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gości" sheetId="1" r:id="rId3"/>
    <sheet state="visible" name="Karty" sheetId="2" r:id="rId4"/>
    <sheet state="hidden" name="OLD" sheetId="3" r:id="rId5"/>
  </sheets>
  <definedNames>
    <definedName hidden="1" localSheetId="0" name="Z_E566AFEE_3019_4BB8_8446_6F4F174291A9_.wvu.FilterData">'Lista gości'!$A$1:$K$9983</definedName>
    <definedName hidden="1" localSheetId="0" name="Z_6B00AC80_39EE_4936_997B_A75157DB58FC_.wvu.FilterData">'Lista gości'!$A$1:$K$9928</definedName>
    <definedName hidden="1" localSheetId="0" name="Z_8A052225_F423_40CD_8594_866BE4A20644_.wvu.FilterData">'Lista gości'!$C$1:$C$11038</definedName>
    <definedName hidden="1" localSheetId="0" name="Z_27981D10_4867_45D3_A924_E906CC1471B7_.wvu.FilterData">'Lista gości'!$A$1:$K$5797</definedName>
    <definedName hidden="1" localSheetId="0" name="Z_408C8065_23B4_4358_9E63_55C7702000A1_.wvu.FilterData">'Lista gości'!$A$1:$K$9928</definedName>
    <definedName hidden="1" localSheetId="0" name="Z_06AAE81E_D796_4C0F_8F43_6E697C31603F_.wvu.FilterData">'Lista gości'!$A$1:$K$10773</definedName>
  </definedNames>
  <calcPr/>
  <customWorkbookViews>
    <customWorkbookView activeSheetId="0" maximized="1" windowHeight="0" windowWidth="0" guid="{8A052225-F423-40CD-8594-866BE4A20644}" name="Filtr 2"/>
    <customWorkbookView activeSheetId="0" maximized="1" windowHeight="0" windowWidth="0" guid="{E566AFEE-3019-4BB8-8446-6F4F174291A9}" name="Filtr 1"/>
    <customWorkbookView activeSheetId="0" maximized="1" windowHeight="0" windowWidth="0" guid="{408C8065-23B4-4358-9E63-55C7702000A1}" name="Filtr 3"/>
    <customWorkbookView activeSheetId="0" maximized="1" windowHeight="0" windowWidth="0" guid="{6B00AC80-39EE-4936-997B-A75157DB58FC}" name="Dzisiaj"/>
    <customWorkbookView activeSheetId="0" maximized="1" windowHeight="0" windowWidth="0" guid="{06AAE81E-D796-4C0F-8F43-6E697C31603F}" name="Ernest"/>
    <customWorkbookView activeSheetId="0" maximized="1" windowHeight="0" windowWidth="0" guid="{27981D10-4867-45D3-A924-E906CC1471B7}" name="Soli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Ankietowany zaktualizował tę wartość.</t>
      </text>
    </comment>
    <comment authorId="0" ref="B3357">
      <text>
        <t xml:space="preserve">+jgryczewska@vigo.com.pl Asia, kim jest ta osoba? Zadzwoń do mnie jak będziesz wiedzieć.
_Przypisano użytkownikowi Joanna Gryczewska_
	-Ernest Kulik</t>
      </text>
    </comment>
  </commentList>
</comments>
</file>

<file path=xl/sharedStrings.xml><?xml version="1.0" encoding="utf-8"?>
<sst xmlns="http://schemas.openxmlformats.org/spreadsheetml/2006/main" count="29672" uniqueCount="6673">
  <si>
    <t xml:space="preserve">  </t>
  </si>
  <si>
    <t>Imię i nazwisko</t>
  </si>
  <si>
    <t>Firma</t>
  </si>
  <si>
    <t>Opiekun w VIGO</t>
  </si>
  <si>
    <t>Numer identyfikatora</t>
  </si>
  <si>
    <t>Data</t>
  </si>
  <si>
    <t>Godzina wejścia</t>
  </si>
  <si>
    <t>Godzina wyjścia</t>
  </si>
  <si>
    <t>Czas spędzony</t>
  </si>
  <si>
    <t>Uwagi</t>
  </si>
  <si>
    <t>Zajęta karta</t>
  </si>
  <si>
    <t>Tomasz Rumiński</t>
  </si>
  <si>
    <t>rekrutacja</t>
  </si>
  <si>
    <t>M. Liebert</t>
  </si>
  <si>
    <t>krystian rakoniewski</t>
  </si>
  <si>
    <t>hays</t>
  </si>
  <si>
    <t>piekarski</t>
  </si>
  <si>
    <t>Jakub Józwowicz</t>
  </si>
  <si>
    <t>Krzysztof Młynarczyk</t>
  </si>
  <si>
    <t>Tomasz Brzeszcz</t>
  </si>
  <si>
    <t>Artcomfort</t>
  </si>
  <si>
    <t>Zlotkowski</t>
  </si>
  <si>
    <t>Lukasz Mierzejewski</t>
  </si>
  <si>
    <t>Arek KaFlik</t>
  </si>
  <si>
    <t>Aleksandra Krajewska</t>
  </si>
  <si>
    <t>ITME</t>
  </si>
  <si>
    <t>Majewski Michał</t>
  </si>
  <si>
    <t>Daikin</t>
  </si>
  <si>
    <t>Złotkowski</t>
  </si>
  <si>
    <t>bergeron salethaiyan</t>
  </si>
  <si>
    <t>umicore</t>
  </si>
  <si>
    <t>marcin ratajczyk</t>
  </si>
  <si>
    <t>thomas hignant</t>
  </si>
  <si>
    <t>maciej kaseja</t>
  </si>
  <si>
    <t>Grzegorz Fijałka</t>
  </si>
  <si>
    <t>ASTOR</t>
  </si>
  <si>
    <t>Agnieszka Rodziewicz</t>
  </si>
  <si>
    <t>Szymon Firlinger</t>
  </si>
  <si>
    <t>astor</t>
  </si>
  <si>
    <t>A Rodziewicz</t>
  </si>
  <si>
    <t>michał zieliński</t>
  </si>
  <si>
    <t>A. Rodziewicz</t>
  </si>
  <si>
    <t>Agnieszka Jaworska</t>
  </si>
  <si>
    <t>AMT</t>
  </si>
  <si>
    <t>Marcin Bohdanowicz</t>
  </si>
  <si>
    <t>Agnieszka Rodzewicz</t>
  </si>
  <si>
    <t>Maciej Kaminski</t>
  </si>
  <si>
    <t>Barbara Daszkiewicz</t>
  </si>
  <si>
    <t>WAT</t>
  </si>
  <si>
    <t>Dominika Korcz</t>
  </si>
  <si>
    <t>Marek Nazaruk</t>
  </si>
  <si>
    <t>Labsoft</t>
  </si>
  <si>
    <t>Wlodek Strupinski</t>
  </si>
  <si>
    <t>Natalia Krupińska</t>
  </si>
  <si>
    <t>Politechnika Warszawska</t>
  </si>
  <si>
    <t>Wojciech Kicek</t>
  </si>
  <si>
    <t>miernik marcin</t>
  </si>
  <si>
    <t>b&amp;b</t>
  </si>
  <si>
    <t>łącznik</t>
  </si>
  <si>
    <t>Dominik Pohl</t>
  </si>
  <si>
    <t>AIXTRON SE</t>
  </si>
  <si>
    <t>Wlodek Srupinski</t>
  </si>
  <si>
    <t>Yves Lacroix</t>
  </si>
  <si>
    <t xml:space="preserve">YSystems </t>
  </si>
  <si>
    <t>Artur Pienkowski</t>
  </si>
  <si>
    <t>B&amp;B</t>
  </si>
  <si>
    <t>Michal Powroznik</t>
  </si>
  <si>
    <t>Esko Lehtomaki</t>
  </si>
  <si>
    <t>Gasmet Technologies Oy</t>
  </si>
  <si>
    <t>Dariusz Wojnowski</t>
  </si>
  <si>
    <t>piotr trukhym</t>
  </si>
  <si>
    <t>blackout</t>
  </si>
  <si>
    <t>katarzyna adamczyk</t>
  </si>
  <si>
    <t>jakub dąbrowski</t>
  </si>
  <si>
    <t>Dariusz Demarczyk</t>
  </si>
  <si>
    <t>Integrators</t>
  </si>
  <si>
    <t>Michal Kozubal</t>
  </si>
  <si>
    <t>Stepan Kudla</t>
  </si>
  <si>
    <t>instal bud</t>
  </si>
  <si>
    <t>Mirosław grzybowski</t>
  </si>
  <si>
    <t>Krzysztof Sawicki</t>
  </si>
  <si>
    <t>A.Piotrowski</t>
  </si>
  <si>
    <t>jacek łagowski</t>
  </si>
  <si>
    <t>Trias AVI Sp. z o. o.</t>
  </si>
  <si>
    <t>Arkadiusz Szydliuk</t>
  </si>
  <si>
    <t>Zenon Kśpiel</t>
  </si>
  <si>
    <t>Lobos</t>
  </si>
  <si>
    <t>K.Adamczyk</t>
  </si>
  <si>
    <t>Pawel Pomagalski</t>
  </si>
  <si>
    <t>SPS</t>
  </si>
  <si>
    <t>Jacek Włodkowski</t>
  </si>
  <si>
    <t>Robert Korzeniowski</t>
  </si>
  <si>
    <t>Agata Jasik</t>
  </si>
  <si>
    <t>A. Kłębowski</t>
  </si>
  <si>
    <t>marek  daszkiewicz</t>
  </si>
  <si>
    <t>IOS</t>
  </si>
  <si>
    <t>Artur Pieńkowski</t>
  </si>
  <si>
    <t>M. Grzybowski</t>
  </si>
  <si>
    <t>Michał Powroźnik</t>
  </si>
  <si>
    <t>Krzysztof Gebarski</t>
  </si>
  <si>
    <t>SMARTTECH Sp. z o.o.</t>
  </si>
  <si>
    <t>wlodek strupinski</t>
  </si>
  <si>
    <t>Krzysztof Jakubczak</t>
  </si>
  <si>
    <t>Perspectiva Solutions</t>
  </si>
  <si>
    <t>Piotrowski</t>
  </si>
  <si>
    <t>Piotr Boraczewski</t>
  </si>
  <si>
    <t>Keyence</t>
  </si>
  <si>
    <t>Michał Kozubal</t>
  </si>
  <si>
    <t>Jerzy Krężel</t>
  </si>
  <si>
    <t>Solaris Optics</t>
  </si>
  <si>
    <t>Dariusz Świerad</t>
  </si>
  <si>
    <t>Fluence sp z o.o.</t>
  </si>
  <si>
    <t>malgorzata kujawinska</t>
  </si>
  <si>
    <t>politechnika warszawska</t>
  </si>
  <si>
    <t>Tomasz Miroslaw</t>
  </si>
  <si>
    <t>pco sa</t>
  </si>
  <si>
    <t>krzysztof kopczyński</t>
  </si>
  <si>
    <t>IOE WAT</t>
  </si>
  <si>
    <t>Arkadiusz Swat</t>
  </si>
  <si>
    <t>Telesystem-Mesko</t>
  </si>
  <si>
    <t>Kamila Leśniewska-Matys</t>
  </si>
  <si>
    <t>SBŁ ITME</t>
  </si>
  <si>
    <t>Adam Piotrowski</t>
  </si>
  <si>
    <t>maciej Bugajski</t>
  </si>
  <si>
    <t>ITE</t>
  </si>
  <si>
    <t>Krzysztof Wegrzyn</t>
  </si>
  <si>
    <t>Top GaN Sp. z o.o.</t>
  </si>
  <si>
    <t>andrzej nowakowski</t>
  </si>
  <si>
    <t>instytut tele- i radiotechniczny</t>
  </si>
  <si>
    <t>lech boruc</t>
  </si>
  <si>
    <t>solaris laser</t>
  </si>
  <si>
    <t>jakub pietrasik</t>
  </si>
  <si>
    <t>gjp</t>
  </si>
  <si>
    <t>Wojciech Wrzosek</t>
  </si>
  <si>
    <t>Labsoft Sp. z o. o.</t>
  </si>
  <si>
    <t>Magdalena Sadowska</t>
  </si>
  <si>
    <t>łukasz gubała</t>
  </si>
  <si>
    <t>karol meks</t>
  </si>
  <si>
    <t>Tobiasz Gaska</t>
  </si>
  <si>
    <t>Magdalena Pędzińska</t>
  </si>
  <si>
    <t>Michał Włodarczak</t>
  </si>
  <si>
    <t>PM Project</t>
  </si>
  <si>
    <t>Łukasz Piekarski</t>
  </si>
  <si>
    <t>Filip Łabaj</t>
  </si>
  <si>
    <t>Aneta Michałkiewicz</t>
  </si>
  <si>
    <t>Stanislaw Kieltyk</t>
  </si>
  <si>
    <t>ICPT</t>
  </si>
  <si>
    <t>Marek Liebert</t>
  </si>
  <si>
    <t>Tomasz Dobkowski</t>
  </si>
  <si>
    <t>Instal Bud</t>
  </si>
  <si>
    <t>Jacek Złotnicki</t>
  </si>
  <si>
    <t>Krzysztof Krawczykowski</t>
  </si>
  <si>
    <t>Guzda Bogdan</t>
  </si>
  <si>
    <t>Adam Makowski</t>
  </si>
  <si>
    <t>Annabud</t>
  </si>
  <si>
    <t>Konrad Lesko</t>
  </si>
  <si>
    <t>Grzegorz Gryc</t>
  </si>
  <si>
    <t>Michal Scibior</t>
  </si>
  <si>
    <t>klaudia trela</t>
  </si>
  <si>
    <t>anna bud</t>
  </si>
  <si>
    <t>Tomasz Krystek</t>
  </si>
  <si>
    <t>Blackout</t>
  </si>
  <si>
    <t>K. Adamczyk</t>
  </si>
  <si>
    <t>Petro Trohym</t>
  </si>
  <si>
    <t>Jakub Dąbrowski</t>
  </si>
  <si>
    <t>Katarzyna Adamczyk</t>
  </si>
  <si>
    <t>krzysztof śmietanko</t>
  </si>
  <si>
    <t>safege</t>
  </si>
  <si>
    <t>sylwester przanowski</t>
  </si>
  <si>
    <t>Anna bud</t>
  </si>
  <si>
    <t>miroslaw grzybowski</t>
  </si>
  <si>
    <t>Artur Bławat</t>
  </si>
  <si>
    <t>AnnaBud</t>
  </si>
  <si>
    <t>Mirosław Grzybowski</t>
  </si>
  <si>
    <t>Krzysztof Gmiński</t>
  </si>
  <si>
    <t>Safege</t>
  </si>
  <si>
    <t>karolina kuracińska</t>
  </si>
  <si>
    <t>Zygmunt Mikołajewski</t>
  </si>
  <si>
    <t>konrad lesko</t>
  </si>
  <si>
    <t>annabud</t>
  </si>
  <si>
    <t>Paweł Solczyński</t>
  </si>
  <si>
    <t>Damian Słobodzian</t>
  </si>
  <si>
    <t>Rusłantyn Timczenko</t>
  </si>
  <si>
    <t>Andrzejewski</t>
  </si>
  <si>
    <t>W.Kicek</t>
  </si>
  <si>
    <t>Arkadiusaj Mej</t>
  </si>
  <si>
    <t>Paweł Paprzycki</t>
  </si>
  <si>
    <t>Jan Napierała</t>
  </si>
  <si>
    <t>Marcin Wetman</t>
  </si>
  <si>
    <t>Sławomir Rajewski</t>
  </si>
  <si>
    <t>Andrzejwski</t>
  </si>
  <si>
    <t>Rafał Gierzek</t>
  </si>
  <si>
    <t>W. Kicek</t>
  </si>
  <si>
    <t>Anbriy Hranovskiy</t>
  </si>
  <si>
    <t>Anna Bud</t>
  </si>
  <si>
    <t>marcin gębski</t>
  </si>
  <si>
    <t>polutechnika łódzka</t>
  </si>
  <si>
    <t>prof. włodzimierz strupiński</t>
  </si>
  <si>
    <t>tomasz czyszanowski</t>
  </si>
  <si>
    <t>politechnika lodzka</t>
  </si>
  <si>
    <t>w. strupinski</t>
  </si>
  <si>
    <t>filip nowak</t>
  </si>
  <si>
    <t>andrzej maciak</t>
  </si>
  <si>
    <t>Mateusz Mielczarek</t>
  </si>
  <si>
    <t>Investors TFI S.A.</t>
  </si>
  <si>
    <t>Mirosław Grudzień</t>
  </si>
  <si>
    <t>Adam Markiel</t>
  </si>
  <si>
    <t>Warsaw Equity Group</t>
  </si>
  <si>
    <t xml:space="preserve">majchrzak </t>
  </si>
  <si>
    <t>notariuszka</t>
  </si>
  <si>
    <t>Maciej Więcław</t>
  </si>
  <si>
    <t>krzysztof wieclaw</t>
  </si>
  <si>
    <t>Marcin Bielicki</t>
  </si>
  <si>
    <t>greenlight fizan</t>
  </si>
  <si>
    <t>Petro  Trohym</t>
  </si>
  <si>
    <t>Blackut</t>
  </si>
  <si>
    <t>Jacek Pakula</t>
  </si>
  <si>
    <t>Citi Bank Handlowy</t>
  </si>
  <si>
    <t>Łukasz Lipski</t>
  </si>
  <si>
    <t>Bank Pekao S.A.</t>
  </si>
  <si>
    <t>Lukasz Piekarski</t>
  </si>
  <si>
    <t>wioletta januszczyk</t>
  </si>
  <si>
    <t>Izabela Turska</t>
  </si>
  <si>
    <t>Francesco Ivaldi</t>
  </si>
  <si>
    <t>Anna Kaźmierczak</t>
  </si>
  <si>
    <t>Programer Cebtrum</t>
  </si>
  <si>
    <t>Nieściór Damian</t>
  </si>
  <si>
    <t>ArtComfort</t>
  </si>
  <si>
    <t>Remigiusz Omielańczyk</t>
  </si>
  <si>
    <t>damiab słobodzian</t>
  </si>
  <si>
    <t>tomasz krystek</t>
  </si>
  <si>
    <t>Michał Sikorski</t>
  </si>
  <si>
    <t>Topsil</t>
  </si>
  <si>
    <t>Paweł Karlicki</t>
  </si>
  <si>
    <t>Praktyki</t>
  </si>
  <si>
    <t>Marek Ćwikła</t>
  </si>
  <si>
    <t>praktyki</t>
  </si>
  <si>
    <t>jaroslaw gaca</t>
  </si>
  <si>
    <t>itme</t>
  </si>
  <si>
    <t>marek wojciik</t>
  </si>
  <si>
    <t>Paweł Skwar</t>
  </si>
  <si>
    <t>Piotr Matuliński</t>
  </si>
  <si>
    <t>Krzysztof Śmietanko</t>
  </si>
  <si>
    <t>Tomasz Szabłowski</t>
  </si>
  <si>
    <t>Michał Osiejko</t>
  </si>
  <si>
    <t>PTT Łucznik Radom</t>
  </si>
  <si>
    <t>Malczewska Agata</t>
  </si>
  <si>
    <t>Bożena Szykuła</t>
  </si>
  <si>
    <t>SFM FILTRY ŁUCZAK SP. Z O.O.</t>
  </si>
  <si>
    <t>JACEK ZŁOTKOWSKI</t>
  </si>
  <si>
    <t>marcin Parysz</t>
  </si>
  <si>
    <t>Krio-Gaz</t>
  </si>
  <si>
    <t>Jacek Słodkowski</t>
  </si>
  <si>
    <t>Grzegorz Gul</t>
  </si>
  <si>
    <t>Krzysztof Gonciarz</t>
  </si>
  <si>
    <t>artcomfort</t>
  </si>
  <si>
    <t>Bartosz Szabłowski</t>
  </si>
  <si>
    <t>artur sedrowski</t>
  </si>
  <si>
    <t>perkin</t>
  </si>
  <si>
    <t>arkadiusz zajkowski</t>
  </si>
  <si>
    <t>grzegorz leszcz</t>
  </si>
  <si>
    <t>karolina ogrodnik</t>
  </si>
  <si>
    <t>paweł paprzycki</t>
  </si>
  <si>
    <t>amdrzejewski</t>
  </si>
  <si>
    <t>wojciech kicek</t>
  </si>
  <si>
    <t>dariusz wikrorowicz</t>
  </si>
  <si>
    <t>menegon</t>
  </si>
  <si>
    <t>kicek</t>
  </si>
  <si>
    <t>Lukasz Skibicki</t>
  </si>
  <si>
    <t>Marcelina Rusiniak</t>
  </si>
  <si>
    <t>m.pire</t>
  </si>
  <si>
    <t>Piotr Warzybok</t>
  </si>
  <si>
    <t>Martyna Radtkowska</t>
  </si>
  <si>
    <t>Iwona Roszczyńska</t>
  </si>
  <si>
    <t>Zarząd</t>
  </si>
  <si>
    <t>Słodkowski Jacek</t>
  </si>
  <si>
    <t>Wojciech Mika</t>
  </si>
  <si>
    <t>Ivaldi</t>
  </si>
  <si>
    <t>Karol Witek</t>
  </si>
  <si>
    <t>krzysztof włodek</t>
  </si>
  <si>
    <t>joanna kozyra</t>
  </si>
  <si>
    <t>Prezes</t>
  </si>
  <si>
    <t>arkadiusz chmielewski</t>
  </si>
  <si>
    <t>eradur</t>
  </si>
  <si>
    <t>jacek zlotkowski</t>
  </si>
  <si>
    <t>karol konopka</t>
  </si>
  <si>
    <t>Michal Zimny</t>
  </si>
  <si>
    <t>Dell</t>
  </si>
  <si>
    <t>Grzegorz Penderenta</t>
  </si>
  <si>
    <t>Macie Kamiński</t>
  </si>
  <si>
    <t>eryk piotrowski</t>
  </si>
  <si>
    <t>piotrowski</t>
  </si>
  <si>
    <t>kulik</t>
  </si>
  <si>
    <t>Damian Nieścór</t>
  </si>
  <si>
    <t>piotr radzymiński</t>
  </si>
  <si>
    <t>pestka</t>
  </si>
  <si>
    <t>żuchowski sebastian</t>
  </si>
  <si>
    <t>piotr rajewski</t>
  </si>
  <si>
    <t>trans-ralf</t>
  </si>
  <si>
    <t>jan napierała</t>
  </si>
  <si>
    <t>slawomir rajewski</t>
  </si>
  <si>
    <t>rafal gierzek</t>
  </si>
  <si>
    <t>Jakub Sierszuła</t>
  </si>
  <si>
    <t>Cloudity</t>
  </si>
  <si>
    <t>Tomasz Koziarek</t>
  </si>
  <si>
    <t>Jusryna Sobczak</t>
  </si>
  <si>
    <t>Ckoudity</t>
  </si>
  <si>
    <t>Andreas Stamm</t>
  </si>
  <si>
    <t>Oxford Instruments</t>
  </si>
  <si>
    <t>Tomasz Szablewski</t>
  </si>
  <si>
    <t>Technolutions</t>
  </si>
  <si>
    <t>zenon kuśpiel</t>
  </si>
  <si>
    <t>lobos</t>
  </si>
  <si>
    <t>jakub kozłowski</t>
  </si>
  <si>
    <t>katarzyna adamcztk</t>
  </si>
  <si>
    <t>Mariusz Walichnowski</t>
  </si>
  <si>
    <t>Mennica Metale</t>
  </si>
  <si>
    <t>Pan Ernest Kulig</t>
  </si>
  <si>
    <t>Daniel Ruszczak</t>
  </si>
  <si>
    <t>Eradur</t>
  </si>
  <si>
    <t>Ernest Kulik</t>
  </si>
  <si>
    <t>Iwona Pankowska</t>
  </si>
  <si>
    <t>OptiBuy</t>
  </si>
  <si>
    <t>Tobiasz Gąska</t>
  </si>
  <si>
    <t>Aleksandr Tokar</t>
  </si>
  <si>
    <t>Aixtron</t>
  </si>
  <si>
    <t>Iwona Pasternak</t>
  </si>
  <si>
    <t>Pascal Luetzeler</t>
  </si>
  <si>
    <t>heyer</t>
  </si>
  <si>
    <t>Hitachi High Technologies Europe</t>
  </si>
  <si>
    <t>Marshall</t>
  </si>
  <si>
    <t>Kristina Tiurina</t>
  </si>
  <si>
    <t xml:space="preserve">hitachi high technologies </t>
  </si>
  <si>
    <t>oiotr seges</t>
  </si>
  <si>
    <t>hitachi</t>
  </si>
  <si>
    <t>Milewicz ŁUKASZ</t>
  </si>
  <si>
    <t>Ernest</t>
  </si>
  <si>
    <t xml:space="preserve">Bożek </t>
  </si>
  <si>
    <t>Tomasz</t>
  </si>
  <si>
    <t>Koziarek</t>
  </si>
  <si>
    <t>Sokołowski</t>
  </si>
  <si>
    <t>Stanisław</t>
  </si>
  <si>
    <t>Grzybowski</t>
  </si>
  <si>
    <t>Trybuch</t>
  </si>
  <si>
    <t>Brzeszcz</t>
  </si>
  <si>
    <t>robert dabrowski</t>
  </si>
  <si>
    <t xml:space="preserve">LAMMERTZ RAINER </t>
  </si>
  <si>
    <t>W. Strupiński</t>
  </si>
  <si>
    <t>Pyra Daniel</t>
  </si>
  <si>
    <t>liftservice</t>
  </si>
  <si>
    <t>Monika Aska</t>
  </si>
  <si>
    <t>furniko</t>
  </si>
  <si>
    <t>M.Piotrowska</t>
  </si>
  <si>
    <t>Zdzisław Kazubiński</t>
  </si>
  <si>
    <t>Furniko</t>
  </si>
  <si>
    <t>Magda Piotrkowska</t>
  </si>
  <si>
    <t>katarzyna wocheń</t>
  </si>
  <si>
    <t>tomasz koziarek</t>
  </si>
  <si>
    <t>Wojtek Skrzeczkowski</t>
  </si>
  <si>
    <t>csg sp. z o.o.</t>
  </si>
  <si>
    <t>cleanroom</t>
  </si>
  <si>
    <t>grzybowski</t>
  </si>
  <si>
    <t>perkowski</t>
  </si>
  <si>
    <t>Artur Mączka</t>
  </si>
  <si>
    <t>Marcin Redzinski</t>
  </si>
  <si>
    <t>csg sp z o.o.</t>
  </si>
  <si>
    <t>Tomasz Rawecki</t>
  </si>
  <si>
    <t>Eco-Clean Tomasz Malanowicz</t>
  </si>
  <si>
    <t>Patrycja Miziolek</t>
  </si>
  <si>
    <t>Adam Lasota</t>
  </si>
  <si>
    <t>EcoClean</t>
  </si>
  <si>
    <t>Patrycja Miziołek</t>
  </si>
  <si>
    <t>przemyslaw wiak</t>
  </si>
  <si>
    <t>optokom</t>
  </si>
  <si>
    <t>k.mlynarczyk</t>
  </si>
  <si>
    <t>Agata Krzak</t>
  </si>
  <si>
    <t>Artur Kembłowski</t>
  </si>
  <si>
    <t>lesko</t>
  </si>
  <si>
    <t>Agata Żak</t>
  </si>
  <si>
    <t>Cziitt PW</t>
  </si>
  <si>
    <t>Artur Kłębocki</t>
  </si>
  <si>
    <t>Michał Gajda</t>
  </si>
  <si>
    <t>CZIiTT PW</t>
  </si>
  <si>
    <t>Artur Kłębowski</t>
  </si>
  <si>
    <t>jolanta zakrzewska</t>
  </si>
  <si>
    <t>amlux</t>
  </si>
  <si>
    <t>żuchowski</t>
  </si>
  <si>
    <t>radzymiński</t>
  </si>
  <si>
    <t>konrad leśko</t>
  </si>
  <si>
    <t>Ligęza Zbigniew</t>
  </si>
  <si>
    <t>clean project</t>
  </si>
  <si>
    <t>Mariusz Ostrowski</t>
  </si>
  <si>
    <t>Ostrowski Patryk</t>
  </si>
  <si>
    <t>Pawłowski Mariusz</t>
  </si>
  <si>
    <t>Pawłowski Tomasz</t>
  </si>
  <si>
    <t>Kryś</t>
  </si>
  <si>
    <t>Ł.Piekarski</t>
  </si>
  <si>
    <t>Wojewoda</t>
  </si>
  <si>
    <t>Ł. Piekarski</t>
  </si>
  <si>
    <t>IRMARK</t>
  </si>
  <si>
    <t xml:space="preserve">Złotkowski </t>
  </si>
  <si>
    <t xml:space="preserve">Cąkala </t>
  </si>
  <si>
    <t>Sikorski Błażej</t>
  </si>
  <si>
    <t>GRZEŚKIEWICZ</t>
  </si>
  <si>
    <t>AMLUX</t>
  </si>
  <si>
    <t>Zygmunt Pijak</t>
  </si>
  <si>
    <t>P. SOKOŁOWSKI / ELEKTRYK</t>
  </si>
  <si>
    <t>Krzysztof Dawid</t>
  </si>
  <si>
    <t>A. Malczewska</t>
  </si>
  <si>
    <t>Paczkowski</t>
  </si>
  <si>
    <t>J.Złotkowski</t>
  </si>
  <si>
    <t xml:space="preserve">Owczarska </t>
  </si>
  <si>
    <t>KATENA</t>
  </si>
  <si>
    <t>E. Kulik</t>
  </si>
  <si>
    <t>Karwacki</t>
  </si>
  <si>
    <t>Kariogaz</t>
  </si>
  <si>
    <t>KRYŚ</t>
  </si>
  <si>
    <t>AR-SŁAW</t>
  </si>
  <si>
    <t>Cleanproject</t>
  </si>
  <si>
    <t>Suchodolska Hanna</t>
  </si>
  <si>
    <t>T. Koziarek</t>
  </si>
  <si>
    <t>Agata Barta</t>
  </si>
  <si>
    <t>Kowalski</t>
  </si>
  <si>
    <t>Prospeo</t>
  </si>
  <si>
    <t>Midzio</t>
  </si>
  <si>
    <t>SIERSZUA JAKUB</t>
  </si>
  <si>
    <t>M.NOWACKI</t>
  </si>
  <si>
    <t>ASML</t>
  </si>
  <si>
    <t>S. Kruszewski</t>
  </si>
  <si>
    <t>Ruszczak</t>
  </si>
  <si>
    <t>eroadur posadzki</t>
  </si>
  <si>
    <t>M.PIOTROWSKA</t>
  </si>
  <si>
    <t>Gonet</t>
  </si>
  <si>
    <t>AVNET SILICA</t>
  </si>
  <si>
    <t>P.Leszcz</t>
  </si>
  <si>
    <t>Jasiński</t>
  </si>
  <si>
    <t>Stanisław Pazura</t>
  </si>
  <si>
    <t>szklarz od AnnaBud</t>
  </si>
  <si>
    <t>J. Złotkowski</t>
  </si>
  <si>
    <t>testowy kowalski</t>
  </si>
  <si>
    <t>test</t>
  </si>
  <si>
    <t>Janusz</t>
  </si>
  <si>
    <t>Testowy</t>
  </si>
  <si>
    <t>test12</t>
  </si>
  <si>
    <t>Janusz Maruszczak</t>
  </si>
  <si>
    <t>Marcin Czerniak</t>
  </si>
  <si>
    <t>Anna-Bud</t>
  </si>
  <si>
    <t>M.Grzybowski</t>
  </si>
  <si>
    <t xml:space="preserve">Artur Polkowski </t>
  </si>
  <si>
    <t>SKYNET</t>
  </si>
  <si>
    <t>Zenon Przesmycki</t>
  </si>
  <si>
    <t xml:space="preserve">Oconnor Joseph </t>
  </si>
  <si>
    <t>polaris electronics</t>
  </si>
  <si>
    <t>Krzysztof młynarczyk</t>
  </si>
  <si>
    <t>INFRAMED</t>
  </si>
  <si>
    <t>ANDRZEJEWSKI</t>
  </si>
  <si>
    <t>Jaworski</t>
  </si>
  <si>
    <t>Edwac</t>
  </si>
  <si>
    <t>Roman Latos</t>
  </si>
  <si>
    <t>Dexion Poldka</t>
  </si>
  <si>
    <t>Malczewska</t>
  </si>
  <si>
    <t>Tomasz Latos</t>
  </si>
  <si>
    <t>Dexion</t>
  </si>
  <si>
    <t>Bartosz Grykowski</t>
  </si>
  <si>
    <t>Grykowski Januszczyk Pietrasik</t>
  </si>
  <si>
    <t>Marek Kokot</t>
  </si>
  <si>
    <t>Interior Nowa Sól</t>
  </si>
  <si>
    <t>Strupiński</t>
  </si>
  <si>
    <t>Łukasz Rut</t>
  </si>
  <si>
    <t>OPZL Zielona Góra</t>
  </si>
  <si>
    <t>Struoiński</t>
  </si>
  <si>
    <t>Krzysztof Korzeń</t>
  </si>
  <si>
    <t>OPZL Zieloba Góra</t>
  </si>
  <si>
    <t>Waldemar Fischer</t>
  </si>
  <si>
    <t xml:space="preserve">Wlodzimierz Strupiński </t>
  </si>
  <si>
    <t>Wlodek</t>
  </si>
  <si>
    <t>Damian Nieściór</t>
  </si>
  <si>
    <t>Joanna czarnecka</t>
  </si>
  <si>
    <t>robtools</t>
  </si>
  <si>
    <t>patrycja mizolek</t>
  </si>
  <si>
    <t xml:space="preserve">Dominik Pohl </t>
  </si>
  <si>
    <t>W.Strupiński</t>
  </si>
  <si>
    <t>Oconnor joseoh</t>
  </si>
  <si>
    <t>Alexander Korneluk</t>
  </si>
  <si>
    <t>Wydział Fizyki Uniwersytet Warszawski</t>
  </si>
  <si>
    <t>Pablo ukrainets</t>
  </si>
  <si>
    <t>artkomfort</t>
  </si>
  <si>
    <t>Berezhniuk Volodymyr</t>
  </si>
  <si>
    <t>Maria woloszyn</t>
  </si>
  <si>
    <t>aszwpj</t>
  </si>
  <si>
    <t>Tomasz Ciarkowski</t>
  </si>
  <si>
    <t>Clean office</t>
  </si>
  <si>
    <t xml:space="preserve">Michał Zieliński </t>
  </si>
  <si>
    <t>Borys Pachocki</t>
  </si>
  <si>
    <t>Łukasz Andrzejewski</t>
  </si>
  <si>
    <t xml:space="preserve">Polkowski Artur </t>
  </si>
  <si>
    <t xml:space="preserve">SKYNET </t>
  </si>
  <si>
    <t xml:space="preserve">Przesmycki Zenon </t>
  </si>
  <si>
    <t>Jacek Złodkowski</t>
  </si>
  <si>
    <t>Iwona</t>
  </si>
  <si>
    <t>Mariusz Kaczuba</t>
  </si>
  <si>
    <t>Sylwester Molendys</t>
  </si>
  <si>
    <t>Rusłan Tymchenko</t>
  </si>
  <si>
    <t>Arkadiusz. Maj</t>
  </si>
  <si>
    <t>andrzejewski</t>
  </si>
  <si>
    <t>Łukasz Jaworski</t>
  </si>
  <si>
    <t>Edvac</t>
  </si>
  <si>
    <t>Kicek Wojciech</t>
  </si>
  <si>
    <t>Oconnor joseph</t>
  </si>
  <si>
    <t>Barbara Mueller</t>
  </si>
  <si>
    <t>Bm and Partners</t>
  </si>
  <si>
    <t xml:space="preserve">Krzysztof Grądzki </t>
  </si>
  <si>
    <t xml:space="preserve">Katarzyna Adamczyk </t>
  </si>
  <si>
    <t>Łukasz Borkowski</t>
  </si>
  <si>
    <t>Mariusz Buczak</t>
  </si>
  <si>
    <t>Jakub Szybiński</t>
  </si>
  <si>
    <t>Vigo</t>
  </si>
  <si>
    <t>Mariusz</t>
  </si>
  <si>
    <t>Patryk Czerwonko</t>
  </si>
  <si>
    <t>Jakub Barciński</t>
  </si>
  <si>
    <t>M. Grzybowsku</t>
  </si>
  <si>
    <t>Mykola Heva</t>
  </si>
  <si>
    <t>Norbert Kępa</t>
  </si>
  <si>
    <t>m.grzybowski</t>
  </si>
  <si>
    <t>Adam Drabinski</t>
  </si>
  <si>
    <t>Bogmar</t>
  </si>
  <si>
    <t>Jacek Zlotkowaki</t>
  </si>
  <si>
    <t>Karol Okoń</t>
  </si>
  <si>
    <t>hydrolab</t>
  </si>
  <si>
    <t>patrtcja niziolek</t>
  </si>
  <si>
    <t>I. Pasternak</t>
  </si>
  <si>
    <t>Dominik Phol</t>
  </si>
  <si>
    <t>Oconnor Joseph</t>
  </si>
  <si>
    <t>M.Liebert</t>
  </si>
  <si>
    <t>Widmantas Kraużlis</t>
  </si>
  <si>
    <t>polkomtel</t>
  </si>
  <si>
    <t>Prezes Nr 15</t>
  </si>
  <si>
    <t>Piotr Radzyminski</t>
  </si>
  <si>
    <t>clean room</t>
  </si>
  <si>
    <t>Tomasz Rudnicki</t>
  </si>
  <si>
    <t>Artcomfor</t>
  </si>
  <si>
    <t>BM and Partners</t>
  </si>
  <si>
    <t>janusz wójcik</t>
  </si>
  <si>
    <t>jw electronics</t>
  </si>
  <si>
    <t>13 jan sobieski</t>
  </si>
  <si>
    <t>vigo</t>
  </si>
  <si>
    <t>Marcin ziemiański</t>
  </si>
  <si>
    <t>mariusz</t>
  </si>
  <si>
    <t xml:space="preserve">Michał janiszewski </t>
  </si>
  <si>
    <t xml:space="preserve">vigo </t>
  </si>
  <si>
    <t xml:space="preserve">mariusz </t>
  </si>
  <si>
    <t>Karol Latoszek</t>
  </si>
  <si>
    <t>TWW</t>
  </si>
  <si>
    <t>Kępa Norbert</t>
  </si>
  <si>
    <t>Anna-bud</t>
  </si>
  <si>
    <t>Igor Surowiec</t>
  </si>
  <si>
    <t>Arkadiusz Maj</t>
  </si>
  <si>
    <t>Anna Kowalik-Wójcik</t>
  </si>
  <si>
    <t>Pacia Marek</t>
  </si>
  <si>
    <t>PG-instal</t>
  </si>
  <si>
    <t>KRIO GAZ</t>
  </si>
  <si>
    <t>Marcin Parysz</t>
  </si>
  <si>
    <t>Joanna Gryczewska</t>
  </si>
  <si>
    <t>Kamil Urbańczyk</t>
  </si>
  <si>
    <t>IQnet</t>
  </si>
  <si>
    <t>Kamil Gawłowski</t>
  </si>
  <si>
    <t>Skynet</t>
  </si>
  <si>
    <t>Adam Korczut</t>
  </si>
  <si>
    <t>Sokołowsko Stanisław</t>
  </si>
  <si>
    <t>wolter</t>
  </si>
  <si>
    <t>A. Michałkiewicz</t>
  </si>
  <si>
    <t>Grzegorz Kosmalski</t>
  </si>
  <si>
    <t>Norbert kępa</t>
  </si>
  <si>
    <t>anna-bud</t>
  </si>
  <si>
    <t xml:space="preserve">Łukasz Damięcki </t>
  </si>
  <si>
    <t>Grzegor z Gul</t>
  </si>
  <si>
    <t>Krup Gaz</t>
  </si>
  <si>
    <t>Gonciarz</t>
  </si>
  <si>
    <t>Hinze</t>
  </si>
  <si>
    <t>Finetech GmbH &amp; Co. KG</t>
  </si>
  <si>
    <t>Marek Zochowski</t>
  </si>
  <si>
    <t>Labem</t>
  </si>
  <si>
    <t>p, Mlynarczyk</t>
  </si>
  <si>
    <t>Jakub kozlowski</t>
  </si>
  <si>
    <t>Katarzyna adamczyk</t>
  </si>
  <si>
    <t>Zenon kuspiel</t>
  </si>
  <si>
    <t>Paweł sadowski</t>
  </si>
  <si>
    <t>betacom</t>
  </si>
  <si>
    <t xml:space="preserve">Arkadiusz Szydlik </t>
  </si>
  <si>
    <t>Bogdan Kozlowsku</t>
  </si>
  <si>
    <t>tww</t>
  </si>
  <si>
    <t xml:space="preserve">Justyna salomonowska </t>
  </si>
  <si>
    <t>Jarosław Strusinski</t>
  </si>
  <si>
    <t>SEKA</t>
  </si>
  <si>
    <t>Krzysztof Winiarek</t>
  </si>
  <si>
    <t>seka</t>
  </si>
  <si>
    <t>Adam Jankowski</t>
  </si>
  <si>
    <t>Janusz Noga</t>
  </si>
  <si>
    <t>CRW Telesystem Mesko</t>
  </si>
  <si>
    <t>Magdalena Nowak</t>
  </si>
  <si>
    <t>Vigo system</t>
  </si>
  <si>
    <t>Wlodzimierz</t>
  </si>
  <si>
    <t xml:space="preserve">Wlodzimierz </t>
  </si>
  <si>
    <t>Nico Hinze</t>
  </si>
  <si>
    <t>Finetech</t>
  </si>
  <si>
    <t>Sokołowski Stanislaw</t>
  </si>
  <si>
    <t>Wolter</t>
  </si>
  <si>
    <t>Adam Chciuk</t>
  </si>
  <si>
    <t xml:space="preserve">Igor Surowiec </t>
  </si>
  <si>
    <t>Paweł Węclewski</t>
  </si>
  <si>
    <t>Kriogaz</t>
  </si>
  <si>
    <t>Parysz Marcin</t>
  </si>
  <si>
    <t>Rafał Karwacki</t>
  </si>
  <si>
    <t>Katena</t>
  </si>
  <si>
    <t>p. Szymczak</t>
  </si>
  <si>
    <t>Patryk Grabusiński</t>
  </si>
  <si>
    <t>Rozmowa o prace</t>
  </si>
  <si>
    <t>Jacek Maciejewski</t>
  </si>
  <si>
    <t>Andrzej Wiśniewski</t>
  </si>
  <si>
    <t>comef</t>
  </si>
  <si>
    <t>Piotr</t>
  </si>
  <si>
    <t>czerwiński</t>
  </si>
  <si>
    <t>Wlodzimierz strupiński</t>
  </si>
  <si>
    <t>sfm filtry łuczak sp. z o.o.</t>
  </si>
  <si>
    <t>Jacek Złotkowski</t>
  </si>
  <si>
    <t>Jacek Łagowski</t>
  </si>
  <si>
    <t>Trias</t>
  </si>
  <si>
    <t>Michał Wałkowicz</t>
  </si>
  <si>
    <t>Wojciech Smolinski</t>
  </si>
  <si>
    <t>VIGO WE Innovation</t>
  </si>
  <si>
    <t>Marek Kotelnicki</t>
  </si>
  <si>
    <t>Jakub Ratajczak</t>
  </si>
  <si>
    <t>Gawron</t>
  </si>
  <si>
    <t>WEG</t>
  </si>
  <si>
    <t>przemyslaw danowski</t>
  </si>
  <si>
    <t>weg</t>
  </si>
  <si>
    <t>lulasz piekarski</t>
  </si>
  <si>
    <t>Łukasz Królewski</t>
  </si>
  <si>
    <t>Rozmowa</t>
  </si>
  <si>
    <t>Andrzej Stachurski</t>
  </si>
  <si>
    <t>Asta-Tech</t>
  </si>
  <si>
    <t>Witold Kogut</t>
  </si>
  <si>
    <t>Klimat Sp. z o.o.</t>
  </si>
  <si>
    <t>GrzegorzGjl</t>
  </si>
  <si>
    <t>złodkowski</t>
  </si>
  <si>
    <t>ZłodkowskiJ</t>
  </si>
  <si>
    <t>Zbigniew Pilat</t>
  </si>
  <si>
    <t>PIAP</t>
  </si>
  <si>
    <t>Marek Pachuta</t>
  </si>
  <si>
    <t>Piap</t>
  </si>
  <si>
    <t>Andrzej. Siemiatkowski</t>
  </si>
  <si>
    <t>Liebert</t>
  </si>
  <si>
    <t>Łukasz Wojtczak</t>
  </si>
  <si>
    <t>Adam Hassan</t>
  </si>
  <si>
    <t>Pero Truhym</t>
  </si>
  <si>
    <t>p. Libel</t>
  </si>
  <si>
    <t>Martin Wieder</t>
  </si>
  <si>
    <t xml:space="preserve">TRUMPF </t>
  </si>
  <si>
    <t>Volker Jaeger</t>
  </si>
  <si>
    <t>TRUMPF</t>
  </si>
  <si>
    <t>Klimar</t>
  </si>
  <si>
    <t>Maria woliszyn</t>
  </si>
  <si>
    <t>aszwoj</t>
  </si>
  <si>
    <t>Adan hassan</t>
  </si>
  <si>
    <t>Petro Trukhym</t>
  </si>
  <si>
    <t>p. Libert</t>
  </si>
  <si>
    <t>Krzysztof  MArszalek</t>
  </si>
  <si>
    <t>Petro trukhyn</t>
  </si>
  <si>
    <t>Michał Jajecznik</t>
  </si>
  <si>
    <t>SILENTSERVICE</t>
  </si>
  <si>
    <t>KATARZYNA ADAMCZYK</t>
  </si>
  <si>
    <t>Jacek Barczyk</t>
  </si>
  <si>
    <t>Kacper Ambroziak</t>
  </si>
  <si>
    <t>Student02-karta</t>
  </si>
  <si>
    <t>Paweł Leszcz</t>
  </si>
  <si>
    <t>Frederico martins</t>
  </si>
  <si>
    <t>europeanissuers</t>
  </si>
  <si>
    <t>Piotr Dreger</t>
  </si>
  <si>
    <t>Alianz TU</t>
  </si>
  <si>
    <t>W.Dybala</t>
  </si>
  <si>
    <t>E. Szczesny</t>
  </si>
  <si>
    <t>Krzysztof Marszalek</t>
  </si>
  <si>
    <t>Karta-Student02</t>
  </si>
  <si>
    <t>Ewa chmielewska</t>
  </si>
  <si>
    <t>mbank</t>
  </si>
  <si>
    <t>Stefan Kudla</t>
  </si>
  <si>
    <t>Mikhailo Kudla</t>
  </si>
  <si>
    <t>Mikholai Hewa</t>
  </si>
  <si>
    <t>Darek Kostrzewski</t>
  </si>
  <si>
    <t>Jolanta zakrzewska</t>
  </si>
  <si>
    <t>Damian szczykutowicz</t>
  </si>
  <si>
    <t>Wlodzumierz Dybala</t>
  </si>
  <si>
    <t>ESZ</t>
  </si>
  <si>
    <t>Edward Szczesny</t>
  </si>
  <si>
    <t>WSZ</t>
  </si>
  <si>
    <t>Taras Lehin</t>
  </si>
  <si>
    <t>Mikołaj Hewa</t>
  </si>
  <si>
    <t>KępaNorbert</t>
  </si>
  <si>
    <t>Sokołowski stanislaw</t>
  </si>
  <si>
    <t>zlotkowski</t>
  </si>
  <si>
    <t>Uniwersytet Warszawski Wydział Fizyki</t>
  </si>
  <si>
    <t>Mateusz Misiak</t>
  </si>
  <si>
    <t>Renex</t>
  </si>
  <si>
    <t>Paweł  Węclewski</t>
  </si>
  <si>
    <t>Amdrzejewski</t>
  </si>
  <si>
    <t>Jakub Pietrasik</t>
  </si>
  <si>
    <t>kancelaria gjp</t>
  </si>
  <si>
    <t>Agnieszka Niesluchowska</t>
  </si>
  <si>
    <t>Agnieszka Wilk-Ilewicz</t>
  </si>
  <si>
    <t>Krzysztof Czuba</t>
  </si>
  <si>
    <t>Prime Fund</t>
  </si>
  <si>
    <t>dr Strupinski</t>
  </si>
  <si>
    <t>Johny</t>
  </si>
  <si>
    <t>dr Strupunski</t>
  </si>
  <si>
    <t>Monika Bojarska</t>
  </si>
  <si>
    <t xml:space="preserve">Kobryń stanislaw </t>
  </si>
  <si>
    <t>klimar</t>
  </si>
  <si>
    <t>Marcin Danak</t>
  </si>
  <si>
    <t>Konrad witek</t>
  </si>
  <si>
    <t>keyence</t>
  </si>
  <si>
    <t>mlynarczyk</t>
  </si>
  <si>
    <t>Martin Gutu</t>
  </si>
  <si>
    <t>TCW</t>
  </si>
  <si>
    <t xml:space="preserve">Pateyvj Miziołek </t>
  </si>
  <si>
    <t xml:space="preserve">Andrzej Kowalewski </t>
  </si>
  <si>
    <t>Sedan Kudla</t>
  </si>
  <si>
    <t>MikolaiHewa</t>
  </si>
  <si>
    <t>Student02</t>
  </si>
  <si>
    <t>Piotr Gryguć</t>
  </si>
  <si>
    <t>Seka</t>
  </si>
  <si>
    <t xml:space="preserve">Krzysztof Marszalek </t>
  </si>
  <si>
    <t>Peter truchym</t>
  </si>
  <si>
    <t>Patola grzegorz</t>
  </si>
  <si>
    <t>technika i bezpieczenstwo</t>
  </si>
  <si>
    <t>Kryjer radoslaw</t>
  </si>
  <si>
    <t>Zygmunt Zołek</t>
  </si>
  <si>
    <t>Batex</t>
  </si>
  <si>
    <t>Piotr Kur</t>
  </si>
  <si>
    <t>Michał Matejczyk</t>
  </si>
  <si>
    <t>Entra Group</t>
  </si>
  <si>
    <t xml:space="preserve">Marcin Ratajczyk </t>
  </si>
  <si>
    <t>Artur Kolibski</t>
  </si>
  <si>
    <t>Marcin Rataczyk</t>
  </si>
  <si>
    <t>M. Ratajczyk</t>
  </si>
  <si>
    <t>Grzegorz Purzycki</t>
  </si>
  <si>
    <t>Grażyna Adamska</t>
  </si>
  <si>
    <t>Artur</t>
  </si>
  <si>
    <t>Jarosław Błaszczyk</t>
  </si>
  <si>
    <t>Michała Furman</t>
  </si>
  <si>
    <t xml:space="preserve">Witold Kogut </t>
  </si>
  <si>
    <t>WL auto</t>
  </si>
  <si>
    <t>Złodkowski</t>
  </si>
  <si>
    <t xml:space="preserve">Michał Wojciechowski </t>
  </si>
  <si>
    <t>Ipopema</t>
  </si>
  <si>
    <t>Andrzejewski- Gość 29A</t>
  </si>
  <si>
    <t>Piotr Nawrocki</t>
  </si>
  <si>
    <t>Gość 6A</t>
  </si>
  <si>
    <t xml:space="preserve">Strupiński </t>
  </si>
  <si>
    <t>Amlux adam stawiarski</t>
  </si>
  <si>
    <t>Marcin Gogol</t>
  </si>
  <si>
    <t>Jacek Zlotkowski</t>
  </si>
  <si>
    <t xml:space="preserve">Kamil Urbańczyk </t>
  </si>
  <si>
    <t>Iqnet</t>
  </si>
  <si>
    <t>Oleh</t>
  </si>
  <si>
    <t>IQ Net</t>
  </si>
  <si>
    <t>Vitalii. Koliesnik</t>
  </si>
  <si>
    <t>iqnet</t>
  </si>
  <si>
    <t>Rafał Kowalski</t>
  </si>
  <si>
    <t>VOX</t>
  </si>
  <si>
    <t>Tomasz Schmidt</t>
  </si>
  <si>
    <t>agro-land</t>
  </si>
  <si>
    <t>Wlodzimierz Strupinski</t>
  </si>
  <si>
    <t>Michał Kopydłowski</t>
  </si>
  <si>
    <t>Agroland</t>
  </si>
  <si>
    <t>Jaskulski. Dariusz</t>
  </si>
  <si>
    <t>agro land</t>
  </si>
  <si>
    <t>Jerzy Kaazkowiak</t>
  </si>
  <si>
    <t>Bożena Komerska</t>
  </si>
  <si>
    <t>INSTALATOR</t>
  </si>
  <si>
    <t>Andrzej Komerski</t>
  </si>
  <si>
    <t>Anna wiecek</t>
  </si>
  <si>
    <t>lnstalator</t>
  </si>
  <si>
    <t>złotkowski</t>
  </si>
  <si>
    <t>Dorota Pawlak</t>
  </si>
  <si>
    <t xml:space="preserve">Adam Piotrowski </t>
  </si>
  <si>
    <t>K. Młynarczyk</t>
  </si>
  <si>
    <t>Amt</t>
  </si>
  <si>
    <t>K.Młynarczyk</t>
  </si>
  <si>
    <t>ANNA-BUD</t>
  </si>
  <si>
    <t>Rafał Gąsiorowski</t>
  </si>
  <si>
    <t>Krzysiek Marszałej</t>
  </si>
  <si>
    <t>Petro Truhym</t>
  </si>
  <si>
    <t>Oleh Synypostil</t>
  </si>
  <si>
    <t>Vitalii koliesnik</t>
  </si>
  <si>
    <t>IQ NET</t>
  </si>
  <si>
    <t>Renata Poreda</t>
  </si>
  <si>
    <t>Włodek Strupinski</t>
  </si>
  <si>
    <t>Adrian sowa</t>
  </si>
  <si>
    <t>Mateusz Ruszała</t>
  </si>
  <si>
    <t>Dariusz Nerkowski</t>
  </si>
  <si>
    <t>Instytut Łączności</t>
  </si>
  <si>
    <t>Karol Zarzecki</t>
  </si>
  <si>
    <t>Paweł Kliś</t>
  </si>
  <si>
    <t>Instytut Łączno</t>
  </si>
  <si>
    <t>F. Ivaldi</t>
  </si>
  <si>
    <t>F.Ivaldi</t>
  </si>
  <si>
    <t>Grzegorz kosmalski</t>
  </si>
  <si>
    <t>Marcin Gębski</t>
  </si>
  <si>
    <t>Politechnika Łódzka</t>
  </si>
  <si>
    <t>Robert Wójcik</t>
  </si>
  <si>
    <t>SmartLunch</t>
  </si>
  <si>
    <t>Arkadiusz Misztal</t>
  </si>
  <si>
    <t>AR SŁAW VOX DRZWI</t>
  </si>
  <si>
    <t>Daniel pyra</t>
  </si>
  <si>
    <t>lift service</t>
  </si>
  <si>
    <t>Zlotkowsk</t>
  </si>
  <si>
    <t>Tomek</t>
  </si>
  <si>
    <t>Krystek</t>
  </si>
  <si>
    <t>Paweł klimkowski</t>
  </si>
  <si>
    <t>valu fund poland</t>
  </si>
  <si>
    <t>Łukasz Piekarskki</t>
  </si>
  <si>
    <t>Włodzimierz Strupiński</t>
  </si>
  <si>
    <t>Michał Furman</t>
  </si>
  <si>
    <t>Marek kawula</t>
  </si>
  <si>
    <t>strupinski</t>
  </si>
  <si>
    <t>Rafał Strug</t>
  </si>
  <si>
    <t>dr Strupiński</t>
  </si>
  <si>
    <t>Dariusz Zajkowski</t>
  </si>
  <si>
    <t>olomi</t>
  </si>
  <si>
    <t>Instsl Bud</t>
  </si>
  <si>
    <t>Piotr Grabiec</t>
  </si>
  <si>
    <t>Koliesnik vitalii</t>
  </si>
  <si>
    <t>iq net</t>
  </si>
  <si>
    <t>Łukasz Rudnik</t>
  </si>
  <si>
    <t>Trigon dom maklerski</t>
  </si>
  <si>
    <t>M. Pędzińska</t>
  </si>
  <si>
    <t>M.Pedzińska</t>
  </si>
  <si>
    <t>Tomasz Drobiazg</t>
  </si>
  <si>
    <t>Seka S.A.</t>
  </si>
  <si>
    <t>Łukasz Deptuła</t>
  </si>
  <si>
    <t>Uni-Export Instruments Polska</t>
  </si>
  <si>
    <t>Rafał Borzym</t>
  </si>
  <si>
    <t>Marek Nowicki</t>
  </si>
  <si>
    <t>Zlotkowski Jacek</t>
  </si>
  <si>
    <t>Walas marcin</t>
  </si>
  <si>
    <t>Walas Dominik</t>
  </si>
  <si>
    <t>Eryk piotrowski</t>
  </si>
  <si>
    <t xml:space="preserve">ubezpieczenie </t>
  </si>
  <si>
    <t>Robert Krzyżanowski</t>
  </si>
  <si>
    <t>PZU</t>
  </si>
  <si>
    <t xml:space="preserve">Wydział Fizyki Uniwersytet Warszawski </t>
  </si>
  <si>
    <t>Jerzy Kustra</t>
  </si>
  <si>
    <t>Marek Kawula</t>
  </si>
  <si>
    <t>Cleanoroject</t>
  </si>
  <si>
    <t>Zenon Kuśpiel</t>
  </si>
  <si>
    <t>Daniel Wronwk</t>
  </si>
  <si>
    <t>Dziwoń Krz</t>
  </si>
  <si>
    <t>rembud</t>
  </si>
  <si>
    <t>P. Mirek</t>
  </si>
  <si>
    <t>Czerwiec</t>
  </si>
  <si>
    <t>Kosior</t>
  </si>
  <si>
    <t>Karpl lomski</t>
  </si>
  <si>
    <t>solis</t>
  </si>
  <si>
    <t>Leszek przybyla</t>
  </si>
  <si>
    <t>Jose Pozo</t>
  </si>
  <si>
    <t>EPIC</t>
  </si>
  <si>
    <t xml:space="preserve">Adam </t>
  </si>
  <si>
    <t>Instal-Bud</t>
  </si>
  <si>
    <t xml:space="preserve">Zbigniew Ligęza </t>
  </si>
  <si>
    <t>Tomasz pawlowski</t>
  </si>
  <si>
    <t>Mariusz pawlowski</t>
  </si>
  <si>
    <t>Mariusz ostrowski</t>
  </si>
  <si>
    <t>Patryk ostrowski</t>
  </si>
  <si>
    <t>Daniel Wronek</t>
  </si>
  <si>
    <t>Andrzejewski AiWP</t>
  </si>
  <si>
    <t>Albert Rokicki</t>
  </si>
  <si>
    <t>Longterm</t>
  </si>
  <si>
    <t>Radosław Nowak</t>
  </si>
  <si>
    <t>ZWiK Ożarów Maz.</t>
  </si>
  <si>
    <t>Marta Łukasik</t>
  </si>
  <si>
    <t>Zwik w Ożarowie Mazowieckim</t>
  </si>
  <si>
    <t>Paweł Glica</t>
  </si>
  <si>
    <t>pco</t>
  </si>
  <si>
    <t xml:space="preserve"> Marcin Janiszewski</t>
  </si>
  <si>
    <t>apiotrow</t>
  </si>
  <si>
    <t>Przemysław Kukawski</t>
  </si>
  <si>
    <t>I3TO</t>
  </si>
  <si>
    <t>Paweł Pniewski</t>
  </si>
  <si>
    <t>Kacper Śmigielski</t>
  </si>
  <si>
    <t>Adamczyk</t>
  </si>
  <si>
    <t>Damian Śmigielski</t>
  </si>
  <si>
    <t>Wojciech jankowski</t>
  </si>
  <si>
    <t>honeywell</t>
  </si>
  <si>
    <t>Pawell Leszcz</t>
  </si>
  <si>
    <t>Andrzej Markowski</t>
  </si>
  <si>
    <t>student/praktykant ?</t>
  </si>
  <si>
    <t>jarek jurenczyk</t>
  </si>
  <si>
    <t>Zbigniew Pawlak</t>
  </si>
  <si>
    <t>dell</t>
  </si>
  <si>
    <t>Włodzimierz Dybała</t>
  </si>
  <si>
    <t>alarmy</t>
  </si>
  <si>
    <t>Edward Szczęsny</t>
  </si>
  <si>
    <t>Wojciech Stachelek</t>
  </si>
  <si>
    <t>Exyte</t>
  </si>
  <si>
    <t>Artur Klebowski</t>
  </si>
  <si>
    <t>ubezpieczenie</t>
  </si>
  <si>
    <t>łukasz piekarski</t>
  </si>
  <si>
    <t>Jakub Kozlowski</t>
  </si>
  <si>
    <t>Roman Karpec</t>
  </si>
  <si>
    <t>Bogusław kuflik</t>
  </si>
  <si>
    <t>Koleśnik Vitalij</t>
  </si>
  <si>
    <t>Piotr Matulinski</t>
  </si>
  <si>
    <t>Jacek zlotkowski</t>
  </si>
  <si>
    <t>L. Przybyla</t>
  </si>
  <si>
    <t>Ropelewski</t>
  </si>
  <si>
    <t>Stanislaw Kacprzak</t>
  </si>
  <si>
    <t>piap</t>
  </si>
  <si>
    <t>ropelewski</t>
  </si>
  <si>
    <t xml:space="preserve">Andrzej  Siemiątkowski </t>
  </si>
  <si>
    <t>Przemysław  Ropelewski</t>
  </si>
  <si>
    <t>Jakub Koper</t>
  </si>
  <si>
    <t>Przemysław Ropelewski</t>
  </si>
  <si>
    <t>Paweł Kardynał</t>
  </si>
  <si>
    <t>Daker</t>
  </si>
  <si>
    <t>Michał Sikora</t>
  </si>
  <si>
    <t>Patryk Zubkowicz</t>
  </si>
  <si>
    <t xml:space="preserve">Daker </t>
  </si>
  <si>
    <t>Marusz Deresiński</t>
  </si>
  <si>
    <t>Jakub Kozłowski</t>
  </si>
  <si>
    <t>Kemi</t>
  </si>
  <si>
    <t>Walas Marcin</t>
  </si>
  <si>
    <t>anna Bud</t>
  </si>
  <si>
    <t>Bernd Henninger</t>
  </si>
  <si>
    <t>LayTec AG</t>
  </si>
  <si>
    <t>Hyun Lee</t>
  </si>
  <si>
    <t>Kolieanik vitalii</t>
  </si>
  <si>
    <t>Mirosław Pestka</t>
  </si>
  <si>
    <t>UEM Pestka</t>
  </si>
  <si>
    <t>Grzybowski Miroslaw</t>
  </si>
  <si>
    <t>Krystyna Macijewicz lPajdak</t>
  </si>
  <si>
    <t>Esv</t>
  </si>
  <si>
    <t>Kebłowski</t>
  </si>
  <si>
    <t>Andrzej Zielasko</t>
  </si>
  <si>
    <t>ESV</t>
  </si>
  <si>
    <t>Andrzej Biegus</t>
  </si>
  <si>
    <t>ESV SA</t>
  </si>
  <si>
    <t>Kłębowski</t>
  </si>
  <si>
    <t>Wlodzimierz sSierzputo wski</t>
  </si>
  <si>
    <t>Esv sa</t>
  </si>
  <si>
    <t xml:space="preserve">Sokołowsko Stanislaw </t>
  </si>
  <si>
    <t>Mariusz Derezinski</t>
  </si>
  <si>
    <t>Maciej Różyc</t>
  </si>
  <si>
    <t xml:space="preserve">Łukasz Borkowski </t>
  </si>
  <si>
    <t>Krzysztof Grądzki</t>
  </si>
  <si>
    <t>Pestka</t>
  </si>
  <si>
    <t>sebastian żuchowski</t>
  </si>
  <si>
    <t>Czapnik adrian</t>
  </si>
  <si>
    <t>Michał post</t>
  </si>
  <si>
    <t>?</t>
  </si>
  <si>
    <t>Maciej wasilewski</t>
  </si>
  <si>
    <t>CWS</t>
  </si>
  <si>
    <t>Anatomii Korniichuk</t>
  </si>
  <si>
    <t>gasengineering</t>
  </si>
  <si>
    <t>Tomasz Musial</t>
  </si>
  <si>
    <t>Henninger</t>
  </si>
  <si>
    <t>Laytec Ag</t>
  </si>
  <si>
    <t>Lee</t>
  </si>
  <si>
    <t>Laytec AG</t>
  </si>
  <si>
    <t>Vitalij Kolesnik</t>
  </si>
  <si>
    <t>Michał Ludwiczak</t>
  </si>
  <si>
    <t>Fundacja Fundusz Współpracy</t>
  </si>
  <si>
    <t>Izabela Kłosek</t>
  </si>
  <si>
    <t>Małgorzata Osińska</t>
  </si>
  <si>
    <t xml:space="preserve">Fundacja Fundusz Współpracy </t>
  </si>
  <si>
    <t>Wojciech Godlewski</t>
  </si>
  <si>
    <t>Tomasz Taras</t>
  </si>
  <si>
    <t>batex</t>
  </si>
  <si>
    <t>kararzyna adamczyk</t>
  </si>
  <si>
    <t>Ireneusz Czapski</t>
  </si>
  <si>
    <t>Grant Thornton</t>
  </si>
  <si>
    <t>Sylwia Wiśniewska</t>
  </si>
  <si>
    <t xml:space="preserve">Fundacja Fundusz współpracy </t>
  </si>
  <si>
    <t>;anna-bud</t>
  </si>
  <si>
    <t xml:space="preserve">Maciej różyc </t>
  </si>
  <si>
    <t>Barszczewski Adam</t>
  </si>
  <si>
    <t>Dariusz  Kulpa</t>
  </si>
  <si>
    <t>Sikorski</t>
  </si>
  <si>
    <t>Marcin danak</t>
  </si>
  <si>
    <t>sikorski</t>
  </si>
  <si>
    <t>Tomasz zarzycki</t>
  </si>
  <si>
    <t>geotm</t>
  </si>
  <si>
    <t>walas Dominik</t>
  </si>
  <si>
    <t>Jakub kosciolek</t>
  </si>
  <si>
    <t>alu tech</t>
  </si>
  <si>
    <t>Sokolowski stanislaw</t>
  </si>
  <si>
    <t>Anna Szerling</t>
  </si>
  <si>
    <t>Instytut Technologii Elektronowej</t>
  </si>
  <si>
    <t>Kamil Kosiel</t>
  </si>
  <si>
    <t>Andrzej Taube</t>
  </si>
  <si>
    <t>Koliesnik Vitalii</t>
  </si>
  <si>
    <t>Stefan Kudka</t>
  </si>
  <si>
    <t>Patryk koźlicki</t>
  </si>
  <si>
    <t>MS Fireline</t>
  </si>
  <si>
    <t>Grzegorz Majewski</t>
  </si>
  <si>
    <t>Marcin Osiak</t>
  </si>
  <si>
    <t>ProCobot</t>
  </si>
  <si>
    <t>Ewa Bobko</t>
  </si>
  <si>
    <t>Instytut Fizyki PAN</t>
  </si>
  <si>
    <t>dr Boguski</t>
  </si>
  <si>
    <t>Jerzy Wrobel</t>
  </si>
  <si>
    <t>Jacek Boguski</t>
  </si>
  <si>
    <t>PIETRASIK</t>
  </si>
  <si>
    <t>Gość 1</t>
  </si>
  <si>
    <t>VIP</t>
  </si>
  <si>
    <t>Marcin Nowacki</t>
  </si>
  <si>
    <t>Gość 2</t>
  </si>
  <si>
    <t>Gość 3</t>
  </si>
  <si>
    <t>Gość 4</t>
  </si>
  <si>
    <t>Bernard Gańko</t>
  </si>
  <si>
    <t xml:space="preserve">Jacek Teodorczyk </t>
  </si>
  <si>
    <t>AM Technologies</t>
  </si>
  <si>
    <t>Krzysztof Kaźmierczak</t>
  </si>
  <si>
    <t>Lunch Service</t>
  </si>
  <si>
    <t>Agnieszka Żurawicz</t>
  </si>
  <si>
    <t>Gość 5</t>
  </si>
  <si>
    <t>Gość 6</t>
  </si>
  <si>
    <t>Gość 7</t>
  </si>
  <si>
    <t>Gość 8</t>
  </si>
  <si>
    <t>Gość 9</t>
  </si>
  <si>
    <t xml:space="preserve">Lunch Serwis </t>
  </si>
  <si>
    <t>ubezpieczenia</t>
  </si>
  <si>
    <t>ernest kulik</t>
  </si>
  <si>
    <t>Andrzej Kowalewski</t>
  </si>
  <si>
    <t>Bogucki</t>
  </si>
  <si>
    <t>Artur Kębłowski</t>
  </si>
  <si>
    <t xml:space="preserve">Mirosław Pestka </t>
  </si>
  <si>
    <t>MSFireline</t>
  </si>
  <si>
    <t>Maj Dariusz</t>
  </si>
  <si>
    <t>Koźlicki Patryk</t>
  </si>
  <si>
    <t>Błażej Dowgielski</t>
  </si>
  <si>
    <t>Makmedia Group</t>
  </si>
  <si>
    <t>Paweł Sugalski</t>
  </si>
  <si>
    <t>Rockbridge TFI</t>
  </si>
  <si>
    <t>Wojciech smolinski</t>
  </si>
  <si>
    <t>vigo we innovation</t>
  </si>
  <si>
    <t>Astor</t>
  </si>
  <si>
    <t>Radosław Wiśniewski</t>
  </si>
  <si>
    <t>M.Ratajczyk</t>
  </si>
  <si>
    <t>Joanna Hajduk</t>
  </si>
  <si>
    <t>staż</t>
  </si>
  <si>
    <t>csg sp zoo</t>
  </si>
  <si>
    <t>Finetech GmbH &amp;Co.KgG</t>
  </si>
  <si>
    <t>Jolanta Stępniak</t>
  </si>
  <si>
    <t>sages</t>
  </si>
  <si>
    <t>Mateusz Żbik</t>
  </si>
  <si>
    <t>Jakub koperwas</t>
  </si>
  <si>
    <t>Wojciech staszyński</t>
  </si>
  <si>
    <t>j.w.</t>
  </si>
  <si>
    <t>Agata Malczewska</t>
  </si>
  <si>
    <t>Anna leoczynska</t>
  </si>
  <si>
    <t>Cezary Dybich</t>
  </si>
  <si>
    <t>Amlux</t>
  </si>
  <si>
    <t>Tomasz Pawłowski</t>
  </si>
  <si>
    <t>Marcin Ratajczyk</t>
  </si>
  <si>
    <t>Mariusz Pawłowski</t>
  </si>
  <si>
    <t>Patryk Ostrowski</t>
  </si>
  <si>
    <t>Zbigniew Ligęza</t>
  </si>
  <si>
    <t>Justyna Kozlowska</t>
  </si>
  <si>
    <t>RS Components</t>
  </si>
  <si>
    <t>K. Milczarek</t>
  </si>
  <si>
    <t>K.Milczarek</t>
  </si>
  <si>
    <t>Rafał gasiorowski</t>
  </si>
  <si>
    <t>Damian slobodzian</t>
  </si>
  <si>
    <t>Grzegorz Kulesza</t>
  </si>
  <si>
    <t>SafeKey</t>
  </si>
  <si>
    <t xml:space="preserve">Patrycja Miziołek </t>
  </si>
  <si>
    <t>Anna Lepczyńska</t>
  </si>
  <si>
    <t>kierownictwo z Amluxa</t>
  </si>
  <si>
    <t>Itamar Rosenberg</t>
  </si>
  <si>
    <t>Landa Labs</t>
  </si>
  <si>
    <t>Miki Nagler</t>
  </si>
  <si>
    <t>Nir Rubin Ben Haim</t>
  </si>
  <si>
    <t>Nitzan shadmi</t>
  </si>
  <si>
    <t>Justyna Sobcza</t>
  </si>
  <si>
    <t xml:space="preserve">Cloudity </t>
  </si>
  <si>
    <t>Przemek Lasek</t>
  </si>
  <si>
    <t>Jakub Sierszula</t>
  </si>
  <si>
    <t>6a</t>
  </si>
  <si>
    <t>Marcin Wieloch</t>
  </si>
  <si>
    <t>Wojciech Godkewski</t>
  </si>
  <si>
    <t>Taras tomasz</t>
  </si>
  <si>
    <t>Dominik Nowak</t>
  </si>
  <si>
    <t>Kancelaria Prawo i Nieruchomosci</t>
  </si>
  <si>
    <t xml:space="preserve">Andrzej Kowalik </t>
  </si>
  <si>
    <t>Zbigniew Orman</t>
  </si>
  <si>
    <t>Tomasz Musiał</t>
  </si>
  <si>
    <t>Kamil Ledwojcik</t>
  </si>
  <si>
    <t>Maciej rozyc</t>
  </si>
  <si>
    <t>daker</t>
  </si>
  <si>
    <t xml:space="preserve">Adam Barszczewski </t>
  </si>
  <si>
    <t>Daker s.c.</t>
  </si>
  <si>
    <t>Darek juraś</t>
  </si>
  <si>
    <t>r5 films</t>
  </si>
  <si>
    <t>emil batorowicz</t>
  </si>
  <si>
    <t xml:space="preserve">Maciej królik </t>
  </si>
  <si>
    <t>Marek zochowski</t>
  </si>
  <si>
    <t>labem</t>
  </si>
  <si>
    <t>Anna Rudziak</t>
  </si>
  <si>
    <t>SGGW</t>
  </si>
  <si>
    <t>Jacek Daukszewicz</t>
  </si>
  <si>
    <t>Piotr Truhym</t>
  </si>
  <si>
    <t>Sebastian Siejko</t>
  </si>
  <si>
    <t>Vestor DM</t>
  </si>
  <si>
    <t>Marcin Górnik</t>
  </si>
  <si>
    <t>Kamil ledwojcik</t>
  </si>
  <si>
    <t>Radosław Skowron</t>
  </si>
  <si>
    <t>Lift Service</t>
  </si>
  <si>
    <t xml:space="preserve">Krzysztof Sawicki </t>
  </si>
  <si>
    <t>Beata bukowska</t>
  </si>
  <si>
    <t>inwenta</t>
  </si>
  <si>
    <t>Maria Wołoszyn</t>
  </si>
  <si>
    <t>Tadeusz Cisek</t>
  </si>
  <si>
    <t>Protect</t>
  </si>
  <si>
    <t>M. Piotrowska</t>
  </si>
  <si>
    <t>Grzegorz Woźniak</t>
  </si>
  <si>
    <t xml:space="preserve">M. Ratajczyk </t>
  </si>
  <si>
    <t>Przemysłw Ropelewski</t>
  </si>
  <si>
    <t>Gerard Wysocki</t>
  </si>
  <si>
    <t>Princeton University</t>
  </si>
  <si>
    <t>Konrad gola</t>
  </si>
  <si>
    <t>ilmart</t>
  </si>
  <si>
    <t>Mateusz Kobus</t>
  </si>
  <si>
    <t>Ilmart</t>
  </si>
  <si>
    <t>Wojciech kicek</t>
  </si>
  <si>
    <t>Wojciech nowiński</t>
  </si>
  <si>
    <t xml:space="preserve">Andrzejewski </t>
  </si>
  <si>
    <t>Łukasz slyz</t>
  </si>
  <si>
    <t>GT</t>
  </si>
  <si>
    <t xml:space="preserve">sylwia </t>
  </si>
  <si>
    <t>Ireneusz czapski</t>
  </si>
  <si>
    <t>Sywia</t>
  </si>
  <si>
    <t>Krystyna Szulc</t>
  </si>
  <si>
    <t>Starostwo Powiatu Warszawskiego Zachodniego</t>
  </si>
  <si>
    <t>Marcin  Ratajczyk</t>
  </si>
  <si>
    <t>ROPELEWSKI</t>
  </si>
  <si>
    <t>Andrzej Kulągowski</t>
  </si>
  <si>
    <t xml:space="preserve">Zintegrowane Systemy Techniczne </t>
  </si>
  <si>
    <t>Damian Slobodzian</t>
  </si>
  <si>
    <t>Petro truhym</t>
  </si>
  <si>
    <t>Paweł Karolak</t>
  </si>
  <si>
    <t>Anna lepczunska</t>
  </si>
  <si>
    <t>Serhij Hentosz</t>
  </si>
  <si>
    <t>Trade and Consult Europe Sp. z o.o.</t>
  </si>
  <si>
    <t>Igor Nadovskyi</t>
  </si>
  <si>
    <t>Marcin Gamus</t>
  </si>
  <si>
    <t>Andrzej Sierakowski</t>
  </si>
  <si>
    <t>SBŁ - ITE</t>
  </si>
  <si>
    <t>Ivaldi F.</t>
  </si>
  <si>
    <t>Trade and Consult Europe Sp. z o. o.</t>
  </si>
  <si>
    <t>Anna Brejt</t>
  </si>
  <si>
    <t>Kębłowski</t>
  </si>
  <si>
    <t>Paweł Marchewka</t>
  </si>
  <si>
    <t>Anna lwpczynska</t>
  </si>
  <si>
    <t>Damian SlobodzIan</t>
  </si>
  <si>
    <t>Robert Głusiński</t>
  </si>
  <si>
    <t>Microdis</t>
  </si>
  <si>
    <t>Miziołek Patrycja</t>
  </si>
  <si>
    <t>Tomasz Musual</t>
  </si>
  <si>
    <t>karolak</t>
  </si>
  <si>
    <t>Truhem</t>
  </si>
  <si>
    <t>Rafał Gogol</t>
  </si>
  <si>
    <t>Maciej Radalowic</t>
  </si>
  <si>
    <t>S.J.mat</t>
  </si>
  <si>
    <t>Marcin Goguł</t>
  </si>
  <si>
    <t>Vitalij Sarczenko</t>
  </si>
  <si>
    <t>Radion Hłaszczenko</t>
  </si>
  <si>
    <t>Marcin Walas</t>
  </si>
  <si>
    <t>Robert Szarras</t>
  </si>
  <si>
    <t xml:space="preserve">Paweł Malinowski </t>
  </si>
  <si>
    <t xml:space="preserve">Marek Malinowski </t>
  </si>
  <si>
    <t>Kamil Markowicz</t>
  </si>
  <si>
    <t>Aleksander raczynski</t>
  </si>
  <si>
    <t>furnico</t>
  </si>
  <si>
    <t>Andrzej Wojdak</t>
  </si>
  <si>
    <t>Katarzyna Adamczy</t>
  </si>
  <si>
    <t>Marcin sSobiegraj</t>
  </si>
  <si>
    <t>apj sikora</t>
  </si>
  <si>
    <t>APJ Sikor</t>
  </si>
  <si>
    <t>Jacek Sikora</t>
  </si>
  <si>
    <t>Apj Sikora</t>
  </si>
  <si>
    <t>norbert kępa</t>
  </si>
  <si>
    <t>Krzysztof  Grądzki</t>
  </si>
  <si>
    <t>k.adamczyk</t>
  </si>
  <si>
    <t>przemysław Idzikowski</t>
  </si>
  <si>
    <t>Steffen Grahl</t>
  </si>
  <si>
    <t>Finetech GmbH</t>
  </si>
  <si>
    <t>p. szymczak</t>
  </si>
  <si>
    <t>Leszek Dziewisz</t>
  </si>
  <si>
    <t>Aerserwis</t>
  </si>
  <si>
    <t>Bartosz  mostek</t>
  </si>
  <si>
    <t>procars</t>
  </si>
  <si>
    <t>szlabany naprawa</t>
  </si>
  <si>
    <t>grzegorz kosmalski</t>
  </si>
  <si>
    <t>Anna Lepczynska</t>
  </si>
  <si>
    <t>firma sprzątająca</t>
  </si>
  <si>
    <t>Niedzielski Artur</t>
  </si>
  <si>
    <t>armand kreft</t>
  </si>
  <si>
    <t>Berlik Krzysztof</t>
  </si>
  <si>
    <t>Vitali</t>
  </si>
  <si>
    <t>karolina matusiak</t>
  </si>
  <si>
    <t>adamczyk</t>
  </si>
  <si>
    <t>Sergej Pasko</t>
  </si>
  <si>
    <t>Dr. Strupinski</t>
  </si>
  <si>
    <t xml:space="preserve">sasin Paweł </t>
  </si>
  <si>
    <t>leśko</t>
  </si>
  <si>
    <t xml:space="preserve">Grzybowski Mirosław </t>
  </si>
  <si>
    <t>P. Miziolek</t>
  </si>
  <si>
    <t>Rozyc maciej</t>
  </si>
  <si>
    <t>AIXTRON</t>
  </si>
  <si>
    <t>Adam Barszczewski</t>
  </si>
  <si>
    <t>Daker s.c</t>
  </si>
  <si>
    <t>Lejbrant</t>
  </si>
  <si>
    <t>Ömer Kayal</t>
  </si>
  <si>
    <t>Roland Mroczkowski</t>
  </si>
  <si>
    <t>3mouse ltd</t>
  </si>
  <si>
    <t>PREZES</t>
  </si>
  <si>
    <t>wojtek siekielski</t>
  </si>
  <si>
    <t>bm serwis</t>
  </si>
  <si>
    <t>jakub myszak</t>
  </si>
  <si>
    <t>Sebastian Dabrowski</t>
  </si>
  <si>
    <t>Bm Servis</t>
  </si>
  <si>
    <t>skynet</t>
  </si>
  <si>
    <t>Miroslaw Grzybowski</t>
  </si>
  <si>
    <t>Piotr Dembny</t>
  </si>
  <si>
    <t>DaKer sc</t>
  </si>
  <si>
    <t>maciej  Radałowicz</t>
  </si>
  <si>
    <t>s.j.Mat</t>
  </si>
  <si>
    <t>Magdalena Piotrowska</t>
  </si>
  <si>
    <t>Jarosław Michalak</t>
  </si>
  <si>
    <t>mat</t>
  </si>
  <si>
    <t>Łukasz Debowsi</t>
  </si>
  <si>
    <t>Excellentoffice</t>
  </si>
  <si>
    <t>daniel pyra</t>
  </si>
  <si>
    <t>krzysztof smietanko</t>
  </si>
  <si>
    <t>suez</t>
  </si>
  <si>
    <t xml:space="preserve">Mirosław Grzybowski </t>
  </si>
  <si>
    <t>Michal Zagorny</t>
  </si>
  <si>
    <t>michalzagorny.com</t>
  </si>
  <si>
    <t>Piotrowska</t>
  </si>
  <si>
    <t>sps aluminium</t>
  </si>
  <si>
    <t>piotr katlinski</t>
  </si>
  <si>
    <t>Robert  Kucharczyk</t>
  </si>
  <si>
    <t>Strupinski</t>
  </si>
  <si>
    <t>Volodymir Kutsii</t>
  </si>
  <si>
    <t xml:space="preserve">Grzybowski </t>
  </si>
  <si>
    <t>Bartłomiej bobrowski</t>
  </si>
  <si>
    <t>tuir warta sa</t>
  </si>
  <si>
    <t>Krzysztof Kowalczyk</t>
  </si>
  <si>
    <t>STU Ergo Hestia sa</t>
  </si>
  <si>
    <t>FB AnnaBud</t>
  </si>
  <si>
    <t>Dariusz Bator</t>
  </si>
  <si>
    <t xml:space="preserve">Elhurt </t>
  </si>
  <si>
    <t>p. Ropelewski</t>
  </si>
  <si>
    <t>nawrocki dariusz</t>
  </si>
  <si>
    <t>dbdisigne</t>
  </si>
  <si>
    <t>pawel krol</t>
  </si>
  <si>
    <t>M Grzybowski</t>
  </si>
  <si>
    <t>grzybowski mirosław</t>
  </si>
  <si>
    <t xml:space="preserve">AnnaBud </t>
  </si>
  <si>
    <t>joanna orzechowska</t>
  </si>
  <si>
    <t>Sealedair Polska sp.z o.o.</t>
  </si>
  <si>
    <t>Wojciech Wojewoda</t>
  </si>
  <si>
    <t>Norbert Kepa</t>
  </si>
  <si>
    <t>Kamil Banachowicz</t>
  </si>
  <si>
    <t>Anna-Bud sp. z o. o.</t>
  </si>
  <si>
    <t>Dr.Strupinski</t>
  </si>
  <si>
    <t>Krxysztor Gmiński</t>
  </si>
  <si>
    <t xml:space="preserve">Tomasz Pawłowski </t>
  </si>
  <si>
    <t>CleanProjekt</t>
  </si>
  <si>
    <t xml:space="preserve">Mariusz Pawłowski </t>
  </si>
  <si>
    <t xml:space="preserve">Mariusz Ostrowski </t>
  </si>
  <si>
    <t xml:space="preserve">Patryk Ostrowski </t>
  </si>
  <si>
    <t>Zbigniew Ligenza</t>
  </si>
  <si>
    <t>adam ostoja</t>
  </si>
  <si>
    <t>ae solution</t>
  </si>
  <si>
    <t>patrycja miziolek</t>
  </si>
  <si>
    <t>Jakub Sitek</t>
  </si>
  <si>
    <t>Trzeszczynski Krzysztof</t>
  </si>
  <si>
    <t>ATS Tanner Polska Sp. z o.o.</t>
  </si>
  <si>
    <t>Hubert Derus</t>
  </si>
  <si>
    <t xml:space="preserve">Ats Tanner Polska </t>
  </si>
  <si>
    <t>Adrian strzelczyk</t>
  </si>
  <si>
    <t>atras</t>
  </si>
  <si>
    <t>Piotr karaś</t>
  </si>
  <si>
    <t>j.złotkowski</t>
  </si>
  <si>
    <t>ömer kayal</t>
  </si>
  <si>
    <t>Dr.Strupunski</t>
  </si>
  <si>
    <t>p. ropelewski</t>
  </si>
  <si>
    <t>Dan Ioan</t>
  </si>
  <si>
    <t>Finetech GmbH BERLIN</t>
  </si>
  <si>
    <t>p, Ropelewsli</t>
  </si>
  <si>
    <t>Carl Richardson</t>
  </si>
  <si>
    <t>RTA Instruments</t>
  </si>
  <si>
    <t>Łukasz Kubiszyn</t>
  </si>
  <si>
    <t>serg3j pasko</t>
  </si>
  <si>
    <t>aixtron</t>
  </si>
  <si>
    <t>karol okoń</t>
  </si>
  <si>
    <t>patrycja niziolek</t>
  </si>
  <si>
    <t>taras tomssz</t>
  </si>
  <si>
    <t>Paweł Klimaszewski</t>
  </si>
  <si>
    <t>pawel kwiatkowski</t>
  </si>
  <si>
    <t>wojskowa akademia techniczna</t>
  </si>
  <si>
    <t>waldemar gawron</t>
  </si>
  <si>
    <t>krzysztof różyc</t>
  </si>
  <si>
    <t>Marcin Bąk</t>
  </si>
  <si>
    <t xml:space="preserve">Anna bud </t>
  </si>
  <si>
    <t xml:space="preserve">jacek zlotkowski </t>
  </si>
  <si>
    <t>W. Gawron</t>
  </si>
  <si>
    <t>Jacek ZLOTKOWSKI</t>
  </si>
  <si>
    <t xml:space="preserve">Ernest Kulik </t>
  </si>
  <si>
    <t>Sebastian Żebrowski</t>
  </si>
  <si>
    <t>karol koźlak</t>
  </si>
  <si>
    <t>Olga Markowska</t>
  </si>
  <si>
    <t>wat</t>
  </si>
  <si>
    <t>Tetiana Manyk</t>
  </si>
  <si>
    <t>Kacper Grodecki</t>
  </si>
  <si>
    <t>ö. kayal</t>
  </si>
  <si>
    <t>sergej pasko</t>
  </si>
  <si>
    <t>Antoni Rogalski</t>
  </si>
  <si>
    <t>Emilia Gomółka</t>
  </si>
  <si>
    <t>Gawron Waldemar</t>
  </si>
  <si>
    <t xml:space="preserve">Majkowycz </t>
  </si>
  <si>
    <t xml:space="preserve">Wat </t>
  </si>
  <si>
    <t xml:space="preserve">Gawron </t>
  </si>
  <si>
    <t xml:space="preserve">Klaudia Hackiewicz </t>
  </si>
  <si>
    <t>Małgorzata Kopytko</t>
  </si>
  <si>
    <t xml:space="preserve">Krzysztof Murawski </t>
  </si>
  <si>
    <t>Paweł Madejczyk</t>
  </si>
  <si>
    <t>Jarek Antoszewski</t>
  </si>
  <si>
    <t>UWA</t>
  </si>
  <si>
    <t>Jaroslaw Rutkowski</t>
  </si>
  <si>
    <t>Waldemar Gawron</t>
  </si>
  <si>
    <t>Krzysztof jozwikowsi</t>
  </si>
  <si>
    <t>gawron</t>
  </si>
  <si>
    <t>s.pasko</t>
  </si>
  <si>
    <t>ö.kayal</t>
  </si>
  <si>
    <t>Bąk Marcin</t>
  </si>
  <si>
    <t xml:space="preserve">Jacek Złotkowski </t>
  </si>
  <si>
    <t xml:space="preserve">Adam Grzegorzewski </t>
  </si>
  <si>
    <t xml:space="preserve">katarzyna Adamczyk </t>
  </si>
  <si>
    <t xml:space="preserve">Karolina Faryna </t>
  </si>
  <si>
    <t xml:space="preserve">Krzysztof Mlynarczyk </t>
  </si>
  <si>
    <t xml:space="preserve">Łukasz Olszewski </t>
  </si>
  <si>
    <t xml:space="preserve">iqnet </t>
  </si>
  <si>
    <t>j.zlotkowski</t>
  </si>
  <si>
    <t>michal zimny</t>
  </si>
  <si>
    <t>dr.strupinski</t>
  </si>
  <si>
    <t>Kamil Ledwójcik</t>
  </si>
  <si>
    <t xml:space="preserve">Anna Bud </t>
  </si>
  <si>
    <t xml:space="preserve">Adrian Strzelczyk </t>
  </si>
  <si>
    <t>Waldemar kałuski</t>
  </si>
  <si>
    <t>sylwester karaś</t>
  </si>
  <si>
    <t>Robert  Kalinowski</t>
  </si>
  <si>
    <t>ADB Reklama</t>
  </si>
  <si>
    <t>s. pasko</t>
  </si>
  <si>
    <t>czerniak marcin</t>
  </si>
  <si>
    <t>10, 11 (brak 11)</t>
  </si>
  <si>
    <t xml:space="preserve">Jarosław Błaszczyk </t>
  </si>
  <si>
    <t>ortech</t>
  </si>
  <si>
    <t>Grazyna Adamska</t>
  </si>
  <si>
    <t>Ortech</t>
  </si>
  <si>
    <t>Cleanprojekt</t>
  </si>
  <si>
    <t>Artur Kęblowski</t>
  </si>
  <si>
    <t>dariusz rutkowski</t>
  </si>
  <si>
    <t>agnieszka bogucka</t>
  </si>
  <si>
    <t>mmaciej radałowicz</t>
  </si>
  <si>
    <t>s.j.mat</t>
  </si>
  <si>
    <t xml:space="preserve">eryk Piotrowski </t>
  </si>
  <si>
    <t>lukasz piekarski</t>
  </si>
  <si>
    <t xml:space="preserve">norbert kępa </t>
  </si>
  <si>
    <t>j.złotkowsi</t>
  </si>
  <si>
    <t xml:space="preserve">Maciej Kowalczyk </t>
  </si>
  <si>
    <t xml:space="preserve">Solis </t>
  </si>
  <si>
    <t>Tomasz Barczyk</t>
  </si>
  <si>
    <t>Zakład Ogolnobudowlany Jacek Barczyk</t>
  </si>
  <si>
    <t>Zaklad Ogólnobudowlany Jacek Barczyk</t>
  </si>
  <si>
    <t>adrian czapnik</t>
  </si>
  <si>
    <t>Krysiuk Agnieszka</t>
  </si>
  <si>
    <t>Linde Gaz</t>
  </si>
  <si>
    <t>Agnieszka Opara</t>
  </si>
  <si>
    <t>Solis</t>
  </si>
  <si>
    <t>Maciej Woźniczko</t>
  </si>
  <si>
    <t>Panalytical</t>
  </si>
  <si>
    <t>Michał Zawaierta</t>
  </si>
  <si>
    <t>Jarek Jureńczyk</t>
  </si>
  <si>
    <t xml:space="preserve">Kamil ledwojcik </t>
  </si>
  <si>
    <t>jacek zlotkowwki</t>
  </si>
  <si>
    <t>Daniel Kanios</t>
  </si>
  <si>
    <t>Magda Pędzińska</t>
  </si>
  <si>
    <t>anna lepczynska</t>
  </si>
  <si>
    <t>walo jacek</t>
  </si>
  <si>
    <t>konrad gola</t>
  </si>
  <si>
    <t>Daniel Wojnarski</t>
  </si>
  <si>
    <t>Artur Keblowski</t>
  </si>
  <si>
    <t>Konrad Wardecki</t>
  </si>
  <si>
    <t>Praktykant</t>
  </si>
  <si>
    <t>anna lczynska</t>
  </si>
  <si>
    <t>Oleg Synypostil</t>
  </si>
  <si>
    <t>Ramberski Marian</t>
  </si>
  <si>
    <t>Piotr Karaś</t>
  </si>
  <si>
    <t>Marek Szewralski</t>
  </si>
  <si>
    <t>Monika Olszewska</t>
  </si>
  <si>
    <t>Dalkmayr Vending Office</t>
  </si>
  <si>
    <t>zlotkowski jacek</t>
  </si>
  <si>
    <t>marek kawula</t>
  </si>
  <si>
    <t>klebowsku</t>
  </si>
  <si>
    <t xml:space="preserve">Artur Kębłowski </t>
  </si>
  <si>
    <t>Ceanproject</t>
  </si>
  <si>
    <t>Zygmunt Żołek</t>
  </si>
  <si>
    <t>Jacek Wysocki</t>
  </si>
  <si>
    <t>Flint</t>
  </si>
  <si>
    <t>Maciej Kamimski</t>
  </si>
  <si>
    <t>A. Piotrowski</t>
  </si>
  <si>
    <t>Dariusz Rutkowski</t>
  </si>
  <si>
    <t>A. Bogucka</t>
  </si>
  <si>
    <t>Janusz Karwas</t>
  </si>
  <si>
    <t>Projektowanie</t>
  </si>
  <si>
    <t>jarek blaszczak</t>
  </si>
  <si>
    <t>ipopema</t>
  </si>
  <si>
    <t xml:space="preserve">Marian rembelski </t>
  </si>
  <si>
    <t>Magda Piotrowska</t>
  </si>
  <si>
    <t>gruniyuk lyudmila</t>
  </si>
  <si>
    <t xml:space="preserve">Piotr Kur </t>
  </si>
  <si>
    <t>Adrianna zalewska</t>
  </si>
  <si>
    <t>M.Pędzińska</t>
  </si>
  <si>
    <t>Karol Meks</t>
  </si>
  <si>
    <t>Aleksander Pachole</t>
  </si>
  <si>
    <t>Atest Gaz</t>
  </si>
  <si>
    <t>Erwin Maciak</t>
  </si>
  <si>
    <t>Tomasz Korzec</t>
  </si>
  <si>
    <t>Marek Bałecki</t>
  </si>
  <si>
    <t>Atest gaz</t>
  </si>
  <si>
    <t>Eryk karski</t>
  </si>
  <si>
    <t>value fund Poland activist fiz</t>
  </si>
  <si>
    <t>paweł klimkowski</t>
  </si>
  <si>
    <t>value fund poland activist fiz</t>
  </si>
  <si>
    <t xml:space="preserve">Łukasz Piekarski </t>
  </si>
  <si>
    <t>Robert Jeleń</t>
  </si>
  <si>
    <t>Emil Batorowicz</t>
  </si>
  <si>
    <t>kamil ledwojcik</t>
  </si>
  <si>
    <t>wojciech smolinski</t>
  </si>
  <si>
    <t>marek kotelnicki</t>
  </si>
  <si>
    <t>vugo we innovation</t>
  </si>
  <si>
    <t>Wojciech gpdewski</t>
  </si>
  <si>
    <t>Adrian Gruszecki</t>
  </si>
  <si>
    <t>gola konrad</t>
  </si>
  <si>
    <t>marcin olesinski</t>
  </si>
  <si>
    <t>mazurkas</t>
  </si>
  <si>
    <t>Michał Luty</t>
  </si>
  <si>
    <t>Wojciech Staszyński</t>
  </si>
  <si>
    <t>WSB</t>
  </si>
  <si>
    <t xml:space="preserve">Magdalena Piotrowska </t>
  </si>
  <si>
    <t>jaroslaw jablonski</t>
  </si>
  <si>
    <t>topsil semiconductors</t>
  </si>
  <si>
    <t>Maria Woloszyn</t>
  </si>
  <si>
    <t>norbert  kępa</t>
  </si>
  <si>
    <t>livar oleksii</t>
  </si>
  <si>
    <t xml:space="preserve">ubezpieczenia </t>
  </si>
  <si>
    <t>Ernest kulik</t>
  </si>
  <si>
    <t>Ite</t>
  </si>
  <si>
    <t>A. KEBLOWSKI</t>
  </si>
  <si>
    <t>Janusz Kaniewski</t>
  </si>
  <si>
    <t>Mivhal Polkowski</t>
  </si>
  <si>
    <t>Agnieszka Soduł</t>
  </si>
  <si>
    <t>M. Wołoszyn</t>
  </si>
  <si>
    <t>Magdalena Ożarek</t>
  </si>
  <si>
    <t>Jacek Czubak</t>
  </si>
  <si>
    <t>szczepan niewczas</t>
  </si>
  <si>
    <t>Wojciech Januszewski</t>
  </si>
  <si>
    <t>Central Service Group Sp.z o.o.</t>
  </si>
  <si>
    <t>CSG</t>
  </si>
  <si>
    <t>vigo we oInnovation</t>
  </si>
  <si>
    <t>lukasz oiekarski</t>
  </si>
  <si>
    <t xml:space="preserve">Pawel Czerwiński </t>
  </si>
  <si>
    <t>artur sedrowdki</t>
  </si>
  <si>
    <t>perkinelmer</t>
  </si>
  <si>
    <t>tomasz drobiazg</t>
  </si>
  <si>
    <t>Robaszek Bartosz</t>
  </si>
  <si>
    <t>Marek Gos</t>
  </si>
  <si>
    <t>TW Link</t>
  </si>
  <si>
    <t>artur szostak</t>
  </si>
  <si>
    <t>rafal kieszkiewicz</t>
  </si>
  <si>
    <t>Paweł Ambik</t>
  </si>
  <si>
    <t>Sebastian Świerczewski</t>
  </si>
  <si>
    <t xml:space="preserve">Eryk Piotrowski </t>
  </si>
  <si>
    <t>Adrian Połetek</t>
  </si>
  <si>
    <t>Polpatron</t>
  </si>
  <si>
    <t>Michał Bukowicki</t>
  </si>
  <si>
    <t xml:space="preserve">polpatron </t>
  </si>
  <si>
    <t>cezary dybich</t>
  </si>
  <si>
    <t xml:space="preserve">Paweł ostrowski </t>
  </si>
  <si>
    <t>piotr grabiec</t>
  </si>
  <si>
    <t>inst.technol.elektronowej</t>
  </si>
  <si>
    <t>piotr warzybok</t>
  </si>
  <si>
    <t>Łukasz Oniszk</t>
  </si>
  <si>
    <t>Wołoszyn</t>
  </si>
  <si>
    <t xml:space="preserve">Paweł Czerwiński </t>
  </si>
  <si>
    <t xml:space="preserve">Jacek Zlotkowski </t>
  </si>
  <si>
    <t xml:space="preserve">Robaszek Bartosz </t>
  </si>
  <si>
    <t>damian majorkowski</t>
  </si>
  <si>
    <t xml:space="preserve">Dell </t>
  </si>
  <si>
    <t>marcin mochocki</t>
  </si>
  <si>
    <t>Paweł Kozłowski</t>
  </si>
  <si>
    <t>ite</t>
  </si>
  <si>
    <t>M. Woloszyn</t>
  </si>
  <si>
    <t>Dariusz smoczyński</t>
  </si>
  <si>
    <t>Maria Jabłońska Wołoszyn</t>
  </si>
  <si>
    <t>pawel czerwinski</t>
  </si>
  <si>
    <t>marek jasiński</t>
  </si>
  <si>
    <t>avnet silica</t>
  </si>
  <si>
    <t>patrycja miziołek</t>
  </si>
  <si>
    <t xml:space="preserve">Piotr Górecki </t>
  </si>
  <si>
    <t>generali</t>
  </si>
  <si>
    <t>Ernrst Kulik</t>
  </si>
  <si>
    <t>W Strupiński</t>
  </si>
  <si>
    <t>Krio Gaz</t>
  </si>
  <si>
    <t>Gul Grzegorz</t>
  </si>
  <si>
    <t>KrioGaz</t>
  </si>
  <si>
    <t xml:space="preserve">Artur Dudziak </t>
  </si>
  <si>
    <t>Misumi</t>
  </si>
  <si>
    <t>sszczepan niewczas</t>
  </si>
  <si>
    <t>m.grzeszowski</t>
  </si>
  <si>
    <t>daniel wronek</t>
  </si>
  <si>
    <t>Tomasz Sokołowski</t>
  </si>
  <si>
    <t>Allianz</t>
  </si>
  <si>
    <t>Piotr Ostrowski</t>
  </si>
  <si>
    <t>Image</t>
  </si>
  <si>
    <t>Grazyna adamska</t>
  </si>
  <si>
    <t>keblowski</t>
  </si>
  <si>
    <t>boguslaw adamski</t>
  </si>
  <si>
    <t>Sally Liu</t>
  </si>
  <si>
    <t>Zolix</t>
  </si>
  <si>
    <t>Radosław Fleszat</t>
  </si>
  <si>
    <t xml:space="preserve">M. Wołoszyn </t>
  </si>
  <si>
    <t>Bogusław Pindur</t>
  </si>
  <si>
    <t>Matsugu</t>
  </si>
  <si>
    <t>Karolina Ogrodnik</t>
  </si>
  <si>
    <t>Anna lepczynska</t>
  </si>
  <si>
    <t>Konrad Ślusarczyk</t>
  </si>
  <si>
    <t>K,Adamczyk</t>
  </si>
  <si>
    <t>Grzegorz Fijalka</t>
  </si>
  <si>
    <t>Kamil Heichel</t>
  </si>
  <si>
    <t>Maciej Radaowicz</t>
  </si>
  <si>
    <t>sj mat</t>
  </si>
  <si>
    <t>Tomasz Potyralski</t>
  </si>
  <si>
    <t>MAT</t>
  </si>
  <si>
    <t>Michał Burno</t>
  </si>
  <si>
    <t>S.J. Mat</t>
  </si>
  <si>
    <t>Szczepan niewczas</t>
  </si>
  <si>
    <t>jaxwk zlotkowski</t>
  </si>
  <si>
    <t>Jacek Teodorczyk</t>
  </si>
  <si>
    <t>Felix Krug</t>
  </si>
  <si>
    <t>FormFactor GmbH</t>
  </si>
  <si>
    <t>steffen Grauer</t>
  </si>
  <si>
    <t>FORMfactor GmbH</t>
  </si>
  <si>
    <t>projektowanie</t>
  </si>
  <si>
    <t>Paweł Michałowski</t>
  </si>
  <si>
    <t>Łukasiewicz-ITME</t>
  </si>
  <si>
    <t>Jan Sobieski</t>
  </si>
  <si>
    <t>Marek Szablewski</t>
  </si>
  <si>
    <t>ZST</t>
  </si>
  <si>
    <t>Piotr kur</t>
  </si>
  <si>
    <t>Paweł Błaszak</t>
  </si>
  <si>
    <t>renex</t>
  </si>
  <si>
    <t>Ryszard Błaszak</t>
  </si>
  <si>
    <t>Rob</t>
  </si>
  <si>
    <t>ligNex1</t>
  </si>
  <si>
    <t>Jacek Kułakowski</t>
  </si>
  <si>
    <t>B</t>
  </si>
  <si>
    <t>ligNex2</t>
  </si>
  <si>
    <t>Jakub Stępniak</t>
  </si>
  <si>
    <t>BATEX</t>
  </si>
  <si>
    <t>Konrad Gurtat</t>
  </si>
  <si>
    <t>AG IT ProjectS.C.</t>
  </si>
  <si>
    <t xml:space="preserve">Daniel Czerwiński </t>
  </si>
  <si>
    <t>afit project</t>
  </si>
  <si>
    <t>Czyżak krzysztof</t>
  </si>
  <si>
    <t>agitproject</t>
  </si>
  <si>
    <t>Paweł Czerwinski</t>
  </si>
  <si>
    <t>SkyNet</t>
  </si>
  <si>
    <t>Tomasz Harasim</t>
  </si>
  <si>
    <t xml:space="preserve">kacper Smigielski </t>
  </si>
  <si>
    <t xml:space="preserve">Damian Śmigielski </t>
  </si>
  <si>
    <t>S. Bandurski</t>
  </si>
  <si>
    <t>Grzegorz Franczuk</t>
  </si>
  <si>
    <t>Szczepan Niewczas</t>
  </si>
  <si>
    <t xml:space="preserve">Paweł Ostrowski </t>
  </si>
  <si>
    <t>Patryk Błoński</t>
  </si>
  <si>
    <t>JM Data</t>
  </si>
  <si>
    <t>Arkadiusz Szydlik</t>
  </si>
  <si>
    <t>Agnieszka Pogorzelska</t>
  </si>
  <si>
    <t>Inwenta</t>
  </si>
  <si>
    <t>Aleksandra Ziarek</t>
  </si>
  <si>
    <t>M. Jabłońska-Wołoszyn</t>
  </si>
  <si>
    <t>Tomasz Herczyk</t>
  </si>
  <si>
    <t>Opoka tfi</t>
  </si>
  <si>
    <t>Tomasz tarczyński</t>
  </si>
  <si>
    <t>opoka tfi</t>
  </si>
  <si>
    <t>Cleanproject Sp. z o.o.</t>
  </si>
  <si>
    <t>Kębłowski Artur</t>
  </si>
  <si>
    <t>Kębłowski  Artur</t>
  </si>
  <si>
    <t xml:space="preserve">Robert Górecki </t>
  </si>
  <si>
    <t>Paweł Białas</t>
  </si>
  <si>
    <t>Justyna Chrzanowska-Gizynska</t>
  </si>
  <si>
    <t>rekrutaja</t>
  </si>
  <si>
    <t>D. Wojnowski</t>
  </si>
  <si>
    <t>Paweł Matyjek</t>
  </si>
  <si>
    <t>marek glogowski</t>
  </si>
  <si>
    <t>compensa</t>
  </si>
  <si>
    <t>Robert Panowic</t>
  </si>
  <si>
    <t>Orman</t>
  </si>
  <si>
    <t>Uni-Export</t>
  </si>
  <si>
    <t>p. Złotkowski</t>
  </si>
  <si>
    <t>Jacek Deptuła</t>
  </si>
  <si>
    <t>Top GaN</t>
  </si>
  <si>
    <t>Tomasz Wolinski</t>
  </si>
  <si>
    <t>PW</t>
  </si>
  <si>
    <t>Barbara Gorska</t>
  </si>
  <si>
    <t>Inphotech</t>
  </si>
  <si>
    <t>Tomasz Nasilowski</t>
  </si>
  <si>
    <t xml:space="preserve">Tomasz Barczyk </t>
  </si>
  <si>
    <t>Robert Górecki</t>
  </si>
  <si>
    <t>Grzegorz Stępniewski</t>
  </si>
  <si>
    <t>Krzysztof Czerwiński</t>
  </si>
  <si>
    <t xml:space="preserve">Kacper Śmigielski </t>
  </si>
  <si>
    <t>Piotr Kosydor</t>
  </si>
  <si>
    <t>Tespol</t>
  </si>
  <si>
    <t>Adrian Drzazga</t>
  </si>
  <si>
    <t>Adrian Małecki</t>
  </si>
  <si>
    <t>ATM SA</t>
  </si>
  <si>
    <t>Krzysztof Gemeinert</t>
  </si>
  <si>
    <t>Rectus Polska</t>
  </si>
  <si>
    <t>Szymon Kabus</t>
  </si>
  <si>
    <t>rectus polska</t>
  </si>
  <si>
    <t>Piotr Martyniuk</t>
  </si>
  <si>
    <t>Katarzyna Adamcxzyk</t>
  </si>
  <si>
    <t>M,Ratajczyk</t>
  </si>
  <si>
    <t>Piotr Adamczyk</t>
  </si>
  <si>
    <t>clean projekt</t>
  </si>
  <si>
    <t xml:space="preserve">Jerzy Kustra </t>
  </si>
  <si>
    <t>Michał Podgorski</t>
  </si>
  <si>
    <t>Marcin  Bontruk</t>
  </si>
  <si>
    <t>Dariusz kurkowski</t>
  </si>
  <si>
    <t>Piotr Sajnòg</t>
  </si>
  <si>
    <t>Rafał kiss</t>
  </si>
  <si>
    <t>maria jablonska</t>
  </si>
  <si>
    <t xml:space="preserve">Rembelski marian </t>
  </si>
  <si>
    <t xml:space="preserve">Paweł król </t>
  </si>
  <si>
    <t>db</t>
  </si>
  <si>
    <t xml:space="preserve">Andrzej  Napiórkowski </t>
  </si>
  <si>
    <t>Maciej Radałowicz</t>
  </si>
  <si>
    <t>sj.mat</t>
  </si>
  <si>
    <t>Tomasz potyralski</t>
  </si>
  <si>
    <t>Karol Jurkowski</t>
  </si>
  <si>
    <t>Paweł Potyralski</t>
  </si>
  <si>
    <t>Mikołaj Markiewicz</t>
  </si>
  <si>
    <t>CMS</t>
  </si>
  <si>
    <t>Piotr Ziopaja</t>
  </si>
  <si>
    <t>Jakub Menin</t>
  </si>
  <si>
    <t>Marfin mochocki</t>
  </si>
  <si>
    <t xml:space="preserve">lukasz piekarski </t>
  </si>
  <si>
    <t>rada nadzorcza</t>
  </si>
  <si>
    <t>Zbigniew Więcław</t>
  </si>
  <si>
    <t>Marek wiechno</t>
  </si>
  <si>
    <t>Nadpolskui</t>
  </si>
  <si>
    <t>Paweł Stachurski</t>
  </si>
  <si>
    <t>Konica Minolta</t>
  </si>
  <si>
    <t>A. Szydlik</t>
  </si>
  <si>
    <t>Kacper uhruski</t>
  </si>
  <si>
    <t>konica minolta</t>
  </si>
  <si>
    <t>Andreas Bartzsch</t>
  </si>
  <si>
    <t>Struers GmbH, 47877 Germany</t>
  </si>
  <si>
    <t>Tim Gromov</t>
  </si>
  <si>
    <t>TEC Microsystems GmnH</t>
  </si>
  <si>
    <t>Alexander Hoferichter</t>
  </si>
  <si>
    <t>TEC Microsystems GmbH</t>
  </si>
  <si>
    <t>Gennady Gromov</t>
  </si>
  <si>
    <t>PL Engineering</t>
  </si>
  <si>
    <t>Michał Post</t>
  </si>
  <si>
    <t>Sasza Szulieszko</t>
  </si>
  <si>
    <t>mIchalczewski</t>
  </si>
  <si>
    <t>Grzegorz Paszkowski</t>
  </si>
  <si>
    <t>Prospecta</t>
  </si>
  <si>
    <t>Artur Trajnerowicz</t>
  </si>
  <si>
    <t>Lepczyńska</t>
  </si>
  <si>
    <t>Pachulska. Jolantta</t>
  </si>
  <si>
    <t>szczepienie</t>
  </si>
  <si>
    <t>Iwona Dominiak</t>
  </si>
  <si>
    <t>Kopacz Anna</t>
  </si>
  <si>
    <t>Adam Wawinski</t>
  </si>
  <si>
    <t>brak</t>
  </si>
  <si>
    <t xml:space="preserve">Maciej Fimiarz </t>
  </si>
  <si>
    <t>Marcin Bodys</t>
  </si>
  <si>
    <t>Sasza Shulezhko</t>
  </si>
  <si>
    <t>Kamil grabowski</t>
  </si>
  <si>
    <t>flint</t>
  </si>
  <si>
    <t>Andrzej Parzydeł</t>
  </si>
  <si>
    <t>J. Bernatek</t>
  </si>
  <si>
    <t>K. Jachimowicz</t>
  </si>
  <si>
    <t>Michał Szwagrzyk</t>
  </si>
  <si>
    <t>Amada Miyachi Urope</t>
  </si>
  <si>
    <t>Karas Piotr</t>
  </si>
  <si>
    <t>Dominik Rek</t>
  </si>
  <si>
    <t>Podgórski Michal</t>
  </si>
  <si>
    <t>cleanproject</t>
  </si>
  <si>
    <t>Grażyna adamska</t>
  </si>
  <si>
    <t>Andrzej Janczak</t>
  </si>
  <si>
    <t>seka sa</t>
  </si>
  <si>
    <t>Marek zabost</t>
  </si>
  <si>
    <t>Shulezhko Sasha</t>
  </si>
  <si>
    <t>Grzegorz  Bernard</t>
  </si>
  <si>
    <t>E. Borsuk</t>
  </si>
  <si>
    <t>Klaudia Jachimowicz</t>
  </si>
  <si>
    <t xml:space="preserve">Andrzej jAnczak  </t>
  </si>
  <si>
    <t>artur kębłowski</t>
  </si>
  <si>
    <t>MakMedia Group</t>
  </si>
  <si>
    <t>L. Piekarski</t>
  </si>
  <si>
    <t>Zbigniew Bielecki</t>
  </si>
  <si>
    <t>Wojskowa Akademia Techniczna</t>
  </si>
  <si>
    <t>prof. Piotrowski</t>
  </si>
  <si>
    <t xml:space="preserve">Sokolowski  Stanisław </t>
  </si>
  <si>
    <t>Włodzimierz Sierzputowski</t>
  </si>
  <si>
    <t>ESV Serwis</t>
  </si>
  <si>
    <t>Sławomir Bandurski</t>
  </si>
  <si>
    <t>Marek zdanowicz</t>
  </si>
  <si>
    <t xml:space="preserve">strupinski profesor </t>
  </si>
  <si>
    <t>Karas piotr</t>
  </si>
  <si>
    <t>klaudia jachimowicz</t>
  </si>
  <si>
    <t>Waldemar kaluski</t>
  </si>
  <si>
    <t>Atras</t>
  </si>
  <si>
    <t>Klaudia jachimowicz</t>
  </si>
  <si>
    <t>Karolina pawłowska</t>
  </si>
  <si>
    <t>T-Mobile</t>
  </si>
  <si>
    <t xml:space="preserve">cws </t>
  </si>
  <si>
    <t>jaroslaw lejbrant</t>
  </si>
  <si>
    <t>Zbigniew Szela</t>
  </si>
  <si>
    <t>Klimar Sp. z o.o.</t>
  </si>
  <si>
    <t>Michal Furman</t>
  </si>
  <si>
    <t>Viktor Freyiv</t>
  </si>
  <si>
    <t>Swegon</t>
  </si>
  <si>
    <t>Agnieszka Pisarska</t>
  </si>
  <si>
    <t>Adam Kapuscinski</t>
  </si>
  <si>
    <t>Łukasz Kopyt</t>
  </si>
  <si>
    <t>Marcin walas</t>
  </si>
  <si>
    <t>Jakub Kościołek</t>
  </si>
  <si>
    <t>Rafał Gogół</t>
  </si>
  <si>
    <t>Sławek Bandurski</t>
  </si>
  <si>
    <t>Robert Nojszewski</t>
  </si>
  <si>
    <t>Agnieszka Bogucka</t>
  </si>
  <si>
    <t>Grudzień  Rzysztof</t>
  </si>
  <si>
    <t>Lars Lighting Sp. Z o.o.</t>
  </si>
  <si>
    <t>Piekarski Lukasz</t>
  </si>
  <si>
    <t>Paweł. Iwanicki</t>
  </si>
  <si>
    <t>Lars Lighting</t>
  </si>
  <si>
    <t>Piekarski</t>
  </si>
  <si>
    <t>S. Różycki</t>
  </si>
  <si>
    <t xml:space="preserve">Lars </t>
  </si>
  <si>
    <t>Michał bukowicki</t>
  </si>
  <si>
    <t>polpatron</t>
  </si>
  <si>
    <t>Jarosław Bľaszczyk</t>
  </si>
  <si>
    <t>Daniel czerwinski</t>
  </si>
  <si>
    <t>ag it projrect</t>
  </si>
  <si>
    <t>Krzysztof czyżak</t>
  </si>
  <si>
    <t>Marek Kazmieruk</t>
  </si>
  <si>
    <t>Agitproject</t>
  </si>
  <si>
    <t>Paweł siemieńczuk</t>
  </si>
  <si>
    <t>Artur Osial</t>
  </si>
  <si>
    <t>Michal Podgorski</t>
  </si>
  <si>
    <t>Laytec</t>
  </si>
  <si>
    <t>RN</t>
  </si>
  <si>
    <t>Krzysztof Adamiec</t>
  </si>
  <si>
    <t>ITWL</t>
  </si>
  <si>
    <t>Paweł kowaleczko</t>
  </si>
  <si>
    <t>itwl</t>
  </si>
  <si>
    <t>LayTec</t>
  </si>
  <si>
    <t>Krzysztof Żakowicz</t>
  </si>
  <si>
    <t xml:space="preserve">Central Service Group Sp. z o o. </t>
  </si>
  <si>
    <t>csg</t>
  </si>
  <si>
    <t xml:space="preserve">Wlodzimierz strupiński </t>
  </si>
  <si>
    <t>KRZYSZTOF WegRzyn</t>
  </si>
  <si>
    <t>TOP GAN</t>
  </si>
  <si>
    <t>Mariusz Andrzejczak</t>
  </si>
  <si>
    <t>PCO SA</t>
  </si>
  <si>
    <t>pw</t>
  </si>
  <si>
    <t>Barbara Gorsks</t>
  </si>
  <si>
    <t>Magdalena Pietrzak</t>
  </si>
  <si>
    <t>Pracuj.pl</t>
  </si>
  <si>
    <t>Matylda Ptak</t>
  </si>
  <si>
    <t>grupa pracuj</t>
  </si>
  <si>
    <t>Magdalena Makus</t>
  </si>
  <si>
    <t>Elektro-Spark Sp z o.o.</t>
  </si>
  <si>
    <t>Robert Żaba</t>
  </si>
  <si>
    <t>Urszula Wojtaszko</t>
  </si>
  <si>
    <t>Ekektro-Spark Sp. Z o.o.</t>
  </si>
  <si>
    <t>Maciej Wójtowicz</t>
  </si>
  <si>
    <t>ElektroSpark Lublin</t>
  </si>
  <si>
    <t>Adam waleszczak</t>
  </si>
  <si>
    <t>elektro-spark</t>
  </si>
  <si>
    <t>Paweł wojtaszko</t>
  </si>
  <si>
    <t>KM</t>
  </si>
  <si>
    <t>Arek Szydlik</t>
  </si>
  <si>
    <t>Ernest Kusy</t>
  </si>
  <si>
    <t xml:space="preserve">Paweł Marchewka </t>
  </si>
  <si>
    <t>vigo system</t>
  </si>
  <si>
    <t>brak karty</t>
  </si>
  <si>
    <t>Robert Jelen</t>
  </si>
  <si>
    <t>Skapande</t>
  </si>
  <si>
    <t>Lepczynska</t>
  </si>
  <si>
    <t>Mirosław Grzybowsji</t>
  </si>
  <si>
    <t>Zdzisław Głuszko</t>
  </si>
  <si>
    <t>Maciej Chruściel</t>
  </si>
  <si>
    <t>Stefan Kaminski</t>
  </si>
  <si>
    <t>KIGEIt</t>
  </si>
  <si>
    <t>Warzybok</t>
  </si>
  <si>
    <t>Ryszard Piramidowicz</t>
  </si>
  <si>
    <t>Stanisław Stopiński</t>
  </si>
  <si>
    <t>Kalina Szymczyk</t>
  </si>
  <si>
    <t>Mariusz Wielec</t>
  </si>
  <si>
    <t>CEZAMAT</t>
  </si>
  <si>
    <t xml:space="preserve">Piotr Wiśniewski </t>
  </si>
  <si>
    <t>Łukasz Lachowski</t>
  </si>
  <si>
    <t>lunch serwice</t>
  </si>
  <si>
    <t>Michihiro komoto</t>
  </si>
  <si>
    <t>kyosemi corporation</t>
  </si>
  <si>
    <t>Mieko kumazawa</t>
  </si>
  <si>
    <t>sesna</t>
  </si>
  <si>
    <t>Wojciech Świętochłowski</t>
  </si>
  <si>
    <t>Nabilaton</t>
  </si>
  <si>
    <t>Janusz karwas</t>
  </si>
  <si>
    <t>P.MIroslaw GRzybowski</t>
  </si>
  <si>
    <t>Paweł Skwara</t>
  </si>
  <si>
    <t>Sebastian żuchowski</t>
  </si>
  <si>
    <t>Wojciech glownia</t>
  </si>
  <si>
    <t>diaphane</t>
  </si>
  <si>
    <t>Clinprojekt Pestka</t>
  </si>
  <si>
    <t>Bogusław adamski</t>
  </si>
  <si>
    <t>Konstanty Donimirski</t>
  </si>
  <si>
    <t>Barbara Cegiełka</t>
  </si>
  <si>
    <t>Jerzy Żurek</t>
  </si>
  <si>
    <t>michal kozubal</t>
  </si>
  <si>
    <t>J. Lejbrant</t>
  </si>
  <si>
    <t xml:space="preserve">Tomasz Dąbrowski </t>
  </si>
  <si>
    <t>T-Mobile Polska</t>
  </si>
  <si>
    <t>Patrycja Nowicka</t>
  </si>
  <si>
    <t>Tuv Rheinland Polska Sp. z o. o.</t>
  </si>
  <si>
    <t>Raisa Shvaiuk</t>
  </si>
  <si>
    <t>zastepstwo za p. Justynę do końca października</t>
  </si>
  <si>
    <t>Krio -Gaz</t>
  </si>
  <si>
    <t>krzysztof zawiła</t>
  </si>
  <si>
    <t>Wiktor Tymochowicz</t>
  </si>
  <si>
    <t xml:space="preserve"> </t>
  </si>
  <si>
    <t>serwis pełny</t>
  </si>
  <si>
    <t>Iq net</t>
  </si>
  <si>
    <t xml:space="preserve">katarzyna adamczyk </t>
  </si>
  <si>
    <t>Barbara Cegielka</t>
  </si>
  <si>
    <t>Krzysztof Kluza</t>
  </si>
  <si>
    <t>pit radwar</t>
  </si>
  <si>
    <t>Anna Chmurska</t>
  </si>
  <si>
    <t>Mariusz Romanis</t>
  </si>
  <si>
    <t>Walery Kołkowski</t>
  </si>
  <si>
    <t>TUV Rheinland</t>
  </si>
  <si>
    <t>Anna Pawłowska</t>
  </si>
  <si>
    <t>Andrzej  Siemiątkowki</t>
  </si>
  <si>
    <t>Marcin słowikowski</t>
  </si>
  <si>
    <t>Jan Bar</t>
  </si>
  <si>
    <t>Teelesystem</t>
  </si>
  <si>
    <t>Mucha henryk</t>
  </si>
  <si>
    <t>Walery Kolkowski</t>
  </si>
  <si>
    <t>grzegorz cichon</t>
  </si>
  <si>
    <t>Karol tarajkowski</t>
  </si>
  <si>
    <t>Mariusz Władowski</t>
  </si>
  <si>
    <t>optotom</t>
  </si>
  <si>
    <t xml:space="preserve">Francesco </t>
  </si>
  <si>
    <t>plap</t>
  </si>
  <si>
    <t>Tuv Rheinland</t>
  </si>
  <si>
    <t>Sylwester Karaś</t>
  </si>
  <si>
    <t>Marian Rembelski</t>
  </si>
  <si>
    <t>Marcin Szczesny</t>
  </si>
  <si>
    <t>Wurth Elektronik</t>
  </si>
  <si>
    <t>Krzysztof Lipiec</t>
  </si>
  <si>
    <t>Łukasiewicz PIAP</t>
  </si>
  <si>
    <t>Peeters paul</t>
  </si>
  <si>
    <t>agoria</t>
  </si>
  <si>
    <t xml:space="preserve">Paweł Białas </t>
  </si>
  <si>
    <t>Wojciech Barwaśny</t>
  </si>
  <si>
    <t>M Wołoszyn</t>
  </si>
  <si>
    <t>iQnet</t>
  </si>
  <si>
    <t>Adam Miazgowski</t>
  </si>
  <si>
    <t>Michał  Kozubal</t>
  </si>
  <si>
    <t>Wojciech Świstak</t>
  </si>
  <si>
    <t>PCO</t>
  </si>
  <si>
    <t>Kamil Szraga</t>
  </si>
  <si>
    <t>PCO S.A.</t>
  </si>
  <si>
    <t>Jarosław Kozikowski</t>
  </si>
  <si>
    <t>Krzysztof Hirsch</t>
  </si>
  <si>
    <t>Cleanproject Sp</t>
  </si>
  <si>
    <t>Tomasz krystek</t>
  </si>
  <si>
    <t>Blackout sp z o.o.</t>
  </si>
  <si>
    <t>brak wydanej karty</t>
  </si>
  <si>
    <t>clinprojekt-pestka</t>
  </si>
  <si>
    <t>clin projekt</t>
  </si>
  <si>
    <t>Maciej Klewicz</t>
  </si>
  <si>
    <t>Clinprojekt</t>
  </si>
  <si>
    <t>Sebastian Żuchowski</t>
  </si>
  <si>
    <t>clinprojekt</t>
  </si>
  <si>
    <t>Mateusz kobus</t>
  </si>
  <si>
    <t>Dmytro Oliinyk</t>
  </si>
  <si>
    <t>Taras Karpets</t>
  </si>
  <si>
    <t>Mateusz Miter</t>
  </si>
  <si>
    <t>Urszula Owczarska</t>
  </si>
  <si>
    <t>katena</t>
  </si>
  <si>
    <t>Rafał czekalski</t>
  </si>
  <si>
    <t>jacek złotkowski</t>
  </si>
  <si>
    <t>Andrzej suchorzewski</t>
  </si>
  <si>
    <t>Jacek złotkowski</t>
  </si>
  <si>
    <t>Mykhailo Nanivskyi</t>
  </si>
  <si>
    <t>Yurii Chumak</t>
  </si>
  <si>
    <t xml:space="preserve">Jarosław </t>
  </si>
  <si>
    <t>krio gaz</t>
  </si>
  <si>
    <t>image</t>
  </si>
  <si>
    <t>mateusz kobus</t>
  </si>
  <si>
    <t>Sebastian Kubicki</t>
  </si>
  <si>
    <t>Vigo System</t>
  </si>
  <si>
    <t>Snorre Olsen</t>
  </si>
  <si>
    <t>Dominika Gawron</t>
  </si>
  <si>
    <t xml:space="preserve">Michał Wójcik </t>
  </si>
  <si>
    <t xml:space="preserve">INSTAL </t>
  </si>
  <si>
    <t xml:space="preserve">Tadeusz Wójcik </t>
  </si>
  <si>
    <t>Instal</t>
  </si>
  <si>
    <t>Sylwester Chojnowski</t>
  </si>
  <si>
    <t>PySENSE</t>
  </si>
  <si>
    <t>Krzysztof Rożek</t>
  </si>
  <si>
    <t>Optotom</t>
  </si>
  <si>
    <t>Francesco</t>
  </si>
  <si>
    <t>lukasz borkowski</t>
  </si>
  <si>
    <t>janusz buczak</t>
  </si>
  <si>
    <t>katarzyna cachel</t>
  </si>
  <si>
    <t>mateusz pernak</t>
  </si>
  <si>
    <t>olympus</t>
  </si>
  <si>
    <t>francesco ivaldi</t>
  </si>
  <si>
    <t>kacper Pabianek</t>
  </si>
  <si>
    <t>Olympus</t>
  </si>
  <si>
    <t>marcin gebski</t>
  </si>
  <si>
    <t>Maciej Radalowicz</t>
  </si>
  <si>
    <t xml:space="preserve"> Anna Bud</t>
  </si>
  <si>
    <t>Paweł  Białas</t>
  </si>
  <si>
    <t>Michał WaŚkiewicz</t>
  </si>
  <si>
    <t>Elwas</t>
  </si>
  <si>
    <t>Zygmund Żołek</t>
  </si>
  <si>
    <t>Rafał Kochanek</t>
  </si>
  <si>
    <t>Agapit</t>
  </si>
  <si>
    <t>anna.siomek</t>
  </si>
  <si>
    <t>archiald</t>
  </si>
  <si>
    <t>Kazimierz Brudzinski</t>
  </si>
  <si>
    <t>Malena Brudzinska</t>
  </si>
  <si>
    <t>Maciej Sochaczewski</t>
  </si>
  <si>
    <t>jacek sandomierski</t>
  </si>
  <si>
    <t>Elżbieta Krokikowska</t>
  </si>
  <si>
    <t>Iinna khudikowska</t>
  </si>
  <si>
    <t>RomanLatos</t>
  </si>
  <si>
    <t>Michał Lewandowski</t>
  </si>
  <si>
    <t>wojcIech kicek</t>
  </si>
  <si>
    <t>Ewelina Terech</t>
  </si>
  <si>
    <t>Investors</t>
  </si>
  <si>
    <t>Anna Deja</t>
  </si>
  <si>
    <t>marcin grzywacz</t>
  </si>
  <si>
    <t>kurt lesker</t>
  </si>
  <si>
    <t>Paweł Czerwiński</t>
  </si>
  <si>
    <t>Adam Kapuściński</t>
  </si>
  <si>
    <t>Agnieszka Oleskiewicz</t>
  </si>
  <si>
    <t xml:space="preserve">Adamczyk Katarzyna </t>
  </si>
  <si>
    <t>Elzbieta Krolikowska</t>
  </si>
  <si>
    <t>Sławomir Bandurskl</t>
  </si>
  <si>
    <t>Justyna chrzanowska-gizynska</t>
  </si>
  <si>
    <t>Robert Kafarski</t>
  </si>
  <si>
    <t>Dariusz Klebowski</t>
  </si>
  <si>
    <t>Elhurt</t>
  </si>
  <si>
    <t>Wójciech Kicek</t>
  </si>
  <si>
    <t>Mateusz Grabowski</t>
  </si>
  <si>
    <t>Judyta Chwalczuk</t>
  </si>
  <si>
    <t>FLINT</t>
  </si>
  <si>
    <t>Iq  net</t>
  </si>
  <si>
    <t>Marcin Gebski</t>
  </si>
  <si>
    <t>Central Service Group Sp. z o.o.</t>
  </si>
  <si>
    <t>Elzbieta krokikowska</t>
  </si>
  <si>
    <t>Joanna skiba-szymanska</t>
  </si>
  <si>
    <t>toshiba europe</t>
  </si>
  <si>
    <t>dr. Strupinski</t>
  </si>
  <si>
    <t>Carles otero</t>
  </si>
  <si>
    <t>sensofar</t>
  </si>
  <si>
    <t>Mariusz Wladowski</t>
  </si>
  <si>
    <t>Inna Khudikovska</t>
  </si>
  <si>
    <t xml:space="preserve">Marcin Redzinski </t>
  </si>
  <si>
    <t>Vitalii Kolesnik</t>
  </si>
  <si>
    <t xml:space="preserve">skynet </t>
  </si>
  <si>
    <t>Marcin gebski</t>
  </si>
  <si>
    <t>Elzbieta krolikowska</t>
  </si>
  <si>
    <t xml:space="preserve">Karolina Pawłowska </t>
  </si>
  <si>
    <t>t-mobile</t>
  </si>
  <si>
    <t>jacek maciejewski</t>
  </si>
  <si>
    <t>Anna Piwnicka</t>
  </si>
  <si>
    <t>archibald</t>
  </si>
  <si>
    <t>I. Dominiak</t>
  </si>
  <si>
    <t>Jaroslav Dolak</t>
  </si>
  <si>
    <t>SVCS</t>
  </si>
  <si>
    <t>Anton Pijak</t>
  </si>
  <si>
    <t>Mateusz miter</t>
  </si>
  <si>
    <t>rafal kiss</t>
  </si>
  <si>
    <t>Michał Wójcik</t>
  </si>
  <si>
    <t>Andrzej Rezler</t>
  </si>
  <si>
    <t>ITSS</t>
  </si>
  <si>
    <t>Daniel staszewski</t>
  </si>
  <si>
    <t>radek karaszkiewicz</t>
  </si>
  <si>
    <t>merida</t>
  </si>
  <si>
    <t>magdalena piotrowska</t>
  </si>
  <si>
    <t xml:space="preserve">Grzegorz Franczuk </t>
  </si>
  <si>
    <t xml:space="preserve">Skynet </t>
  </si>
  <si>
    <t>Dariusz Kłębowski</t>
  </si>
  <si>
    <t>sylwia kraczkowska</t>
  </si>
  <si>
    <t xml:space="preserve">ing bank </t>
  </si>
  <si>
    <t xml:space="preserve">Piekarski Łukasz </t>
  </si>
  <si>
    <t>Bartosz Nagórski</t>
  </si>
  <si>
    <t>ING</t>
  </si>
  <si>
    <t>Oskar Stepien</t>
  </si>
  <si>
    <t xml:space="preserve">Piotr Olesiński </t>
  </si>
  <si>
    <t>Coca-Cola</t>
  </si>
  <si>
    <t xml:space="preserve">Dariusz Król </t>
  </si>
  <si>
    <t>krzysztof Gmnskii</t>
  </si>
  <si>
    <t>artur blawat</t>
  </si>
  <si>
    <t>Edyta Pasternak</t>
  </si>
  <si>
    <t>Dominika Pasternak</t>
  </si>
  <si>
    <t>Jarosław Błaszczak</t>
  </si>
  <si>
    <t>seen semiconductors</t>
  </si>
  <si>
    <t>W. Strupinski</t>
  </si>
  <si>
    <t>Tomasz Sykula</t>
  </si>
  <si>
    <t>Mlynarczyk</t>
  </si>
  <si>
    <t>Katarzyna Lawniczuk</t>
  </si>
  <si>
    <t>Bright Photonics</t>
  </si>
  <si>
    <t>Ronald Broeke</t>
  </si>
  <si>
    <t>Sebastian Złotnik</t>
  </si>
  <si>
    <t xml:space="preserve">Judyta Chwalczuk </t>
  </si>
  <si>
    <t>serwis pełny 35</t>
  </si>
  <si>
    <t xml:space="preserve">Dominik Szydło </t>
  </si>
  <si>
    <t>Elfa distrelec</t>
  </si>
  <si>
    <t>IFA</t>
  </si>
  <si>
    <t>R. Mroczkowski</t>
  </si>
  <si>
    <t>Arkadiusz kuna</t>
  </si>
  <si>
    <t>tchibo coffee servIce</t>
  </si>
  <si>
    <t>Katarzyna Dominika</t>
  </si>
  <si>
    <t xml:space="preserve">Krzysztof Gonciarz </t>
  </si>
  <si>
    <t xml:space="preserve">Marcin Parysz </t>
  </si>
  <si>
    <t>vigo serwis pełny 36</t>
  </si>
  <si>
    <t>zbigniew janosik</t>
  </si>
  <si>
    <t>p jablonska</t>
  </si>
  <si>
    <t>Adrian Potek</t>
  </si>
  <si>
    <t>Andriy Hranovskiy</t>
  </si>
  <si>
    <t>Tomasz Warzycki</t>
  </si>
  <si>
    <t>zdzisław Głuszko</t>
  </si>
  <si>
    <t>Archibald</t>
  </si>
  <si>
    <t>seriws pełny 38, lektor ang</t>
  </si>
  <si>
    <t>Bartłomiej Malas</t>
  </si>
  <si>
    <t>Magdalena Pedzinska</t>
  </si>
  <si>
    <t xml:space="preserve">Jarosław Wróbel </t>
  </si>
  <si>
    <t>Jarosław Jurenczyk</t>
  </si>
  <si>
    <t>Wat</t>
  </si>
  <si>
    <t>maciej wasilewski</t>
  </si>
  <si>
    <t>cws</t>
  </si>
  <si>
    <t>Artur Piotrowski</t>
  </si>
  <si>
    <t>krzysztof nowakowski</t>
  </si>
  <si>
    <t>Adam Zimny</t>
  </si>
  <si>
    <t>Zapmaster</t>
  </si>
  <si>
    <t xml:space="preserve">Michał Marciniak </t>
  </si>
  <si>
    <t>Paweł Solczynski</t>
  </si>
  <si>
    <t>Taras Karpers</t>
  </si>
  <si>
    <t>Hranovskiy Andriy</t>
  </si>
  <si>
    <t>Sylwia kraczkowska</t>
  </si>
  <si>
    <t>ing</t>
  </si>
  <si>
    <t xml:space="preserve">S Wiśniewska </t>
  </si>
  <si>
    <t>Bartosz Nagorski</t>
  </si>
  <si>
    <t>Sylwia Wisniewska-Filipiak</t>
  </si>
  <si>
    <t>artur piotrowski</t>
  </si>
  <si>
    <t>przemek danowski</t>
  </si>
  <si>
    <t>Piotr Murjas</t>
  </si>
  <si>
    <t>vigo ventures</t>
  </si>
  <si>
    <t>AK</t>
  </si>
  <si>
    <t>Bogusław Adamski</t>
  </si>
  <si>
    <t>kebłowski</t>
  </si>
  <si>
    <t>magda piotrowska</t>
  </si>
  <si>
    <t>patrycja styczynska</t>
  </si>
  <si>
    <t>cms</t>
  </si>
  <si>
    <t>Łukasz piekarski</t>
  </si>
  <si>
    <t>Jarek blaszczak</t>
  </si>
  <si>
    <t>ipopena</t>
  </si>
  <si>
    <t>łukasz Piekarski</t>
  </si>
  <si>
    <t>Jakub Menun</t>
  </si>
  <si>
    <t>Hakub dabtowzki</t>
  </si>
  <si>
    <t>Ira komar</t>
  </si>
  <si>
    <t>Sasza suslenok</t>
  </si>
  <si>
    <t>oleg gorodetski</t>
  </si>
  <si>
    <t>Dariusz wojnowski</t>
  </si>
  <si>
    <t>Adam Korczak</t>
  </si>
  <si>
    <t>Postem Dariusz</t>
  </si>
  <si>
    <t>adam miazgowski</t>
  </si>
  <si>
    <t>Dominik Stencel</t>
  </si>
  <si>
    <t xml:space="preserve">Grzegorz Kosmalski </t>
  </si>
  <si>
    <t xml:space="preserve">Teodor Pasternak </t>
  </si>
  <si>
    <t>T mobile</t>
  </si>
  <si>
    <t xml:space="preserve">J Maciejewski </t>
  </si>
  <si>
    <t>Andrzej Pogorzelski</t>
  </si>
  <si>
    <t xml:space="preserve">T mobile </t>
  </si>
  <si>
    <t>J Maciejewski</t>
  </si>
  <si>
    <t>W.Strupiňski</t>
  </si>
  <si>
    <t>magda kruszewska</t>
  </si>
  <si>
    <t>Janusz Wójcik</t>
  </si>
  <si>
    <t>M. Piotrkowska</t>
  </si>
  <si>
    <t>Michał Zielonka</t>
  </si>
  <si>
    <t>Arsem</t>
  </si>
  <si>
    <t>Mateusz Kołodziejski</t>
  </si>
  <si>
    <t>Wojtek  Żebracki</t>
  </si>
  <si>
    <t>Leszek Sierzputowski</t>
  </si>
  <si>
    <t>explo solution</t>
  </si>
  <si>
    <t>marcin nowacki</t>
  </si>
  <si>
    <t>Mateusz Skoczylas</t>
  </si>
  <si>
    <t>Halyna Ivasiuk</t>
  </si>
  <si>
    <t>mariia osishna</t>
  </si>
  <si>
    <t>Kamil załęski</t>
  </si>
  <si>
    <t>Coca-cola</t>
  </si>
  <si>
    <t>jan bar</t>
  </si>
  <si>
    <t>zbigniew orman</t>
  </si>
  <si>
    <t>Grzegorz Poleć</t>
  </si>
  <si>
    <t>ZEUS Zakład Elektrycznych Usług Specjalistycznych</t>
  </si>
  <si>
    <t>Gawron Dominika</t>
  </si>
  <si>
    <t>Mateusz Połeć</t>
  </si>
  <si>
    <t>Marian  Tur</t>
  </si>
  <si>
    <t xml:space="preserve">Nederman </t>
  </si>
  <si>
    <t>Arkadiusz Woldon</t>
  </si>
  <si>
    <t>Urszula skrodzka</t>
  </si>
  <si>
    <t>erebruiter</t>
  </si>
  <si>
    <t>Paulina Ruszkowska</t>
  </si>
  <si>
    <t>erecruiter</t>
  </si>
  <si>
    <t>Maria Jablońska</t>
  </si>
  <si>
    <t>Csg</t>
  </si>
  <si>
    <t xml:space="preserve">Krzysztof Młynarczyk </t>
  </si>
  <si>
    <t>Halina Ivasiuk</t>
  </si>
  <si>
    <t>mariia Osichna</t>
  </si>
  <si>
    <t>Piotr Dumania</t>
  </si>
  <si>
    <t>L-ITE</t>
  </si>
  <si>
    <t>prezes</t>
  </si>
  <si>
    <t>Wojtek Żebracki</t>
  </si>
  <si>
    <t>Philippe  Germain</t>
  </si>
  <si>
    <t>Safran</t>
  </si>
  <si>
    <t>Vincent Boucher</t>
  </si>
  <si>
    <t>safran</t>
  </si>
  <si>
    <t>Tomasz Pomorski</t>
  </si>
  <si>
    <t>Omnicgip</t>
  </si>
  <si>
    <t>Krzysztof Bolczak</t>
  </si>
  <si>
    <t>Omnichip</t>
  </si>
  <si>
    <t>Karol Kłomski</t>
  </si>
  <si>
    <t>Marcin Kłomski</t>
  </si>
  <si>
    <t>Halina ivasiuk</t>
  </si>
  <si>
    <t>Katarzyna Adamczyl</t>
  </si>
  <si>
    <t>Marika Osichna</t>
  </si>
  <si>
    <t>Kamil Walerzak</t>
  </si>
  <si>
    <t>TUV SUD</t>
  </si>
  <si>
    <t>Jerzy Zurek</t>
  </si>
  <si>
    <t>Łukasz Prus</t>
  </si>
  <si>
    <t>ZBiAM</t>
  </si>
  <si>
    <t>Andrzej Ulanowski</t>
  </si>
  <si>
    <t>Przybyla</t>
  </si>
  <si>
    <t>ja sam</t>
  </si>
  <si>
    <t>Marcin Kłonski</t>
  </si>
  <si>
    <t>student</t>
  </si>
  <si>
    <t>Józef Piotrowski</t>
  </si>
  <si>
    <t>petro truhym</t>
  </si>
  <si>
    <t>blackput</t>
  </si>
  <si>
    <t>Jakub dąbrowski</t>
  </si>
  <si>
    <t>Snorre buganski-olsen</t>
  </si>
  <si>
    <t>Adrian Jastrzebski</t>
  </si>
  <si>
    <t>wago elwag</t>
  </si>
  <si>
    <t>Rafał Kiss</t>
  </si>
  <si>
    <t>Cleanptoject</t>
  </si>
  <si>
    <t>Maciej Fimiarz</t>
  </si>
  <si>
    <t>Fimo Elektronika</t>
  </si>
  <si>
    <t>Robert Dwilinski</t>
  </si>
  <si>
    <t>UW</t>
  </si>
  <si>
    <t>Halina Ivadiuk</t>
  </si>
  <si>
    <t>mariia osichna</t>
  </si>
  <si>
    <t>clinproject</t>
  </si>
  <si>
    <t>Ckeanoroject</t>
  </si>
  <si>
    <t xml:space="preserve">Sokolowski Stanislaw </t>
  </si>
  <si>
    <t>Michal Wilk</t>
  </si>
  <si>
    <t>katarzyna Adamczyk</t>
  </si>
  <si>
    <t>Tomasz Anuszkiewicz</t>
  </si>
  <si>
    <t>Merida</t>
  </si>
  <si>
    <t>wojciech staszyňski</t>
  </si>
  <si>
    <t>Jarek kaminski</t>
  </si>
  <si>
    <t>infonet projekt sa</t>
  </si>
  <si>
    <t>Jacek Złotowski</t>
  </si>
  <si>
    <t>Radek Jagas</t>
  </si>
  <si>
    <t xml:space="preserve">Legrand </t>
  </si>
  <si>
    <t>cleanorojekt</t>
  </si>
  <si>
    <t>Łukasz smółka</t>
  </si>
  <si>
    <t>Maciej Malinowski</t>
  </si>
  <si>
    <t xml:space="preserve">Cleanptoject </t>
  </si>
  <si>
    <t>Michał Proski</t>
  </si>
  <si>
    <t xml:space="preserve">Cleanproject </t>
  </si>
  <si>
    <t>Piotr Piepiórka</t>
  </si>
  <si>
    <t>Legrand Polska sp. Zo.o.</t>
  </si>
  <si>
    <t>pestka miroslaw</t>
  </si>
  <si>
    <t>cleanprojekt</t>
  </si>
  <si>
    <t>grzybowski miroslaw</t>
  </si>
  <si>
    <t>ipo</t>
  </si>
  <si>
    <t>lukasz piekarsku</t>
  </si>
  <si>
    <t>Michał Wilk</t>
  </si>
  <si>
    <t xml:space="preserve">Merida </t>
  </si>
  <si>
    <t>Serwis pełny 37</t>
  </si>
  <si>
    <t>Joanna Orzechowska</t>
  </si>
  <si>
    <t>Sealed Air polska sp. Z o.o.</t>
  </si>
  <si>
    <t>Marta Świątkowska</t>
  </si>
  <si>
    <t>Andrey Verishchetin</t>
  </si>
  <si>
    <t>Robert Sarzała</t>
  </si>
  <si>
    <t>Michał Wasiak</t>
  </si>
  <si>
    <t xml:space="preserve">Politechnika Łódzka </t>
  </si>
  <si>
    <t>Weronika Głowadzka</t>
  </si>
  <si>
    <t>Patrycja Śpiewak</t>
  </si>
  <si>
    <t>Tomasz Anuszkiewisz</t>
  </si>
  <si>
    <t>mar ta izydorzak</t>
  </si>
  <si>
    <t>labsoft</t>
  </si>
  <si>
    <t>Aneta Chełchowska</t>
  </si>
  <si>
    <t>SEKA S.A,</t>
  </si>
  <si>
    <t>Karolina Matusiak</t>
  </si>
  <si>
    <t xml:space="preserve">seka </t>
  </si>
  <si>
    <t>krzysztof winiarek</t>
  </si>
  <si>
    <t>angielski</t>
  </si>
  <si>
    <t>Jarosław Wrobel</t>
  </si>
  <si>
    <t>serwis pełny 37</t>
  </si>
  <si>
    <t>Agnieszka Szurman</t>
  </si>
  <si>
    <t>Emba-Protec</t>
  </si>
  <si>
    <t>Marta Swiatkowska</t>
  </si>
  <si>
    <t>Artur sedrowski</t>
  </si>
  <si>
    <t>PerkinElmer</t>
  </si>
  <si>
    <t>Krzysztof Grudzien</t>
  </si>
  <si>
    <t>larslighting</t>
  </si>
  <si>
    <t>s j MAT</t>
  </si>
  <si>
    <t>gaszcz</t>
  </si>
  <si>
    <t>wodociongi</t>
  </si>
  <si>
    <t>Michal Krawczyk</t>
  </si>
  <si>
    <t>FedEx</t>
  </si>
  <si>
    <t>Zygmunt Mikolajewski</t>
  </si>
  <si>
    <t>Vkadyslav Dvornyk</t>
  </si>
  <si>
    <t>Klimaru</t>
  </si>
  <si>
    <t>rafal stojek</t>
  </si>
  <si>
    <t>vigo system/serwis pełny 35</t>
  </si>
  <si>
    <t>serwis pełny 36</t>
  </si>
  <si>
    <t>Paweł bialas</t>
  </si>
  <si>
    <t>Ratajczyk</t>
  </si>
  <si>
    <t>Marcin ziemlewicz</t>
  </si>
  <si>
    <t>MZ Klima</t>
  </si>
  <si>
    <t>Jacek Złootkowski</t>
  </si>
  <si>
    <t>Maciek Radalowicz</t>
  </si>
  <si>
    <t>wojciech chojecki</t>
  </si>
  <si>
    <t>art-klima</t>
  </si>
  <si>
    <t xml:space="preserve">mirosław grzybowski </t>
  </si>
  <si>
    <t>Anton Noska</t>
  </si>
  <si>
    <t>Damian Słobodziaan</t>
  </si>
  <si>
    <t>JANUSZ KANIEWSKI</t>
  </si>
  <si>
    <t>Marek kotelnicki</t>
  </si>
  <si>
    <t>vigo we inovationoie</t>
  </si>
  <si>
    <t>Przemek danowski</t>
  </si>
  <si>
    <t>Weg</t>
  </si>
  <si>
    <t>Rafał Kmiecinski</t>
  </si>
  <si>
    <t>SEKA S.A.</t>
  </si>
  <si>
    <t>wojciech Staszyński</t>
  </si>
  <si>
    <t>Marcin Woźniak</t>
  </si>
  <si>
    <t xml:space="preserve">coca cola </t>
  </si>
  <si>
    <t>VIGO</t>
  </si>
  <si>
    <t xml:space="preserve">Anna Pawłowska </t>
  </si>
  <si>
    <t>Marzena mozdzynska</t>
  </si>
  <si>
    <t>Marcin Redziński</t>
  </si>
  <si>
    <t>Marcin wozniak</t>
  </si>
  <si>
    <t>coca cola</t>
  </si>
  <si>
    <t xml:space="preserve">Utkowski Andrzej </t>
  </si>
  <si>
    <t>maria wołoszyn</t>
  </si>
  <si>
    <t>Bartłomiej Traczyk</t>
  </si>
  <si>
    <t>Klim-Spaw</t>
  </si>
  <si>
    <t>czubak piotr</t>
  </si>
  <si>
    <t>klim spaw</t>
  </si>
  <si>
    <t>Piotr Królikowski-Ampuła</t>
  </si>
  <si>
    <t xml:space="preserve">Vigo </t>
  </si>
  <si>
    <t>Piotr Czubak</t>
  </si>
  <si>
    <t>Jozwikowski krzysztof</t>
  </si>
  <si>
    <t>Tim Chang</t>
  </si>
  <si>
    <t>Taiwan</t>
  </si>
  <si>
    <t>Włodzimierz Strupinski</t>
  </si>
  <si>
    <t>Piotr LYSAKOWSKI</t>
  </si>
  <si>
    <t>ADEGIS</t>
  </si>
  <si>
    <t>Grzegorz Leszcz</t>
  </si>
  <si>
    <t>p. Marta Jablonska-Woloszyn</t>
  </si>
  <si>
    <t>Halina ivadiuk</t>
  </si>
  <si>
    <t>Andrzej Kowalewsku</t>
  </si>
  <si>
    <t>Jarosław Jureńczyk</t>
  </si>
  <si>
    <t>Makmedia</t>
  </si>
  <si>
    <t xml:space="preserve">A. Piotrowski </t>
  </si>
  <si>
    <t>Marika osichna</t>
  </si>
  <si>
    <t>Anna Kraśnicka</t>
  </si>
  <si>
    <t>Dominiak Iwona</t>
  </si>
  <si>
    <t>Michał Kośka</t>
  </si>
  <si>
    <t>Krzysztof Kazimierczak</t>
  </si>
  <si>
    <t>Maria Jabłońska-Wołoszyn</t>
  </si>
  <si>
    <t>Wojciech Puzdrowski</t>
  </si>
  <si>
    <t>wosana</t>
  </si>
  <si>
    <t>Justyna Chrzanowska</t>
  </si>
  <si>
    <t>sylwester komorek</t>
  </si>
  <si>
    <t>delta expert</t>
  </si>
  <si>
    <t>sławomir bandurski</t>
  </si>
  <si>
    <t>Vigo/ serwis pełny</t>
  </si>
  <si>
    <t>iqnet/ serwis pełny 36</t>
  </si>
  <si>
    <t>Sebastian Wasilewski</t>
  </si>
  <si>
    <t>TME</t>
  </si>
  <si>
    <t>Jarosław kaminski</t>
  </si>
  <si>
    <t>Rafał Kopczyńaki</t>
  </si>
  <si>
    <t>maria woloszyn</t>
  </si>
  <si>
    <t>Michal Burno</t>
  </si>
  <si>
    <t>Franz Schaubeder</t>
  </si>
  <si>
    <t>F&amp;S Bondtec</t>
  </si>
  <si>
    <t>Przemysław Ropelewsky</t>
  </si>
  <si>
    <t>Agnieszka Bobrowska</t>
  </si>
  <si>
    <t xml:space="preserve">krzysztof grądzik </t>
  </si>
  <si>
    <t>lukasz Kamasz</t>
  </si>
  <si>
    <t>ellsworth adhesives poland</t>
  </si>
  <si>
    <t>rafal wakczak</t>
  </si>
  <si>
    <t>wite system</t>
  </si>
  <si>
    <t xml:space="preserve">daniel Skowyra </t>
  </si>
  <si>
    <t>site-system</t>
  </si>
  <si>
    <t>marcin kania</t>
  </si>
  <si>
    <t>site system</t>
  </si>
  <si>
    <t xml:space="preserve">Małgorzata Kopytko </t>
  </si>
  <si>
    <t>Danuta kowalczyk</t>
  </si>
  <si>
    <t>damasz</t>
  </si>
  <si>
    <t>Hernik</t>
  </si>
  <si>
    <t xml:space="preserve">Franz Schaubeder </t>
  </si>
  <si>
    <t>Marcin Cyniak</t>
  </si>
  <si>
    <t xml:space="preserve">Nordson </t>
  </si>
  <si>
    <t>wojciech staszyński</t>
  </si>
  <si>
    <t>Tomasz Kraska</t>
  </si>
  <si>
    <t xml:space="preserve">Arrow </t>
  </si>
  <si>
    <t xml:space="preserve">Partycja Miziołek </t>
  </si>
  <si>
    <t>tomasz potyralski</t>
  </si>
  <si>
    <t>csg mat</t>
  </si>
  <si>
    <t>Paweł Bialas</t>
  </si>
  <si>
    <t>Marcin kania</t>
  </si>
  <si>
    <t>Rafał Walczak</t>
  </si>
  <si>
    <t xml:space="preserve">Michał Wilk </t>
  </si>
  <si>
    <t>wlodzimierz Dybala</t>
  </si>
  <si>
    <t>Dorota Szatkowska</t>
  </si>
  <si>
    <t>Kompetea</t>
  </si>
  <si>
    <t>Maria Jablonska</t>
  </si>
  <si>
    <t>Beata Bednarczuk</t>
  </si>
  <si>
    <t>Artur Toczylowski</t>
  </si>
  <si>
    <t>Gazex</t>
  </si>
  <si>
    <t xml:space="preserve">rafal walczak </t>
  </si>
  <si>
    <t xml:space="preserve">site system </t>
  </si>
  <si>
    <t>jacek zlotowski</t>
  </si>
  <si>
    <t>Dr GAWRON</t>
  </si>
  <si>
    <t>Arkadiusz lewicki</t>
  </si>
  <si>
    <t xml:space="preserve">Agata Duma </t>
  </si>
  <si>
    <t>Hotel Mazurkas</t>
  </si>
  <si>
    <t>Zbyszek Marciszewski</t>
  </si>
  <si>
    <t>Wojciech Żebracki</t>
  </si>
  <si>
    <t>Tomek Konopiński</t>
  </si>
  <si>
    <t>Iwona Pomorska</t>
  </si>
  <si>
    <t>Katarzyna Piekarska</t>
  </si>
  <si>
    <t>EVG</t>
  </si>
  <si>
    <t>harald wiesbauer</t>
  </si>
  <si>
    <t>evg</t>
  </si>
  <si>
    <t>Adam ostoja</t>
  </si>
  <si>
    <t>ar solution</t>
  </si>
  <si>
    <t>M. Sikorski</t>
  </si>
  <si>
    <t>Lukasz Bober</t>
  </si>
  <si>
    <t>Adam Kapkowski</t>
  </si>
  <si>
    <t>Drager</t>
  </si>
  <si>
    <t>Bartosz Balcarek</t>
  </si>
  <si>
    <t>Dräger Polska</t>
  </si>
  <si>
    <t>Paweł Michalowski</t>
  </si>
  <si>
    <t>Lukasiewicz-ITME</t>
  </si>
  <si>
    <t>Grzegorz cichon</t>
  </si>
  <si>
    <t>karol tarajkowski</t>
  </si>
  <si>
    <t xml:space="preserve">Archibald </t>
  </si>
  <si>
    <t>Halina ivasouk</t>
  </si>
  <si>
    <t>Petro Truhtm</t>
  </si>
  <si>
    <t>Konica</t>
  </si>
  <si>
    <t>Daker sc</t>
  </si>
  <si>
    <t>Jarosław Lejbrant</t>
  </si>
  <si>
    <t xml:space="preserve">Anna Piwnicka </t>
  </si>
  <si>
    <t>Mirosław Brudnowski</t>
  </si>
  <si>
    <t xml:space="preserve">Halina ivadiuk </t>
  </si>
  <si>
    <t>Marta izydorzak</t>
  </si>
  <si>
    <t>ivaldi</t>
  </si>
  <si>
    <t>Gerd junhmann</t>
  </si>
  <si>
    <t>sentech</t>
  </si>
  <si>
    <t>mateusz hamernik</t>
  </si>
  <si>
    <t>Artur chrzanowski</t>
  </si>
  <si>
    <t>Mateusz wakulak</t>
  </si>
  <si>
    <t>kurka wodna</t>
  </si>
  <si>
    <t>Halina ivasik</t>
  </si>
  <si>
    <t xml:space="preserve"> VOX</t>
  </si>
  <si>
    <t>Mariusz Sosna</t>
  </si>
  <si>
    <t>taras tomasz</t>
  </si>
  <si>
    <t>Sylwia Wiśniewska - Filipiak</t>
  </si>
  <si>
    <t xml:space="preserve">Paweł Czerwinski </t>
  </si>
  <si>
    <t>Daniel komorek</t>
  </si>
  <si>
    <t>slawomir bandurski</t>
  </si>
  <si>
    <t>serwis pełny 41</t>
  </si>
  <si>
    <t>serwis sprzątający</t>
  </si>
  <si>
    <t xml:space="preserve">Marta Kozaczynska </t>
  </si>
  <si>
    <t>Fore</t>
  </si>
  <si>
    <t xml:space="preserve">Emil Barorowicz </t>
  </si>
  <si>
    <t>Vigo/ serwis pełny 37</t>
  </si>
  <si>
    <t>Marcin nowacki</t>
  </si>
  <si>
    <t>Katarzyna Jedrzejowska</t>
  </si>
  <si>
    <t>p. Maria Woloszyn</t>
  </si>
  <si>
    <t>Justyna Kaśnikowska</t>
  </si>
  <si>
    <t>maciej fimiarz</t>
  </si>
  <si>
    <t>fimo elektronika</t>
  </si>
  <si>
    <t>Bartosz Łączyński</t>
  </si>
  <si>
    <t>Kamil Pierscinski</t>
  </si>
  <si>
    <t>Ł-ITE</t>
  </si>
  <si>
    <t xml:space="preserve">Wojciech Wojciechowski </t>
  </si>
  <si>
    <t>SJMat</t>
  </si>
  <si>
    <t>Krystian Szkop</t>
  </si>
  <si>
    <t>Krzysztof Klos</t>
  </si>
  <si>
    <t>DSL</t>
  </si>
  <si>
    <t>Kuruchenko Tetjana</t>
  </si>
  <si>
    <t>Grugorchuk Mariia</t>
  </si>
  <si>
    <t>Dominika gawron</t>
  </si>
  <si>
    <t>Tetiana Kyrychenko</t>
  </si>
  <si>
    <t>Mariia Hryhorchuk</t>
  </si>
  <si>
    <t xml:space="preserve">Halina ivasiuk </t>
  </si>
  <si>
    <t xml:space="preserve">Stanislaw sokołowski </t>
  </si>
  <si>
    <t xml:space="preserve">Wolter </t>
  </si>
  <si>
    <t>Marek Wiechno</t>
  </si>
  <si>
    <t>Klaudia Tomaszewska</t>
  </si>
  <si>
    <t xml:space="preserve">Błażej Dowgielski </t>
  </si>
  <si>
    <t xml:space="preserve">MakMedia </t>
  </si>
  <si>
    <t>Magdalena Lemanska</t>
  </si>
  <si>
    <t>Forbes</t>
  </si>
  <si>
    <t>Marcin Lubański</t>
  </si>
  <si>
    <t>Bartłomiej Popławski</t>
  </si>
  <si>
    <t>Marcin Słowek</t>
  </si>
  <si>
    <t>Geotermia Mazowiecka SA</t>
  </si>
  <si>
    <t>Wiesław Wieczorek</t>
  </si>
  <si>
    <t>Maria Hryhorchuk</t>
  </si>
  <si>
    <t>Marco Schmiedeke</t>
  </si>
  <si>
    <t>Finetech GmbH &amp; Co.KG</t>
  </si>
  <si>
    <t>Artur Chrzanoski</t>
  </si>
  <si>
    <t xml:space="preserve">Agnieszka Bobrowska </t>
  </si>
  <si>
    <t xml:space="preserve">csg </t>
  </si>
  <si>
    <t>finetech GmbH &amp; Co.KG</t>
  </si>
  <si>
    <t>Rafał Płatek</t>
  </si>
  <si>
    <t>Aermec</t>
  </si>
  <si>
    <t>Ryszard Kacprzak</t>
  </si>
  <si>
    <t>piotr czubak</t>
  </si>
  <si>
    <t xml:space="preserve">Jerzy Żurek </t>
  </si>
  <si>
    <t>Rafal Stojek</t>
  </si>
  <si>
    <t>Rafal stojek</t>
  </si>
  <si>
    <t>Arkadiusz Zajkowski</t>
  </si>
  <si>
    <t>Ewelina galas</t>
  </si>
  <si>
    <t>idealia</t>
  </si>
  <si>
    <t>Jarosław twarowski</t>
  </si>
  <si>
    <t>Tatiana Kyrychenko</t>
  </si>
  <si>
    <t>Maria Grigorchuk</t>
  </si>
  <si>
    <t>Hlina ivasiuk</t>
  </si>
  <si>
    <t>Pryciński</t>
  </si>
  <si>
    <t>narzędziownia pryciński</t>
  </si>
  <si>
    <t>Jacek wyderka</t>
  </si>
  <si>
    <t>hello world</t>
  </si>
  <si>
    <t>Krzysztof Mlynarczyk</t>
  </si>
  <si>
    <t>familiar</t>
  </si>
  <si>
    <t>Lukasz Piekarsku</t>
  </si>
  <si>
    <t>Marika Hryhorchuk</t>
  </si>
  <si>
    <t>Mariusz Dardziński</t>
  </si>
  <si>
    <t xml:space="preserve">wolter </t>
  </si>
  <si>
    <t>Katarzyna Kowalska</t>
  </si>
  <si>
    <t>KLIM-PROJEKT</t>
  </si>
  <si>
    <t>Michał Kafluk</t>
  </si>
  <si>
    <t>Anna Krasnicka</t>
  </si>
  <si>
    <t>Karol zarzecki</t>
  </si>
  <si>
    <t>dominika kret</t>
  </si>
  <si>
    <t>luft service</t>
  </si>
  <si>
    <t>Kosior Adam</t>
  </si>
  <si>
    <t>Rembud</t>
  </si>
  <si>
    <t>Dziwoń Krzysztof</t>
  </si>
  <si>
    <t xml:space="preserve">Paweł Klimkowski </t>
  </si>
  <si>
    <t>vfp activist fiz</t>
  </si>
  <si>
    <t>Paweł Ponikowski</t>
  </si>
  <si>
    <t>Cezary kowalczyk</t>
  </si>
  <si>
    <t>UDT</t>
  </si>
  <si>
    <t>olek synypostil</t>
  </si>
  <si>
    <t>Tomasz Kucharski</t>
  </si>
  <si>
    <t>Balticon s.a.</t>
  </si>
  <si>
    <t>Filip Załęcki</t>
  </si>
  <si>
    <t>Dariusz Derkacz</t>
  </si>
  <si>
    <t>SOLIS SP Z.O.O</t>
  </si>
  <si>
    <t>Krzysztof Ciwantuch</t>
  </si>
  <si>
    <t>Michał Kowalski</t>
  </si>
  <si>
    <t>Marcin Szczęsny</t>
  </si>
  <si>
    <t>Carlos lee</t>
  </si>
  <si>
    <t>epic</t>
  </si>
  <si>
    <t>Kacper Wrona</t>
  </si>
  <si>
    <t>Nefab Packaging Poland</t>
  </si>
  <si>
    <t>Michał Kwestarz</t>
  </si>
  <si>
    <t>El-Cat</t>
  </si>
  <si>
    <t>Dr Włodzimierz Strupiński</t>
  </si>
  <si>
    <t>Łukasz Kurowski</t>
  </si>
  <si>
    <t>Suret sp. Z o.o.</t>
  </si>
  <si>
    <t>Sebastian Gawron</t>
  </si>
  <si>
    <t>Suret Sp. z o.o.</t>
  </si>
  <si>
    <t>Andrzej Miazga</t>
  </si>
  <si>
    <t>Suret sp. z o.o.</t>
  </si>
  <si>
    <t>Magdalena Pańkowska</t>
  </si>
  <si>
    <t>een</t>
  </si>
  <si>
    <t>Adam Kosior</t>
  </si>
  <si>
    <t>Czerwiec Marcin</t>
  </si>
  <si>
    <t>Oleh synypostil</t>
  </si>
  <si>
    <t>Damian śmigielski</t>
  </si>
  <si>
    <t>dominik nowak</t>
  </si>
  <si>
    <t>Kawula Marek</t>
  </si>
  <si>
    <t>Krzysztof Dziwoń</t>
  </si>
  <si>
    <t>widurski jarosław</t>
  </si>
  <si>
    <t>Polit maciej</t>
  </si>
  <si>
    <t>aermec polska</t>
  </si>
  <si>
    <t>Dominik Szydło</t>
  </si>
  <si>
    <t>Elfa dustrelec</t>
  </si>
  <si>
    <t>22, 31</t>
  </si>
  <si>
    <t>Krzysztof Kusy</t>
  </si>
  <si>
    <t>Dominik sypnicki</t>
  </si>
  <si>
    <t>mci capital</t>
  </si>
  <si>
    <t>Hubert wichrowski</t>
  </si>
  <si>
    <t>Rafał Stojek</t>
  </si>
  <si>
    <t>RAFAL STOJEK</t>
  </si>
  <si>
    <t>Grzegorz orzechowski</t>
  </si>
  <si>
    <t>3, 40</t>
  </si>
  <si>
    <t>Piotr waniorek</t>
  </si>
  <si>
    <t>forbes</t>
  </si>
  <si>
    <t>adam piotrowski</t>
  </si>
  <si>
    <t>Maciej Karaś</t>
  </si>
  <si>
    <t>mirosław grzybowski</t>
  </si>
  <si>
    <t>Kacper Makowski</t>
  </si>
  <si>
    <t>eszdybala</t>
  </si>
  <si>
    <t>Mikołaj Makowski</t>
  </si>
  <si>
    <t>ESZDybała</t>
  </si>
  <si>
    <t>Arek Zajkowski</t>
  </si>
  <si>
    <t>Marcin Wiliwis</t>
  </si>
  <si>
    <t>Kaźmierczak Krzysztof</t>
  </si>
  <si>
    <t>Lunch Serwis</t>
  </si>
  <si>
    <t>Marian rembelski</t>
  </si>
  <si>
    <t xml:space="preserve">Wlodzimierz Dybala </t>
  </si>
  <si>
    <t>Tomasz Okuń</t>
  </si>
  <si>
    <t>Seen Semiconductors</t>
  </si>
  <si>
    <t>majewski grzegorz</t>
  </si>
  <si>
    <t>ms fireline</t>
  </si>
  <si>
    <t>Dragër</t>
  </si>
  <si>
    <t>Marcin Ptak</t>
  </si>
  <si>
    <t>draeger polska sp z o.o.</t>
  </si>
  <si>
    <t>Rafal Trzaska</t>
  </si>
  <si>
    <t>Klimatyka Sp. z o o</t>
  </si>
  <si>
    <t>vigo weinnivation</t>
  </si>
  <si>
    <t>Robert Kafaraki</t>
  </si>
  <si>
    <t>marian rembelski</t>
  </si>
  <si>
    <t>piotr karaś</t>
  </si>
  <si>
    <t>Tetiana kuruchenko</t>
  </si>
  <si>
    <t>Piotr Królikiwski-Ampuła</t>
  </si>
  <si>
    <t>Paweł Siwek</t>
  </si>
  <si>
    <t>aerserwis</t>
  </si>
  <si>
    <t>Artur K.</t>
  </si>
  <si>
    <t>Grzegorz Janczyk</t>
  </si>
  <si>
    <t>Dariusz Obrębsko</t>
  </si>
  <si>
    <t>Instytut Technologii  Elektronowej</t>
  </si>
  <si>
    <t>Adam  Piotrowski</t>
  </si>
  <si>
    <t>Cezary Kołaciński</t>
  </si>
  <si>
    <t>Maciej Bugajski</t>
  </si>
  <si>
    <t>Kamil pierscinski</t>
  </si>
  <si>
    <t>L-ite</t>
  </si>
  <si>
    <t xml:space="preserve">Politechnika Warszawska </t>
  </si>
  <si>
    <t>Krio-gaz</t>
  </si>
  <si>
    <t>A.Zajkowski</t>
  </si>
  <si>
    <t>kimar</t>
  </si>
  <si>
    <t xml:space="preserve">Michał wilk </t>
  </si>
  <si>
    <t>Anna Rudziak-Tałałaj</t>
  </si>
  <si>
    <t>innarps</t>
  </si>
  <si>
    <t>Magdalena Brudnowska</t>
  </si>
  <si>
    <t>Miroslaw Brudnowski</t>
  </si>
  <si>
    <t>Jacek Bujarski</t>
  </si>
  <si>
    <t>tetoana kyrychenko</t>
  </si>
  <si>
    <t>marcin bontruk</t>
  </si>
  <si>
    <t>Andrzej Parzydel</t>
  </si>
  <si>
    <t>Leszek Fziewisz</t>
  </si>
  <si>
    <t>Paweł siwek</t>
  </si>
  <si>
    <t>Pacia marek</t>
  </si>
  <si>
    <t>pginstal</t>
  </si>
  <si>
    <t xml:space="preserve">Włodarczyk Damian </t>
  </si>
  <si>
    <t>Paweł skoczylas</t>
  </si>
  <si>
    <t>Transimpex</t>
  </si>
  <si>
    <t>Stefan Grygoczuk</t>
  </si>
  <si>
    <t xml:space="preserve">Marta Woźniak </t>
  </si>
  <si>
    <t>daniel wojnarski</t>
  </si>
  <si>
    <t>Artur piotrowski</t>
  </si>
  <si>
    <t>Krzysztof nowakowski</t>
  </si>
  <si>
    <t>Jacek michalski</t>
  </si>
  <si>
    <t>Wolf theiss</t>
  </si>
  <si>
    <t>Piotr Pucko</t>
  </si>
  <si>
    <t>Jerzy Łach</t>
  </si>
  <si>
    <t>Krystian Podstawka</t>
  </si>
  <si>
    <t>Tadeusz Pałdyna</t>
  </si>
  <si>
    <t>Marek zura</t>
  </si>
  <si>
    <t>Sj mat</t>
  </si>
  <si>
    <t>16, 17, 18</t>
  </si>
  <si>
    <t>Lamare Bruno</t>
  </si>
  <si>
    <t>AXT</t>
  </si>
  <si>
    <t>Włodzimier Strupiński</t>
  </si>
  <si>
    <t>Dziewisz Leszek</t>
  </si>
  <si>
    <t>Michal K</t>
  </si>
  <si>
    <t xml:space="preserve">Anna piwnicka </t>
  </si>
  <si>
    <t>adrian strzelczyk</t>
  </si>
  <si>
    <t>waldemar kałuski</t>
  </si>
  <si>
    <t>MICHAŁ Kozubal</t>
  </si>
  <si>
    <t xml:space="preserve">Oleh Synypostil </t>
  </si>
  <si>
    <t>Mateusz Hamernik</t>
  </si>
  <si>
    <t>Tadeusz Paldyna</t>
  </si>
  <si>
    <t>Tomasz Otłowski</t>
  </si>
  <si>
    <t>Fortum</t>
  </si>
  <si>
    <t>bartosz matras</t>
  </si>
  <si>
    <t>fortum</t>
  </si>
  <si>
    <t>Jakub Grabarczyk</t>
  </si>
  <si>
    <t>jakub grabarczyk</t>
  </si>
  <si>
    <t>Gosia Grzyb</t>
  </si>
  <si>
    <t>Jacek bujarski</t>
  </si>
  <si>
    <t>jacek Zlotkowski</t>
  </si>
  <si>
    <t>Bartłomiej poltorak</t>
  </si>
  <si>
    <t>osoba prywatna</t>
  </si>
  <si>
    <t>przybyla</t>
  </si>
  <si>
    <t>Marcin bontruk</t>
  </si>
  <si>
    <t>KRIOGAZ</t>
  </si>
  <si>
    <t>MarcinParysz</t>
  </si>
  <si>
    <t>Tomasz Kilian</t>
  </si>
  <si>
    <t xml:space="preserve">Oleh synypostil </t>
  </si>
  <si>
    <t>Grzegorz Mika</t>
  </si>
  <si>
    <t>Altras</t>
  </si>
  <si>
    <t>Marcin dziubinski</t>
  </si>
  <si>
    <t>Sebastian siejko</t>
  </si>
  <si>
    <t>VesCapital</t>
  </si>
  <si>
    <t>Robert jelen</t>
  </si>
  <si>
    <t>skapande</t>
  </si>
  <si>
    <t xml:space="preserve">Labsoft </t>
  </si>
  <si>
    <t>Marcin Cylejewski</t>
  </si>
  <si>
    <t>prof. Strupinski</t>
  </si>
  <si>
    <t>Kordian Lipski</t>
  </si>
  <si>
    <t>Francesco ivaldi</t>
  </si>
  <si>
    <t>Mariia Bodnar</t>
  </si>
  <si>
    <t>msfireline</t>
  </si>
  <si>
    <t>4, 5</t>
  </si>
  <si>
    <t xml:space="preserve"> iqnet</t>
  </si>
  <si>
    <t>Marcin Przepióra</t>
  </si>
  <si>
    <t>PPU HEGOR SP ZOO</t>
  </si>
  <si>
    <t>piotr kur</t>
  </si>
  <si>
    <t xml:space="preserve"> batex</t>
  </si>
  <si>
    <t>Rafal Wiatrowicz</t>
  </si>
  <si>
    <t>P. Wołoszyn</t>
  </si>
  <si>
    <t>Maria Jabłońska-wołoszyn</t>
  </si>
  <si>
    <t>Jurgen Scholten</t>
  </si>
  <si>
    <t>Dzmitry Astrouski</t>
  </si>
  <si>
    <t xml:space="preserve">Krzysztof Grudzień </t>
  </si>
  <si>
    <t>Lars Lighting Sp. z o.o.</t>
  </si>
  <si>
    <t>Michał Bujarski</t>
  </si>
  <si>
    <t>Piotr Usarkiewicz</t>
  </si>
  <si>
    <t>DHV Hydroprpjekt</t>
  </si>
  <si>
    <t>D. Nowak</t>
  </si>
  <si>
    <t>Marcin Pettke</t>
  </si>
  <si>
    <t>dhv Hydroprojekt</t>
  </si>
  <si>
    <t>D Nowak</t>
  </si>
  <si>
    <t>Jacek Kaźmierczak</t>
  </si>
  <si>
    <t>Pzo Mikroskopy Iga Kaźmierczak</t>
  </si>
  <si>
    <t>Mariia hryhorchuk</t>
  </si>
  <si>
    <t>Mariusz zdrojek</t>
  </si>
  <si>
    <t xml:space="preserve">politechnika warszawska </t>
  </si>
  <si>
    <t>Włodzimierz strupiński</t>
  </si>
  <si>
    <t>Michał Świniarski</t>
  </si>
  <si>
    <t>Tomasz Czyszanowski</t>
  </si>
  <si>
    <t>politechnika łódzka</t>
  </si>
  <si>
    <t>wW. Strupiński</t>
  </si>
  <si>
    <t>wilde mariusz</t>
  </si>
  <si>
    <t>elis</t>
  </si>
  <si>
    <t>Kinnarps</t>
  </si>
  <si>
    <t>Dorota Blaszczyk</t>
  </si>
  <si>
    <t>eTravek</t>
  </si>
  <si>
    <t>Agnieszka Sodul</t>
  </si>
  <si>
    <t>Dawid Stępień</t>
  </si>
  <si>
    <t>karol wilk</t>
  </si>
  <si>
    <t xml:space="preserve">Jacek Słodkowski </t>
  </si>
  <si>
    <t>Marek olejnik</t>
  </si>
  <si>
    <t xml:space="preserve">jacek Słodkowski </t>
  </si>
  <si>
    <t>wojciech staszyki</t>
  </si>
  <si>
    <t>krzysztof młynarczyk</t>
  </si>
  <si>
    <t>Andrzej Parzyde</t>
  </si>
  <si>
    <t>VIGO System</t>
  </si>
  <si>
    <t>Magdalena piotrowska</t>
  </si>
  <si>
    <t>magdalena piotrowaka</t>
  </si>
  <si>
    <t>Modern Ozone</t>
  </si>
  <si>
    <t>Filip herman</t>
  </si>
  <si>
    <t>modern ozone</t>
  </si>
  <si>
    <t>włodzimierz strupiński</t>
  </si>
  <si>
    <t>Paweł Spryszak</t>
  </si>
  <si>
    <t>Michał Jurek</t>
  </si>
  <si>
    <t xml:space="preserve">Technika i Bezpieczeństwo </t>
  </si>
  <si>
    <t xml:space="preserve">Paweł Zawadzki </t>
  </si>
  <si>
    <t>Technika i Bezpieczeństwo</t>
  </si>
  <si>
    <t>Paulina kobyliňska</t>
  </si>
  <si>
    <t>M. J. Wołoszyn</t>
  </si>
  <si>
    <t>Marek Giza</t>
  </si>
  <si>
    <t>coniveeo</t>
  </si>
  <si>
    <t>Patryk Giza</t>
  </si>
  <si>
    <t>coniceo</t>
  </si>
  <si>
    <t>Michal Kozual</t>
  </si>
  <si>
    <t>Tomasz kilian</t>
  </si>
  <si>
    <t>T-mobile</t>
  </si>
  <si>
    <t>Paweł Chojecki</t>
  </si>
  <si>
    <t>Karol wilk</t>
  </si>
  <si>
    <t>Marek olej ik</t>
  </si>
  <si>
    <t>Marta wozniak</t>
  </si>
  <si>
    <t>Daniel Jryś</t>
  </si>
  <si>
    <t>Janusz mikolajczyk</t>
  </si>
  <si>
    <t xml:space="preserve">Waldemar Gawron </t>
  </si>
  <si>
    <t>Krzysztof Achtenberg</t>
  </si>
  <si>
    <t>Khudiko wska</t>
  </si>
  <si>
    <t>Mariia Hh</t>
  </si>
  <si>
    <t>Anna Kuśmierczyk</t>
  </si>
  <si>
    <t>Klaudia Klimaszewska</t>
  </si>
  <si>
    <t>Karol Płocha</t>
  </si>
  <si>
    <t xml:space="preserve">Grant Thornton </t>
  </si>
  <si>
    <t>Marta Kozaczyńska</t>
  </si>
  <si>
    <t>Andrzej  Pogorzelski</t>
  </si>
  <si>
    <t>Jacek Złotkowsi</t>
  </si>
  <si>
    <t>Wlodzimierz. Dybla</t>
  </si>
  <si>
    <t>PPU Hegor</t>
  </si>
  <si>
    <t>Przemysław Prusinowski</t>
  </si>
  <si>
    <t>Hegor</t>
  </si>
  <si>
    <t>Rembiejewski ryszard</t>
  </si>
  <si>
    <t>hegor</t>
  </si>
  <si>
    <t>Konrad Śludarczyk</t>
  </si>
  <si>
    <t xml:space="preserve">Furniko </t>
  </si>
  <si>
    <t>Grzegorz Felczak</t>
  </si>
  <si>
    <t>Tomasz janiak</t>
  </si>
  <si>
    <t>Bartosz Marras</t>
  </si>
  <si>
    <t>Sylwia Wiśniewska-Filipiak</t>
  </si>
  <si>
    <t>Sylwia Filipiak</t>
  </si>
  <si>
    <t>Yuri Berk</t>
  </si>
  <si>
    <t>Mellanox</t>
  </si>
  <si>
    <t>Iakovlev VLADIMIR</t>
  </si>
  <si>
    <t>MLNX</t>
  </si>
  <si>
    <t>Noam Cojocaro</t>
  </si>
  <si>
    <t>Rafael fredman</t>
  </si>
  <si>
    <t>mellanox</t>
  </si>
  <si>
    <t xml:space="preserve">marek kawuls </t>
  </si>
  <si>
    <t>michal podgorski</t>
  </si>
  <si>
    <t>Cws</t>
  </si>
  <si>
    <t>sealed air polska sp.z o.o</t>
  </si>
  <si>
    <t>Radalowicz Maciej</t>
  </si>
  <si>
    <t>Sylwester komorek</t>
  </si>
  <si>
    <t>Delta expert</t>
  </si>
  <si>
    <t>marcin redziński</t>
  </si>
  <si>
    <t>Tetiana Kyrichenko</t>
  </si>
  <si>
    <t>grant thornton</t>
  </si>
  <si>
    <t>Jerzy Naszewski</t>
  </si>
  <si>
    <t>Joanna Bernatek</t>
  </si>
  <si>
    <t>jacek zalotkowski</t>
  </si>
  <si>
    <t>Daniel Komorek</t>
  </si>
  <si>
    <t>Delta Expert</t>
  </si>
  <si>
    <t>Elżbieta Królikowska</t>
  </si>
  <si>
    <t xml:space="preserve">Anna Kuśmierczyk </t>
  </si>
  <si>
    <t xml:space="preserve">grant Thornton </t>
  </si>
  <si>
    <t>JANUSZ Kaniewski</t>
  </si>
  <si>
    <t>iTE</t>
  </si>
  <si>
    <t>Helena kłos</t>
  </si>
  <si>
    <t>Dariusz Szmigiel</t>
  </si>
  <si>
    <t>Ryszard Piramidowixz</t>
  </si>
  <si>
    <t>Krzysztof Anders</t>
  </si>
  <si>
    <t>IMiO PW</t>
  </si>
  <si>
    <t>barbara cegiełka</t>
  </si>
  <si>
    <t>W.Strupinski</t>
  </si>
  <si>
    <t>katarzyna kowalska</t>
  </si>
  <si>
    <t>Klim-projekt</t>
  </si>
  <si>
    <t>michal kowalski</t>
  </si>
  <si>
    <t>edward suchecki</t>
  </si>
  <si>
    <t>klim-projekt</t>
  </si>
  <si>
    <t>ewelina osinska</t>
  </si>
  <si>
    <t>instak-bud</t>
  </si>
  <si>
    <t>Andrzej Kostrzewa</t>
  </si>
  <si>
    <t>Jonatan lorenz</t>
  </si>
  <si>
    <t>Daniel lorenz</t>
  </si>
  <si>
    <t>Krzysztof Chudek</t>
  </si>
  <si>
    <t>marcin skarzynski</t>
  </si>
  <si>
    <t>Roman zagrajek</t>
  </si>
  <si>
    <t>Kępa Norbrert</t>
  </si>
  <si>
    <t>Maciej Jaworski</t>
  </si>
  <si>
    <t>Nanores sp. Z o.o.</t>
  </si>
  <si>
    <t>Cezary Kobyłecki</t>
  </si>
  <si>
    <t>Nanores Sp zoo sp k</t>
  </si>
  <si>
    <t>michal K</t>
  </si>
  <si>
    <t>DHV Hydroprojekt</t>
  </si>
  <si>
    <t xml:space="preserve">Barbara Cegiełka </t>
  </si>
  <si>
    <t>Lukasz stypulkowski</t>
  </si>
  <si>
    <t>strabag</t>
  </si>
  <si>
    <t>Ggrzegorz kowalski</t>
  </si>
  <si>
    <t>d z klima</t>
  </si>
  <si>
    <t>13, 15</t>
  </si>
  <si>
    <t>MariiaHryhorchuk</t>
  </si>
  <si>
    <t>Sylwia Wiśniewska Filipiak</t>
  </si>
  <si>
    <t xml:space="preserve">Michał Kozubal </t>
  </si>
  <si>
    <t>Sebastian Wojciechowski</t>
  </si>
  <si>
    <t>ZUT Michalin</t>
  </si>
  <si>
    <t>Anna Kania-Szarek</t>
  </si>
  <si>
    <t>BPProjekt</t>
  </si>
  <si>
    <t>coniveo</t>
  </si>
  <si>
    <t>Bialas</t>
  </si>
  <si>
    <t>pawel bialas</t>
  </si>
  <si>
    <t>Dariusz. Kulpa</t>
  </si>
  <si>
    <t>Mateusz dykiel</t>
  </si>
  <si>
    <t xml:space="preserve">Grzegorz  Franczuk </t>
  </si>
  <si>
    <t>Jjacek Zlotkowski</t>
  </si>
  <si>
    <t>Mariia Hryrorchuk</t>
  </si>
  <si>
    <t>Mateusz Dykiel</t>
  </si>
  <si>
    <t xml:space="preserve">klimar </t>
  </si>
  <si>
    <t>Kacper Matuszelanski</t>
  </si>
  <si>
    <t>Vigo System S.A.</t>
  </si>
  <si>
    <t>Agnieszka Niesłuchowska -Downing</t>
  </si>
  <si>
    <t>serwis pełny 38</t>
  </si>
  <si>
    <t xml:space="preserve">Adam Miazgowski </t>
  </si>
  <si>
    <t>serwis pełny 40</t>
  </si>
  <si>
    <t>Marta Sadowska</t>
  </si>
  <si>
    <t>IQ net</t>
  </si>
  <si>
    <t>serwis pełny 39</t>
  </si>
  <si>
    <t>Paweł Panikowski</t>
  </si>
  <si>
    <t>J Sbieski</t>
  </si>
  <si>
    <t>Nadiia Bodnar</t>
  </si>
  <si>
    <t xml:space="preserve">Iqnet </t>
  </si>
  <si>
    <t>Kamil Urbanczyk</t>
  </si>
  <si>
    <t>Grykowski i Januszczyk</t>
  </si>
  <si>
    <t>Wioletta Januszczyk</t>
  </si>
  <si>
    <t xml:space="preserve">Grykowski i Januszczyk </t>
  </si>
  <si>
    <t>RafałKochanek</t>
  </si>
  <si>
    <t>Central Service Group</t>
  </si>
  <si>
    <t xml:space="preserve">Mateusz hamernik </t>
  </si>
  <si>
    <t>Jarosław Deluga</t>
  </si>
  <si>
    <t>PAN</t>
  </si>
  <si>
    <t>Tomasz Stepien</t>
  </si>
  <si>
    <t>GBD SP. Z O.O.</t>
  </si>
  <si>
    <t>Pacia Grzegorz</t>
  </si>
  <si>
    <t>Malgprzat cyron</t>
  </si>
  <si>
    <t>farnell</t>
  </si>
  <si>
    <t>Michał Polkowski</t>
  </si>
  <si>
    <t>Janusz KANIEWSKI</t>
  </si>
  <si>
    <t>MaciejJablonski</t>
  </si>
  <si>
    <t>maciej jablonski</t>
  </si>
  <si>
    <t>Tetiana Kyrycenko</t>
  </si>
  <si>
    <t>Zofia Nowak</t>
  </si>
  <si>
    <t>Jacek Bujatski</t>
  </si>
  <si>
    <t>Jacekzlotkowski</t>
  </si>
  <si>
    <t>Snorre Buganski-Olsen</t>
  </si>
  <si>
    <t>Maciej Otulak</t>
  </si>
  <si>
    <t>Henry Kruse</t>
  </si>
  <si>
    <t>Łukasz Kreuschner</t>
  </si>
  <si>
    <t>Jakub Mikunda</t>
  </si>
  <si>
    <t>Pharmatech</t>
  </si>
  <si>
    <t>Paweł Bachorz</t>
  </si>
  <si>
    <t>Sławomir florkiewicz</t>
  </si>
  <si>
    <t>Piotr kalota</t>
  </si>
  <si>
    <t>Marta Dutkiewicz</t>
  </si>
  <si>
    <t>Jacek Strupiński</t>
  </si>
  <si>
    <t>Mariia Hryhochuk</t>
  </si>
  <si>
    <t>Wojciech staszynski</t>
  </si>
  <si>
    <t>Łukasz Okulus</t>
  </si>
  <si>
    <t>gastop</t>
  </si>
  <si>
    <t>exyte</t>
  </si>
  <si>
    <t>Krzysztof Stefanski</t>
  </si>
  <si>
    <t>Arkadiusz Wieczorek</t>
  </si>
  <si>
    <t>Zdzisław  Choromanski</t>
  </si>
  <si>
    <t>Solaris optics sa</t>
  </si>
  <si>
    <t>Ernest Turkowski</t>
  </si>
  <si>
    <t>Fujita Takafumi</t>
  </si>
  <si>
    <t>Santec japan</t>
  </si>
  <si>
    <t>Dominik Budynek</t>
  </si>
  <si>
    <t>Hydro Mar</t>
  </si>
  <si>
    <t>G . Gul</t>
  </si>
  <si>
    <t>Krio gaz</t>
  </si>
  <si>
    <t>Zajkowski</t>
  </si>
  <si>
    <t>Kołodziejczyk krzysztof b c</t>
  </si>
  <si>
    <t>Grzegorz kowalski</t>
  </si>
  <si>
    <t>Ernest schmidt</t>
  </si>
  <si>
    <t>ELSETT</t>
  </si>
  <si>
    <t>Bartłomiej Slusarski</t>
  </si>
  <si>
    <t>Dariusz piernik</t>
  </si>
  <si>
    <t>Grzegorz Potyralski</t>
  </si>
  <si>
    <t>Marcin Supinski</t>
  </si>
  <si>
    <t>Rafal Kiss</t>
  </si>
  <si>
    <t>Krzysztof kołodziejczyk</t>
  </si>
  <si>
    <t>Anna bandurska</t>
  </si>
  <si>
    <t>Enelmed</t>
  </si>
  <si>
    <t>Jakub Bojko</t>
  </si>
  <si>
    <t>Luxmed</t>
  </si>
  <si>
    <t>Karina Wojciechowska</t>
  </si>
  <si>
    <t>Tetiana Kyryhenko</t>
  </si>
  <si>
    <t>Maryla Hryhorchuk</t>
  </si>
  <si>
    <t>Serwis pełny 40</t>
  </si>
  <si>
    <t>Zenon kuśpiel</t>
  </si>
  <si>
    <t>Adamczyk katarzyna</t>
  </si>
  <si>
    <t xml:space="preserve">Piotr Radzyminski </t>
  </si>
  <si>
    <t>Krzysztof kusy</t>
  </si>
  <si>
    <t>Mariusz Bulak</t>
  </si>
  <si>
    <t>Kusy krzysztof</t>
  </si>
  <si>
    <t>Vigo Białas</t>
  </si>
  <si>
    <t>Archinbald</t>
  </si>
  <si>
    <t>Waldemar kałusku</t>
  </si>
  <si>
    <t>Mateusz hamernik</t>
  </si>
  <si>
    <t>Rafał Ciechański</t>
  </si>
  <si>
    <t>krio-gaz</t>
  </si>
  <si>
    <t>Stefan neuninger</t>
  </si>
  <si>
    <t>F&amp;S Bontec</t>
  </si>
  <si>
    <t>Rafał Szrajner</t>
  </si>
  <si>
    <t>Etisoft</t>
  </si>
  <si>
    <t>Fund s bondyec</t>
  </si>
  <si>
    <t>barbara Cegiełka</t>
  </si>
  <si>
    <t>kinnatos</t>
  </si>
  <si>
    <t xml:space="preserve">Marek kotelnicki </t>
  </si>
  <si>
    <t>Lukasz piekarski</t>
  </si>
  <si>
    <t>Michał Drogosz</t>
  </si>
  <si>
    <t>Syderal Polska</t>
  </si>
  <si>
    <t>Roman Dekhtiaruk</t>
  </si>
  <si>
    <t>smarttec</t>
  </si>
  <si>
    <t>Dariusz zaręba</t>
  </si>
  <si>
    <t>D.z.klima</t>
  </si>
  <si>
    <t xml:space="preserve"> comef</t>
  </si>
  <si>
    <t>Renaud requena</t>
  </si>
  <si>
    <t>riber</t>
  </si>
  <si>
    <t>Alain tang</t>
  </si>
  <si>
    <t>Krystian Kaleja</t>
  </si>
  <si>
    <t>Medicover</t>
  </si>
  <si>
    <t>Grzegorz Potylarski</t>
  </si>
  <si>
    <t>Zdzisław Choromanski</t>
  </si>
  <si>
    <t>M, Pawlak</t>
  </si>
  <si>
    <t>Paweł Karwowski</t>
  </si>
  <si>
    <t>Marta Pawlak</t>
  </si>
  <si>
    <t>Joanna Switalaka</t>
  </si>
  <si>
    <t>Mirosław Michna</t>
  </si>
  <si>
    <t>Allluanz</t>
  </si>
  <si>
    <t>G. Gul</t>
  </si>
  <si>
    <t>krio Gaz</t>
  </si>
  <si>
    <t>A. Zajkowski</t>
  </si>
  <si>
    <t>Kołodziejczyk krzysztof</t>
  </si>
  <si>
    <t>Monika Górska</t>
  </si>
  <si>
    <t>SURET</t>
  </si>
  <si>
    <t>Suret</t>
  </si>
  <si>
    <t>Paweł Madurslki</t>
  </si>
  <si>
    <t>Korzeniowski Robert</t>
  </si>
  <si>
    <t>Aluminium SPS</t>
  </si>
  <si>
    <t>Przemyswlaw Szczesniak</t>
  </si>
  <si>
    <t>schneider electric</t>
  </si>
  <si>
    <t>Edward Suchecki</t>
  </si>
  <si>
    <t>Adam Dziadula</t>
  </si>
  <si>
    <t xml:space="preserve">Maciej Radalowicz </t>
  </si>
  <si>
    <t>Mahlkow</t>
  </si>
  <si>
    <t>OUT e.V.</t>
  </si>
  <si>
    <t>Linke</t>
  </si>
  <si>
    <t>OUTe.V.</t>
  </si>
  <si>
    <t>Krzysztof Grudzień</t>
  </si>
  <si>
    <t>lars lightng</t>
  </si>
  <si>
    <t>Pater Konrad</t>
  </si>
  <si>
    <t>Aer-Serwis</t>
  </si>
  <si>
    <t>anna-bd</t>
  </si>
  <si>
    <t>Ttetiana Kyrychenko</t>
  </si>
  <si>
    <t>Adam Sikorski</t>
  </si>
  <si>
    <t>Agnieszka Niesluchowska-Downing</t>
  </si>
  <si>
    <t>Daniel wojnarsli</t>
  </si>
  <si>
    <t>Grzegorz Kić</t>
  </si>
  <si>
    <t>Francesco Vivaldi</t>
  </si>
  <si>
    <t>Damian Kozieł</t>
  </si>
  <si>
    <t>Lenz Sp. J.</t>
  </si>
  <si>
    <t>Tomasz Lotz</t>
  </si>
  <si>
    <t>NCBJ</t>
  </si>
  <si>
    <t>OmniChip</t>
  </si>
  <si>
    <t>Wolters Kluwer Polska</t>
  </si>
  <si>
    <t>Romuald IBeck</t>
  </si>
  <si>
    <t>CEZAMAT Politechnika Warszawska</t>
  </si>
  <si>
    <t>Anna Jagiello</t>
  </si>
  <si>
    <t>Łukasiewicz ITE</t>
  </si>
  <si>
    <t>Imio PW</t>
  </si>
  <si>
    <t xml:space="preserve">Ryszard Piramidowicz </t>
  </si>
  <si>
    <t xml:space="preserve">Politechnika warszawska </t>
  </si>
  <si>
    <t>Dorota Pierścińska</t>
  </si>
  <si>
    <t>GrzegorzJanczyk</t>
  </si>
  <si>
    <t>Krzysztof Wagner</t>
  </si>
  <si>
    <t>Vox</t>
  </si>
  <si>
    <t>Daniel Bondaryk</t>
  </si>
  <si>
    <t>vox</t>
  </si>
  <si>
    <t>Goj adalbert</t>
  </si>
  <si>
    <t>Disco</t>
  </si>
  <si>
    <t>Jacek Strupinski</t>
  </si>
  <si>
    <t>Krzysztof dawid</t>
  </si>
  <si>
    <t>M. Romanis</t>
  </si>
  <si>
    <t xml:space="preserve">Technika i bezpieczeństwo </t>
  </si>
  <si>
    <t>Tetiana Kyrycheenko</t>
  </si>
  <si>
    <t>Paweł Sprszak</t>
  </si>
  <si>
    <t>VIGOSA</t>
  </si>
  <si>
    <t>Etravel</t>
  </si>
  <si>
    <t>Anna wisniewska</t>
  </si>
  <si>
    <t>Dominika Zegarowicz</t>
  </si>
  <si>
    <t>Angieszka Soduł</t>
  </si>
  <si>
    <t>Aleksandra dalecka</t>
  </si>
  <si>
    <t>kancelaria zdanowicz</t>
  </si>
  <si>
    <t>Michal podgorski</t>
  </si>
  <si>
    <t>cleanprocect</t>
  </si>
  <si>
    <t>PawłPomikowski</t>
  </si>
  <si>
    <t>joanna bernatek</t>
  </si>
  <si>
    <t>Jędrzej Mijas</t>
  </si>
  <si>
    <t>Uniwersytet Warszawski</t>
  </si>
  <si>
    <t>Yuri trachk</t>
  </si>
  <si>
    <t>Applied Materials</t>
  </si>
  <si>
    <t>Jaroslav Pavli chul</t>
  </si>
  <si>
    <t>Michal</t>
  </si>
  <si>
    <t>Kordian Lupski</t>
  </si>
  <si>
    <t>Jerzy Gałecka</t>
  </si>
  <si>
    <t>Łukasiewicz-Itam</t>
  </si>
  <si>
    <t>Paweł Kluczynski</t>
  </si>
  <si>
    <t>Airoptic Sp. Z o.o.</t>
  </si>
  <si>
    <t xml:space="preserve">Agata Baran </t>
  </si>
  <si>
    <t xml:space="preserve">Andrzej Wiśniewski </t>
  </si>
  <si>
    <t>Comef</t>
  </si>
  <si>
    <t>Mateusz Snoch</t>
  </si>
  <si>
    <t>Hanna Wrzesinska</t>
  </si>
  <si>
    <t>Richard Bielowicz</t>
  </si>
  <si>
    <t>Us technologies poland</t>
  </si>
  <si>
    <t>Wojciech Bachanek</t>
  </si>
  <si>
    <t>ZPUE S.A</t>
  </si>
  <si>
    <t>Mateusz Hamernik Merida</t>
  </si>
  <si>
    <t>Tomasz taras</t>
  </si>
  <si>
    <t xml:space="preserve">Batex </t>
  </si>
  <si>
    <t>Patryk  Koźlicki</t>
  </si>
  <si>
    <t>Ms fireline</t>
  </si>
  <si>
    <t>Dariusz Maj</t>
  </si>
  <si>
    <t>Staszewski Daniel</t>
  </si>
  <si>
    <t xml:space="preserve">Seka </t>
  </si>
  <si>
    <t>Mateusz Kępa</t>
  </si>
  <si>
    <t>Alixtron</t>
  </si>
  <si>
    <t>michau</t>
  </si>
  <si>
    <t>Patryk Koźlicki</t>
  </si>
  <si>
    <t>Dariusz. Maj</t>
  </si>
  <si>
    <t xml:space="preserve">ms fireline </t>
  </si>
  <si>
    <t xml:space="preserve">Jacek  Złotkowski </t>
  </si>
  <si>
    <t>Maciej jablonski</t>
  </si>
  <si>
    <t>Nobert Kępa</t>
  </si>
  <si>
    <t>J.złotkowski</t>
  </si>
  <si>
    <t>Dawid Snopczyński</t>
  </si>
  <si>
    <t>Sebastian Laskowski</t>
  </si>
  <si>
    <t>Serwis sprzątający</t>
  </si>
  <si>
    <t>Konrad Pater</t>
  </si>
  <si>
    <t>Klimatyka sp z o o</t>
  </si>
  <si>
    <t>Paweł Jawka</t>
  </si>
  <si>
    <t>Klimatyka sp. z o.o.</t>
  </si>
  <si>
    <t>S.Bandurski</t>
  </si>
  <si>
    <t>Grzegorz Pacia</t>
  </si>
  <si>
    <t>Kolasa szymon</t>
  </si>
  <si>
    <t>klim-spaw</t>
  </si>
  <si>
    <t>Adrian Czapnik</t>
  </si>
  <si>
    <t>Marcin Molenda</t>
  </si>
  <si>
    <t>Lukasz ksieniewicz</t>
  </si>
  <si>
    <t>klim-spaw sp z oo</t>
  </si>
  <si>
    <t>j.Złotkowski</t>
  </si>
  <si>
    <t xml:space="preserve">Dariusz Wojnowski </t>
  </si>
  <si>
    <t>Kołodz-iejczyk krzysztof</t>
  </si>
  <si>
    <t xml:space="preserve">Sebastian Złotnik </t>
  </si>
  <si>
    <t>Krzysztof Jaworski</t>
  </si>
  <si>
    <t xml:space="preserve">ArtComfort </t>
  </si>
  <si>
    <t>Kawuls marek</t>
  </si>
  <si>
    <t>Stolaris</t>
  </si>
  <si>
    <t>Dawid krawczak</t>
  </si>
  <si>
    <t>aerserwis sp zoo</t>
  </si>
  <si>
    <t>J zlotkowski</t>
  </si>
  <si>
    <t>aer Serwis</t>
  </si>
  <si>
    <t>j. Zlotkowski</t>
  </si>
  <si>
    <t xml:space="preserve">Zygmunt  Żołek </t>
  </si>
  <si>
    <t>Szymon Kolasa</t>
  </si>
  <si>
    <t>KLIM-SPAW</t>
  </si>
  <si>
    <t>klim-spaw sp. Z o.o.</t>
  </si>
  <si>
    <t>Krzysztof grądzki</t>
  </si>
  <si>
    <t>Sierzputowski Wlodzimierz</t>
  </si>
  <si>
    <t>Esv serwis</t>
  </si>
  <si>
    <t>Paweł Pińkowski</t>
  </si>
  <si>
    <t>Pinlux</t>
  </si>
  <si>
    <t xml:space="preserve">Sokołowski Stanislaw </t>
  </si>
  <si>
    <t>Maciej Grabowski</t>
  </si>
  <si>
    <t>Wlodzimierz Sierzputowski</t>
  </si>
  <si>
    <t>Mateusz Antoszewski</t>
  </si>
  <si>
    <t>ja</t>
  </si>
  <si>
    <t xml:space="preserve">Wojciech Żebracki </t>
  </si>
  <si>
    <t>Huber Galas</t>
  </si>
  <si>
    <t>Mateusz Antoszee</t>
  </si>
  <si>
    <t>SJ MAT</t>
  </si>
  <si>
    <t xml:space="preserve">Wojtek Żebracki </t>
  </si>
  <si>
    <t xml:space="preserve">Arsem </t>
  </si>
  <si>
    <t>Hubert Galas</t>
  </si>
  <si>
    <t>ARSEM</t>
  </si>
  <si>
    <t xml:space="preserve">Michał  Burno </t>
  </si>
  <si>
    <t>SJMAT</t>
  </si>
  <si>
    <t>Lift service</t>
  </si>
  <si>
    <t>Artur Milewski</t>
  </si>
  <si>
    <t>Oltech</t>
  </si>
  <si>
    <t>Mariusz Slubowski</t>
  </si>
  <si>
    <t>S ky-net</t>
  </si>
  <si>
    <t xml:space="preserve">Tomasz Potyralski </t>
  </si>
  <si>
    <t>Sylwester karas</t>
  </si>
  <si>
    <t>Piotr karas</t>
  </si>
  <si>
    <t>Marcin boniek</t>
  </si>
  <si>
    <t>MichaBurno</t>
  </si>
  <si>
    <t>Sylwester Kot</t>
  </si>
  <si>
    <t>Paweł Wrona</t>
  </si>
  <si>
    <t>Mateusz Kalinowski</t>
  </si>
  <si>
    <t>Db AnnaBud</t>
  </si>
  <si>
    <t>MW Instal sp zoo</t>
  </si>
  <si>
    <t xml:space="preserve">Dariusz Kulpa </t>
  </si>
  <si>
    <t xml:space="preserve">M Grzybowski </t>
  </si>
  <si>
    <t>Marcin Danaj</t>
  </si>
  <si>
    <t xml:space="preserve">Klimar </t>
  </si>
  <si>
    <t>Mirosw grzybowski</t>
  </si>
  <si>
    <t>Kamil Golba</t>
  </si>
  <si>
    <t>KP PSP</t>
  </si>
  <si>
    <t>Michał Kaflik</t>
  </si>
  <si>
    <t>Arkadiusz kaflik</t>
  </si>
  <si>
    <t xml:space="preserve">Michał wójcik </t>
  </si>
  <si>
    <t>MW Instal</t>
  </si>
  <si>
    <t xml:space="preserve">Michal Wójcik </t>
  </si>
  <si>
    <t>Adam Okuń</t>
  </si>
  <si>
    <t xml:space="preserve">MW Instal </t>
  </si>
  <si>
    <t>Lukasz Kita</t>
  </si>
  <si>
    <t>Rope Expert</t>
  </si>
  <si>
    <t>Łukasz stopa</t>
  </si>
  <si>
    <t>ropeexpert</t>
  </si>
  <si>
    <t>Jarosław Wysocki</t>
  </si>
  <si>
    <t>tvn</t>
  </si>
  <si>
    <t xml:space="preserve">Dariusz Rutkowski </t>
  </si>
  <si>
    <t xml:space="preserve">Grzegorz Potyralski </t>
  </si>
  <si>
    <t>Tymoteusz stach</t>
  </si>
  <si>
    <t>tvn24</t>
  </si>
  <si>
    <t>Paweł kurpieski</t>
  </si>
  <si>
    <t>Irmark</t>
  </si>
  <si>
    <t>Kazimierz Paczkowski</t>
  </si>
  <si>
    <t>MW Unsw</t>
  </si>
  <si>
    <t>Złotkowski Jacek</t>
  </si>
  <si>
    <t>dzklima</t>
  </si>
  <si>
    <t>Maciej Kowalczyk</t>
  </si>
  <si>
    <t>2, 4</t>
  </si>
  <si>
    <t>Hubert Gomula</t>
  </si>
  <si>
    <t>Michał Muzal</t>
  </si>
  <si>
    <t xml:space="preserve">Przemysław Kalinowski </t>
  </si>
  <si>
    <t>MW instal</t>
  </si>
  <si>
    <t>MIROSŁAW GRZYBOWSKI</t>
  </si>
  <si>
    <t>klimatyka</t>
  </si>
  <si>
    <t>Paweł Kawka</t>
  </si>
  <si>
    <t>Klimatyka sp. Z o.o.</t>
  </si>
  <si>
    <t>Przemysław Kalinowski</t>
  </si>
  <si>
    <t>Maciej kowalczyk</t>
  </si>
  <si>
    <t xml:space="preserve">Wojciech Wojewoda </t>
  </si>
  <si>
    <t>Firma Budowlana ANNA-BUD SP. Z O. O.</t>
  </si>
  <si>
    <t>Wlodzimierz Dybala</t>
  </si>
  <si>
    <t>Esz</t>
  </si>
  <si>
    <t>Zbigniew Oleaaz</t>
  </si>
  <si>
    <t>Nederman Polska</t>
  </si>
  <si>
    <t>Marian Tur</t>
  </si>
  <si>
    <t>Mirosław  Grzybowski</t>
  </si>
  <si>
    <t>Tomasz Ozimkiewicz</t>
  </si>
  <si>
    <t>Lukasz kita</t>
  </si>
  <si>
    <t xml:space="preserve">rope expert </t>
  </si>
  <si>
    <t xml:space="preserve">Tomasz Ozimkiewicz </t>
  </si>
  <si>
    <t>Marcin Glade</t>
  </si>
  <si>
    <t xml:space="preserve">Zaręba Dariusz </t>
  </si>
  <si>
    <t>Maciej Chrusciel</t>
  </si>
  <si>
    <t>MCSantech</t>
  </si>
  <si>
    <t>Zdzisław Gluszko</t>
  </si>
  <si>
    <t>Tomasz Sierpiński</t>
  </si>
  <si>
    <t>BRAMWIT S.C.</t>
  </si>
  <si>
    <t>Wojciech Galbarczyk</t>
  </si>
  <si>
    <t>Bramwit s.c.</t>
  </si>
  <si>
    <t>Lukasz Cherubin</t>
  </si>
  <si>
    <t>ZUT MICHALIN</t>
  </si>
  <si>
    <t>Piotr żabicki</t>
  </si>
  <si>
    <t>klim-projet</t>
  </si>
  <si>
    <t>Dariusz Cichy</t>
  </si>
  <si>
    <t xml:space="preserve">Sebastian Wojciechowski </t>
  </si>
  <si>
    <t>Michał Mariak</t>
  </si>
  <si>
    <t>Rafał Kowalik</t>
  </si>
  <si>
    <t>Norbert Charytanowicz</t>
  </si>
  <si>
    <t>Kamil Kulczycki</t>
  </si>
  <si>
    <t>Dominik lewinski</t>
  </si>
  <si>
    <t>Teldata Sp. Jawna</t>
  </si>
  <si>
    <t>Krzysztof Grabowski</t>
  </si>
  <si>
    <t>TELDATA</t>
  </si>
  <si>
    <t>Krzysztof Wójcik</t>
  </si>
  <si>
    <t>Teldata</t>
  </si>
  <si>
    <t>Robert Kulesza</t>
  </si>
  <si>
    <t>Dominik Lewiński</t>
  </si>
  <si>
    <t>Teldata Krzysztof grabowski Sp. J</t>
  </si>
  <si>
    <t>Norbert Charatynowicz</t>
  </si>
  <si>
    <t xml:space="preserve">Michał Bukowicki </t>
  </si>
  <si>
    <t>Artur Hernik</t>
  </si>
  <si>
    <t>Robert Dominiak</t>
  </si>
  <si>
    <t xml:space="preserve">Teldata </t>
  </si>
  <si>
    <t>Dominik lewiński</t>
  </si>
  <si>
    <t>teldata</t>
  </si>
  <si>
    <t xml:space="preserve">Michal Mariak </t>
  </si>
  <si>
    <t>Dariusz Kruszynski</t>
  </si>
  <si>
    <t>Piotr Gad</t>
  </si>
  <si>
    <t>Janus Kancelaria Adwokacka</t>
  </si>
  <si>
    <t>Michal Mariak</t>
  </si>
  <si>
    <t xml:space="preserve">Norbert Charatynowicz </t>
  </si>
  <si>
    <t>Ja sam</t>
  </si>
  <si>
    <t>Michal Sikorski</t>
  </si>
  <si>
    <t>Grzegorz Lakomiec</t>
  </si>
  <si>
    <t>Dzklima</t>
  </si>
  <si>
    <t xml:space="preserve">Grzegorz kowalski </t>
  </si>
  <si>
    <t>dz klima</t>
  </si>
  <si>
    <t>Łukasz Krupa</t>
  </si>
  <si>
    <t>Dorota pierscinska</t>
  </si>
  <si>
    <t>Sławomir Jesionowski</t>
  </si>
  <si>
    <t>Michal Polkowski</t>
  </si>
  <si>
    <t>emil Batorowicz</t>
  </si>
  <si>
    <t>Jacek Rogowski</t>
  </si>
  <si>
    <t xml:space="preserve">Michał Mariak </t>
  </si>
  <si>
    <t xml:space="preserve">Katarzyna Krysiak Kołodziejczyk </t>
  </si>
  <si>
    <t>N/D</t>
  </si>
  <si>
    <t>Daniel Pyra</t>
  </si>
  <si>
    <t>Krystian Łakomski</t>
  </si>
  <si>
    <t>jars sa</t>
  </si>
  <si>
    <t>PAWEŁ SUCHENEK</t>
  </si>
  <si>
    <t>jars</t>
  </si>
  <si>
    <t>Kulesza robert</t>
  </si>
  <si>
    <t>Rajmund Lauterbach</t>
  </si>
  <si>
    <t>Michal Kowalewski</t>
  </si>
  <si>
    <t>Piotr Kut</t>
  </si>
  <si>
    <t>Tomasz Zamiatowski</t>
  </si>
  <si>
    <t>SestoMedia</t>
  </si>
  <si>
    <t>Mariusz Brodzik</t>
  </si>
  <si>
    <t>Szymon Glowka</t>
  </si>
  <si>
    <t xml:space="preserve">Robert Kulesza </t>
  </si>
  <si>
    <t>Krzysztof Trzczciński</t>
  </si>
  <si>
    <t>PiotrKur</t>
  </si>
  <si>
    <t>BM Serwis</t>
  </si>
  <si>
    <t xml:space="preserve">Wojciech żebracki </t>
  </si>
  <si>
    <t>Robert Rybacki</t>
  </si>
  <si>
    <t>Karol okoń</t>
  </si>
  <si>
    <t xml:space="preserve">Mw Instal </t>
  </si>
  <si>
    <t>Mirosław Grzybowsi</t>
  </si>
  <si>
    <t>Zbigniew Wqojtanowicz</t>
  </si>
  <si>
    <t>Iwona sypko</t>
  </si>
  <si>
    <t>Roman nowak</t>
  </si>
  <si>
    <t>Monika Talalaj</t>
  </si>
  <si>
    <t>SAFEGE</t>
  </si>
  <si>
    <t>Grzegorz Golebiewski</t>
  </si>
  <si>
    <t>BZK</t>
  </si>
  <si>
    <t>Wojciech Bujalski</t>
  </si>
  <si>
    <t>serwis 40</t>
  </si>
  <si>
    <t xml:space="preserve">Andrzej Siemiątkowski </t>
  </si>
  <si>
    <t xml:space="preserve">Marek Liebert </t>
  </si>
  <si>
    <t>Siec Badawcza Lukasiewicz Piap</t>
  </si>
  <si>
    <t xml:space="preserve">Marcin Słowikowski </t>
  </si>
  <si>
    <t>Snorre</t>
  </si>
  <si>
    <t>serwis 36</t>
  </si>
  <si>
    <t>serwis 41</t>
  </si>
  <si>
    <t xml:space="preserve">Comef </t>
  </si>
  <si>
    <t>Dr Strupiński</t>
  </si>
  <si>
    <t>Piotr Czerwiński</t>
  </si>
  <si>
    <t>enbal</t>
  </si>
  <si>
    <t>Teldara</t>
  </si>
  <si>
    <t xml:space="preserve">Dominik Lewiński </t>
  </si>
  <si>
    <t>Maciej chrusciel</t>
  </si>
  <si>
    <t>Monika Stajkowska</t>
  </si>
  <si>
    <t>Marcin Gniado</t>
  </si>
  <si>
    <t>Darmar</t>
  </si>
  <si>
    <t xml:space="preserve">Katarzyna krysiak kołodzieiczyk </t>
  </si>
  <si>
    <t>Radosław Klarowicz</t>
  </si>
  <si>
    <t xml:space="preserve">Katarzyna krysiak kołodziejczkk </t>
  </si>
  <si>
    <t>Artur Sędrowki</t>
  </si>
  <si>
    <t>a.zajkowski</t>
  </si>
  <si>
    <t>Robert Kurczyński</t>
  </si>
  <si>
    <t>klim-projektl</t>
  </si>
  <si>
    <t>rRobert Skora</t>
  </si>
  <si>
    <t>Instal -Bud</t>
  </si>
  <si>
    <t>Marcin kurowski</t>
  </si>
  <si>
    <t>Damian Citko</t>
  </si>
  <si>
    <t xml:space="preserve">Katarzyna krysiak kołodziejczy </t>
  </si>
  <si>
    <t>Lukasz Bils ki</t>
  </si>
  <si>
    <t>art Comfort</t>
  </si>
  <si>
    <t>Art Comfort</t>
  </si>
  <si>
    <t>Klimatyka</t>
  </si>
  <si>
    <t>Karol  Kłomski</t>
  </si>
  <si>
    <t xml:space="preserve"> iqnet </t>
  </si>
  <si>
    <t xml:space="preserve">Katarzyna krysiak kołodziejczyk </t>
  </si>
  <si>
    <t>A.sedrowski</t>
  </si>
  <si>
    <t>perkun</t>
  </si>
  <si>
    <t>Szymon Rudomina</t>
  </si>
  <si>
    <t xml:space="preserve">Robert Dominiak </t>
  </si>
  <si>
    <t>Beata Glowinska</t>
  </si>
  <si>
    <t>Gadyniska Marzena</t>
  </si>
  <si>
    <t>Małgorzata Szotowska</t>
  </si>
  <si>
    <t>Mariola zalewska</t>
  </si>
  <si>
    <t xml:space="preserve">Katrzyna krysiak kołodziejczyk </t>
  </si>
  <si>
    <t>Dominik nowak</t>
  </si>
  <si>
    <t>RajmundLauterbach</t>
  </si>
  <si>
    <t>Krzysztof prokop</t>
  </si>
  <si>
    <t>Zrb rem-bud kielce</t>
  </si>
  <si>
    <t>Marcin czerwiec</t>
  </si>
  <si>
    <t>zrb rem-bud kielce</t>
  </si>
  <si>
    <t>Karaś piotr</t>
  </si>
  <si>
    <t>Prace na zielonym</t>
  </si>
  <si>
    <t>Firma sprzątająca</t>
  </si>
  <si>
    <t>Maciej Kącki</t>
  </si>
  <si>
    <t>Marcel Arkita</t>
  </si>
  <si>
    <t>solid</t>
  </si>
  <si>
    <t>Mariola Zalewska</t>
  </si>
  <si>
    <t>Łukasz Szelągowski</t>
  </si>
  <si>
    <t>Jacek wysocki</t>
  </si>
  <si>
    <t xml:space="preserve">Artur pszyborowski </t>
  </si>
  <si>
    <t>Katarzyna kowalska</t>
  </si>
  <si>
    <t>Mirosław Majchrowicz</t>
  </si>
  <si>
    <t>Mariusz  slubowski</t>
  </si>
  <si>
    <t>Piotr Jeciak</t>
  </si>
  <si>
    <t>Paulina Ignaciuk</t>
  </si>
  <si>
    <t>Violetta pecherytsia</t>
  </si>
  <si>
    <t>Richard Bardoux</t>
  </si>
  <si>
    <t>wep</t>
  </si>
  <si>
    <t>TU</t>
  </si>
  <si>
    <t>Konrad Slusarczyk</t>
  </si>
  <si>
    <t>FURNIKO</t>
  </si>
  <si>
    <t>Tomasz szczerba</t>
  </si>
  <si>
    <t xml:space="preserve">Piotr Czerwiński </t>
  </si>
  <si>
    <t>Mirosław majchrowicz</t>
  </si>
  <si>
    <t>Paweł luczak</t>
  </si>
  <si>
    <t>solid group</t>
  </si>
  <si>
    <t xml:space="preserve">Zenon Kuśpiel </t>
  </si>
  <si>
    <t>WEP</t>
  </si>
  <si>
    <t xml:space="preserve">jacek Złotkowski </t>
  </si>
  <si>
    <t>Adam Lapinski</t>
  </si>
  <si>
    <t>Małgorzata Nyga</t>
  </si>
  <si>
    <t>Rem-bud kie-lce</t>
  </si>
  <si>
    <t>Anna Dudkiewicz</t>
  </si>
  <si>
    <t>Kancelaria Zdanowicz</t>
  </si>
  <si>
    <t>Paulina Adamczyk-Kowalska</t>
  </si>
  <si>
    <t>Agnieszka Przybysiak</t>
  </si>
  <si>
    <t>notariusz</t>
  </si>
  <si>
    <t>Bank Pekao</t>
  </si>
  <si>
    <t>Przemysław Dębski</t>
  </si>
  <si>
    <t>Darek Mirosz</t>
  </si>
  <si>
    <t>Mariusz Sabała</t>
  </si>
  <si>
    <t xml:space="preserve">Karola Zalewska </t>
  </si>
  <si>
    <t>Zbigniew pilat</t>
  </si>
  <si>
    <t xml:space="preserve">Andrzej Siemiątkowki </t>
  </si>
  <si>
    <t>Marola Zalewska</t>
  </si>
  <si>
    <t>Wojciech staszyńslo</t>
  </si>
  <si>
    <t>mirosłsw grzybowski</t>
  </si>
  <si>
    <t>Marcin slowikowski</t>
  </si>
  <si>
    <t>marek libert</t>
  </si>
  <si>
    <t>Marek pachuta</t>
  </si>
  <si>
    <t>marek liebert</t>
  </si>
  <si>
    <t>Wisniewska anna</t>
  </si>
  <si>
    <t xml:space="preserve">Vigo system </t>
  </si>
  <si>
    <t xml:space="preserve">Anna Wisniewska </t>
  </si>
  <si>
    <t>Gul</t>
  </si>
  <si>
    <t>Włodzimierz Stupinski</t>
  </si>
  <si>
    <t>Piotr Kuryło</t>
  </si>
  <si>
    <t>Tomasz Bram</t>
  </si>
  <si>
    <t>Ryszard Michnowski</t>
  </si>
  <si>
    <t>Andrzej Siemiątkowski</t>
  </si>
  <si>
    <t xml:space="preserve">Piap </t>
  </si>
  <si>
    <t>Rafal Cierpisz</t>
  </si>
  <si>
    <t>Jan chmielewski</t>
  </si>
  <si>
    <t xml:space="preserve">Krzysztof Prokop </t>
  </si>
  <si>
    <t>Rem-Bud Kielce</t>
  </si>
  <si>
    <t>Krzysztof  Dziwkoń</t>
  </si>
  <si>
    <t>Rem-Bud  Kielce</t>
  </si>
  <si>
    <t>Miroslaw Majchrowicz</t>
  </si>
  <si>
    <t>Vigo S.A</t>
  </si>
  <si>
    <t>Lukasiewicz Piap</t>
  </si>
  <si>
    <t xml:space="preserve">Anna wiśniewska </t>
  </si>
  <si>
    <t>Mirosłw Majchrowicz</t>
  </si>
  <si>
    <t>Zalewska Mariola</t>
  </si>
  <si>
    <t xml:space="preserve">Anna Wiśniewska </t>
  </si>
  <si>
    <t>Mariusz slubowski</t>
  </si>
  <si>
    <t>Piotr jeciak</t>
  </si>
  <si>
    <t>Mirosław Jaskulski</t>
  </si>
  <si>
    <t xml:space="preserve">SPS Aluminium </t>
  </si>
  <si>
    <t>Mariusz Fularski</t>
  </si>
  <si>
    <t>Grzegorz Wójcik</t>
  </si>
  <si>
    <t>Jakub Demus</t>
  </si>
  <si>
    <t>esz wlodzimierz dybala</t>
  </si>
  <si>
    <t>Wlodzimierz dybala</t>
  </si>
  <si>
    <t>perkinelner</t>
  </si>
  <si>
    <t>Jarek Jurenczyk</t>
  </si>
  <si>
    <t>Tomasz tabaczuk</t>
  </si>
  <si>
    <t>Mirosław Grzybowsli</t>
  </si>
  <si>
    <t xml:space="preserve">Katarzyna krysiak ko kołodziejczyk </t>
  </si>
  <si>
    <t>Kępa norbert</t>
  </si>
  <si>
    <t>Adrian czapnik</t>
  </si>
  <si>
    <t xml:space="preserve">Anna  Wiśniewska </t>
  </si>
  <si>
    <t xml:space="preserve">Zbigniew Pilat </t>
  </si>
  <si>
    <t xml:space="preserve">Karol Jurkowski </t>
  </si>
  <si>
    <t>Dariusz Pietrusinski</t>
  </si>
  <si>
    <t>Protom</t>
  </si>
  <si>
    <t>Grzegorz Buczkowski</t>
  </si>
  <si>
    <t>SJ Mat</t>
  </si>
  <si>
    <t>Miroslaw  Majchrowicz</t>
  </si>
  <si>
    <t>Michał mariak</t>
  </si>
  <si>
    <t xml:space="preserve">anna bud </t>
  </si>
  <si>
    <t>Izydorzak</t>
  </si>
  <si>
    <t>G.Gul</t>
  </si>
  <si>
    <t>Piotr warzybok</t>
  </si>
  <si>
    <t>vigo system sA</t>
  </si>
  <si>
    <t xml:space="preserve">Jarosław Pasternak </t>
  </si>
  <si>
    <t>Mateusz Pasternak</t>
  </si>
  <si>
    <t>Konrad Koczyk</t>
  </si>
  <si>
    <t>Francesko Ivaldi</t>
  </si>
  <si>
    <t>Przemysław Kowalewski</t>
  </si>
  <si>
    <t>KGHM TFI SA</t>
  </si>
  <si>
    <t xml:space="preserve">Zalewska Mariola </t>
  </si>
  <si>
    <t xml:space="preserve">Norbert Kępa </t>
  </si>
  <si>
    <t>Sylwester karaś</t>
  </si>
  <si>
    <t>Vigo system sa</t>
  </si>
  <si>
    <t xml:space="preserve">Anna. Wiśniewska </t>
  </si>
  <si>
    <t>Jarosław Pasternak</t>
  </si>
  <si>
    <t>Wiesław Trojanowski</t>
  </si>
  <si>
    <t>RAfal stojek</t>
  </si>
  <si>
    <t>Dawid Ferszterowski</t>
  </si>
  <si>
    <t>Artur mirosz</t>
  </si>
  <si>
    <t xml:space="preserve">Klimatyka </t>
  </si>
  <si>
    <t xml:space="preserve">Hubert czyż </t>
  </si>
  <si>
    <t>Jakub mirosz</t>
  </si>
  <si>
    <t>Jakub przybysz</t>
  </si>
  <si>
    <t>Piotr norek</t>
  </si>
  <si>
    <t xml:space="preserve">klimatyka </t>
  </si>
  <si>
    <t>Miroslaw kulesza</t>
  </si>
  <si>
    <t>instalacje sanitarne</t>
  </si>
  <si>
    <t xml:space="preserve">Gawroński Sławomir </t>
  </si>
  <si>
    <t>lnstalacje sanitarne</t>
  </si>
  <si>
    <t>Ewiak   Bogusław</t>
  </si>
  <si>
    <t>Hubert czyz</t>
  </si>
  <si>
    <t>Przemek Dębski</t>
  </si>
  <si>
    <t>Grzegorz Natkaniec</t>
  </si>
  <si>
    <t>Dominik Trojanowski</t>
  </si>
  <si>
    <t>Majchrowicz mirosław</t>
  </si>
  <si>
    <t>Krzysztof majchrowicz</t>
  </si>
  <si>
    <t>Suslenok oleksandr</t>
  </si>
  <si>
    <t>Miroslaw Kulesza</t>
  </si>
  <si>
    <t>Miroslaw Grybowski</t>
  </si>
  <si>
    <t>Mieczysław Dembowski</t>
  </si>
  <si>
    <t>Piotr kuryło</t>
  </si>
  <si>
    <t>Taldata</t>
  </si>
  <si>
    <t>Krzysztof Wőjcik</t>
  </si>
  <si>
    <t>Petro kurylo</t>
  </si>
  <si>
    <t>Adam Ziółkowski</t>
  </si>
  <si>
    <t>Krzysztof Wójcij</t>
  </si>
  <si>
    <t>Kamil Gawroński</t>
  </si>
  <si>
    <t>Port bieniek</t>
  </si>
  <si>
    <t>Coniveo</t>
  </si>
  <si>
    <t>Marek dobosz</t>
  </si>
  <si>
    <t>Rem-Bud</t>
  </si>
  <si>
    <t>Marcin Czerwiec</t>
  </si>
  <si>
    <t xml:space="preserve">Gadynska Marzena </t>
  </si>
  <si>
    <t xml:space="preserve">comef </t>
  </si>
  <si>
    <t>Malarczyk rafal</t>
  </si>
  <si>
    <t>zio-max</t>
  </si>
  <si>
    <t>Paweł Kurek</t>
  </si>
  <si>
    <t xml:space="preserve">M. Grzybowski </t>
  </si>
  <si>
    <t>sadege</t>
  </si>
  <si>
    <t xml:space="preserve">Katarzyna krysiak kołodzejczyk </t>
  </si>
  <si>
    <t>Marzena Gadynska</t>
  </si>
  <si>
    <t xml:space="preserve">Anna  Wisniewska </t>
  </si>
  <si>
    <t>Wiesław trojanowski</t>
  </si>
  <si>
    <t xml:space="preserve">Michał Burno </t>
  </si>
  <si>
    <t>Piotr Bieniek</t>
  </si>
  <si>
    <t>conveo</t>
  </si>
  <si>
    <t>Marek Dobosz</t>
  </si>
  <si>
    <t>conieo</t>
  </si>
  <si>
    <t>Adam ziőłkowski</t>
  </si>
  <si>
    <t>Pitr kuryło</t>
  </si>
  <si>
    <t>Rafał piechota</t>
  </si>
  <si>
    <t>s.j mat</t>
  </si>
  <si>
    <t>Mateusz Trojanowski</t>
  </si>
  <si>
    <t>VIGO SYSTEM S.A</t>
  </si>
  <si>
    <t xml:space="preserve">Marta izydorzak </t>
  </si>
  <si>
    <t>Trajneriwicz</t>
  </si>
  <si>
    <t>Zbigniew siudek</t>
  </si>
  <si>
    <t>Gadhnska</t>
  </si>
  <si>
    <t>Sebastian Grzybowski</t>
  </si>
  <si>
    <t>bud-design</t>
  </si>
  <si>
    <t>Dariusz Ogiński</t>
  </si>
  <si>
    <t>Bud-design</t>
  </si>
  <si>
    <t>Natkaniec grzegorz</t>
  </si>
  <si>
    <t>Grzegorz przybysz</t>
  </si>
  <si>
    <t xml:space="preserve">Regulski Jarosław </t>
  </si>
  <si>
    <t>lift service s a</t>
  </si>
  <si>
    <t xml:space="preserve">Paweł Piotrowski </t>
  </si>
  <si>
    <t>Axpo Polska</t>
  </si>
  <si>
    <t>Agnieszka kuligowska</t>
  </si>
  <si>
    <t>Błażejowski Dariusz</t>
  </si>
  <si>
    <t>Grzegorz Przybysz</t>
  </si>
  <si>
    <t>Katarzuyna kowalska</t>
  </si>
  <si>
    <t>barbara Cegielka</t>
  </si>
  <si>
    <t>anna Kunbicka</t>
  </si>
  <si>
    <t>barbara cegielka</t>
  </si>
  <si>
    <t>andrzej kostrzew A</t>
  </si>
  <si>
    <t>Barbara cegielka</t>
  </si>
  <si>
    <t>Maciej Kowalski</t>
  </si>
  <si>
    <t>Robert skora</t>
  </si>
  <si>
    <t>Zalewski przemyslaw</t>
  </si>
  <si>
    <t>rkiss</t>
  </si>
  <si>
    <t>Wiśniewski Michał</t>
  </si>
  <si>
    <t>kinnarps</t>
  </si>
  <si>
    <t>Konrad Kowalczyk</t>
  </si>
  <si>
    <t>Hubert Gomuła</t>
  </si>
  <si>
    <t xml:space="preserve">Edyta  Manka </t>
  </si>
  <si>
    <t>Tomasz Leszczuk</t>
  </si>
  <si>
    <t>Krzysztof wojcik</t>
  </si>
  <si>
    <t>Joanna Parada</t>
  </si>
  <si>
    <t>Magfarm Group</t>
  </si>
  <si>
    <t>Joanna Rajzer</t>
  </si>
  <si>
    <t>magfarm group</t>
  </si>
  <si>
    <t>Monika Frydler</t>
  </si>
  <si>
    <t>Magfarmgroup</t>
  </si>
  <si>
    <t>Marek Zdanowicx</t>
  </si>
  <si>
    <t xml:space="preserve">Magfarmgroup </t>
  </si>
  <si>
    <t>Paweł Sidor</t>
  </si>
  <si>
    <t>Macfarm</t>
  </si>
  <si>
    <t>Piotr Tymowski</t>
  </si>
  <si>
    <t>Magfarm</t>
  </si>
  <si>
    <t>Jacek Sierenski</t>
  </si>
  <si>
    <t>Przemysław Potocki</t>
  </si>
  <si>
    <t xml:space="preserve">Wojtek żebracki </t>
  </si>
  <si>
    <t xml:space="preserve">Krzysztof Dziwoń </t>
  </si>
  <si>
    <t xml:space="preserve">Marcin Czerwiec </t>
  </si>
  <si>
    <t>Dariusz Pietrusiński</t>
  </si>
  <si>
    <t>PROTOM</t>
  </si>
  <si>
    <t>Wojciech Rzewnicki</t>
  </si>
  <si>
    <t>Expert voltbud</t>
  </si>
  <si>
    <t>Zdzisław Koziara</t>
  </si>
  <si>
    <t>expert voltbud</t>
  </si>
  <si>
    <t>Tomasz stepien</t>
  </si>
  <si>
    <t>gbd</t>
  </si>
  <si>
    <t>Rafał Pasternak</t>
  </si>
  <si>
    <t>Łukasz borkowski</t>
  </si>
  <si>
    <t xml:space="preserve">furniko </t>
  </si>
  <si>
    <t>Dariusz Mirosz</t>
  </si>
  <si>
    <t>Adam ziolkowski</t>
  </si>
  <si>
    <t>Pitr kurylo</t>
  </si>
  <si>
    <t>Tomasz leszczuk</t>
  </si>
  <si>
    <t>Marcin Bontruk</t>
  </si>
  <si>
    <t>Gadynska Marzena</t>
  </si>
  <si>
    <t xml:space="preserve">Pasternak Jarosław </t>
  </si>
  <si>
    <t>proton</t>
  </si>
  <si>
    <t>Koczyk Konrad</t>
  </si>
  <si>
    <t xml:space="preserve">Majchrzak Krystian </t>
  </si>
  <si>
    <t>Micha Kozubal</t>
  </si>
  <si>
    <t>Vigo System S. A.</t>
  </si>
  <si>
    <t xml:space="preserve">Anna wisniewska </t>
  </si>
  <si>
    <t xml:space="preserve">Mateusz Pasternak </t>
  </si>
  <si>
    <t>hubert ogonowski</t>
  </si>
  <si>
    <t>Grzegorz witkowski</t>
  </si>
  <si>
    <t>Tomasz garlej</t>
  </si>
  <si>
    <t>Konrad Majchrzak</t>
  </si>
  <si>
    <t>Dariusz Błażejowski</t>
  </si>
  <si>
    <t>Mirosław  Majchrowicz</t>
  </si>
  <si>
    <t>Hubert czyx</t>
  </si>
  <si>
    <t>klimqtyka</t>
  </si>
  <si>
    <t>kliatyka</t>
  </si>
  <si>
    <t>Ogonowski hubert</t>
  </si>
  <si>
    <t>Tomasz gerlej</t>
  </si>
  <si>
    <t>Grzegoz witkowski</t>
  </si>
  <si>
    <t>Piotr Norek</t>
  </si>
  <si>
    <t>Mirek kulesza</t>
  </si>
  <si>
    <t>Gadynska mazena</t>
  </si>
  <si>
    <t>protom</t>
  </si>
  <si>
    <t>Sławomir Parus</t>
  </si>
  <si>
    <t>Solid security</t>
  </si>
  <si>
    <t>Maciej Rutecki</t>
  </si>
  <si>
    <t>solidsecurity</t>
  </si>
  <si>
    <t>Mirosław Majcjrowicz</t>
  </si>
  <si>
    <t>klim projet</t>
  </si>
  <si>
    <t>Anna kubicka</t>
  </si>
  <si>
    <t>klim projekt</t>
  </si>
  <si>
    <t>Michal zbiciak</t>
  </si>
  <si>
    <t>Tomasz biernat</t>
  </si>
  <si>
    <t>Lukasz sprycha</t>
  </si>
  <si>
    <t>Marek konopka</t>
  </si>
  <si>
    <t>Lukasz balaga</t>
  </si>
  <si>
    <t>Piotr Mrzyglod</t>
  </si>
  <si>
    <t>Ludwik Żmijewski</t>
  </si>
  <si>
    <t>Paweł Bińkowski</t>
  </si>
  <si>
    <t>magfarm</t>
  </si>
  <si>
    <t>Artur Grabowski</t>
  </si>
  <si>
    <t xml:space="preserve">Magfarm group </t>
  </si>
  <si>
    <t>Paweł kublik</t>
  </si>
  <si>
    <t>Gadynska marzena</t>
  </si>
  <si>
    <t xml:space="preserve">Tomasz Stępień </t>
  </si>
  <si>
    <t xml:space="preserve">Gbd </t>
  </si>
  <si>
    <t>Exyte Central Europe</t>
  </si>
  <si>
    <t>Marcin Kraszewski</t>
  </si>
  <si>
    <t>Wojciech Brewczak</t>
  </si>
  <si>
    <t xml:space="preserve">VTU Engineering      </t>
  </si>
  <si>
    <t>Piotr Zegota</t>
  </si>
  <si>
    <t>VTU Engineering Polska</t>
  </si>
  <si>
    <t>FineTech Construction</t>
  </si>
  <si>
    <t>Marek Ber</t>
  </si>
  <si>
    <t>Kulesza Miroslaw</t>
  </si>
  <si>
    <t>Hołdys Janusz</t>
  </si>
  <si>
    <t>Ewiak Bogusław</t>
  </si>
  <si>
    <t>Zbiniew Domanski</t>
  </si>
  <si>
    <t>Łukasz Remez</t>
  </si>
  <si>
    <t>PIK Instruments</t>
  </si>
  <si>
    <t>Rafal trzaska</t>
  </si>
  <si>
    <t>Ggadynska mazena</t>
  </si>
  <si>
    <t>Ewiak   boguslaw</t>
  </si>
  <si>
    <t xml:space="preserve">Bartłomiej Gołębiewski </t>
  </si>
  <si>
    <t>Krystian Majchrzak</t>
  </si>
  <si>
    <t>Dariusz Blazejowski</t>
  </si>
  <si>
    <t xml:space="preserve">Adriana strzelczyk </t>
  </si>
  <si>
    <t>Piotr Sajnóg</t>
  </si>
  <si>
    <t>Jakub Mirosz</t>
  </si>
  <si>
    <t>Artur Mirosz</t>
  </si>
  <si>
    <t>Jakub Przybysz</t>
  </si>
  <si>
    <t>Achiko Zimblicki</t>
  </si>
  <si>
    <t>Michel Qilava</t>
  </si>
  <si>
    <t xml:space="preserve">Ewiak  boguslaw. </t>
  </si>
  <si>
    <t>Janusz Goldys</t>
  </si>
  <si>
    <t>Moeczys.law Dembowski</t>
  </si>
  <si>
    <t>Domański zbigniew</t>
  </si>
  <si>
    <t>Grzegorz Witkowski</t>
  </si>
  <si>
    <t>Tomasz Gerlej</t>
  </si>
  <si>
    <t>Przemysław Kownacki</t>
  </si>
  <si>
    <t>Janusz Stencel</t>
  </si>
  <si>
    <t>-</t>
  </si>
  <si>
    <t>Konrad koczyk</t>
  </si>
  <si>
    <t>izpro</t>
  </si>
  <si>
    <t>Krystian majchrzak</t>
  </si>
  <si>
    <t>Darek blazejowski</t>
  </si>
  <si>
    <t>Przybysz grzegorz</t>
  </si>
  <si>
    <t>Ewiak. Boguslaw</t>
  </si>
  <si>
    <t>Domanskizbigniew</t>
  </si>
  <si>
    <t>VIGO SA</t>
  </si>
  <si>
    <t xml:space="preserve">Zalewska Marola </t>
  </si>
  <si>
    <t>Hołdys Jansz</t>
  </si>
  <si>
    <t>Dembowski mieczyslaw</t>
  </si>
  <si>
    <t>Adrian Czapmik</t>
  </si>
  <si>
    <t>Izydorzak Marta</t>
  </si>
  <si>
    <t>Dariusz Błażejowskk</t>
  </si>
  <si>
    <t>krrio-Gaz</t>
  </si>
  <si>
    <t>Gadynskamazena</t>
  </si>
  <si>
    <t>Serwis pełny</t>
  </si>
  <si>
    <t>KamillaDoktorska</t>
  </si>
  <si>
    <t>Messer Polska Sp.z.o.o.</t>
  </si>
  <si>
    <t>Robert Bednarz</t>
  </si>
  <si>
    <t xml:space="preserve">Messer Polska </t>
  </si>
  <si>
    <t xml:space="preserve">Natkaniec Grzegorz </t>
  </si>
  <si>
    <t>Dariusz Kapela</t>
  </si>
  <si>
    <t>Cool Proo</t>
  </si>
  <si>
    <t>Maciej Saczuk</t>
  </si>
  <si>
    <t>Cool Proi</t>
  </si>
  <si>
    <t>Dembowski Mieczyslaw</t>
  </si>
  <si>
    <t>e kulik</t>
  </si>
  <si>
    <t xml:space="preserve">Anna. Wisniewska </t>
  </si>
  <si>
    <t>Robert Olejnik</t>
  </si>
  <si>
    <t>Kołodziejczyk jarosław</t>
  </si>
  <si>
    <t xml:space="preserve">Kulesza Miroslaw </t>
  </si>
  <si>
    <t xml:space="preserve">Sławomir Gawroński </t>
  </si>
  <si>
    <t xml:space="preserve">Mieczysław Dembowski </t>
  </si>
  <si>
    <t>Kamil Sciborowski</t>
  </si>
  <si>
    <t>Alicja Felczak</t>
  </si>
  <si>
    <t>Monika Heichel</t>
  </si>
  <si>
    <t>Sławomir Gawrinski</t>
  </si>
  <si>
    <t xml:space="preserve">Dębowski Mieczysław </t>
  </si>
  <si>
    <t>Taras Fiedorko</t>
  </si>
  <si>
    <t xml:space="preserve">piap </t>
  </si>
  <si>
    <t>Dariusz Wisniewski</t>
  </si>
  <si>
    <t>Ares</t>
  </si>
  <si>
    <t>Maciej Radaĺowicz</t>
  </si>
  <si>
    <t>Dominik Lewinski</t>
  </si>
  <si>
    <t>Bujalski</t>
  </si>
  <si>
    <t>Gra serwis</t>
  </si>
  <si>
    <t>mieosław</t>
  </si>
  <si>
    <t>Aleksandra Kowalik</t>
  </si>
  <si>
    <t>Seka SA</t>
  </si>
  <si>
    <t>Mariusz Papiez</t>
  </si>
  <si>
    <t>Instar</t>
  </si>
  <si>
    <t xml:space="preserve">Zbigniew Pawlak </t>
  </si>
  <si>
    <t xml:space="preserve">labsoft </t>
  </si>
  <si>
    <t>Zalewska Marola</t>
  </si>
  <si>
    <t>M. GRZYBOWSKI</t>
  </si>
  <si>
    <t>Paweł leszcz</t>
  </si>
  <si>
    <t>Zbigniew Milkiewicz</t>
  </si>
  <si>
    <t>Refinery Group</t>
  </si>
  <si>
    <t>Maciej Radallowicz</t>
  </si>
  <si>
    <t xml:space="preserve">Michał WIŚNIEWSKI </t>
  </si>
  <si>
    <t xml:space="preserve">Ares </t>
  </si>
  <si>
    <t xml:space="preserve">Andrzej Sobczak </t>
  </si>
  <si>
    <t>Dariusz Wiśniewski</t>
  </si>
  <si>
    <t>D z klima</t>
  </si>
  <si>
    <t>Przemysław Wiak</t>
  </si>
  <si>
    <t>Paweł Antoniak</t>
  </si>
  <si>
    <t>Lukasz Wojtczakl</t>
  </si>
  <si>
    <t>L-PIAP</t>
  </si>
  <si>
    <t>Artem Zolotarov</t>
  </si>
  <si>
    <t>Irek cieslak</t>
  </si>
  <si>
    <t>I ox-Stal</t>
  </si>
  <si>
    <t>Miroslaw Grzyboski</t>
  </si>
  <si>
    <t>Anton Koshelnyk</t>
  </si>
  <si>
    <t>Artkomfort</t>
  </si>
  <si>
    <t>Zygmunt Krasinski</t>
  </si>
  <si>
    <t>KPK</t>
  </si>
  <si>
    <t>Jacek rogowski</t>
  </si>
  <si>
    <t>mpower</t>
  </si>
  <si>
    <t>Bartosz Piwnik</t>
  </si>
  <si>
    <t>Polimerex</t>
  </si>
  <si>
    <t>Anna Pater</t>
  </si>
  <si>
    <t>Grzegorz Drobny</t>
  </si>
  <si>
    <t>polimerex</t>
  </si>
  <si>
    <t>Dominik Pelka</t>
  </si>
  <si>
    <t>M.Woloszyn</t>
  </si>
  <si>
    <t>finetech GmbH</t>
  </si>
  <si>
    <t xml:space="preserve">Francesco Ivaldi </t>
  </si>
  <si>
    <t>Jola zakrzewska</t>
  </si>
  <si>
    <t>Witold szpotański</t>
  </si>
  <si>
    <t>Grzegorz natkaniec</t>
  </si>
  <si>
    <t>mpire</t>
  </si>
  <si>
    <t>Mirosław .Cz.ub</t>
  </si>
  <si>
    <t>Grupa jmc sp. z o.o.</t>
  </si>
  <si>
    <t>Ireneusz czajkowski</t>
  </si>
  <si>
    <t>Krzysztof Duda</t>
  </si>
  <si>
    <t>eurecco</t>
  </si>
  <si>
    <t>Katarzymna kowalska</t>
  </si>
  <si>
    <t>Michal kowalski</t>
  </si>
  <si>
    <t>Kamil Zielezinski</t>
  </si>
  <si>
    <t>Piotr Pomorski</t>
  </si>
  <si>
    <t>klom-projekt</t>
  </si>
  <si>
    <t>Grzegorz derwojed</t>
  </si>
  <si>
    <t>Klimprojekt</t>
  </si>
  <si>
    <t>Arkadiusz sadura</t>
  </si>
  <si>
    <t>klimprojekt</t>
  </si>
  <si>
    <t>Bogusław Burak</t>
  </si>
  <si>
    <t>Mirosław pietrasik</t>
  </si>
  <si>
    <t>Michal witkowski</t>
  </si>
  <si>
    <t xml:space="preserve">Fracesco Ivaldi </t>
  </si>
  <si>
    <t>Monika Parol</t>
  </si>
  <si>
    <t>Emil Batorewicz</t>
  </si>
  <si>
    <t>Artem zoltarov</t>
  </si>
  <si>
    <t>Adrian Kowollik</t>
  </si>
  <si>
    <t>East Value Research</t>
  </si>
  <si>
    <t xml:space="preserve">Krystian Podstawka </t>
  </si>
  <si>
    <t>Jacek Złotlowski</t>
  </si>
  <si>
    <t>Momot Maksym</t>
  </si>
  <si>
    <t>Sietnyk Wolodymir</t>
  </si>
  <si>
    <t>Fedorko Taras</t>
  </si>
  <si>
    <t>Sitnik Volodimir</t>
  </si>
  <si>
    <t>Paulina ignaciuk</t>
  </si>
  <si>
    <t>kinarps</t>
  </si>
  <si>
    <t>Kowalczyk Maciej</t>
  </si>
  <si>
    <t>Bolesław Kolosziejczyk</t>
  </si>
  <si>
    <t>Suez</t>
  </si>
  <si>
    <t>Grzybowski M</t>
  </si>
  <si>
    <t xml:space="preserve">Paulina Ignaciuk </t>
  </si>
  <si>
    <t>Zbigniew frelian</t>
  </si>
  <si>
    <t>messer</t>
  </si>
  <si>
    <t>Cezary Śpiewak</t>
  </si>
  <si>
    <t>Mieczysław Jurkowski</t>
  </si>
  <si>
    <t>Esv serwis Sp. Z o.o.</t>
  </si>
  <si>
    <t>GolaKkonrad</t>
  </si>
  <si>
    <t>Kobus Mateusz</t>
  </si>
  <si>
    <t xml:space="preserve">vigo system </t>
  </si>
  <si>
    <t>Michal k</t>
  </si>
  <si>
    <t>s.jMat</t>
  </si>
  <si>
    <t>Michał  Burno</t>
  </si>
  <si>
    <t xml:space="preserve">Dariusz Wiśniewski </t>
  </si>
  <si>
    <t>Zbigniew czapliński</t>
  </si>
  <si>
    <t xml:space="preserve">Annabud </t>
  </si>
  <si>
    <t>Klom-projekt</t>
  </si>
  <si>
    <t>arsem</t>
  </si>
  <si>
    <t>Grzegorz Jesiak</t>
  </si>
  <si>
    <t>Wojciech Wiatr</t>
  </si>
  <si>
    <t>Michal Martinek</t>
  </si>
  <si>
    <t>geodeta</t>
  </si>
  <si>
    <t>Piotr Nyga</t>
  </si>
  <si>
    <t>Piotr martyniuk</t>
  </si>
  <si>
    <t>Wiśniewsko dariusz</t>
  </si>
  <si>
    <t>Maria Jabłońska - Wołoszyn</t>
  </si>
  <si>
    <t>Tomasz Pachol</t>
  </si>
  <si>
    <t xml:space="preserve">KrioGaz </t>
  </si>
  <si>
    <t xml:space="preserve">marcin Parysz </t>
  </si>
  <si>
    <t>Piotr Pastuszka</t>
  </si>
  <si>
    <t>AERSERWIS</t>
  </si>
  <si>
    <t>Marcin Pela</t>
  </si>
  <si>
    <t>Artem zolotarov</t>
  </si>
  <si>
    <t>Mpire</t>
  </si>
  <si>
    <t>Jarosław Kołodziejczyk</t>
  </si>
  <si>
    <t>Robert zkuesza</t>
  </si>
  <si>
    <t>Nowak dominik</t>
  </si>
  <si>
    <t xml:space="preserve">Agnieszka Niesłuchowska </t>
  </si>
  <si>
    <t>Maciej Cader</t>
  </si>
  <si>
    <t>Ł-PIAP</t>
  </si>
  <si>
    <t>Lukasz Wojtczak</t>
  </si>
  <si>
    <t>Krzysztof Skupień</t>
  </si>
  <si>
    <t>3D nano</t>
  </si>
  <si>
    <t>Piotr Putyra</t>
  </si>
  <si>
    <t>Tomasz Sykuła</t>
  </si>
  <si>
    <t>aksamit</t>
  </si>
  <si>
    <t>Yevhenii Andriienko</t>
  </si>
  <si>
    <t xml:space="preserve"> mpire</t>
  </si>
  <si>
    <t>Robert kulesza</t>
  </si>
  <si>
    <t>Marusz Wladowski</t>
  </si>
  <si>
    <t>Jarosław Orzechowski</t>
  </si>
  <si>
    <t>Wojciech Klimasara</t>
  </si>
  <si>
    <t xml:space="preserve">Wojciech Stachelek </t>
  </si>
  <si>
    <t>Paweł Niewiadomski</t>
  </si>
  <si>
    <t>Tomasz Jelinski</t>
  </si>
  <si>
    <t>Michał zKowalewski</t>
  </si>
  <si>
    <t>artkomfirt</t>
  </si>
  <si>
    <t>Mariusz wladowski</t>
  </si>
  <si>
    <t>vkgo</t>
  </si>
  <si>
    <t>Jurkowski karol</t>
  </si>
  <si>
    <t>Bartek Traczyk</t>
  </si>
  <si>
    <t>Aleksander Dobrzyński</t>
  </si>
  <si>
    <t>daikin</t>
  </si>
  <si>
    <t>dajkin</t>
  </si>
  <si>
    <t>G rzegorz Gul</t>
  </si>
  <si>
    <t>S.J. MAT</t>
  </si>
  <si>
    <t>Marcin przybecki</t>
  </si>
  <si>
    <t>Maciej Przytula</t>
  </si>
  <si>
    <t>Ewa Czerkas</t>
  </si>
  <si>
    <t>NWC</t>
  </si>
  <si>
    <t>Katarzyna Adamowicz</t>
  </si>
  <si>
    <t xml:space="preserve">Liebert </t>
  </si>
  <si>
    <t>Rutkowski dariusz</t>
  </si>
  <si>
    <t xml:space="preserve">Mariusz Sabała </t>
  </si>
  <si>
    <t>Michał Wiśniewski</t>
  </si>
  <si>
    <t>Mirosław Bestydziński</t>
  </si>
  <si>
    <t>Andrzej Sobczak</t>
  </si>
  <si>
    <t>mpaire</t>
  </si>
  <si>
    <t>Bartłomiej Bilski</t>
  </si>
  <si>
    <t>cheminst polska</t>
  </si>
  <si>
    <t>Sebastian chadzynski</t>
  </si>
  <si>
    <t>Krystian podstawka</t>
  </si>
  <si>
    <t>Tadeusz paudyna</t>
  </si>
  <si>
    <t>Grzybowsko Mirosław</t>
  </si>
  <si>
    <t>Rajmund zlaterbach</t>
  </si>
  <si>
    <t>Grzybowski Mirosław</t>
  </si>
  <si>
    <t>Kuzka Wojciech</t>
  </si>
  <si>
    <t>Tomasz kiljanczyk</t>
  </si>
  <si>
    <t>Safekey</t>
  </si>
  <si>
    <t>Anna Selwakowska-Domańska</t>
  </si>
  <si>
    <t>szkolenie</t>
  </si>
  <si>
    <t>Maria Jabłońska- Wołoszyn</t>
  </si>
  <si>
    <t>Paweł Walas</t>
  </si>
  <si>
    <t>Dominik Walas</t>
  </si>
  <si>
    <t xml:space="preserve">Michał Wiśniewski </t>
  </si>
  <si>
    <t xml:space="preserve">Rutkowski Dariusz </t>
  </si>
  <si>
    <t>Dariusz wiśniewski</t>
  </si>
  <si>
    <t>grzegorz Przybysz</t>
  </si>
  <si>
    <t xml:space="preserve">Kołodziejczyk Jarosław </t>
  </si>
  <si>
    <t>SOLIS</t>
  </si>
  <si>
    <t>Bogdan Bieda</t>
  </si>
  <si>
    <t>Skamer-ACM</t>
  </si>
  <si>
    <t>Agnieszka  niesluchoiwska-downing</t>
  </si>
  <si>
    <t xml:space="preserve">Michał Burno  </t>
  </si>
  <si>
    <t>S.J.MAT</t>
  </si>
  <si>
    <t xml:space="preserve">Tomasz  Potyralski </t>
  </si>
  <si>
    <t xml:space="preserve">Karol  Jurkowski </t>
  </si>
  <si>
    <t>Kulesza Robert</t>
  </si>
  <si>
    <t>Tomasz Piesio</t>
  </si>
  <si>
    <t xml:space="preserve">Lukasz ksieniewicz </t>
  </si>
  <si>
    <t>Walery kolkowski</t>
  </si>
  <si>
    <t xml:space="preserve">Andrzej wiśniewski </t>
  </si>
  <si>
    <t xml:space="preserve">Włodzimierz Strupiński </t>
  </si>
  <si>
    <t>Michał Sławiński</t>
  </si>
  <si>
    <t xml:space="preserve">Gonciarz Krzysztof </t>
  </si>
  <si>
    <t xml:space="preserve">Gul Grzegorz </t>
  </si>
  <si>
    <t>Magda Szubert</t>
  </si>
  <si>
    <t>ecophon saint-gobain</t>
  </si>
  <si>
    <t>Dariusz Wiater</t>
  </si>
  <si>
    <t>Przemysłam Kalinowski</t>
  </si>
  <si>
    <t>Izabella Konecka</t>
  </si>
  <si>
    <t>etisoft</t>
  </si>
  <si>
    <t>Bartłomiej Latka</t>
  </si>
  <si>
    <t xml:space="preserve">etisoft </t>
  </si>
  <si>
    <t>Rafal Szrajner</t>
  </si>
  <si>
    <t>Beata Strzałka</t>
  </si>
  <si>
    <t>TLnC</t>
  </si>
  <si>
    <t>Magdalena Szydlik</t>
  </si>
  <si>
    <t>Payback</t>
  </si>
  <si>
    <t xml:space="preserve">Pan Jacek Złotkowski </t>
  </si>
  <si>
    <t xml:space="preserve">Mirosław Bestydziński </t>
  </si>
  <si>
    <t xml:space="preserve">Rajmund Lauterbach </t>
  </si>
  <si>
    <t>Michał BURNO</t>
  </si>
  <si>
    <t>Michal Marchewka</t>
  </si>
  <si>
    <t>uniwersytet rzeszowski</t>
  </si>
  <si>
    <t>Przemyslaw Kalinowski</t>
  </si>
  <si>
    <t>Dariusz Płoch</t>
  </si>
  <si>
    <t>Uniwersytet Rzeszowski</t>
  </si>
  <si>
    <t>Michał Trzciński</t>
  </si>
  <si>
    <t xml:space="preserve">Sebastian wojciechowski </t>
  </si>
  <si>
    <t>zut michalin</t>
  </si>
  <si>
    <t>Lukasz Szelagowski</t>
  </si>
  <si>
    <t xml:space="preserve">Beata strzałka </t>
  </si>
  <si>
    <t>tlnc</t>
  </si>
  <si>
    <t xml:space="preserve">Krzysztof. Gonciarz </t>
  </si>
  <si>
    <t>Michał Niczewski</t>
  </si>
  <si>
    <t>Adam damiecki</t>
  </si>
  <si>
    <t>MC Santech</t>
  </si>
  <si>
    <t>Piotr Strzelecki</t>
  </si>
  <si>
    <t xml:space="preserve">Bosch </t>
  </si>
  <si>
    <t>Damian Breda</t>
  </si>
  <si>
    <t xml:space="preserve">Lukasz Cherubin </t>
  </si>
  <si>
    <t>Węgrzyn KRZYSZTOF</t>
  </si>
  <si>
    <t>wolf theiss</t>
  </si>
  <si>
    <t>Andrzej nowakowski</t>
  </si>
  <si>
    <t>Łukasiewicz-itr</t>
  </si>
  <si>
    <t>Tomasz wolinski</t>
  </si>
  <si>
    <t>PSP</t>
  </si>
  <si>
    <t>Telesystem</t>
  </si>
  <si>
    <t>Przemysław Nita</t>
  </si>
  <si>
    <t>sokaris optics</t>
  </si>
  <si>
    <t>Kujawinska Malgorzata</t>
  </si>
  <si>
    <t xml:space="preserve">politechnika Warszawska </t>
  </si>
  <si>
    <t>Michal Nejbauer</t>
  </si>
  <si>
    <t>Fluence</t>
  </si>
  <si>
    <t xml:space="preserve">Tomasz Nasiłowski </t>
  </si>
  <si>
    <t>inphotech</t>
  </si>
  <si>
    <t>Krzysztof Orlowski</t>
  </si>
  <si>
    <t>montaż Ikea</t>
  </si>
  <si>
    <t>Anna Kozlowska</t>
  </si>
  <si>
    <t>serwis pełny 42</t>
  </si>
  <si>
    <t>Łukasz Kuźmiński</t>
  </si>
  <si>
    <t>Klarwod Sp.z.o.o</t>
  </si>
  <si>
    <t>Marek Michalik</t>
  </si>
  <si>
    <t>Żura sp. Zo.o.</t>
  </si>
  <si>
    <t>Sławomir Garbaczuk</t>
  </si>
  <si>
    <t>Żura sp. Z o.o.</t>
  </si>
  <si>
    <t>adm 1</t>
  </si>
  <si>
    <t>adm 2</t>
  </si>
  <si>
    <t xml:space="preserve">Sylwester karaś </t>
  </si>
  <si>
    <t xml:space="preserve">Katarzyna  Adamczyk </t>
  </si>
  <si>
    <t>Kołodziejczyk Jarosław</t>
  </si>
  <si>
    <t>Andzrzej Stachurski</t>
  </si>
  <si>
    <t>Piotr Wiśniewski</t>
  </si>
  <si>
    <t>Andrzej Jakubiec</t>
  </si>
  <si>
    <t>PBProjekt</t>
  </si>
  <si>
    <t>Jarosław stefanski</t>
  </si>
  <si>
    <t>Małgorzata Kopytki</t>
  </si>
  <si>
    <t>Anna Selwakowska -Domańska</t>
  </si>
  <si>
    <t>Potyralski tomasz</t>
  </si>
  <si>
    <t>Kamila Stypuła</t>
  </si>
  <si>
    <t>adm 3</t>
  </si>
  <si>
    <t>Tomasz Tabaczuk</t>
  </si>
  <si>
    <t>adm 4</t>
  </si>
  <si>
    <t xml:space="preserve">Ryszard Michnowski </t>
  </si>
  <si>
    <t>Stanislaw Kruszewski</t>
  </si>
  <si>
    <t>Zalewska  Mariola</t>
  </si>
  <si>
    <t xml:space="preserve">Anna Selwakowska - Domańska </t>
  </si>
  <si>
    <t>Rajmund Layterbach</t>
  </si>
  <si>
    <t>Tomasz Szpilka</t>
  </si>
  <si>
    <t>Straż pozarna</t>
  </si>
  <si>
    <t xml:space="preserve">Grzegorz  Przybysz </t>
  </si>
  <si>
    <t>Almuneau Guilhem</t>
  </si>
  <si>
    <t>cnrs</t>
  </si>
  <si>
    <t>Natan monvoisin</t>
  </si>
  <si>
    <t>laas cnrs</t>
  </si>
  <si>
    <t>Joanna Keler</t>
  </si>
  <si>
    <t>entra</t>
  </si>
  <si>
    <t xml:space="preserve">Monika Stajkowska </t>
  </si>
  <si>
    <t>Wójcik Janusz</t>
  </si>
  <si>
    <t>Ivo stemmler</t>
  </si>
  <si>
    <t>Bartłomiej Koźniewski</t>
  </si>
  <si>
    <t>Pro-Environment Polska</t>
  </si>
  <si>
    <t>Maciej Voit</t>
  </si>
  <si>
    <t>Pro Environment</t>
  </si>
  <si>
    <t>Nowacki</t>
  </si>
  <si>
    <t>Piotr Karbownik</t>
  </si>
  <si>
    <t>CRW Telesystem-Mesko sp. z o. o.</t>
  </si>
  <si>
    <t xml:space="preserve">M. Nowacki </t>
  </si>
  <si>
    <t xml:space="preserve">Wlodzimierz Dybała </t>
  </si>
  <si>
    <t>Sobczak andrzej</t>
  </si>
  <si>
    <t>Bestydziński mirosław</t>
  </si>
  <si>
    <t>Bolesław Kołodziejczyk</t>
  </si>
  <si>
    <t>imif</t>
  </si>
  <si>
    <t>Paweł Bereza</t>
  </si>
  <si>
    <t>Bartosz mostek</t>
  </si>
  <si>
    <t>Młynarczyk Krzysztof</t>
  </si>
  <si>
    <t>Wladowski mariusz</t>
  </si>
  <si>
    <t xml:space="preserve">Michał Matejczyk </t>
  </si>
  <si>
    <t>Kamilla Doktorska</t>
  </si>
  <si>
    <t>Messer Polska</t>
  </si>
  <si>
    <t>Wojciech Murawski</t>
  </si>
  <si>
    <t>Darek zaręba</t>
  </si>
  <si>
    <t xml:space="preserve">Grzegorz Kowalski </t>
  </si>
  <si>
    <t xml:space="preserve">Dz klima </t>
  </si>
  <si>
    <t>J Złotkowski</t>
  </si>
  <si>
    <t xml:space="preserve">Piotr Pucko </t>
  </si>
  <si>
    <t>S.j mat</t>
  </si>
  <si>
    <t>Rajmund lauterbach</t>
  </si>
  <si>
    <t>Piotr kalita</t>
  </si>
  <si>
    <t>Karol Silkowski</t>
  </si>
  <si>
    <t>Ewa Bochenko</t>
  </si>
  <si>
    <t>Paweł Łącki</t>
  </si>
  <si>
    <t>ortus-usługi projektowe</t>
  </si>
  <si>
    <t>Jacek Grochowski</t>
  </si>
  <si>
    <t>el-projekt</t>
  </si>
  <si>
    <t>Marek kawila</t>
  </si>
  <si>
    <t>Legrand</t>
  </si>
  <si>
    <t>Paweł Gil</t>
  </si>
  <si>
    <t>Zalewsja Mariola</t>
  </si>
  <si>
    <t>Darek zareba</t>
  </si>
  <si>
    <t>d.z. Klima</t>
  </si>
  <si>
    <t>Michal Wilczak</t>
  </si>
  <si>
    <t>S.j.mat</t>
  </si>
  <si>
    <t>Michał Rogowski</t>
  </si>
  <si>
    <t xml:space="preserve">Exyte </t>
  </si>
  <si>
    <t>Marek michalak</t>
  </si>
  <si>
    <t>arkadiusz szydlik</t>
  </si>
  <si>
    <t>Karol klopotowski</t>
  </si>
  <si>
    <t>Robert Brzozowski</t>
  </si>
  <si>
    <t>Studio Klima</t>
  </si>
  <si>
    <t>Rafał Piechota</t>
  </si>
  <si>
    <t>Lukasz Pienczykowski</t>
  </si>
  <si>
    <t>PBG</t>
  </si>
  <si>
    <t>Paweł biales</t>
  </si>
  <si>
    <t xml:space="preserve">Kowalski Grzegorz </t>
  </si>
  <si>
    <t>Paulina Horyna</t>
  </si>
  <si>
    <t>Sesto media</t>
  </si>
  <si>
    <t>Mateusz Ciemniecki</t>
  </si>
  <si>
    <t>Sesto Media</t>
  </si>
  <si>
    <t xml:space="preserve">Kinga Słysz </t>
  </si>
  <si>
    <t>sesto media</t>
  </si>
  <si>
    <t>Błażej Stefański</t>
  </si>
  <si>
    <t>Andrzej  Siemiątkowski</t>
  </si>
  <si>
    <t>Leszek Przybyła</t>
  </si>
  <si>
    <t>Waldemar Kowalski</t>
  </si>
  <si>
    <t xml:space="preserve">Dawid Stępień </t>
  </si>
  <si>
    <t>Michał Wilczak</t>
  </si>
  <si>
    <t>Nowak</t>
  </si>
  <si>
    <t>Magdalena Wiktoruk</t>
  </si>
  <si>
    <t>Paweł lisowski</t>
  </si>
  <si>
    <t>Mpe budownictwo sp. Z o.o.</t>
  </si>
  <si>
    <t>Justyna Kłosiewicz</t>
  </si>
  <si>
    <t xml:space="preserve">Michał Lewandowski </t>
  </si>
  <si>
    <t xml:space="preserve">Mariusz Brodzik </t>
  </si>
  <si>
    <t xml:space="preserve">Konica Minolta </t>
  </si>
  <si>
    <t>Hubert Tomaszewski</t>
  </si>
  <si>
    <t>HJS Project sp. Z o.o.</t>
  </si>
  <si>
    <t>Jarosław Osak</t>
  </si>
  <si>
    <t>Mariusz Szymanek</t>
  </si>
  <si>
    <t>prywatna osoba</t>
  </si>
  <si>
    <t>Wojciech Staszynski</t>
  </si>
  <si>
    <t>Artem zolotarofv</t>
  </si>
  <si>
    <t>Rafał s</t>
  </si>
  <si>
    <t>Jacak Rogowski</t>
  </si>
  <si>
    <t>Bogdan Dróżdż</t>
  </si>
  <si>
    <t>linde gas</t>
  </si>
  <si>
    <t>Justyna Chrzanowska-Hiżyńska</t>
  </si>
  <si>
    <t>pracownik</t>
  </si>
  <si>
    <t xml:space="preserve">Karaś Sylwester </t>
  </si>
  <si>
    <t>Artras</t>
  </si>
  <si>
    <t>Mara rembelski</t>
  </si>
  <si>
    <t>Waldemar kauski</t>
  </si>
  <si>
    <t>Konrad szek</t>
  </si>
  <si>
    <t>Patrycja Szymczyk</t>
  </si>
  <si>
    <t>Kamil Pierściński</t>
  </si>
  <si>
    <t>L-IMIF</t>
  </si>
  <si>
    <t>Rafał stojek</t>
  </si>
  <si>
    <t>sestomedia</t>
  </si>
  <si>
    <t>Tadeusz Wilk</t>
  </si>
  <si>
    <t>Nederman</t>
  </si>
  <si>
    <t>Marian Mazik</t>
  </si>
  <si>
    <t xml:space="preserve">Grzegorz  przjynysz </t>
  </si>
  <si>
    <t xml:space="preserve">Dominik Pełka </t>
  </si>
  <si>
    <t xml:space="preserve">Krzysztof Czyżak </t>
  </si>
  <si>
    <t>Kociszewski Jan</t>
  </si>
  <si>
    <t>BIT Grafik</t>
  </si>
  <si>
    <t>Dominik Pełka</t>
  </si>
  <si>
    <t>Bogumiła Wittels</t>
  </si>
  <si>
    <t>Rafał Trzaska</t>
  </si>
  <si>
    <t>Grzegorz Połeć</t>
  </si>
  <si>
    <t xml:space="preserve">ZEUS </t>
  </si>
  <si>
    <t>dominik pelka</t>
  </si>
  <si>
    <t xml:space="preserve">Konrad szek </t>
  </si>
  <si>
    <t>Lisowski Paweł</t>
  </si>
  <si>
    <t>MPE Budownictwo Sp. z o.o.</t>
  </si>
  <si>
    <t>Agnieszka sodul</t>
  </si>
  <si>
    <t>Paweł Lisowski</t>
  </si>
  <si>
    <t>MPE</t>
  </si>
  <si>
    <t>jan Wójcik</t>
  </si>
  <si>
    <t>Mpe</t>
  </si>
  <si>
    <t>jacek Stryjek</t>
  </si>
  <si>
    <t>emil Garibow</t>
  </si>
  <si>
    <t>rusłan Rajtar</t>
  </si>
  <si>
    <t>Mpr</t>
  </si>
  <si>
    <t>Rafał trzaska</t>
  </si>
  <si>
    <t>MacieJ Wasilewski</t>
  </si>
  <si>
    <t>lukasz bialas</t>
  </si>
  <si>
    <t>Lisowski Pawel</t>
  </si>
  <si>
    <t xml:space="preserve"> Marcin Szymanowski</t>
  </si>
  <si>
    <t>Michał Slawiński</t>
  </si>
  <si>
    <t>MPE Budownictwo</t>
  </si>
  <si>
    <t>Rafał Kmieciński</t>
  </si>
  <si>
    <t>Zbigniew Dąbrówka</t>
  </si>
  <si>
    <t>Piotr Słowik</t>
  </si>
  <si>
    <t>Piotr Słowik Instalacje teletechniczne</t>
  </si>
  <si>
    <t>Przemysław Kuncman</t>
  </si>
  <si>
    <t>Piotr Słowik instalacje teletechniczne</t>
  </si>
  <si>
    <t>Michał Jaworski</t>
  </si>
  <si>
    <t>PatrycjaMiziolek</t>
  </si>
  <si>
    <t>Konrad Szek</t>
  </si>
  <si>
    <t>Kacper Matuszelański</t>
  </si>
  <si>
    <t>Michał Bagiński</t>
  </si>
  <si>
    <t>Danlab</t>
  </si>
  <si>
    <t>michał Martinek</t>
  </si>
  <si>
    <t>Jacek Złotkowski Mirosław Grzybowski</t>
  </si>
  <si>
    <t>Honorata maniak gierlicka</t>
  </si>
  <si>
    <t>Marcin Szymanowski</t>
  </si>
  <si>
    <t>Vigo System S.A</t>
  </si>
  <si>
    <t>Pasternak</t>
  </si>
  <si>
    <t>Marcin Berlinski</t>
  </si>
  <si>
    <t>Maciej Guzik</t>
  </si>
  <si>
    <t>Netfala</t>
  </si>
  <si>
    <t xml:space="preserve">Michał Dziczek </t>
  </si>
  <si>
    <t>Mateusz  Antpszewski</t>
  </si>
  <si>
    <t>Ziółkowski Adam</t>
  </si>
  <si>
    <t xml:space="preserve">MPE Budownictwo </t>
  </si>
  <si>
    <t>Paweł pakulski</t>
  </si>
  <si>
    <t>Tomasz Pietraszek</t>
  </si>
  <si>
    <t>struers</t>
  </si>
  <si>
    <t>Struers GmbH</t>
  </si>
  <si>
    <t>Mateusz. Antoszewski</t>
  </si>
  <si>
    <t>Włodzimierz Dybala</t>
  </si>
  <si>
    <t>esz</t>
  </si>
  <si>
    <t>ciej dmus ireneuszy czajkowski</t>
  </si>
  <si>
    <t>Grupa jmc</t>
  </si>
  <si>
    <t>Jadczak Piotr</t>
  </si>
  <si>
    <t>Grupa JMC</t>
  </si>
  <si>
    <t>przemyslaw roplewski</t>
  </si>
  <si>
    <t>Grzegorz Barlik</t>
  </si>
  <si>
    <t>zst</t>
  </si>
  <si>
    <t>Paweł Herbut</t>
  </si>
  <si>
    <t>Marcin Witkowski</t>
  </si>
  <si>
    <t xml:space="preserve">Mateusz Antoszewski </t>
  </si>
  <si>
    <t>;</t>
  </si>
  <si>
    <t>Michał Zimny</t>
  </si>
  <si>
    <t>mateusz zbik</t>
  </si>
  <si>
    <t>M Kozubal</t>
  </si>
  <si>
    <t>DOMINIK PEŁKA</t>
  </si>
  <si>
    <t>ortuz usługi projektowe</t>
  </si>
  <si>
    <t>Wojciech Orzewski</t>
  </si>
  <si>
    <t xml:space="preserve">Elprojekt </t>
  </si>
  <si>
    <t>Krzysztof Godala</t>
  </si>
  <si>
    <t>Piotr Slowik</t>
  </si>
  <si>
    <t>PS Instalacje teletechniczne</t>
  </si>
  <si>
    <t xml:space="preserve">Wojciech Staszynski / Mirosław Grzybowski </t>
  </si>
  <si>
    <t>PS instalacje teletechniczne</t>
  </si>
  <si>
    <t xml:space="preserve">WOJCIECH STASZYNSKI / Mirosław Grzybowski </t>
  </si>
  <si>
    <t>Lukasz Wijtczak</t>
  </si>
  <si>
    <t>A.j mat</t>
  </si>
  <si>
    <t>Krzysztof Merzel</t>
  </si>
  <si>
    <t>Ey</t>
  </si>
  <si>
    <t>Jerzy aleksandrowicz</t>
  </si>
  <si>
    <t>Marcin janiszewski</t>
  </si>
  <si>
    <t>Pco</t>
  </si>
  <si>
    <t xml:space="preserve">Kulesza Robert </t>
  </si>
  <si>
    <t xml:space="preserve">Adam Ziółkowski </t>
  </si>
  <si>
    <t>Marta Woźniak</t>
  </si>
  <si>
    <t xml:space="preserve">Dominik Nowak </t>
  </si>
  <si>
    <t>Adam ziółowski</t>
  </si>
  <si>
    <t>adm 5</t>
  </si>
  <si>
    <t>Marcin Szymaniwski</t>
  </si>
  <si>
    <t>serwis pelny</t>
  </si>
  <si>
    <t xml:space="preserve">Dominik Szymański </t>
  </si>
  <si>
    <t>Coca cola</t>
  </si>
  <si>
    <t>Jarosław Stefanski</t>
  </si>
  <si>
    <t>El-projekt</t>
  </si>
  <si>
    <t>p. Staszyki</t>
  </si>
  <si>
    <t>legrand</t>
  </si>
  <si>
    <t>Marek Sroka</t>
  </si>
  <si>
    <t>ViGo System</t>
  </si>
  <si>
    <t>K.Gonciarz</t>
  </si>
  <si>
    <t>m.Parysz</t>
  </si>
  <si>
    <t>Olej Synypostil</t>
  </si>
  <si>
    <t>Robert Szewczyk</t>
  </si>
  <si>
    <t>Foldekor</t>
  </si>
  <si>
    <t>Nader Magdalena</t>
  </si>
  <si>
    <t>Zalewka Mariola</t>
  </si>
  <si>
    <t>mpe budownictwo</t>
  </si>
  <si>
    <t>Zbigniew Dabrowka</t>
  </si>
  <si>
    <t>Jerzy Zochowski</t>
  </si>
  <si>
    <t>Snorre (VIGO)</t>
  </si>
  <si>
    <t xml:space="preserve">Rafał Piechota </t>
  </si>
  <si>
    <t>Piotr Kalota</t>
  </si>
  <si>
    <t>Karol Gwadera</t>
  </si>
  <si>
    <t>Robert Gwadera</t>
  </si>
  <si>
    <t>Tomasz Ratajczyk</t>
  </si>
  <si>
    <t>Stojek Rafał</t>
  </si>
  <si>
    <t>Ewelina Wlochynska</t>
  </si>
  <si>
    <t>Adam Buka</t>
  </si>
  <si>
    <t>BWT Polska</t>
  </si>
  <si>
    <t>ortus usługi projektowe</t>
  </si>
  <si>
    <t>Malvern Panalyticao</t>
  </si>
  <si>
    <t>Michł Burno</t>
  </si>
  <si>
    <t>Agnieszka Niesłuchowska-Downing</t>
  </si>
  <si>
    <t>Marcin Slowikowski</t>
  </si>
  <si>
    <t>Ortus usługi projektowe</t>
  </si>
  <si>
    <t>el-prrojekt</t>
  </si>
  <si>
    <t>Tomasz Lis</t>
  </si>
  <si>
    <t>Aucor</t>
  </si>
  <si>
    <t>Mateusz Żebrowski</t>
  </si>
  <si>
    <t>Agnieszka przybysiak</t>
  </si>
  <si>
    <t>Jan Stanilko</t>
  </si>
  <si>
    <t>Sebastian Siemiński</t>
  </si>
  <si>
    <t>Zalewaka Mariola</t>
  </si>
  <si>
    <t>Pan Jacek Złotkowski</t>
  </si>
  <si>
    <t>Rafał stoje</t>
  </si>
  <si>
    <t>Jacek grochowski</t>
  </si>
  <si>
    <t>Wojciech Staszynski / Mirosław Grzybowski</t>
  </si>
  <si>
    <t>Paweł Bołtromiuk</t>
  </si>
  <si>
    <t>Adam Rybak</t>
  </si>
  <si>
    <t>Arkadiusz Kaflik</t>
  </si>
  <si>
    <t>Łukasz Mierzejewski</t>
  </si>
  <si>
    <t>Ewa Jankiewicz</t>
  </si>
  <si>
    <t>Karolina Duszczyk</t>
  </si>
  <si>
    <t>Jan Śmiełowski</t>
  </si>
  <si>
    <t>Marian Cieślik</t>
  </si>
  <si>
    <t>mpe budownictwo sp. z o o</t>
  </si>
  <si>
    <t>mpe budownictwo sp z o o</t>
  </si>
  <si>
    <t>Marek Michalak</t>
  </si>
  <si>
    <t>Arkadiusz  Szydlik</t>
  </si>
  <si>
    <t>Lisowski pawel</t>
  </si>
  <si>
    <t xml:space="preserve">mpe budownictwo sp z o o </t>
  </si>
  <si>
    <t>Paweł Kurzelewski</t>
  </si>
  <si>
    <t>Zbigniew Bukowski</t>
  </si>
  <si>
    <t>Michał Sterna</t>
  </si>
  <si>
    <t>Adrian Kurzelewski</t>
  </si>
  <si>
    <t xml:space="preserve">Vigo System </t>
  </si>
  <si>
    <t>Paweł Szymczak</t>
  </si>
  <si>
    <t xml:space="preserve">Marcin Szymanowski </t>
  </si>
  <si>
    <t>Katarzyna Adamczak</t>
  </si>
  <si>
    <t>Magdalena Zbroja</t>
  </si>
  <si>
    <t>sodexo</t>
  </si>
  <si>
    <t>Krzysztof Szynert</t>
  </si>
  <si>
    <t>Elprojekt</t>
  </si>
  <si>
    <t>DominikLewunski</t>
  </si>
  <si>
    <t>F. Ivaldi / Cezary Kobyłecki</t>
  </si>
  <si>
    <t>Dominika Żołnierczuk</t>
  </si>
  <si>
    <t>Tes Laboratorium</t>
  </si>
  <si>
    <t>Klaudia Jachimowicz / Krzysztof Szynert</t>
  </si>
  <si>
    <t>Raisa Tomaszewska</t>
  </si>
  <si>
    <t>Michał Martinek</t>
  </si>
  <si>
    <t>Geotm</t>
  </si>
  <si>
    <t>Wojciech Starzynski</t>
  </si>
  <si>
    <t>Piotr Pasruszka</t>
  </si>
  <si>
    <t>Mateusz Kaminski</t>
  </si>
  <si>
    <t>ENFL</t>
  </si>
  <si>
    <t>Kamil Tokarczyk</t>
  </si>
  <si>
    <t>Energy for life</t>
  </si>
  <si>
    <t>Rafał Kuśmierski</t>
  </si>
  <si>
    <t xml:space="preserve">Michał Polkowski </t>
  </si>
  <si>
    <t>Maciej Jabłoński</t>
  </si>
  <si>
    <t xml:space="preserve">serwis pełny </t>
  </si>
  <si>
    <t>ortus</t>
  </si>
  <si>
    <t>Michał Klejna</t>
  </si>
  <si>
    <t>swegon</t>
  </si>
  <si>
    <t>mpe budownictwi</t>
  </si>
  <si>
    <t>Anna Adamiak</t>
  </si>
  <si>
    <t>NetSecure Sp, z o.o.</t>
  </si>
  <si>
    <t>Maciejewski Jacek</t>
  </si>
  <si>
    <t xml:space="preserve">Paweł Sadowski </t>
  </si>
  <si>
    <t>betacom s.a.</t>
  </si>
  <si>
    <t xml:space="preserve">Jacek Maciejewski </t>
  </si>
  <si>
    <t>Magda Kruszewska</t>
  </si>
  <si>
    <t>Marcin Cegiełka</t>
  </si>
  <si>
    <t>Michał Kowalewski</t>
  </si>
  <si>
    <t>Jakub Kowalewski</t>
  </si>
  <si>
    <t>Agencja Ubezpieczeniowa</t>
  </si>
  <si>
    <t>Jerzy Piwodzki</t>
  </si>
  <si>
    <t>Marcin Pałys</t>
  </si>
  <si>
    <t>Magdalena Nader</t>
  </si>
  <si>
    <t>Arkadiusz Lewicki</t>
  </si>
  <si>
    <t>Jerzy Żochowski</t>
  </si>
  <si>
    <t>Isan</t>
  </si>
  <si>
    <t>Jakub Kukowski</t>
  </si>
  <si>
    <t>Michał Abramowicz</t>
  </si>
  <si>
    <t>adm1</t>
  </si>
  <si>
    <t>Marcin Jakubowski</t>
  </si>
  <si>
    <t xml:space="preserve">Michał Bagiński </t>
  </si>
  <si>
    <t xml:space="preserve">Magdalena Pędzińska </t>
  </si>
  <si>
    <t>Zbigniew dabrowka</t>
  </si>
  <si>
    <t>Jerzy zochowski</t>
  </si>
  <si>
    <t>mpe buownictwo</t>
  </si>
  <si>
    <t>Aleksandra Ring</t>
  </si>
  <si>
    <t>Marek Juszczak</t>
  </si>
  <si>
    <t>P. Leszcz</t>
  </si>
  <si>
    <t>Krzysztof Nałęcz</t>
  </si>
  <si>
    <t xml:space="preserve">Leszek Klonowski </t>
  </si>
  <si>
    <t>Sabur</t>
  </si>
  <si>
    <t>Arkadiusz  Zajkowski</t>
  </si>
  <si>
    <t>Paweł Jablecki</t>
  </si>
  <si>
    <t>Witold Baraniewicz</t>
  </si>
  <si>
    <t>Sodexo</t>
  </si>
  <si>
    <t>Adam Marciniak</t>
  </si>
  <si>
    <t xml:space="preserve">Krzysztof Szynert </t>
  </si>
  <si>
    <t>Łukasz Drzewoszewski</t>
  </si>
  <si>
    <t>Grant Thorton</t>
  </si>
  <si>
    <t>Marcin Wołoszczuk</t>
  </si>
  <si>
    <t>Sodexo Polska</t>
  </si>
  <si>
    <t>Dd</t>
  </si>
  <si>
    <t>Dexion Polska</t>
  </si>
  <si>
    <t>Zdzlsław Głuszko</t>
  </si>
  <si>
    <t>Mirosław. Grzybowski</t>
  </si>
  <si>
    <t>Zygmunt Kamola</t>
  </si>
  <si>
    <t xml:space="preserve"> akpol and Gaz</t>
  </si>
  <si>
    <t>Rafał Ciechanski</t>
  </si>
  <si>
    <t>Strupinski Wlodek / Walery Kołkowski</t>
  </si>
  <si>
    <t>Jakub Miatkowski</t>
  </si>
  <si>
    <t>hava</t>
  </si>
  <si>
    <t>Kamil Bronikowski</t>
  </si>
  <si>
    <t>Michał Gawlica</t>
  </si>
  <si>
    <t>Kamil tokarczyk</t>
  </si>
  <si>
    <t>Łukasz Bartkiewicz</t>
  </si>
  <si>
    <t>Twoja Energia sp zoo</t>
  </si>
  <si>
    <t>Łukasz Babiloński</t>
  </si>
  <si>
    <t>Twoja Energia</t>
  </si>
  <si>
    <t>Siemieńczuk pawel</t>
  </si>
  <si>
    <t>Bogusław Kurgan</t>
  </si>
  <si>
    <t>Artur Guzy</t>
  </si>
  <si>
    <t>Mateusz Sych</t>
  </si>
  <si>
    <t xml:space="preserve">Arkadiusz Kmiecik </t>
  </si>
  <si>
    <t>Ortus</t>
  </si>
  <si>
    <t>Robert Śnieżko</t>
  </si>
  <si>
    <t>DELL</t>
  </si>
  <si>
    <t>Adam Chciuk / Arkadiusz Szydlik</t>
  </si>
  <si>
    <t>pełny serwis</t>
  </si>
  <si>
    <t>Ms Fireline</t>
  </si>
  <si>
    <t>Diariusz Maj</t>
  </si>
  <si>
    <t>Wiśniewski</t>
  </si>
  <si>
    <t>Mariusz Nogalski</t>
  </si>
  <si>
    <t>lift sercice</t>
  </si>
  <si>
    <t>Krzysztof Szynert / Jacek Złotkowski</t>
  </si>
  <si>
    <t>Cezary Kowalczyk</t>
  </si>
  <si>
    <t>Urząd Dozoru Technicznego</t>
  </si>
  <si>
    <t>Bartosz Mucha</t>
  </si>
  <si>
    <t>Aneta Zawadzka</t>
  </si>
  <si>
    <t>PawelLacki</t>
  </si>
  <si>
    <t>Adam Wojciechowski</t>
  </si>
  <si>
    <t>JFM Furniture</t>
  </si>
  <si>
    <t>Patrycja Niziołek</t>
  </si>
  <si>
    <t>Rafał Szymański</t>
  </si>
  <si>
    <t>Andrzej Kropiwiec</t>
  </si>
  <si>
    <t>ZBS</t>
  </si>
  <si>
    <t>Klaudia Jacimowicz</t>
  </si>
  <si>
    <t>Dawid Ruszkowski</t>
  </si>
  <si>
    <t>Waldemar Witek</t>
  </si>
  <si>
    <t>Artconfort</t>
  </si>
  <si>
    <t>Ewertowski Sławomir</t>
  </si>
  <si>
    <t>Michaił Polkowski</t>
  </si>
  <si>
    <t>Tomasz Langiewicz</t>
  </si>
  <si>
    <t>etimark</t>
  </si>
  <si>
    <t>Paweł lacki</t>
  </si>
  <si>
    <t>Paweł Korszewski</t>
  </si>
  <si>
    <t>Michał Nowak</t>
  </si>
  <si>
    <t xml:space="preserve">Wojskowa Akademia Techniczna </t>
  </si>
  <si>
    <t>Mateusz Majszyk</t>
  </si>
  <si>
    <t>Patrycja Bałdyga</t>
  </si>
  <si>
    <t>Martyna Wardzinska</t>
  </si>
  <si>
    <t>Bartosz Sędek</t>
  </si>
  <si>
    <t>Paweł Lacki</t>
  </si>
  <si>
    <t>Mpe budownictwo</t>
  </si>
  <si>
    <t>Maciej Żuk</t>
  </si>
  <si>
    <t>Frizo</t>
  </si>
  <si>
    <t>Sławomir Kubiczek</t>
  </si>
  <si>
    <t>Jarosław Pokorski</t>
  </si>
  <si>
    <t>Tomasz Przepersku</t>
  </si>
  <si>
    <t>Głodny Niedzwiedz</t>
  </si>
  <si>
    <t>Dawid Morawski</t>
  </si>
  <si>
    <t>Dorota Zaśko</t>
  </si>
  <si>
    <t xml:space="preserve">Zakład Badań Środowiskowych </t>
  </si>
  <si>
    <t>Vigo system S.A.</t>
  </si>
  <si>
    <t>michal k</t>
  </si>
  <si>
    <t xml:space="preserve">Piłat Zbigniew </t>
  </si>
  <si>
    <t>Jakub Dynowski</t>
  </si>
  <si>
    <t>Przebinda Marcin</t>
  </si>
  <si>
    <t>Maciej Przytuła</t>
  </si>
  <si>
    <t>CoolPro</t>
  </si>
  <si>
    <t>Krystian Goławski</t>
  </si>
  <si>
    <t>Rafał wiatrowicz</t>
  </si>
  <si>
    <t>nowacki</t>
  </si>
  <si>
    <t>Agata Sitarska</t>
  </si>
  <si>
    <t>Robert Lengier</t>
  </si>
  <si>
    <t>UNI-EKO</t>
  </si>
  <si>
    <t>Maciej Kuran</t>
  </si>
  <si>
    <t>Montmeb</t>
  </si>
  <si>
    <t>Agata Malczewska / Patrycja Miziołek</t>
  </si>
  <si>
    <t>Paweł Lis</t>
  </si>
  <si>
    <t>Dorota Zasko</t>
  </si>
  <si>
    <t xml:space="preserve">Zakład Badan środowiskowych </t>
  </si>
  <si>
    <t>Piotr Michrowsli</t>
  </si>
  <si>
    <t>Paweł Bartuszek</t>
  </si>
  <si>
    <t>Jakub Koer</t>
  </si>
  <si>
    <t>Rafał Wiatrowicz</t>
  </si>
  <si>
    <t>Wiatrowicz</t>
  </si>
  <si>
    <t>coca-cola</t>
  </si>
  <si>
    <t>Kamil Grabowski</t>
  </si>
  <si>
    <t>Dominik  Pełka</t>
  </si>
  <si>
    <t>Marek Liebert / Dominik Pełka</t>
  </si>
  <si>
    <t xml:space="preserve">Maciej Wesołowski </t>
  </si>
  <si>
    <t>cool pro</t>
  </si>
  <si>
    <t>Andrii Denysenko</t>
  </si>
  <si>
    <t>Cool Pro</t>
  </si>
  <si>
    <t>mirosw grzybowski</t>
  </si>
  <si>
    <t>Arian Raczkowski</t>
  </si>
  <si>
    <t>jgelprojekt</t>
  </si>
  <si>
    <t>staszyński</t>
  </si>
  <si>
    <t xml:space="preserve"> Piotr Kątowski</t>
  </si>
  <si>
    <t>Apvacuum sp. Z o.o.</t>
  </si>
  <si>
    <t>Turczynski</t>
  </si>
  <si>
    <t>Michał Magnuszewski</t>
  </si>
  <si>
    <t>cool-pro</t>
  </si>
  <si>
    <t>Staszyński</t>
  </si>
  <si>
    <t xml:space="preserve">Zbigniew  Dąbrówka </t>
  </si>
  <si>
    <t>Jakub Kajurek</t>
  </si>
  <si>
    <t>Lukasz Szelagowslki</t>
  </si>
  <si>
    <t>Tomek Leszczynski</t>
  </si>
  <si>
    <t>Lewiński Dominik</t>
  </si>
  <si>
    <t>Jacek Złotkowaki</t>
  </si>
  <si>
    <t>Michał Majewski</t>
  </si>
  <si>
    <t xml:space="preserve">Lisowski Paweł </t>
  </si>
  <si>
    <t>Tadeusz Fronczak</t>
  </si>
  <si>
    <t>BWT POLSKA</t>
  </si>
  <si>
    <t>Michał Jakubiak</t>
  </si>
  <si>
    <t>Dominiak Robert</t>
  </si>
  <si>
    <t>Piotr Łosiewicz</t>
  </si>
  <si>
    <t>Coolpro</t>
  </si>
  <si>
    <t>frizo</t>
  </si>
  <si>
    <t>Paweł Kucharski</t>
  </si>
  <si>
    <t>Jacek Wiśniewski</t>
  </si>
  <si>
    <t>rozmowa</t>
  </si>
  <si>
    <t>Przemek Danowski</t>
  </si>
  <si>
    <t>Mateusz Bartosiewicz</t>
  </si>
  <si>
    <t>PW / Vigo</t>
  </si>
  <si>
    <t>wojciech Staszynski</t>
  </si>
  <si>
    <t>Piotr Pierzchała</t>
  </si>
  <si>
    <t>Apla</t>
  </si>
  <si>
    <t xml:space="preserve">Piotrowski Przemyslaw </t>
  </si>
  <si>
    <t>aqualine s.c.</t>
  </si>
  <si>
    <t>Stanisław Krempic</t>
  </si>
  <si>
    <t>inst-cat</t>
  </si>
  <si>
    <t>w. Stasinski</t>
  </si>
  <si>
    <t>Barbara Dul</t>
  </si>
  <si>
    <t>Jacek Złotkowski / Mirosław Grzybowski</t>
  </si>
  <si>
    <t>Paweł Pliszka</t>
  </si>
  <si>
    <t>Paweł Kozlowski</t>
  </si>
  <si>
    <t>Karol</t>
  </si>
  <si>
    <t xml:space="preserve">mpe budownictwo </t>
  </si>
  <si>
    <t xml:space="preserve">Jakub Grabarczyk </t>
  </si>
  <si>
    <t>cadilight</t>
  </si>
  <si>
    <t>Arkadiusz  misztal</t>
  </si>
  <si>
    <t xml:space="preserve">Sławomir Misztal </t>
  </si>
  <si>
    <t>el-perojekt</t>
  </si>
  <si>
    <t>Arkadiusz Tomaszewski</t>
  </si>
  <si>
    <t>AUCOR</t>
  </si>
  <si>
    <t>Pan Staszyński</t>
  </si>
  <si>
    <t>n/d</t>
  </si>
  <si>
    <t xml:space="preserve">Ernest Podgórski </t>
  </si>
  <si>
    <t xml:space="preserve">KBR Ernest Podgórski </t>
  </si>
  <si>
    <t>Agnieszka Niesluchowska-downing</t>
  </si>
  <si>
    <t xml:space="preserve">Kowalczyk Maciej </t>
  </si>
  <si>
    <t>Paweł Galant</t>
  </si>
  <si>
    <t xml:space="preserve">Spotkanie rekrutacyjne </t>
  </si>
  <si>
    <t>Magdalena Pędzinska</t>
  </si>
  <si>
    <t>Jacek  Złotkowski</t>
  </si>
  <si>
    <t>Zofia Nowak-Pawlińsla</t>
  </si>
  <si>
    <t>Cocacola</t>
  </si>
  <si>
    <t xml:space="preserve">Maciej Nowakowski </t>
  </si>
  <si>
    <t>Jeznach Bożena</t>
  </si>
  <si>
    <t>Tomasz Frontczak</t>
  </si>
  <si>
    <t>tomi</t>
  </si>
  <si>
    <t>Łukasz Rutkowski</t>
  </si>
  <si>
    <t>Kamil Damięcki</t>
  </si>
  <si>
    <t>Adam Damięcki</t>
  </si>
  <si>
    <t>Adrian Bąk</t>
  </si>
  <si>
    <t xml:space="preserve">Marek jawula </t>
  </si>
  <si>
    <t xml:space="preserve">Alek Bednarski </t>
  </si>
  <si>
    <t>Sebastian Janowski</t>
  </si>
  <si>
    <t>Pawel łącko</t>
  </si>
  <si>
    <t>Łukasz Szelagowski</t>
  </si>
  <si>
    <t>Marcin Słowikowski</t>
  </si>
  <si>
    <t>Przemyslaw Ropelewski</t>
  </si>
  <si>
    <t>Głuszko Zdzisław</t>
  </si>
  <si>
    <t>KLim-projekt</t>
  </si>
  <si>
    <t>Maciej zkowalski</t>
  </si>
  <si>
    <t>Jonatan Lorenz</t>
  </si>
  <si>
    <t>Anna Kubicka</t>
  </si>
  <si>
    <t>Tomasz Michałowski</t>
  </si>
  <si>
    <t>Solenerga</t>
  </si>
  <si>
    <t>Wojciech Mędziak</t>
  </si>
  <si>
    <t>Marek Zdanowicz</t>
  </si>
  <si>
    <t>Jakub Matyjek</t>
  </si>
  <si>
    <t xml:space="preserve">Paweł Bereza </t>
  </si>
  <si>
    <t>Sławek Kubiczek</t>
  </si>
  <si>
    <t>Jarosław Koszowski</t>
  </si>
  <si>
    <t xml:space="preserve">Robert Wiśniewski </t>
  </si>
  <si>
    <t>endo-tech</t>
  </si>
  <si>
    <t xml:space="preserve">Sebastian Chądzyński </t>
  </si>
  <si>
    <t>Robert Maćkowiak</t>
  </si>
  <si>
    <t>Budmal-Art Sp.z o.o.</t>
  </si>
  <si>
    <t>Mateusz Majcherczyk</t>
  </si>
  <si>
    <t>Mirosław Grzybowski / Krzysztof Szynert</t>
  </si>
  <si>
    <t>Artur Czezyk</t>
  </si>
  <si>
    <t>Karolina Milczarek</t>
  </si>
  <si>
    <t xml:space="preserve">Paweł Kucharski </t>
  </si>
  <si>
    <t>Mirosław Prycinski</t>
  </si>
  <si>
    <t>Narzedziownia</t>
  </si>
  <si>
    <t>D. Matuszewski</t>
  </si>
  <si>
    <t>Aleksander Dobrzynski</t>
  </si>
  <si>
    <t xml:space="preserve">Tomasz Frontczak </t>
  </si>
  <si>
    <t>Tomi</t>
  </si>
  <si>
    <t>Lukasz frontczak</t>
  </si>
  <si>
    <t>Esv Serwis Sp. Z o.o.</t>
  </si>
  <si>
    <t>Michał Dudzinski</t>
  </si>
  <si>
    <t>PRALPOL</t>
  </si>
  <si>
    <t>ADAMCZYK</t>
  </si>
  <si>
    <t xml:space="preserve"> Maciek Kosiorek</t>
  </si>
  <si>
    <t>Lando</t>
  </si>
  <si>
    <t>Krzysztof  Szynert</t>
  </si>
  <si>
    <t>Talar Ryszard</t>
  </si>
  <si>
    <t>Grzegorz Żelazo</t>
  </si>
  <si>
    <t>Rafał Flak</t>
  </si>
  <si>
    <t>Maciej Kosiorek</t>
  </si>
  <si>
    <t xml:space="preserve">Zbigniew Dąbrówka </t>
  </si>
  <si>
    <t>Anna Zasadzka</t>
  </si>
  <si>
    <t>Arek Tomaszewski</t>
  </si>
  <si>
    <t>Waldek</t>
  </si>
  <si>
    <t>Michau</t>
  </si>
  <si>
    <t>Bartosz Laczynski</t>
  </si>
  <si>
    <t>Zalewsaka Mariola</t>
  </si>
  <si>
    <t>Adam Głowacz</t>
  </si>
  <si>
    <t>Piotr Wójcik</t>
  </si>
  <si>
    <t>Wójtech</t>
  </si>
  <si>
    <t>Mat</t>
  </si>
  <si>
    <t>Zaręba dariusz</t>
  </si>
  <si>
    <t>Paweł Lacli</t>
  </si>
  <si>
    <t>Agnieszka  Dembińska</t>
  </si>
  <si>
    <t>demag</t>
  </si>
  <si>
    <t>wojciech srtaszynski</t>
  </si>
  <si>
    <t>Piechota Rafał</t>
  </si>
  <si>
    <t>Daniel Waga</t>
  </si>
  <si>
    <t>Sylwester Kaleta</t>
  </si>
  <si>
    <t xml:space="preserve">Dariusz Haba </t>
  </si>
  <si>
    <t>Aleksander Czaja</t>
  </si>
  <si>
    <t>Dawid Dąbek</t>
  </si>
  <si>
    <t>Adam Kwiecien</t>
  </si>
  <si>
    <t>Necon Polska Sp. z o.o.</t>
  </si>
  <si>
    <t>TESPOL</t>
  </si>
  <si>
    <t>p. Mateusz Żbik</t>
  </si>
  <si>
    <t>Zenon Furgała</t>
  </si>
  <si>
    <t>Patryk Olkowski</t>
  </si>
  <si>
    <t>Labdo</t>
  </si>
  <si>
    <t>Dariusz Haba</t>
  </si>
  <si>
    <t>Dorota  Zaśko</t>
  </si>
  <si>
    <t>Pawel lacki</t>
  </si>
  <si>
    <t>Vasyl Vasylenko</t>
  </si>
  <si>
    <t>Oleg synypostil</t>
  </si>
  <si>
    <t>A.  Zajkowski</t>
  </si>
  <si>
    <t>Patryk Wasik</t>
  </si>
  <si>
    <t>Kurusz Wojenski</t>
  </si>
  <si>
    <t>eko-tech</t>
  </si>
  <si>
    <t>Maciek Chruściel</t>
  </si>
  <si>
    <t>Ek-projekt</t>
  </si>
  <si>
    <t>Jacek Złotkowski / Krzysztof Szynert</t>
  </si>
  <si>
    <t>Maciej przytuła</t>
  </si>
  <si>
    <t>coolpro</t>
  </si>
  <si>
    <t>Leszek wolski</t>
  </si>
  <si>
    <t>Marcin Gersz</t>
  </si>
  <si>
    <t>Izo-Floor</t>
  </si>
  <si>
    <t>Aleksandr Suslenok</t>
  </si>
  <si>
    <t>Radosław Śmigasiewicz</t>
  </si>
  <si>
    <t>W.Strupinski / Paweł Kucharski</t>
  </si>
  <si>
    <t>Konrad Gola</t>
  </si>
  <si>
    <t>Jacek Walo</t>
  </si>
  <si>
    <t>Marcin Hrycaj</t>
  </si>
  <si>
    <t>Optimal</t>
  </si>
  <si>
    <t>Lukasz Barczuk</t>
  </si>
  <si>
    <t>Oleksandr Suslenok</t>
  </si>
  <si>
    <t xml:space="preserve">Łukasz  Mierzejewski </t>
  </si>
  <si>
    <t>Robert Mazur</t>
  </si>
  <si>
    <t>MATEUSZ ŻBIK</t>
  </si>
  <si>
    <t>Jacrelk grochowski</t>
  </si>
  <si>
    <t>Robert Piasecki</t>
  </si>
  <si>
    <t>Joanna Nowak</t>
  </si>
  <si>
    <t>Paweł. Łącki</t>
  </si>
  <si>
    <t>Andreas Wocko</t>
  </si>
  <si>
    <t>semsysco</t>
  </si>
  <si>
    <t>Artur Modzelewski</t>
  </si>
  <si>
    <t>R. Piramidowicz</t>
  </si>
  <si>
    <t>Olej Syntpostil</t>
  </si>
  <si>
    <t>Michał. Sala</t>
  </si>
  <si>
    <t>liftservice spzoo</t>
  </si>
  <si>
    <t>Kamil Derlatka</t>
  </si>
  <si>
    <t>Avicon</t>
  </si>
  <si>
    <t>Daniel Miziolek</t>
  </si>
  <si>
    <t>Krystian Golawski</t>
  </si>
  <si>
    <t xml:space="preserve">Grzegorz wójcik </t>
  </si>
  <si>
    <t>Spa aluminium</t>
  </si>
  <si>
    <t>Mariusz  fularski</t>
  </si>
  <si>
    <t>spa aluminium</t>
  </si>
  <si>
    <t xml:space="preserve">Tomasz Langiewicz </t>
  </si>
  <si>
    <t>Etimark</t>
  </si>
  <si>
    <t>Sławomir Misztal</t>
  </si>
  <si>
    <t xml:space="preserve">Adam Jankowski </t>
  </si>
  <si>
    <t>Rusłan Rajtar</t>
  </si>
  <si>
    <t>mpe</t>
  </si>
  <si>
    <t>Marta Witkowska-Baran</t>
  </si>
  <si>
    <t xml:space="preserve">Daniel Miziołek </t>
  </si>
  <si>
    <t>Strozynska Anna</t>
  </si>
  <si>
    <t>Michał KOWALSKI</t>
  </si>
  <si>
    <t>Andrzej KostrzewA</t>
  </si>
  <si>
    <t>Edward suchecki</t>
  </si>
  <si>
    <t>AUCOR Sp. z o.o.</t>
  </si>
  <si>
    <t>W. Staszynski</t>
  </si>
  <si>
    <t>Maciej zuk</t>
  </si>
  <si>
    <t xml:space="preserve">Konrad brzozowski </t>
  </si>
  <si>
    <t>Arkadiusz Rozmus</t>
  </si>
  <si>
    <t xml:space="preserve">Sokołowski Stanisław. </t>
  </si>
  <si>
    <t>Tomasz figat</t>
  </si>
  <si>
    <t>Kinga Kusek</t>
  </si>
  <si>
    <t>Pawel Kucharski</t>
  </si>
  <si>
    <t>Michał Bieszczad</t>
  </si>
  <si>
    <t xml:space="preserve">Sokołowski Stanisław </t>
  </si>
  <si>
    <t>Krystian Michalczewski</t>
  </si>
  <si>
    <t>Michał zielinski</t>
  </si>
  <si>
    <t>ziel-mont</t>
  </si>
  <si>
    <t>Andrzej Zawislanski</t>
  </si>
  <si>
    <t>ziel mont</t>
  </si>
  <si>
    <t>Waldek Kauski</t>
  </si>
  <si>
    <t>Konrad Świercz</t>
  </si>
  <si>
    <t>Vigo systems</t>
  </si>
  <si>
    <t>OLTECH</t>
  </si>
  <si>
    <t>Juliusz Kukiel</t>
  </si>
  <si>
    <t>Grzegorz Bessaraba</t>
  </si>
  <si>
    <t>Tomasz Figat</t>
  </si>
  <si>
    <t>Rafal s</t>
  </si>
  <si>
    <t>flin</t>
  </si>
  <si>
    <t>Adam Przybysz</t>
  </si>
  <si>
    <t>pzu</t>
  </si>
  <si>
    <t>Karol Boniecki</t>
  </si>
  <si>
    <t xml:space="preserve">Grzegorz Komorowski </t>
  </si>
  <si>
    <t>Łukasz Paczkowski</t>
  </si>
  <si>
    <t>Damian Zięba</t>
  </si>
  <si>
    <t>Adam Lenczewski</t>
  </si>
  <si>
    <t>Elem</t>
  </si>
  <si>
    <t>mpe budownictwo sp. Z o.o.</t>
  </si>
  <si>
    <t xml:space="preserve">Jerzy Żochowski </t>
  </si>
  <si>
    <t>mpe budownictwo. Sp. Z o.o.</t>
  </si>
  <si>
    <t>Lukasz rutkowski</t>
  </si>
  <si>
    <t>Potr kalota</t>
  </si>
  <si>
    <t>Kamil banaszak</t>
  </si>
  <si>
    <t xml:space="preserve">Kamil Banaszak </t>
  </si>
  <si>
    <t>Jacek Niemczyk</t>
  </si>
  <si>
    <t>Best Solution</t>
  </si>
  <si>
    <t>Piotr Pacula</t>
  </si>
  <si>
    <t>Bwt</t>
  </si>
  <si>
    <t xml:space="preserve">Walter </t>
  </si>
  <si>
    <t>Adrian Brandysiewicz</t>
  </si>
  <si>
    <t>Ortus Usługi projektowe</t>
  </si>
  <si>
    <t>Łukasz ksieniewicz</t>
  </si>
  <si>
    <t xml:space="preserve">Sokolwski Stanisław </t>
  </si>
  <si>
    <t>Michał Wiosma</t>
  </si>
  <si>
    <t>el-prokekt</t>
  </si>
  <si>
    <t>Andrzej Janaszek</t>
  </si>
  <si>
    <t>piotr pomorski</t>
  </si>
  <si>
    <t>Jacek Złotkowski/ Krzysztof Szynert</t>
  </si>
  <si>
    <t>ZbigniewDąbrőwka</t>
  </si>
  <si>
    <t>Monika parol</t>
  </si>
  <si>
    <t>Małgorzata Kuklińska</t>
  </si>
  <si>
    <t>PCFS</t>
  </si>
  <si>
    <t>Łukasz Węglarz</t>
  </si>
  <si>
    <t>Lukasz barczuk</t>
  </si>
  <si>
    <t xml:space="preserve">Wasenczuk Mateusz </t>
  </si>
  <si>
    <t>Bartłomiej Wiśniewski</t>
  </si>
  <si>
    <t>TRANE</t>
  </si>
  <si>
    <t xml:space="preserve">Krzysztof Kwiatkowski </t>
  </si>
  <si>
    <t>Remigiusz Urbański</t>
  </si>
  <si>
    <t>Sunday</t>
  </si>
  <si>
    <t>Aleksandra Rybkowska</t>
  </si>
  <si>
    <t>Michał Bartoszek</t>
  </si>
  <si>
    <t>Grzegorz Bieszczad</t>
  </si>
  <si>
    <t>Maria Wołoszyn / Przemysław Kalinowski</t>
  </si>
  <si>
    <t>Roman latos</t>
  </si>
  <si>
    <t>Honorata janiak</t>
  </si>
  <si>
    <t xml:space="preserve">Zbigniew dąbrówka </t>
  </si>
  <si>
    <t xml:space="preserve">Mirosław  Grzybowski </t>
  </si>
  <si>
    <t xml:space="preserve">mów budownictwo </t>
  </si>
  <si>
    <t xml:space="preserve">Mirosław. Grzybowski </t>
  </si>
  <si>
    <t>MakMedia</t>
  </si>
  <si>
    <t>Michał  Bartoszek</t>
  </si>
  <si>
    <t>Łukasz Kuleczka</t>
  </si>
  <si>
    <t>Mask System</t>
  </si>
  <si>
    <t>Małgorzata  Nyga</t>
  </si>
  <si>
    <t xml:space="preserve">Jacek. Boguski </t>
  </si>
  <si>
    <t>Damian Bandurski</t>
  </si>
  <si>
    <t>praktykant</t>
  </si>
  <si>
    <t xml:space="preserve">Piotr Krzemiński </t>
  </si>
  <si>
    <t>Piotr Krzeminski</t>
  </si>
  <si>
    <t>Dariusz Smoczyński</t>
  </si>
  <si>
    <t>Lukass Szelagowski</t>
  </si>
  <si>
    <t>Mieczysław  Jurkowski</t>
  </si>
  <si>
    <t>Geotermia Mazowiecka</t>
  </si>
  <si>
    <t>mpe budowictwo</t>
  </si>
  <si>
    <t>Krzysztof Rolla</t>
  </si>
  <si>
    <t xml:space="preserve">Dariusz Smoczyński </t>
  </si>
  <si>
    <t>Emil Garibow</t>
  </si>
  <si>
    <t>Gabriela Janusz</t>
  </si>
  <si>
    <t>Piotr Krzemiński</t>
  </si>
  <si>
    <t xml:space="preserve">Jarosław Stefański </t>
  </si>
  <si>
    <t>Adam Chciuch</t>
  </si>
  <si>
    <t>Roman Voitiuk</t>
  </si>
  <si>
    <t>Robert gwadera</t>
  </si>
  <si>
    <t>Sobczak</t>
  </si>
  <si>
    <t>Bestydziński</t>
  </si>
  <si>
    <t>Patryk zubkowicz</t>
  </si>
  <si>
    <t>Maciej różyc</t>
  </si>
  <si>
    <t>Mariusz derezinski</t>
  </si>
  <si>
    <t>Hubert Pantoł</t>
  </si>
  <si>
    <t>Dariusz Przywara</t>
  </si>
  <si>
    <t>Lukasz wilk</t>
  </si>
  <si>
    <t>mk</t>
  </si>
  <si>
    <t>Paweł Wyszyński</t>
  </si>
  <si>
    <t>ISL</t>
  </si>
  <si>
    <t>Heichel</t>
  </si>
  <si>
    <t>Staszyki Wojciech</t>
  </si>
  <si>
    <t>Paweł Łącko</t>
  </si>
  <si>
    <t>oetus uslugi projektowe</t>
  </si>
  <si>
    <t>Dariusz Kolasa</t>
  </si>
  <si>
    <t>DK-SOFT</t>
  </si>
  <si>
    <t>Krzysztof  Jakubowski</t>
  </si>
  <si>
    <t>Topserw</t>
  </si>
  <si>
    <t>Robert Lech</t>
  </si>
  <si>
    <t>Arkadiusz Chimicz</t>
  </si>
  <si>
    <t>DK-Soft</t>
  </si>
  <si>
    <t>C. Kobylecki</t>
  </si>
  <si>
    <t>Bogusław Wilczak</t>
  </si>
  <si>
    <t>protect</t>
  </si>
  <si>
    <t>Wojciech Staszewski</t>
  </si>
  <si>
    <t>Cezary Gotowicki</t>
  </si>
  <si>
    <t xml:space="preserve">Wojciech Staszewski </t>
  </si>
  <si>
    <t>Marek J. Zabost</t>
  </si>
  <si>
    <t>ratownik</t>
  </si>
  <si>
    <t>P.Kucharski</t>
  </si>
  <si>
    <t>BP Ortech</t>
  </si>
  <si>
    <t>Daniel Kuligowski</t>
  </si>
  <si>
    <t xml:space="preserve">Maciej Kosiorek </t>
  </si>
  <si>
    <t>LANdo</t>
  </si>
  <si>
    <t xml:space="preserve">Zalewsk Mariolaa </t>
  </si>
  <si>
    <t>Agnieszka niesluchowska</t>
  </si>
  <si>
    <t>adm 6</t>
  </si>
  <si>
    <t>Grundfis</t>
  </si>
  <si>
    <t>Michał Suchecki</t>
  </si>
  <si>
    <t>Asta Tech</t>
  </si>
  <si>
    <t>Szymon Klimaszewski</t>
  </si>
  <si>
    <t>Jarosław Pawluczyk</t>
  </si>
  <si>
    <t>Katarzyna Adaczyk</t>
  </si>
  <si>
    <t>Robert piasecki</t>
  </si>
  <si>
    <t>Asia nowak</t>
  </si>
  <si>
    <t>Jarosław Czopek</t>
  </si>
  <si>
    <t>Mingo</t>
  </si>
  <si>
    <t xml:space="preserve">Elzbieta Królikowska </t>
  </si>
  <si>
    <t>PPTF</t>
  </si>
  <si>
    <t xml:space="preserve">Paulina Adamczyk Kowalska </t>
  </si>
  <si>
    <t>kancelaria Zdanowicz</t>
  </si>
  <si>
    <t>Anna mamon</t>
  </si>
  <si>
    <t>Joanna Żelazna</t>
  </si>
  <si>
    <t>Rafał stojk</t>
  </si>
  <si>
    <t>Sławomir Dziklinski</t>
  </si>
  <si>
    <t>Dzmitry Tsikhanovich</t>
  </si>
  <si>
    <t>Marek</t>
  </si>
  <si>
    <t>kawula</t>
  </si>
  <si>
    <t>Roman Wachala</t>
  </si>
  <si>
    <t xml:space="preserve">Adam Kapuściński </t>
  </si>
  <si>
    <t xml:space="preserve">Marek Zdanowicz </t>
  </si>
  <si>
    <t>Zdzisław Stasiak</t>
  </si>
  <si>
    <t>Jakub matyjek</t>
  </si>
  <si>
    <t>Ewa Twardosz</t>
  </si>
  <si>
    <t xml:space="preserve">Krystian Grzegorczyk </t>
  </si>
  <si>
    <t>UVP / cocacola</t>
  </si>
  <si>
    <t xml:space="preserve">Dariusz andrzejewski </t>
  </si>
  <si>
    <t>cognex</t>
  </si>
  <si>
    <t>Sławek kubiczek</t>
  </si>
  <si>
    <t>JaroskawKoszowski</t>
  </si>
  <si>
    <t>Kinga Trzesniowska</t>
  </si>
  <si>
    <t>Konrad Kuziora</t>
  </si>
  <si>
    <t>Mateusz Raczyński</t>
  </si>
  <si>
    <t>FUW UW</t>
  </si>
  <si>
    <t>Jerzy Gradzki</t>
  </si>
  <si>
    <t>Puscian Radoslaw</t>
  </si>
  <si>
    <t>Sylwia kwiatkowska</t>
  </si>
  <si>
    <t xml:space="preserve">hava serwis </t>
  </si>
  <si>
    <t>Hava Serwis</t>
  </si>
  <si>
    <t>Grzegorz Wlodarczyk</t>
  </si>
  <si>
    <t>Q-Man</t>
  </si>
  <si>
    <t>Tomasz slomski</t>
  </si>
  <si>
    <t>Q man</t>
  </si>
  <si>
    <t>Tetiana Kulyk</t>
  </si>
  <si>
    <t>Włodzimierz Zagórski</t>
  </si>
  <si>
    <t>Vakpol</t>
  </si>
  <si>
    <t>Bartek Karnia</t>
  </si>
  <si>
    <t>Andrzej parzydel</t>
  </si>
  <si>
    <t>JOANNA BERNADEK</t>
  </si>
  <si>
    <t>Krzysztof Zamajtys</t>
  </si>
  <si>
    <t>Andrzej Parzydek</t>
  </si>
  <si>
    <t>Marek Lebida</t>
  </si>
  <si>
    <t>Paweł Salek</t>
  </si>
  <si>
    <t>Jan Majdzinslki</t>
  </si>
  <si>
    <t>Pawel Salek</t>
  </si>
  <si>
    <t>Arkadiusz Chi icz</t>
  </si>
  <si>
    <t>Przemysław Szwetner</t>
  </si>
  <si>
    <t>Still</t>
  </si>
  <si>
    <t>Kamil Szlachetko</t>
  </si>
  <si>
    <t xml:space="preserve">Kamil Gawroński </t>
  </si>
  <si>
    <t>SZKOLENIE BHP PP</t>
  </si>
  <si>
    <t>Mateusz Szulc</t>
  </si>
  <si>
    <t xml:space="preserve">Alpina </t>
  </si>
  <si>
    <t xml:space="preserve">Dawid Mielczarek </t>
  </si>
  <si>
    <t>Alpina</t>
  </si>
  <si>
    <t>Michał Brzeziński</t>
  </si>
  <si>
    <t>HDC</t>
  </si>
  <si>
    <t>Krzysztof Niczyporuk</t>
  </si>
  <si>
    <t>NOXA</t>
  </si>
  <si>
    <t>KLAUDIA JACHIMOWICZ</t>
  </si>
  <si>
    <t xml:space="preserve">Krystian Goławski </t>
  </si>
  <si>
    <t>Szymon Suski</t>
  </si>
  <si>
    <t xml:space="preserve">Maria Jabłońska -Wołoszyn </t>
  </si>
  <si>
    <t xml:space="preserve"> Vakpol and Gaz</t>
  </si>
  <si>
    <t xml:space="preserve">Adam Przybysz </t>
  </si>
  <si>
    <t>pierwszy dzień pracy</t>
  </si>
  <si>
    <t>Grzegorz Besssaraba Przemysław Kalinowski</t>
  </si>
  <si>
    <t>Robert Kuźniarek</t>
  </si>
  <si>
    <t>Michał Martinej</t>
  </si>
  <si>
    <t>Paweł Tomaszewski</t>
  </si>
  <si>
    <t>Cezary strulak</t>
  </si>
  <si>
    <t>Krzysztof Pawłowski</t>
  </si>
  <si>
    <t>PROTECT</t>
  </si>
  <si>
    <t>WOJCIECH STASZYNSKI</t>
  </si>
  <si>
    <t>Zoladkiewicz pawel</t>
  </si>
  <si>
    <t>Tomasz Sochacki</t>
  </si>
  <si>
    <t>IWC PAN</t>
  </si>
  <si>
    <t>Anna Nowakowska -Szkudlarek</t>
  </si>
  <si>
    <t>uvp</t>
  </si>
  <si>
    <t>Krzysztof Markus</t>
  </si>
  <si>
    <t>stażysta</t>
  </si>
  <si>
    <t>Jakub Lach</t>
  </si>
  <si>
    <t xml:space="preserve">Włodzimierz Dybała </t>
  </si>
  <si>
    <t>Artur Ginalski</t>
  </si>
  <si>
    <t>Edwards</t>
  </si>
  <si>
    <t>vigobsys</t>
  </si>
  <si>
    <t>krystian golawski</t>
  </si>
  <si>
    <t>andreas wocko</t>
  </si>
  <si>
    <t>Semsysco</t>
  </si>
  <si>
    <t>Krzysztof śliwiński</t>
  </si>
  <si>
    <t>Mirosław Martofel</t>
  </si>
  <si>
    <t xml:space="preserve">SolarInnova Polska </t>
  </si>
  <si>
    <t>Mariusz  Sabała</t>
  </si>
  <si>
    <t>Artur Chłopek</t>
  </si>
  <si>
    <t>Montirol</t>
  </si>
  <si>
    <t>Konrad Kowalski</t>
  </si>
  <si>
    <t>Krzysztof Sobol</t>
  </si>
  <si>
    <t>Ireneusz Kozera</t>
  </si>
  <si>
    <t>PARP</t>
  </si>
  <si>
    <t>Rafał Kochan</t>
  </si>
  <si>
    <t>szynert</t>
  </si>
  <si>
    <t>Jacek Paudyn</t>
  </si>
  <si>
    <t>Gonextstage</t>
  </si>
  <si>
    <t>Jacek Dróżdż</t>
  </si>
  <si>
    <t>GoNextStage</t>
  </si>
  <si>
    <t>Robert Muszyński</t>
  </si>
  <si>
    <t>Bargo sp.z.o.o.</t>
  </si>
  <si>
    <t>Małgorzata  Szotowska</t>
  </si>
  <si>
    <t>vigo sys</t>
  </si>
  <si>
    <t>parp</t>
  </si>
  <si>
    <t>Kochan Rafal</t>
  </si>
  <si>
    <t>TC</t>
  </si>
  <si>
    <t>Maciej Karaszewski</t>
  </si>
  <si>
    <t>p. Magdalena Pędzińska</t>
  </si>
  <si>
    <t>mivhal k</t>
  </si>
  <si>
    <t>Karol Okiniewski</t>
  </si>
  <si>
    <t>Mechatech</t>
  </si>
  <si>
    <t>Paweł kucharski</t>
  </si>
  <si>
    <t>Mateusz Dłuski</t>
  </si>
  <si>
    <t>Adrian Gruszczynski</t>
  </si>
  <si>
    <t>mechatech</t>
  </si>
  <si>
    <t>Karol Siembor</t>
  </si>
  <si>
    <t xml:space="preserve"> agfarm</t>
  </si>
  <si>
    <t>Andrzej stępkowski</t>
  </si>
  <si>
    <t>B.E.H. Sp. Z o.o.</t>
  </si>
  <si>
    <t>Mateusz Ławiński</t>
  </si>
  <si>
    <t>space4u sp. Z o.o.</t>
  </si>
  <si>
    <t>Krzysztof Domański</t>
  </si>
  <si>
    <t>Space4u</t>
  </si>
  <si>
    <t>Adrian strzelczy</t>
  </si>
  <si>
    <t>Sylwestra karaś</t>
  </si>
  <si>
    <t>Waldemar</t>
  </si>
  <si>
    <t>Mateusz Zbik</t>
  </si>
  <si>
    <t>Artur Bargieł</t>
  </si>
  <si>
    <t>Usługi  Geodezyjne Artur Bargieł</t>
  </si>
  <si>
    <t>Mateusz Bryła</t>
  </si>
  <si>
    <t>Maria Jabłońska-Wołoszyn / Agnieszka Soduł</t>
  </si>
  <si>
    <t>Likasz rutkowski</t>
  </si>
  <si>
    <t>pawel Kucharski</t>
  </si>
  <si>
    <t>Izabela Filińska</t>
  </si>
  <si>
    <t>RATLOMED</t>
  </si>
  <si>
    <t>Karol jurkowski</t>
  </si>
  <si>
    <t>Zalewska Zmariola</t>
  </si>
  <si>
    <t>magdarm</t>
  </si>
  <si>
    <t>s.j. Mat</t>
  </si>
  <si>
    <t xml:space="preserve">Jurkowski karol </t>
  </si>
  <si>
    <t>El projekt</t>
  </si>
  <si>
    <t>Leszek Wolski</t>
  </si>
  <si>
    <t>Michał Krzesinski</t>
  </si>
  <si>
    <t>Jacek paudyn</t>
  </si>
  <si>
    <t>Gns</t>
  </si>
  <si>
    <t>Szydlik</t>
  </si>
  <si>
    <t>Stanisław kossakowski</t>
  </si>
  <si>
    <t>gns</t>
  </si>
  <si>
    <t xml:space="preserve">Grzegorz Załuska </t>
  </si>
  <si>
    <t>qcs global sp z o o</t>
  </si>
  <si>
    <t>Paweł. Shyla</t>
  </si>
  <si>
    <t>qcs global sp zoo</t>
  </si>
  <si>
    <t>Piotr Czernoch</t>
  </si>
  <si>
    <t>Delta Controls</t>
  </si>
  <si>
    <t>delta</t>
  </si>
  <si>
    <t>Tomasz Reniec</t>
  </si>
  <si>
    <t>Mirosław Okla</t>
  </si>
  <si>
    <t>Rafał Szefler</t>
  </si>
  <si>
    <t>Rafal Szefler</t>
  </si>
  <si>
    <t>Katarzyna Pamula-Wrobel</t>
  </si>
  <si>
    <t>Olesiński i Wspolnicy</t>
  </si>
  <si>
    <t>Jan Filip Stanilko</t>
  </si>
  <si>
    <t>Justyna Korycka</t>
  </si>
  <si>
    <t>OW</t>
  </si>
  <si>
    <t>Jacek Łuczyński</t>
  </si>
  <si>
    <t>Olesiński i Wspólnicy</t>
  </si>
  <si>
    <t>Jan Filip Staniłko</t>
  </si>
  <si>
    <t>GBD</t>
  </si>
  <si>
    <t>Robert Karczmarczyk</t>
  </si>
  <si>
    <t>Magfarm sp.z o.o.</t>
  </si>
  <si>
    <t xml:space="preserve">Jacek Zieliński </t>
  </si>
  <si>
    <t>Krystian grzegorczyk</t>
  </si>
  <si>
    <t>Jacek Świderski</t>
  </si>
  <si>
    <t>Marian Ortner</t>
  </si>
  <si>
    <t>Zdzisľaw Głuszko</t>
  </si>
  <si>
    <t>Adrianna Gawron</t>
  </si>
  <si>
    <t>tespol</t>
  </si>
  <si>
    <t>Łukasz Kraiński</t>
  </si>
  <si>
    <t>Kozłowski Pawel</t>
  </si>
  <si>
    <t>Jakub Korycoński</t>
  </si>
  <si>
    <t>INTERLAB</t>
  </si>
  <si>
    <t>K. Anders</t>
  </si>
  <si>
    <t>szkolenie BHP</t>
  </si>
  <si>
    <t>Janusz kostyra</t>
  </si>
  <si>
    <t>RYSZARD MICHNOWSKI</t>
  </si>
  <si>
    <t xml:space="preserve">Lebida Marek </t>
  </si>
  <si>
    <t>Szkolenie BHP</t>
  </si>
  <si>
    <t xml:space="preserve">Marcin Wołoszczuk </t>
  </si>
  <si>
    <t xml:space="preserve">Przemysław Zając </t>
  </si>
  <si>
    <t>Dzmirty Astrouski</t>
  </si>
  <si>
    <t xml:space="preserve">Krzysztof Gawron </t>
  </si>
  <si>
    <t>Adam Biegański</t>
  </si>
  <si>
    <t>Grykowski i Januszczyk sp. adw.i r.pr.</t>
  </si>
  <si>
    <t>Dariusz Gòrniak</t>
  </si>
  <si>
    <t>RKKW</t>
  </si>
  <si>
    <t>Rafał Chorąży</t>
  </si>
  <si>
    <t>Szkolenie BHP PP</t>
  </si>
  <si>
    <t xml:space="preserve">Grzegorz Bieszczad </t>
  </si>
  <si>
    <t>przemysław kalinowski</t>
  </si>
  <si>
    <t>Oskar Ślęzak</t>
  </si>
  <si>
    <t>Marek Żochowski</t>
  </si>
  <si>
    <t xml:space="preserve">Krystian Michalczewski </t>
  </si>
  <si>
    <t>Paweł Damas</t>
  </si>
  <si>
    <t>Andrzejewski Automatyzacja</t>
  </si>
  <si>
    <t>Dzmitry Astruoski</t>
  </si>
  <si>
    <t>Łukasz jaworski</t>
  </si>
  <si>
    <t>edvac</t>
  </si>
  <si>
    <t>cezary kobyłecki</t>
  </si>
  <si>
    <t>Mirosław Mazuruk</t>
  </si>
  <si>
    <t xml:space="preserve">Aminex </t>
  </si>
  <si>
    <t>Kubiszyn</t>
  </si>
  <si>
    <t>Dariusz Gőrniak</t>
  </si>
  <si>
    <t>Marta Witkowska-baran</t>
  </si>
  <si>
    <t>Artur Sedrowski</t>
  </si>
  <si>
    <t>Perkin</t>
  </si>
  <si>
    <t>Lukasz Sadowski</t>
  </si>
  <si>
    <t>Devmatech</t>
  </si>
  <si>
    <t>Agata Ornoch</t>
  </si>
  <si>
    <t>Emil Bojarski</t>
  </si>
  <si>
    <t>Konrad Gieleta</t>
  </si>
  <si>
    <t>Sandra Sankala</t>
  </si>
  <si>
    <t>Katarzyna Bialas</t>
  </si>
  <si>
    <t xml:space="preserve">Agnieszka Krawczyk </t>
  </si>
  <si>
    <t>Kacper Waśniewski</t>
  </si>
  <si>
    <t>Paweł Sałek</t>
  </si>
  <si>
    <t xml:space="preserve">Jan Sobieski </t>
  </si>
  <si>
    <t>LANDO</t>
  </si>
  <si>
    <t>Yevhenii Makhovyk</t>
  </si>
  <si>
    <t>Eugeniusz Strebizh</t>
  </si>
  <si>
    <t>Anna Jędrzejczak</t>
  </si>
  <si>
    <t>Hr Origami</t>
  </si>
  <si>
    <t>Maciej Sumiła</t>
  </si>
  <si>
    <t>Skolenie BHP PP</t>
  </si>
  <si>
    <t>Perkin Elmer</t>
  </si>
  <si>
    <t>Michał Smater</t>
  </si>
  <si>
    <t>Marek  Liebert</t>
  </si>
  <si>
    <t>Andrzej tyminski</t>
  </si>
  <si>
    <t>Wioletta Starczewska</t>
  </si>
  <si>
    <t>Jan Staniłko</t>
  </si>
  <si>
    <t>Serget Yatsunenko</t>
  </si>
  <si>
    <t>Crido R&amp;D</t>
  </si>
  <si>
    <t xml:space="preserve">Błażej Czajkowski </t>
  </si>
  <si>
    <t>Przemysław Przytuła</t>
  </si>
  <si>
    <t>Katarzyna Białas</t>
  </si>
  <si>
    <t>Waldemar Kałusku</t>
  </si>
  <si>
    <t>Bartosz wirkus</t>
  </si>
  <si>
    <t>agapit</t>
  </si>
  <si>
    <t>pawel</t>
  </si>
  <si>
    <t>starzynski</t>
  </si>
  <si>
    <t>Fida jakub</t>
  </si>
  <si>
    <t>staszynski</t>
  </si>
  <si>
    <t>Marek Libert</t>
  </si>
  <si>
    <t>Michał  Smater</t>
  </si>
  <si>
    <t>Familiar</t>
  </si>
  <si>
    <t xml:space="preserve">Grzegorz Szymański </t>
  </si>
  <si>
    <t>Piotrkowski</t>
  </si>
  <si>
    <t>PawełŁącki</t>
  </si>
  <si>
    <t>Rusłan kava</t>
  </si>
  <si>
    <t>MACIEJ Kosiorek</t>
  </si>
  <si>
    <t>Artur Khalimonchuk</t>
  </si>
  <si>
    <t xml:space="preserve">Patryk Olkowski </t>
  </si>
  <si>
    <t xml:space="preserve">Lando </t>
  </si>
  <si>
    <t>Nina Zatka</t>
  </si>
  <si>
    <t>E Kulik</t>
  </si>
  <si>
    <t>Radosław  Piekarski</t>
  </si>
  <si>
    <t>Wave General Śp. Z o. o.</t>
  </si>
  <si>
    <t>Michał Murawski</t>
  </si>
  <si>
    <t>Wave General</t>
  </si>
  <si>
    <t>Maciej Nowakowski</t>
  </si>
  <si>
    <t>Zbigniew  Pilat</t>
  </si>
  <si>
    <t>Krystian. Goławski</t>
  </si>
  <si>
    <t>lando</t>
  </si>
  <si>
    <t>Szynert krzysztof</t>
  </si>
  <si>
    <t>Mariusz Kastek</t>
  </si>
  <si>
    <t>Anna Misztal</t>
  </si>
  <si>
    <t>Zalewsk Mariola</t>
  </si>
  <si>
    <t>Krzysztof Gawron</t>
  </si>
  <si>
    <t>Bartłomiej Gołębiewski</t>
  </si>
  <si>
    <t>Łukasiewicz-IMiF</t>
  </si>
  <si>
    <t>Marcin Kraska</t>
  </si>
  <si>
    <t>centrum Łukasiewicz</t>
  </si>
  <si>
    <t xml:space="preserve">Prezes </t>
  </si>
  <si>
    <t>Jakub Kaczmarski</t>
  </si>
  <si>
    <t>centrum łukasiewicz</t>
  </si>
  <si>
    <t xml:space="preserve">Konrad Gieleta </t>
  </si>
  <si>
    <t>VIGO SYSTEM S.A.</t>
  </si>
  <si>
    <t xml:space="preserve">Rafał Stojek </t>
  </si>
  <si>
    <t>Kacper gwadera</t>
  </si>
  <si>
    <t>Krzysztof janik</t>
  </si>
  <si>
    <t>Rafalbstojk</t>
  </si>
  <si>
    <t>Michał k</t>
  </si>
  <si>
    <t>dariusz wojnowski</t>
  </si>
  <si>
    <t>SPS Aluminium</t>
  </si>
  <si>
    <t>Sps aluminium Pająk i wspólnik</t>
  </si>
  <si>
    <t>Karol gwadera</t>
  </si>
  <si>
    <t>Kacper Gwadera</t>
  </si>
  <si>
    <t>Dariusz Gdula</t>
  </si>
  <si>
    <t>Jakub Fida</t>
  </si>
  <si>
    <t>Leo Turno</t>
  </si>
  <si>
    <t>FDT</t>
  </si>
  <si>
    <t>Albert Wysocku</t>
  </si>
  <si>
    <t>Michał Zieliński</t>
  </si>
  <si>
    <t>MES Solutions by ASTOR</t>
  </si>
  <si>
    <t>Karol karpinski</t>
  </si>
  <si>
    <t>Stefan Ciwantuch</t>
  </si>
  <si>
    <t>Piotr Mikulski</t>
  </si>
  <si>
    <t>Maciek Chrusciel</t>
  </si>
  <si>
    <t>Wojciech Bąk</t>
  </si>
  <si>
    <t>Martyna Wyszomierska</t>
  </si>
  <si>
    <t>Berolina</t>
  </si>
  <si>
    <t>kiss rafał</t>
  </si>
  <si>
    <t>Adriana  strzelczyk</t>
  </si>
  <si>
    <t xml:space="preserve">klim-spaw </t>
  </si>
  <si>
    <t>Jacek Zlotkowski / Krzysztof Szynert</t>
  </si>
  <si>
    <t xml:space="preserve">Jacek Boguski </t>
  </si>
  <si>
    <t>Rafał Mikulski</t>
  </si>
  <si>
    <t xml:space="preserve">Mateusz Raczyński </t>
  </si>
  <si>
    <t>Arkadiusz szydlik</t>
  </si>
  <si>
    <t>Rafał Pietrewicz</t>
  </si>
  <si>
    <t>Santander Bank</t>
  </si>
  <si>
    <t>Robert Fedorowicz</t>
  </si>
  <si>
    <t>Jolanta Berkowska</t>
  </si>
  <si>
    <t>Tomasz Kempa</t>
  </si>
  <si>
    <t>Vigo system s a</t>
  </si>
  <si>
    <t>ARTUR TRAJNEROWICZ</t>
  </si>
  <si>
    <t>vigo system s a</t>
  </si>
  <si>
    <t>Paweł Fałek</t>
  </si>
  <si>
    <t>kistler</t>
  </si>
  <si>
    <t>Cezary kobyłecki</t>
  </si>
  <si>
    <t>IQNet</t>
  </si>
  <si>
    <t>Staszynski</t>
  </si>
  <si>
    <t>Jakunb Fida</t>
  </si>
  <si>
    <t>Mateusz Czadowski</t>
  </si>
  <si>
    <t>iIvaldi</t>
  </si>
  <si>
    <t>Mariusz sabala</t>
  </si>
  <si>
    <t xml:space="preserve">Marcin Rędziński </t>
  </si>
  <si>
    <t>Mazne Nagadynska</t>
  </si>
  <si>
    <t>Maciej Wolborski</t>
  </si>
  <si>
    <t>Nexperia</t>
  </si>
  <si>
    <t>Jakub Wolborski</t>
  </si>
  <si>
    <t xml:space="preserve">Allazajac zajac </t>
  </si>
  <si>
    <t>Vitalii Koliesnik.</t>
  </si>
  <si>
    <t>Iq Net.</t>
  </si>
  <si>
    <t>Artur Matuszek</t>
  </si>
  <si>
    <t>Prevac</t>
  </si>
  <si>
    <t>Wojciech Wiecha</t>
  </si>
  <si>
    <t>Konrad Gueleta</t>
  </si>
  <si>
    <t>Grzegorz Pityralski</t>
  </si>
  <si>
    <t xml:space="preserve">Marek kawula </t>
  </si>
  <si>
    <t>staszynski wojciech</t>
  </si>
  <si>
    <t>Paweł Kargulewicz</t>
  </si>
  <si>
    <t>Betacom</t>
  </si>
  <si>
    <t>Wojciech bąk</t>
  </si>
  <si>
    <t>instalbest</t>
  </si>
  <si>
    <t>Tymiki Andrzej</t>
  </si>
  <si>
    <t>atkon</t>
  </si>
  <si>
    <t>ortus uslugi projektowe</t>
  </si>
  <si>
    <t>Teresa balicka</t>
  </si>
  <si>
    <t>żura sp zoo</t>
  </si>
  <si>
    <t>Krzysztof siwiec</t>
  </si>
  <si>
    <t>ChipCraft Sp. z o.o.</t>
  </si>
  <si>
    <t>Paweł Narczyk</t>
  </si>
  <si>
    <t>ChipCraft sp. z o.o.</t>
  </si>
  <si>
    <t>ŁUKASZ PIEKARSKI</t>
  </si>
  <si>
    <t>Iwona Augustynowicz</t>
  </si>
  <si>
    <t>Krzysztof Skowron</t>
  </si>
  <si>
    <t xml:space="preserve">ING </t>
  </si>
  <si>
    <t>Jakub Prokop</t>
  </si>
  <si>
    <t>Krzysztof Prokop</t>
  </si>
  <si>
    <t>Michał Mazurek</t>
  </si>
  <si>
    <t>PKO BP</t>
  </si>
  <si>
    <t>Magdalena Kulik</t>
  </si>
  <si>
    <t>EY</t>
  </si>
  <si>
    <t>Tomasz Kołakowski</t>
  </si>
  <si>
    <t>Jacek Bouski</t>
  </si>
  <si>
    <t>Karolina Seń</t>
  </si>
  <si>
    <t>M.Jabłońska, W.Kicek</t>
  </si>
  <si>
    <t>Kacper Makowaki</t>
  </si>
  <si>
    <t>ESZ Dybala</t>
  </si>
  <si>
    <t>Mirosław Grzybiwski</t>
  </si>
  <si>
    <t>Andrzej Skurski</t>
  </si>
  <si>
    <t>Kamil Barczak</t>
  </si>
  <si>
    <t>Politechnika Śląska</t>
  </si>
  <si>
    <t>Cezary Spiewak</t>
  </si>
  <si>
    <t>Ł-imif</t>
  </si>
  <si>
    <t>Dorota Pierscinska</t>
  </si>
  <si>
    <t>ł-imif</t>
  </si>
  <si>
    <t>Teresa Balicka</t>
  </si>
  <si>
    <t>Piotr Guzdek</t>
  </si>
  <si>
    <t>Imif</t>
  </si>
  <si>
    <t>Jan Kamoji-Czapiński</t>
  </si>
  <si>
    <t>colliers</t>
  </si>
  <si>
    <t>Krzysztof Machałowski</t>
  </si>
  <si>
    <t>Jan Sawicki</t>
  </si>
  <si>
    <t>Paweł  Solczyński</t>
  </si>
  <si>
    <t>Agata Krząstek</t>
  </si>
  <si>
    <t>Magdalena Kruszewska</t>
  </si>
  <si>
    <t xml:space="preserve">Krzysztof Anders </t>
  </si>
  <si>
    <t>Magdalena  Cebula</t>
  </si>
  <si>
    <t>Kamil Jablecki</t>
  </si>
  <si>
    <t>Merydian S.A</t>
  </si>
  <si>
    <t>Ewa Bogusz</t>
  </si>
  <si>
    <t>BDU Merydian sA</t>
  </si>
  <si>
    <t>Tespol sp. z o.o.</t>
  </si>
  <si>
    <t>Michał Ossowski</t>
  </si>
  <si>
    <t>Natalia jasiocha</t>
  </si>
  <si>
    <t>Łukasz Szelągowaki</t>
  </si>
  <si>
    <t>Dominik Kondratowicz</t>
  </si>
  <si>
    <t>Umowa zlecenie</t>
  </si>
  <si>
    <t>bez karty</t>
  </si>
  <si>
    <t>Magdalena Cebula</t>
  </si>
  <si>
    <t>Jan Majdziński</t>
  </si>
  <si>
    <t>WE</t>
  </si>
  <si>
    <t>Miroslaw Sulecki</t>
  </si>
  <si>
    <t>allnet</t>
  </si>
  <si>
    <t>Mroczkowski</t>
  </si>
  <si>
    <t>Paweł kozlowski</t>
  </si>
  <si>
    <t>Maciej Chrysciel</t>
  </si>
  <si>
    <t>Kozlowski</t>
  </si>
  <si>
    <t xml:space="preserve">Jacek Barczyk </t>
  </si>
  <si>
    <t>Grzegorz Sobczak</t>
  </si>
  <si>
    <t>Łukasiewicz.  IMiF</t>
  </si>
  <si>
    <t>Patryk Mitura</t>
  </si>
  <si>
    <t>Natalia Jasiocha</t>
  </si>
  <si>
    <t>devmatech</t>
  </si>
  <si>
    <t>IMiF</t>
  </si>
  <si>
    <t>krzysztof Anders</t>
  </si>
  <si>
    <t>Betacom S.A</t>
  </si>
  <si>
    <t>Jerzy Kalwas</t>
  </si>
  <si>
    <t>priv</t>
  </si>
  <si>
    <t>Tespol Sp. Z o.o.</t>
  </si>
  <si>
    <t>Waldemar Osiński</t>
  </si>
  <si>
    <t>Georg Jahn</t>
  </si>
  <si>
    <t>ATV</t>
  </si>
  <si>
    <t>Natalia klimcow</t>
  </si>
  <si>
    <t>Paweł kalinowski</t>
  </si>
  <si>
    <t>Mewat</t>
  </si>
  <si>
    <t>Wrona Dariusz</t>
  </si>
  <si>
    <t>Polska Energetyka</t>
  </si>
  <si>
    <t>Marcin Przebinda</t>
  </si>
  <si>
    <t>Tespol Sp. z o.o.</t>
  </si>
  <si>
    <t>Lukasz Nowak</t>
  </si>
  <si>
    <t>Janus krysztof</t>
  </si>
  <si>
    <t>Kliimar</t>
  </si>
  <si>
    <t>W.Staszynski</t>
  </si>
  <si>
    <t>Adam Wyrębek</t>
  </si>
  <si>
    <t>Dom VOlvo  Car</t>
  </si>
  <si>
    <t>Bartłomiej Trojanowski</t>
  </si>
  <si>
    <t>Volvo Car Poland</t>
  </si>
  <si>
    <t>Agnieszka Tomaszewska</t>
  </si>
  <si>
    <t>Olena Sheremeta</t>
  </si>
  <si>
    <t>Artur Trajnerowicz / Cezary Kobyłecki</t>
  </si>
  <si>
    <t>Sławomir kKaminski</t>
  </si>
  <si>
    <t>legrand Polska</t>
  </si>
  <si>
    <t>Jacek Zlotowski</t>
  </si>
  <si>
    <t>Instalbest</t>
  </si>
  <si>
    <t>Darisz Maj</t>
  </si>
  <si>
    <t xml:space="preserve">Młynarczyk </t>
  </si>
  <si>
    <t>Kamil Gorgol</t>
  </si>
  <si>
    <t>Rafał Kiss / Marcin Nowacki</t>
  </si>
  <si>
    <t>UVP</t>
  </si>
  <si>
    <t>Paulia zychowicz</t>
  </si>
  <si>
    <t>delikomat</t>
  </si>
  <si>
    <t>katarzyna Bialas</t>
  </si>
  <si>
    <t>Joanna Piramidowicz</t>
  </si>
  <si>
    <t>Jan Piramidowicz</t>
  </si>
  <si>
    <t>Tomasz akempa</t>
  </si>
  <si>
    <t>Janus Krzysztof</t>
  </si>
  <si>
    <t>Kzysztof Szynert</t>
  </si>
  <si>
    <t xml:space="preserve">Rem-Bud </t>
  </si>
  <si>
    <t>Marcin Mazurski</t>
  </si>
  <si>
    <t xml:space="preserve">Michał  Zieliński </t>
  </si>
  <si>
    <t>Iwona Gawron</t>
  </si>
  <si>
    <t>Impel</t>
  </si>
  <si>
    <t>Szynert Krzysztof</t>
  </si>
  <si>
    <t>Sebastian Wiśniewski</t>
  </si>
  <si>
    <t>Toyota Bielany</t>
  </si>
  <si>
    <t>Robert Mikulski</t>
  </si>
  <si>
    <t>Wojciech Kaczynski</t>
  </si>
  <si>
    <t>Tetiana Bruiaka</t>
  </si>
  <si>
    <t>Crido</t>
  </si>
  <si>
    <t>Sergey Yatsunenko</t>
  </si>
  <si>
    <t>Przemysław Przytula</t>
  </si>
  <si>
    <t>Crido RnD</t>
  </si>
  <si>
    <t>Bieniek Marija</t>
  </si>
  <si>
    <t>Leszek Szymański</t>
  </si>
  <si>
    <t>Radosław Zacharczyk</t>
  </si>
  <si>
    <t>SMC</t>
  </si>
  <si>
    <t>Przemysław Kuzaka</t>
  </si>
  <si>
    <t>Maciej Jakubiak</t>
  </si>
  <si>
    <t>office interior</t>
  </si>
  <si>
    <t>Darek Dydecki</t>
  </si>
  <si>
    <t>Betacom SA</t>
  </si>
  <si>
    <t xml:space="preserve">Starzyński </t>
  </si>
  <si>
    <t>Kawula marek</t>
  </si>
  <si>
    <t xml:space="preserve">Kozłowski pawel </t>
  </si>
  <si>
    <t>Jacek Pawłowski</t>
  </si>
  <si>
    <t>Wojtek bak</t>
  </si>
  <si>
    <t>J.Barczyk</t>
  </si>
  <si>
    <t>Marek Bylinka</t>
  </si>
  <si>
    <t>Bołtowicz Sp. j.</t>
  </si>
  <si>
    <t>Michał Marczewski</t>
  </si>
  <si>
    <t>mazda bołtowicz</t>
  </si>
  <si>
    <t>Rafał Mikuski</t>
  </si>
  <si>
    <t>Kinga Ostrowska</t>
  </si>
  <si>
    <t>Ernest Podgorski</t>
  </si>
  <si>
    <t xml:space="preserve">Kancelaria  Biegłego Rewidenta </t>
  </si>
  <si>
    <t>Kochania Pani Iza Kłosek</t>
  </si>
  <si>
    <t>Anastasiya Maskalenka</t>
  </si>
  <si>
    <t>Okena Sheremeta</t>
  </si>
  <si>
    <t>Arkadiusz Chmicz</t>
  </si>
  <si>
    <t>R Mroczkowski</t>
  </si>
  <si>
    <t xml:space="preserve">Kancelaria Biegłego Rewidenta </t>
  </si>
  <si>
    <t>Dorota Malesa</t>
  </si>
  <si>
    <t>Zalewska Mariolak</t>
  </si>
  <si>
    <t>Anna Nikiel</t>
  </si>
  <si>
    <t>Nikiel Ventures</t>
  </si>
  <si>
    <t>JolantaMichalska</t>
  </si>
  <si>
    <t>Jolanta Michalska</t>
  </si>
  <si>
    <t xml:space="preserve">Grzegorz  Bieszczad </t>
  </si>
  <si>
    <t>Natalia Jarosz</t>
  </si>
  <si>
    <t>Paweł Eisenbart</t>
  </si>
  <si>
    <t>Clarstestem</t>
  </si>
  <si>
    <t>M. Parysz</t>
  </si>
  <si>
    <t>K. Gonciarz</t>
  </si>
  <si>
    <t>Katarzyna Wocheń</t>
  </si>
  <si>
    <t>spotkanie</t>
  </si>
  <si>
    <t>JanMendak</t>
  </si>
  <si>
    <t>Paweł Mateja</t>
  </si>
  <si>
    <t>Krzysztof Murawski</t>
  </si>
  <si>
    <t>Mateusz czadowski</t>
  </si>
  <si>
    <t>Wojtek bąk</t>
  </si>
  <si>
    <t>Mirosław Sułecki</t>
  </si>
  <si>
    <t>Kamil Jabłecki</t>
  </si>
  <si>
    <t>Merydian</t>
  </si>
  <si>
    <t>Marcin kaczmarczyk</t>
  </si>
  <si>
    <t>Marek Szczepanik</t>
  </si>
  <si>
    <t>Jan mendak</t>
  </si>
  <si>
    <t>Andrzej Hernik</t>
  </si>
  <si>
    <t>seka (szkolenie)</t>
  </si>
  <si>
    <t>Arifah nurul amaliah</t>
  </si>
  <si>
    <t>university of warsaw</t>
  </si>
  <si>
    <t>Andrzej Szóstakowski</t>
  </si>
  <si>
    <t>Sop</t>
  </si>
  <si>
    <t>Krzyszof Szynert</t>
  </si>
  <si>
    <t>Olea Sheremeta</t>
  </si>
  <si>
    <t>Krystyna Mendak</t>
  </si>
  <si>
    <t>Vigo System SA</t>
  </si>
  <si>
    <t>Ewa ziehm</t>
  </si>
  <si>
    <t>Ekokoncept s.c.</t>
  </si>
  <si>
    <t>Albert Wysocki</t>
  </si>
  <si>
    <t>Maryna Melnyk</t>
  </si>
  <si>
    <t>Dilyshyn Olha</t>
  </si>
  <si>
    <t>Agnieszka MARSZYCKA</t>
  </si>
  <si>
    <t>Marta pawlak</t>
  </si>
  <si>
    <t>Joanna Duchna</t>
  </si>
  <si>
    <t>prv</t>
  </si>
  <si>
    <t>Krzysztof  Anders</t>
  </si>
  <si>
    <t>Kacper Stolorz</t>
  </si>
  <si>
    <t>Maciek jablonski</t>
  </si>
  <si>
    <t xml:space="preserve">jolanta Michalska </t>
  </si>
  <si>
    <t xml:space="preserve">Yullia viun </t>
  </si>
  <si>
    <t xml:space="preserve">Jola  Michalska </t>
  </si>
  <si>
    <t xml:space="preserve">Elżbieta Królikowska </t>
  </si>
  <si>
    <t>Michał Wincel</t>
  </si>
  <si>
    <t>Yullia Viun</t>
  </si>
  <si>
    <t>Yevheniy Strebizh</t>
  </si>
  <si>
    <t>Mateusz Łańko</t>
  </si>
  <si>
    <t>Kamil Szlachetka</t>
  </si>
  <si>
    <t xml:space="preserve">Jacek  Barczyk </t>
  </si>
  <si>
    <t>Wojtek Bak</t>
  </si>
  <si>
    <t>Beata Pasiak</t>
  </si>
  <si>
    <t>Yullia viun</t>
  </si>
  <si>
    <t>Tsiolak kateryna</t>
  </si>
  <si>
    <t>Michał Wiosna</t>
  </si>
  <si>
    <t>Krystyna zMendak</t>
  </si>
  <si>
    <t>Tsiolak jateryna</t>
  </si>
  <si>
    <t xml:space="preserve">Zalewska  Mariola </t>
  </si>
  <si>
    <t xml:space="preserve">Zalewski Dariusz </t>
  </si>
  <si>
    <t>Lukas Szelagowski</t>
  </si>
  <si>
    <t>Yulia viun</t>
  </si>
  <si>
    <t>Julia Nowacka</t>
  </si>
  <si>
    <t>MN</t>
  </si>
  <si>
    <t xml:space="preserve">Jacek Strupiński </t>
  </si>
  <si>
    <t xml:space="preserve">messer poska </t>
  </si>
  <si>
    <t xml:space="preserve">Klaudia Jachimowicz </t>
  </si>
  <si>
    <t>Wiesław Galus</t>
  </si>
  <si>
    <t>Adian Drzazga</t>
  </si>
  <si>
    <t>Olens Sheremeta</t>
  </si>
  <si>
    <t>Zalewski Dariusz</t>
  </si>
  <si>
    <t xml:space="preserve">Dziewisz Leszek </t>
  </si>
  <si>
    <t>Karol Król</t>
  </si>
  <si>
    <t>Hava serwis</t>
  </si>
  <si>
    <t>nowak</t>
  </si>
  <si>
    <t>Bohdana Pedchenko</t>
  </si>
  <si>
    <t>Plus One Generation Sp. Z o.o.</t>
  </si>
  <si>
    <t>Swyryda natalia</t>
  </si>
  <si>
    <t>Piotr Wierzbicki</t>
  </si>
  <si>
    <t xml:space="preserve">Mariola Zalewska. </t>
  </si>
  <si>
    <t xml:space="preserve">Dariusz Zalewski </t>
  </si>
  <si>
    <t>Lukasz Szelagowaki</t>
  </si>
  <si>
    <t>Michał. Wincel</t>
  </si>
  <si>
    <t>Yulia Viun</t>
  </si>
  <si>
    <t>Łukasiewicz - PIAP</t>
  </si>
  <si>
    <t xml:space="preserve">Cezary Kobyłecki </t>
  </si>
  <si>
    <t xml:space="preserve">Wojtek bąk </t>
  </si>
  <si>
    <t xml:space="preserve">Ortus usługi projektowe </t>
  </si>
  <si>
    <t>Dawid Pietrzykowski</t>
  </si>
  <si>
    <t>Kamil Bońda</t>
  </si>
  <si>
    <t>Solid</t>
  </si>
  <si>
    <t>Piotr Kołtun</t>
  </si>
  <si>
    <t>ENTE</t>
  </si>
  <si>
    <t xml:space="preserve">Adam Górski </t>
  </si>
  <si>
    <t>Paweł Klimkowski</t>
  </si>
  <si>
    <t>Value Fund Poland</t>
  </si>
  <si>
    <t>Dariusz Zalewski</t>
  </si>
  <si>
    <t>MarcinSzymanowski</t>
  </si>
  <si>
    <t>Bartosz mucha</t>
  </si>
  <si>
    <t>Rafał  Kuśmierski</t>
  </si>
  <si>
    <t>Bartosz Jeżewski</t>
  </si>
  <si>
    <t>Tsiolak katerryna</t>
  </si>
  <si>
    <t>Dariusz zalewski</t>
  </si>
  <si>
    <t>Adam salwin</t>
  </si>
  <si>
    <t>kinarpps</t>
  </si>
  <si>
    <t>Tadeusz hołdyna</t>
  </si>
  <si>
    <t>Łukasz Hejak</t>
  </si>
  <si>
    <t>Investors TFI</t>
  </si>
  <si>
    <t xml:space="preserve">VOX </t>
  </si>
  <si>
    <t>Wioletta Wojda</t>
  </si>
  <si>
    <t xml:space="preserve">Maciej  Nowakowski </t>
  </si>
  <si>
    <t>budowa</t>
  </si>
  <si>
    <t>Teresa</t>
  </si>
  <si>
    <t>Andreas wocko</t>
  </si>
  <si>
    <t>semsysci</t>
  </si>
  <si>
    <t>Tomasz Kołcon</t>
  </si>
  <si>
    <t xml:space="preserve">Rafał Ciechański </t>
  </si>
  <si>
    <t>Tomasz kisiel</t>
  </si>
  <si>
    <t>pekao</t>
  </si>
  <si>
    <t>Ewa niemczyk</t>
  </si>
  <si>
    <t>Ryszard Oiramidowicz</t>
  </si>
  <si>
    <t>Anastasija maskalenka</t>
  </si>
  <si>
    <t>Karol Stachurski</t>
  </si>
  <si>
    <t xml:space="preserve">BNP Paribas Bank Polska S.A. </t>
  </si>
  <si>
    <t>Przemysław  Kalinowski</t>
  </si>
  <si>
    <t>Kamil Kowalczyk</t>
  </si>
  <si>
    <t>Climatic</t>
  </si>
  <si>
    <t>Agata wyrzykowska-Sałasińska</t>
  </si>
  <si>
    <t>Maciej  Orzechowski</t>
  </si>
  <si>
    <t>Tomasz Samagalski</t>
  </si>
  <si>
    <t>Data Wizards</t>
  </si>
  <si>
    <t>Przemek żukowski</t>
  </si>
  <si>
    <t>Data Wizards Sp. Z o.o.</t>
  </si>
  <si>
    <t>Marcin Stawarz</t>
  </si>
  <si>
    <t>DataWizards</t>
  </si>
  <si>
    <t>Daniel Dybikowski</t>
  </si>
  <si>
    <t>Tadeusz Słoniowski</t>
  </si>
  <si>
    <t>Bartosz Suchocki</t>
  </si>
  <si>
    <t>Nowak Dominik</t>
  </si>
  <si>
    <t>Michał  Wincel</t>
  </si>
  <si>
    <t>Justyna Materska</t>
  </si>
  <si>
    <t>Mariola  zalewska</t>
  </si>
  <si>
    <t>Tomasz kempa</t>
  </si>
  <si>
    <t>Żaneta Pietrzak</t>
  </si>
  <si>
    <t>uni łódź</t>
  </si>
  <si>
    <t>Tomasz Wnuk-Pel</t>
  </si>
  <si>
    <t>Sylwia  Wiśniewska Filipiak</t>
  </si>
  <si>
    <t>Maciej Frendzel</t>
  </si>
  <si>
    <t>Izabela Klosek</t>
  </si>
  <si>
    <t>adm6</t>
  </si>
  <si>
    <t>Kinga Ostrowaka</t>
  </si>
  <si>
    <t xml:space="preserve">Ewa tomaszewska </t>
  </si>
  <si>
    <t>bik</t>
  </si>
  <si>
    <t xml:space="preserve">Sylwia FILIPIAK </t>
  </si>
  <si>
    <t>Piotr PALIŁO</t>
  </si>
  <si>
    <t>Piotr Dłużewski</t>
  </si>
  <si>
    <t>Quantum Design</t>
  </si>
  <si>
    <t>Fluence sp. z o.o.</t>
  </si>
  <si>
    <t>Joanna wajdzik</t>
  </si>
  <si>
    <t>halina-pecak</t>
  </si>
  <si>
    <t>Anna kozlowska</t>
  </si>
  <si>
    <t>Swat Arkadiusz</t>
  </si>
  <si>
    <t>Konica minolta</t>
  </si>
  <si>
    <t>Ndrzej wegrzen</t>
  </si>
  <si>
    <t>topgan</t>
  </si>
  <si>
    <t>Małgorzata kujawinska</t>
  </si>
  <si>
    <t>Zbigniew Jagiełło</t>
  </si>
  <si>
    <t>blik</t>
  </si>
  <si>
    <t>Artur Mazurek</t>
  </si>
  <si>
    <t>VWR</t>
  </si>
  <si>
    <t>Wojciech Bak</t>
  </si>
  <si>
    <t>Mirosław Grzybowki</t>
  </si>
  <si>
    <t>Wojciech Szuster</t>
  </si>
  <si>
    <t>linde Gaz Polska</t>
  </si>
  <si>
    <t xml:space="preserve">Katarzyna. Matysiak kołodzejczyk </t>
  </si>
  <si>
    <t>Rafał Karczmarczyk</t>
  </si>
  <si>
    <t xml:space="preserve">Krio Gaz </t>
  </si>
  <si>
    <t>Dawid bienkowski</t>
  </si>
  <si>
    <t>Szymon suski</t>
  </si>
  <si>
    <t>libert</t>
  </si>
  <si>
    <t>Aleksander Damaz</t>
  </si>
  <si>
    <t>Marcin grabski</t>
  </si>
  <si>
    <t>gonextstage</t>
  </si>
  <si>
    <t>Rafak stojek</t>
  </si>
  <si>
    <t>Wojcich Kicek</t>
  </si>
  <si>
    <t>Dom Volvo Car Sp. z o.o.</t>
  </si>
  <si>
    <t>Kicek</t>
  </si>
  <si>
    <t>Justyna Maleszyk</t>
  </si>
  <si>
    <t>Paweł  Kucharski</t>
  </si>
  <si>
    <t>Merydian Sa</t>
  </si>
  <si>
    <t>Marcin Kaczmarczyk</t>
  </si>
  <si>
    <t>iwona dominiak</t>
  </si>
  <si>
    <t>Łukasz Baga</t>
  </si>
  <si>
    <t xml:space="preserve">Szymon Suski </t>
  </si>
  <si>
    <t>Tresa balicka</t>
  </si>
  <si>
    <t>klimat</t>
  </si>
  <si>
    <t>Paweł  Łącki</t>
  </si>
  <si>
    <t>orrus usługi projektowe</t>
  </si>
  <si>
    <t>Wojciech bak</t>
  </si>
  <si>
    <t>wojciech staszynski</t>
  </si>
  <si>
    <t>wysocki</t>
  </si>
  <si>
    <t>Justyna Chrzanowska Gizynska</t>
  </si>
  <si>
    <t>Aleksandra Krzyzanowska</t>
  </si>
  <si>
    <t>AGH</t>
  </si>
  <si>
    <t>kalinowski</t>
  </si>
  <si>
    <t>Paweł grybos</t>
  </si>
  <si>
    <t>Agh</t>
  </si>
  <si>
    <t>Łukasz Kadłubowski</t>
  </si>
  <si>
    <t>agh</t>
  </si>
  <si>
    <t>Piotr kmon</t>
  </si>
  <si>
    <t>Rafał Kłeczek</t>
  </si>
  <si>
    <t>Krzysztof Danczak</t>
  </si>
  <si>
    <t>Andrzejewski aiwp</t>
  </si>
  <si>
    <t>Maciej Golimowski</t>
  </si>
  <si>
    <t>Betacom S.A.</t>
  </si>
  <si>
    <t>Krzysztof Zaleski</t>
  </si>
  <si>
    <t xml:space="preserve">Krzysztof Zaleski </t>
  </si>
  <si>
    <t>Górniak Dariusz</t>
  </si>
  <si>
    <t>AERMEC</t>
  </si>
  <si>
    <t>kobyłecki</t>
  </si>
  <si>
    <t>Rafał Kuierski</t>
  </si>
  <si>
    <t>Katarrzyna Bialas</t>
  </si>
  <si>
    <t>Sergei Ikovenko</t>
  </si>
  <si>
    <t>crido</t>
  </si>
  <si>
    <t>Jan staniłko</t>
  </si>
  <si>
    <t>Christian Kaspai</t>
  </si>
  <si>
    <t>Installation</t>
  </si>
  <si>
    <t>Justyna materska</t>
  </si>
  <si>
    <t>Mirosław Pryciński</t>
  </si>
  <si>
    <t>Orzechowski</t>
  </si>
  <si>
    <t>Ja</t>
  </si>
  <si>
    <t>Krzysztof gonciarz</t>
  </si>
  <si>
    <t>Marcin parysz</t>
  </si>
  <si>
    <t>Iwona Grąbczewska</t>
  </si>
  <si>
    <t>wisniewska Filipiak</t>
  </si>
  <si>
    <t>DOM volvo</t>
  </si>
  <si>
    <t>Rafał MIKULSKI</t>
  </si>
  <si>
    <t xml:space="preserve">Dominik Skoczek </t>
  </si>
  <si>
    <t>DOM Volvo</t>
  </si>
  <si>
    <t xml:space="preserve">Teresa balicka </t>
  </si>
  <si>
    <t xml:space="preserve">Mariola Zalewska </t>
  </si>
  <si>
    <t>Christian Kaspari</t>
  </si>
  <si>
    <t>Paweł Sztabiński</t>
  </si>
  <si>
    <t>Krzysztof Kłos</t>
  </si>
  <si>
    <t>Photin</t>
  </si>
  <si>
    <t>Balicka Teresa</t>
  </si>
  <si>
    <t>Paweł Pieńczuk</t>
  </si>
  <si>
    <t>Anders</t>
  </si>
  <si>
    <t>Piotr Wisniewski</t>
  </si>
  <si>
    <t>grzegorz janczyk</t>
  </si>
  <si>
    <t>Stonio bartlomiej</t>
  </si>
  <si>
    <t>Marcin myslwiec</t>
  </si>
  <si>
    <t>Kozłowski. Jakub</t>
  </si>
  <si>
    <t>Kamil piersrcinski</t>
  </si>
  <si>
    <t>Grzegorz. Sobczak</t>
  </si>
  <si>
    <t>Krystian Pavlow</t>
  </si>
  <si>
    <t>Marcin lelit</t>
  </si>
  <si>
    <t>Adam kapuscinski</t>
  </si>
  <si>
    <t>Michał wincel</t>
  </si>
  <si>
    <t>Krzyszof Machałowski</t>
  </si>
  <si>
    <t>Grzegrorz Gul</t>
  </si>
  <si>
    <t>Krzydztof Gonciarz</t>
  </si>
  <si>
    <t>Ryszard  Píramidowicz</t>
  </si>
  <si>
    <t>Retto wojciech</t>
  </si>
  <si>
    <t xml:space="preserve">Adam  Kapuściński </t>
  </si>
  <si>
    <t>Pawel Łącki</t>
  </si>
  <si>
    <t>E kulik</t>
  </si>
  <si>
    <t>ADM 1</t>
  </si>
  <si>
    <t>Krzysztof slusiewicz</t>
  </si>
  <si>
    <t>Bosch</t>
  </si>
  <si>
    <t>Adam Kapusciński</t>
  </si>
  <si>
    <t>Zalewska Maiola</t>
  </si>
  <si>
    <t>Justyna Materaka</t>
  </si>
  <si>
    <t>Stanisław Kossakowski</t>
  </si>
  <si>
    <t>Krzysztof Zaleski Fotografia</t>
  </si>
  <si>
    <t>Anna Kliszcz</t>
  </si>
  <si>
    <t>Mirosław Sulecki</t>
  </si>
  <si>
    <t xml:space="preserve">Marek Michalak </t>
  </si>
  <si>
    <t>Lift Service SA</t>
  </si>
  <si>
    <t>Krzysztof  Szymert</t>
  </si>
  <si>
    <t>K. Młymarczyk</t>
  </si>
  <si>
    <t xml:space="preserve">Agata Malczewska </t>
  </si>
  <si>
    <t>Agata Wyrzykowska- Sałasińska</t>
  </si>
  <si>
    <t>cezary kobylecki</t>
  </si>
  <si>
    <t xml:space="preserve">Krzysztof Zaleski Fotografia </t>
  </si>
  <si>
    <t>Witold Smolinski</t>
  </si>
  <si>
    <t>APVACUUM</t>
  </si>
  <si>
    <t>Kamil Antosik</t>
  </si>
  <si>
    <t>Adam Głowacki</t>
  </si>
  <si>
    <t>Eliz Textile Service</t>
  </si>
  <si>
    <t xml:space="preserve">Barczyk Jacek </t>
  </si>
  <si>
    <t>ortus usługi proj</t>
  </si>
  <si>
    <t>WojciechStaszyński</t>
  </si>
  <si>
    <t>Katarzyna wiśniewska</t>
  </si>
  <si>
    <t>Łukasiewicz piap</t>
  </si>
  <si>
    <t>Francesca girardi</t>
  </si>
  <si>
    <t>eit manufacturing</t>
  </si>
  <si>
    <t>Christian Boelling</t>
  </si>
  <si>
    <t>Eit manufacturing</t>
  </si>
  <si>
    <t xml:space="preserve">Krzysztof Lipiec </t>
  </si>
  <si>
    <t>Łukasz  Piekarski</t>
  </si>
  <si>
    <t xml:space="preserve">Adam Damięcki </t>
  </si>
  <si>
    <t>Grzepgorz wulczynski</t>
  </si>
  <si>
    <t>ja sam 😊</t>
  </si>
  <si>
    <t>Kamil kowalski</t>
  </si>
  <si>
    <t>beko</t>
  </si>
  <si>
    <t>K Młynarczyk</t>
  </si>
  <si>
    <t>Jerzy Łach / Marcin Nowacki</t>
  </si>
  <si>
    <t xml:space="preserve">Karina szewczyk </t>
  </si>
  <si>
    <t>krystian goławski</t>
  </si>
  <si>
    <t>A. zajkowski</t>
  </si>
  <si>
    <t>p. Cezary Kobyłecki</t>
  </si>
  <si>
    <t>Cezary Kobylecki</t>
  </si>
  <si>
    <t>Kacper Dydyński</t>
  </si>
  <si>
    <t>Anna Kaźmieczak</t>
  </si>
  <si>
    <t>Programer Centrum</t>
  </si>
  <si>
    <t>Grykowski i Januszczyk sp.p.Adwokata i Radcy prawnego</t>
  </si>
  <si>
    <t>Oskar Ślezak</t>
  </si>
  <si>
    <t>Dawid Bienkowski</t>
  </si>
  <si>
    <t>Warsaw Equity Management</t>
  </si>
  <si>
    <t>Katarzyna Mosur</t>
  </si>
  <si>
    <t>Joanna Niewińska</t>
  </si>
  <si>
    <t>Marcin Lis</t>
  </si>
  <si>
    <t>Pekao</t>
  </si>
  <si>
    <t>Krzysztof wieclaw</t>
  </si>
  <si>
    <t>Maciej wieclaw</t>
  </si>
  <si>
    <t>Janusz kubrak</t>
  </si>
  <si>
    <t>Leszek iwanek</t>
  </si>
  <si>
    <t>Paweł żak</t>
  </si>
  <si>
    <t>pawel mateja</t>
  </si>
  <si>
    <t>Clean Project</t>
  </si>
  <si>
    <t>Kasia Białas</t>
  </si>
  <si>
    <t>eszdybała</t>
  </si>
  <si>
    <t>Joanna Kwiecinska</t>
  </si>
  <si>
    <t>Europejskie Centrum Innowacji</t>
  </si>
  <si>
    <t>ZalewskaMariola</t>
  </si>
  <si>
    <t>Adam gorski</t>
  </si>
  <si>
    <t>ZEUS</t>
  </si>
  <si>
    <t>Konrad Zaremba</t>
  </si>
  <si>
    <t>Anna Juś</t>
  </si>
  <si>
    <t>Magdalena Szpunar</t>
  </si>
  <si>
    <t>Michał Kokoszka</t>
  </si>
  <si>
    <t>Klaudia Ziobro</t>
  </si>
  <si>
    <t>Wioletta Pluta</t>
  </si>
  <si>
    <t>Kamil Dziedzic</t>
  </si>
  <si>
    <t>Wojciech Jasłowski</t>
  </si>
  <si>
    <t>Przemysław Danowski</t>
  </si>
  <si>
    <t>Łukasz Bałaga</t>
  </si>
  <si>
    <t>Andrzej Tymiński</t>
  </si>
  <si>
    <t>Krzysztof. Gonciarz</t>
  </si>
  <si>
    <t>Aleksandr Shulezkhko</t>
  </si>
  <si>
    <t>Krzysztof Janus</t>
  </si>
  <si>
    <t xml:space="preserve">Kamil Urbanczyk </t>
  </si>
  <si>
    <t xml:space="preserve">Krzysztof  Prokop </t>
  </si>
  <si>
    <t xml:space="preserve">PUH REM-BUD </t>
  </si>
  <si>
    <t>Tomasz Grajkowski</t>
  </si>
  <si>
    <t>Andrzej Pindur</t>
  </si>
  <si>
    <t>marcu Parysz</t>
  </si>
  <si>
    <t>PUH REM-BUD</t>
  </si>
  <si>
    <t>Marek  Pabian</t>
  </si>
  <si>
    <t>PUH Rem-Bud</t>
  </si>
  <si>
    <t>Robert Barszcz</t>
  </si>
  <si>
    <t>NetWorkS!</t>
  </si>
  <si>
    <t>Michał Stolarek</t>
  </si>
  <si>
    <t>Adrian Jablonowski</t>
  </si>
  <si>
    <t>adm 7</t>
  </si>
  <si>
    <t>adm 8</t>
  </si>
  <si>
    <t>Zakewska Mariola</t>
  </si>
  <si>
    <t>Dawid Dembowski</t>
  </si>
  <si>
    <t>Kobyłecki / Strupiński</t>
  </si>
  <si>
    <t>Robert Steffen</t>
  </si>
  <si>
    <t>Hitachi</t>
  </si>
  <si>
    <t>Kobyłecki</t>
  </si>
  <si>
    <t>Kobylecki</t>
  </si>
  <si>
    <t>Wojtek B</t>
  </si>
  <si>
    <t>Barczyk Jacek</t>
  </si>
  <si>
    <t>Sraszynski</t>
  </si>
  <si>
    <t>Marcin Kucinski</t>
  </si>
  <si>
    <t>Maroli</t>
  </si>
  <si>
    <t xml:space="preserve">Leszek pawlicki </t>
  </si>
  <si>
    <t>RAI</t>
  </si>
  <si>
    <t>Oleksandr Shulezhkho</t>
  </si>
  <si>
    <t>Joanna żelazma</t>
  </si>
  <si>
    <t>Anna malmon</t>
  </si>
  <si>
    <t>P.U.H. Rem-bud</t>
  </si>
  <si>
    <t xml:space="preserve">Marcin  Czerwiec </t>
  </si>
  <si>
    <t>rem-bud</t>
  </si>
  <si>
    <t>Beata Bukowska</t>
  </si>
  <si>
    <t>Dorota Biernacka</t>
  </si>
  <si>
    <t>Rafał kuczewski</t>
  </si>
  <si>
    <t>WB Electronics</t>
  </si>
  <si>
    <t>Marcin Szlaga</t>
  </si>
  <si>
    <t>WB Electronics S.A</t>
  </si>
  <si>
    <t>M.Pędzinska</t>
  </si>
  <si>
    <t>Yevheniy strebizh</t>
  </si>
  <si>
    <t>vigo systems</t>
  </si>
  <si>
    <t>Oskar Paczkowski</t>
  </si>
  <si>
    <t>Łukasz Podeszwa</t>
  </si>
  <si>
    <t>Kinga Majkowycz</t>
  </si>
  <si>
    <t>Gonciarz Krzysztof</t>
  </si>
  <si>
    <t>Zdzisław Gĺuszko</t>
  </si>
  <si>
    <t>staszynsku</t>
  </si>
  <si>
    <t>Jacek Pawlowski</t>
  </si>
  <si>
    <t>Krzysztof Kupiec</t>
  </si>
  <si>
    <t>YSystems ltd.</t>
  </si>
  <si>
    <t>iwona pasternak</t>
  </si>
  <si>
    <t>Kazuya Fujii</t>
  </si>
  <si>
    <t>YSystems ltd</t>
  </si>
  <si>
    <t>elprojekt</t>
  </si>
  <si>
    <t>ELprojekt</t>
  </si>
  <si>
    <t>Ryszard czerwiński</t>
  </si>
  <si>
    <t xml:space="preserve">Magdalena Świderska </t>
  </si>
  <si>
    <t>Oskar paczkowski</t>
  </si>
  <si>
    <t>Kamil Sciborowsli</t>
  </si>
  <si>
    <t>J. Złotkowski / Krzysztof Szynert</t>
  </si>
  <si>
    <t>Anna Kopacz</t>
  </si>
  <si>
    <t>biovena</t>
  </si>
  <si>
    <t>Ewelina Kruszyńska</t>
  </si>
  <si>
    <t>Agnieszka Ropelewska</t>
  </si>
  <si>
    <t xml:space="preserve">Mateusz żbik </t>
  </si>
  <si>
    <t>ŁUKASZ PODESZWA</t>
  </si>
  <si>
    <t>kasia</t>
  </si>
  <si>
    <t xml:space="preserve">Karol Król </t>
  </si>
  <si>
    <t>hava serwis</t>
  </si>
  <si>
    <t>Kinga Gorczyca</t>
  </si>
  <si>
    <t>Michał jaworski</t>
  </si>
  <si>
    <t>Kamil Miłkowsku</t>
  </si>
  <si>
    <t>adm 9</t>
  </si>
  <si>
    <t>adm 14</t>
  </si>
  <si>
    <t>Waldemar Kauski</t>
  </si>
  <si>
    <t>adm 15</t>
  </si>
  <si>
    <t>Inner Value</t>
  </si>
  <si>
    <t>Mateusz Paradowski</t>
  </si>
  <si>
    <t>InnerValue</t>
  </si>
  <si>
    <t>Andrzej Szurek</t>
  </si>
  <si>
    <t>Żaneta Kielanowicz</t>
  </si>
  <si>
    <t>Kamil Łoś</t>
  </si>
  <si>
    <t xml:space="preserve">Kamil Kowalczyk </t>
  </si>
  <si>
    <t>Damian kozak</t>
  </si>
  <si>
    <t xml:space="preserve">Dawid Bieńkowski </t>
  </si>
  <si>
    <t>Karol Hajto</t>
  </si>
  <si>
    <t>KA-Tech</t>
  </si>
  <si>
    <t xml:space="preserve">adm 9 </t>
  </si>
  <si>
    <t>Złotkowski / Szynert</t>
  </si>
  <si>
    <t>Jerzy Stroka</t>
  </si>
  <si>
    <t>Adriana strzelczyk</t>
  </si>
  <si>
    <t>Katarzyna Białas / Paweł Białas</t>
  </si>
  <si>
    <t>Piotr sajnóg</t>
  </si>
  <si>
    <t>Łukasz Burakowski</t>
  </si>
  <si>
    <t>BOSCH</t>
  </si>
  <si>
    <t>Transport Spedycja</t>
  </si>
  <si>
    <t>Bawaria Bis</t>
  </si>
  <si>
    <t>Dariusz Lala,</t>
  </si>
  <si>
    <t>Videojet</t>
  </si>
  <si>
    <t>Pachulska jolanta</t>
  </si>
  <si>
    <t>pielegniarka</t>
  </si>
  <si>
    <t>Paweł Zieliński</t>
  </si>
  <si>
    <t>Grzegorz Gu-</t>
  </si>
  <si>
    <t>TQL</t>
  </si>
  <si>
    <t>Magdalena Kowalik</t>
  </si>
  <si>
    <t xml:space="preserve">Marek Nazaruk </t>
  </si>
  <si>
    <t>Agata wojtalik</t>
  </si>
  <si>
    <t>Agata wyrzykowska salasinska</t>
  </si>
  <si>
    <t>lebrand / Albert Wysocki</t>
  </si>
  <si>
    <t xml:space="preserve">Derezinski mariusz </t>
  </si>
  <si>
    <t>Magdalena Bogusz</t>
  </si>
  <si>
    <t>Agnieszka Downing-Niesłuchowska</t>
  </si>
  <si>
    <t>Anna Wierzbicka</t>
  </si>
  <si>
    <t>Adrian strzeczyk</t>
  </si>
  <si>
    <t>strupinski włodzimierz / Iwona Pasternak</t>
  </si>
  <si>
    <t xml:space="preserve">adam piotrowski </t>
  </si>
  <si>
    <t>Maciej kosiorek</t>
  </si>
  <si>
    <t xml:space="preserve">Joanna Nowak </t>
  </si>
  <si>
    <t>Marcin Sienkiewicz</t>
  </si>
  <si>
    <t>bsh</t>
  </si>
  <si>
    <t>Derezinski mariusz</t>
  </si>
  <si>
    <t>Jarosław Lejbrant / Paweł Kucharski</t>
  </si>
  <si>
    <t>Pan Krzysztof Szynert</t>
  </si>
  <si>
    <t>Pan Krzysztof  Szynert</t>
  </si>
  <si>
    <t xml:space="preserve">S.J. MAT: </t>
  </si>
  <si>
    <t>s.J.Mat</t>
  </si>
  <si>
    <t>Wiśniewski dariusz</t>
  </si>
  <si>
    <t>Regionalna Agencja Inwestycyna</t>
  </si>
  <si>
    <t>Leszek pawlicki</t>
  </si>
  <si>
    <t>Zalewska Nariola</t>
  </si>
  <si>
    <t>Beata luczak</t>
  </si>
  <si>
    <t>Tuv rheinland</t>
  </si>
  <si>
    <t>Michal kozubal</t>
  </si>
  <si>
    <t>Mariusz Godlewski</t>
  </si>
  <si>
    <t>MJWPU</t>
  </si>
  <si>
    <t>Jerzy Szubzda</t>
  </si>
  <si>
    <t>Andrzej Wojtkowski</t>
  </si>
  <si>
    <t>Clar System</t>
  </si>
  <si>
    <t>Jacek  Wysocki</t>
  </si>
  <si>
    <t>Jusyna Chrzanowska Gizynska</t>
  </si>
  <si>
    <t>Mariusz Dereziński</t>
  </si>
  <si>
    <t>Maciej Ròżyc</t>
  </si>
  <si>
    <t>Oleksand Stopa</t>
  </si>
  <si>
    <t>AgnueszkaBogucka</t>
  </si>
  <si>
    <t>c. Kobylecki</t>
  </si>
  <si>
    <t>KMR Consulting Robert Mazur</t>
  </si>
  <si>
    <t>ESZ Dybała</t>
  </si>
  <si>
    <t xml:space="preserve">Mariusz Godlewski </t>
  </si>
  <si>
    <t>Krzysztof Mieszkowski</t>
  </si>
  <si>
    <t>cezamat</t>
  </si>
  <si>
    <t>A. Warzykowska</t>
  </si>
  <si>
    <t>Komorek sylwester</t>
  </si>
  <si>
    <t>ela</t>
  </si>
  <si>
    <t>Zalewaka  Mariola</t>
  </si>
  <si>
    <t>Beata Luczak</t>
  </si>
  <si>
    <t>Wiktor Kyrylik</t>
  </si>
  <si>
    <t>Oleksandr Stopa</t>
  </si>
  <si>
    <t>Maciej Ròżyv</t>
  </si>
  <si>
    <t xml:space="preserve">Anna Rojek </t>
  </si>
  <si>
    <t>Piotr Liss</t>
  </si>
  <si>
    <t>RSM Poland</t>
  </si>
  <si>
    <t xml:space="preserve">Sylwia Wiśniewska </t>
  </si>
  <si>
    <t>Piotr Grzelak</t>
  </si>
  <si>
    <t>Raport 3D</t>
  </si>
  <si>
    <t>Jerzy Szubzds</t>
  </si>
  <si>
    <t>M.Parysz</t>
  </si>
  <si>
    <t xml:space="preserve">Mariusz  Godlewski </t>
  </si>
  <si>
    <t>Mirosław Grudzien</t>
  </si>
  <si>
    <t>Katarzyna Pamuła-Wróbel</t>
  </si>
  <si>
    <t>oprotom</t>
  </si>
  <si>
    <t>Jakub Sykuła</t>
  </si>
  <si>
    <t>Grzegorz Gradkowski</t>
  </si>
  <si>
    <t>Agata Wyrzykowska</t>
  </si>
  <si>
    <t>Michał Potyralski</t>
  </si>
  <si>
    <t>Emil Tymicki</t>
  </si>
  <si>
    <t>Ensemble3</t>
  </si>
  <si>
    <t xml:space="preserve">Radosław Piekarski </t>
  </si>
  <si>
    <t>wave General sp z o o</t>
  </si>
  <si>
    <t>Aleksandra Rafalak</t>
  </si>
  <si>
    <t>wave general sp. z o.o.</t>
  </si>
  <si>
    <t>Fundacja Dialogu Technologicznego</t>
  </si>
  <si>
    <t>Krzesimir Nowakowaki-Szkudlarek</t>
  </si>
  <si>
    <t>Francesco Ivaldi / Artur Trajnerowicz</t>
  </si>
  <si>
    <t>Anita Aranowska</t>
  </si>
  <si>
    <t>Agata Wyrzykowska-Sałacińska</t>
  </si>
  <si>
    <t>Sylwester Komorek</t>
  </si>
  <si>
    <t>Ela</t>
  </si>
  <si>
    <t>Ozlem arslan</t>
  </si>
  <si>
    <t>Nanotam</t>
  </si>
  <si>
    <t>Halit dokas</t>
  </si>
  <si>
    <t>nanotam</t>
  </si>
  <si>
    <t>Can Kanbak</t>
  </si>
  <si>
    <t>Michalł Kozubal</t>
  </si>
  <si>
    <t>Vigo Photonics</t>
  </si>
  <si>
    <t>Anna Goreczna</t>
  </si>
  <si>
    <t>Andagor</t>
  </si>
  <si>
    <t>Mhalit dokas</t>
  </si>
  <si>
    <t>Paweł Kardynal</t>
  </si>
  <si>
    <t xml:space="preserve">Ing </t>
  </si>
  <si>
    <t xml:space="preserve">syLwia wiśniewska </t>
  </si>
  <si>
    <t>syleia Wisniewska f.</t>
  </si>
  <si>
    <t>Maciej cieliczko</t>
  </si>
  <si>
    <t>Jan kamoji czapinski</t>
  </si>
  <si>
    <t>magdalena piotowska</t>
  </si>
  <si>
    <t xml:space="preserve">Cegiełka Barbara </t>
  </si>
  <si>
    <t>vigo photonics</t>
  </si>
  <si>
    <t>Katarzyna Kaczyńska</t>
  </si>
  <si>
    <t xml:space="preserve">Clar System </t>
  </si>
  <si>
    <t>Leonard Grzybowski</t>
  </si>
  <si>
    <t>Norbert Pysera</t>
  </si>
  <si>
    <t>Robert Antkowiak</t>
  </si>
  <si>
    <t>Agnieszka Dembińska</t>
  </si>
  <si>
    <t>demAG CONSULTING</t>
  </si>
  <si>
    <t>Krzysztof szynert</t>
  </si>
  <si>
    <t>adm 10</t>
  </si>
  <si>
    <t>Krzysztof murawski</t>
  </si>
  <si>
    <t>Andrzej kowalewski</t>
  </si>
  <si>
    <t>Małgorzata kopytko</t>
  </si>
  <si>
    <t>Marcin Bielecki</t>
  </si>
  <si>
    <t>Agata Sałacińska</t>
  </si>
  <si>
    <t>Denys kipenko</t>
  </si>
  <si>
    <t>Maciej Ròźyc</t>
  </si>
  <si>
    <t>Jan Sieroń</t>
  </si>
  <si>
    <t>Suss Microtec</t>
  </si>
  <si>
    <t>Paweł Janecki</t>
  </si>
  <si>
    <t>item</t>
  </si>
  <si>
    <t>Weronika Glowadzka</t>
  </si>
  <si>
    <t xml:space="preserve">Iwona Pasternak </t>
  </si>
  <si>
    <t>Susz Microtec</t>
  </si>
  <si>
    <t>michał kozubal</t>
  </si>
  <si>
    <t>Oskar ślęzak</t>
  </si>
  <si>
    <t xml:space="preserve">Krystian </t>
  </si>
  <si>
    <t>Dariusz Nowikowski</t>
  </si>
  <si>
    <t>Disco Hi-Tec Europe</t>
  </si>
  <si>
    <t xml:space="preserve">Janusz Wójcik </t>
  </si>
  <si>
    <t>VIGO Photonics</t>
  </si>
  <si>
    <t>DISCO</t>
  </si>
  <si>
    <t xml:space="preserve">Kucharski </t>
  </si>
  <si>
    <t>ortus usługi  projektowe</t>
  </si>
  <si>
    <t>KMR Consulting</t>
  </si>
  <si>
    <t>Wojciech Starzyński / Mirosław  Grzybowski</t>
  </si>
  <si>
    <t>Jarek Lejbrant</t>
  </si>
  <si>
    <t xml:space="preserve">K Młynarczyk </t>
  </si>
  <si>
    <t>Max wanninger</t>
  </si>
  <si>
    <t>Novel-tec</t>
  </si>
  <si>
    <t>Andrzej Kowalik</t>
  </si>
  <si>
    <t>Jacek Wojcik</t>
  </si>
  <si>
    <t>Intlvac Thin Films</t>
  </si>
  <si>
    <t>Dawid Bieńkowski</t>
  </si>
  <si>
    <t>Małgorzata Domitr</t>
  </si>
  <si>
    <t>Wojciech Starzyński</t>
  </si>
  <si>
    <t>Dawid Mielczarek</t>
  </si>
  <si>
    <t>Paweł  Kargulewicz</t>
  </si>
  <si>
    <t>Jacek Maciejewski / Adam Chciuk</t>
  </si>
  <si>
    <t>Michał Pytkowski</t>
  </si>
  <si>
    <t>Activia</t>
  </si>
  <si>
    <t>Igor Pytkowski</t>
  </si>
  <si>
    <t>Activiasun</t>
  </si>
  <si>
    <t>Malwina Kondratowicz</t>
  </si>
  <si>
    <t>Max Wanninger</t>
  </si>
  <si>
    <t>Intlvac</t>
  </si>
  <si>
    <t>Tomasz Renkiel</t>
  </si>
  <si>
    <t xml:space="preserve">Wuerth Elektronik CBT International </t>
  </si>
  <si>
    <t>Justyna chrzanowska giżyńska</t>
  </si>
  <si>
    <t>Novek-tec</t>
  </si>
  <si>
    <t>Paweł Pazio</t>
  </si>
  <si>
    <t>Kompania Elektroniczna</t>
  </si>
  <si>
    <t>Wojciech Bielak</t>
  </si>
  <si>
    <t>Jacek Szczepański</t>
  </si>
  <si>
    <t>MaxWanninger</t>
  </si>
  <si>
    <t>JacekWojcik</t>
  </si>
  <si>
    <t>Katarzyna Komorowska</t>
  </si>
  <si>
    <t>Agata Wrzeszczyńska</t>
  </si>
  <si>
    <t>Konrad Wawer</t>
  </si>
  <si>
    <t>Yevhenii Filchenko</t>
  </si>
  <si>
    <t xml:space="preserve">Katarzyna Kaczyńska </t>
  </si>
  <si>
    <t>pielęgniarka</t>
  </si>
  <si>
    <t>Patrycja Mizilek</t>
  </si>
  <si>
    <t>Jacek Kotylak</t>
  </si>
  <si>
    <t>Wiktor kiryluk</t>
  </si>
  <si>
    <t>Sasza noga</t>
  </si>
  <si>
    <t>zKriogaz</t>
  </si>
  <si>
    <t>wb electronics</t>
  </si>
  <si>
    <t>Emilia Gapińska</t>
  </si>
  <si>
    <t>WB Electronics SA</t>
  </si>
  <si>
    <t>Agnieszka Niesłuchowska</t>
  </si>
  <si>
    <t>Maiej Rozyc</t>
  </si>
  <si>
    <t>Wiktor Kiryluk</t>
  </si>
  <si>
    <t>Viechaslaw Melnyk</t>
  </si>
  <si>
    <t>Olej Marchenko</t>
  </si>
  <si>
    <t>Jacek Złotkowsli</t>
  </si>
  <si>
    <t>Jolanta pachulska</t>
  </si>
  <si>
    <t>Piotr Piekosz</t>
  </si>
  <si>
    <t>wodimed</t>
  </si>
  <si>
    <t>Jerzy Kozień</t>
  </si>
  <si>
    <t>Krzysztof balaban</t>
  </si>
  <si>
    <t>Andrzej zmuda</t>
  </si>
  <si>
    <t>Viacheslav Melnyk</t>
  </si>
  <si>
    <t>Dominik Pruszynski</t>
  </si>
  <si>
    <t xml:space="preserve">Artur Grabowski </t>
  </si>
  <si>
    <t>Rafał  Mikulski</t>
  </si>
  <si>
    <t xml:space="preserve">Olej Marchenko </t>
  </si>
  <si>
    <t>Daniel Chodkowski</t>
  </si>
  <si>
    <t>Jars Sa</t>
  </si>
  <si>
    <t>Markus Sosna</t>
  </si>
  <si>
    <t>Kinarps</t>
  </si>
  <si>
    <t>Michał</t>
  </si>
  <si>
    <t>Waśkiewicz</t>
  </si>
  <si>
    <t>Jakub Juszczyk</t>
  </si>
  <si>
    <t>Aleksandr Melnyk</t>
  </si>
  <si>
    <t xml:space="preserve">Dominik Pruszyński </t>
  </si>
  <si>
    <t>Daria Karaszkiewicz</t>
  </si>
  <si>
    <t>Mazars Audyt Sp. z o.o.</t>
  </si>
  <si>
    <t>Oliwia Szawcow</t>
  </si>
  <si>
    <t>Przemysław Kalinowski / Kamil Szlachetko</t>
  </si>
  <si>
    <t>Tomasz Borejko</t>
  </si>
  <si>
    <t>ChipCraft. Sp. z o.o.</t>
  </si>
  <si>
    <t>Pakulski pawel</t>
  </si>
  <si>
    <t>Krzystof Szynert</t>
  </si>
  <si>
    <t>Veniamin Melnyk</t>
  </si>
  <si>
    <t>Melnyk Oleksandr</t>
  </si>
  <si>
    <t>Roman Olszewski</t>
  </si>
  <si>
    <t>Dawid  Ruszkowski</t>
  </si>
  <si>
    <t>Katarzyna Bialas / Krzysztof Szynert</t>
  </si>
  <si>
    <t>adm 11</t>
  </si>
  <si>
    <t>Yevhen Rymbul</t>
  </si>
  <si>
    <t>Oleksandr Melnyk</t>
  </si>
  <si>
    <t>Oleh Marchenko</t>
  </si>
  <si>
    <t>Dariusz Górniak</t>
  </si>
  <si>
    <t>Olaf Gajl</t>
  </si>
  <si>
    <t>Dawid</t>
  </si>
  <si>
    <t>Piotr Karaśkiewicz</t>
  </si>
  <si>
    <t>Andrii Klimov</t>
  </si>
  <si>
    <t>Vadym Kulakov</t>
  </si>
  <si>
    <t>Dzmitry Zhuk</t>
  </si>
  <si>
    <t>Jarosław adamek</t>
  </si>
  <si>
    <t>climatic sp zoo sp k</t>
  </si>
  <si>
    <t>Austin Brown</t>
  </si>
  <si>
    <t>Angstrom</t>
  </si>
  <si>
    <t>Pawlicki leszek</t>
  </si>
  <si>
    <t>grupa inwestycyjna</t>
  </si>
  <si>
    <t>Anna Harmasz</t>
  </si>
  <si>
    <t>IMiL</t>
  </si>
  <si>
    <t>Clean project</t>
  </si>
  <si>
    <t xml:space="preserve">Mariusz  Pawłowski </t>
  </si>
  <si>
    <t>Tomasz Wozniak</t>
  </si>
  <si>
    <t>adm 13</t>
  </si>
  <si>
    <t>Krzysztof Pastuszka</t>
  </si>
  <si>
    <t>Vekamaf Warszawa Sp. z o.o.</t>
  </si>
  <si>
    <t>Artcomfirt</t>
  </si>
  <si>
    <t>Damian Kozak</t>
  </si>
  <si>
    <t>netfala</t>
  </si>
  <si>
    <t>Filip Dziczek</t>
  </si>
  <si>
    <t>Konrad wawer</t>
  </si>
  <si>
    <t>Kobyłecki Cezary</t>
  </si>
  <si>
    <t>Patrycja sitek</t>
  </si>
  <si>
    <t>CRK</t>
  </si>
  <si>
    <t>Katarzyna Białas / Albert Wysocki</t>
  </si>
  <si>
    <t xml:space="preserve">Tespol </t>
  </si>
  <si>
    <t>Sebastian Giessmann</t>
  </si>
  <si>
    <t>MPI</t>
  </si>
  <si>
    <t xml:space="preserve">Damian Wójcik </t>
  </si>
  <si>
    <t>dacpol service sp z o o</t>
  </si>
  <si>
    <t>Michał Matłok</t>
  </si>
  <si>
    <t>Dacpol Service sp. Z o.o.</t>
  </si>
  <si>
    <t>Krzysztof Kapuscik</t>
  </si>
  <si>
    <t>Miele Sp z o.o.</t>
  </si>
  <si>
    <t>Krzysztof Młynarczyk / Janusz Wójcik</t>
  </si>
  <si>
    <t>Tomasz Pawlowski</t>
  </si>
  <si>
    <t>adm 12</t>
  </si>
  <si>
    <t>Konrad Kwietniewski</t>
  </si>
  <si>
    <t>Adam Bakoń</t>
  </si>
  <si>
    <t>Krzysztof Gołasiewicz</t>
  </si>
  <si>
    <t>Adam Gozdziewicz</t>
  </si>
  <si>
    <t>Patrycja Sitek</t>
  </si>
  <si>
    <t>Katarzyna Bialas / Krzysztof Młynarczyk</t>
  </si>
  <si>
    <t>Edyta Świerczewska</t>
  </si>
  <si>
    <t>Netsecure</t>
  </si>
  <si>
    <t>Krzysztof Lewandowski</t>
  </si>
  <si>
    <t>Melnyk Veniamin</t>
  </si>
  <si>
    <t>Kamil Nocuń</t>
  </si>
  <si>
    <t>Agata Czerw</t>
  </si>
  <si>
    <t>Stanislaw Golebiewski</t>
  </si>
  <si>
    <t>MSA SYSTEM</t>
  </si>
  <si>
    <t>uvp -cocacola</t>
  </si>
  <si>
    <t>crk</t>
  </si>
  <si>
    <t xml:space="preserve">krzysztof młynarczyk </t>
  </si>
  <si>
    <t>Magdalena Krawczyk</t>
  </si>
  <si>
    <t>Błażej Grzechnik</t>
  </si>
  <si>
    <t>Agnieszka Sudoł</t>
  </si>
  <si>
    <t>Olga Jurek</t>
  </si>
  <si>
    <t>Agencja Filmowa</t>
  </si>
  <si>
    <t>Andrzej Olichwier</t>
  </si>
  <si>
    <t>E Y</t>
  </si>
  <si>
    <t>Agnieszka Sodół</t>
  </si>
  <si>
    <t>Radosław Duda</t>
  </si>
  <si>
    <t>Lukasz karbowiak</t>
  </si>
  <si>
    <t>Lukasz gajda</t>
  </si>
  <si>
    <t>Bm serwis</t>
  </si>
  <si>
    <t>Sebastian majewski</t>
  </si>
  <si>
    <t>Grzegorz pieniazek</t>
  </si>
  <si>
    <t>Witek Wiwodzki</t>
  </si>
  <si>
    <t>Wysocki Albert</t>
  </si>
  <si>
    <t>Max bobryk</t>
  </si>
  <si>
    <t>Yevhen filchenko</t>
  </si>
  <si>
    <t>Melnyk Viacheslav</t>
  </si>
  <si>
    <t>Adam Pawlowski</t>
  </si>
  <si>
    <t>Kancelaria eupatent.pl</t>
  </si>
  <si>
    <t>Eliza Nankiewicz</t>
  </si>
  <si>
    <t>Anna zasadzka</t>
  </si>
  <si>
    <t>Jolanta Kulisz Wiatr</t>
  </si>
  <si>
    <t>Hubert Jacolik</t>
  </si>
  <si>
    <t>Mateusz Grabiwoda</t>
  </si>
  <si>
    <t>Piotr Dragan</t>
  </si>
  <si>
    <t>Magdalena Pawelec</t>
  </si>
  <si>
    <t>TAKŁADNIE</t>
  </si>
  <si>
    <t>Jan Garstka</t>
  </si>
  <si>
    <t>Piotr mikulski</t>
  </si>
  <si>
    <t>Wolf Theiss</t>
  </si>
  <si>
    <t>Adam Piotrowski / Maciej Nowakowski</t>
  </si>
  <si>
    <t xml:space="preserve">Marek kawkla </t>
  </si>
  <si>
    <t>Magdalena Piotrowska /Maciej Nowakowski</t>
  </si>
  <si>
    <t>Anna Gebarska</t>
  </si>
  <si>
    <t>SMARTTECH</t>
  </si>
  <si>
    <t>Janusz Wojcik</t>
  </si>
  <si>
    <t>Wojciech Staszyki</t>
  </si>
  <si>
    <t xml:space="preserve">Aleksandra Ring </t>
  </si>
  <si>
    <t>Adam pawlowski</t>
  </si>
  <si>
    <t>kancelaria Eupatent.pl</t>
  </si>
  <si>
    <t>Kamil kozioł</t>
  </si>
  <si>
    <t>lwona Pasternak</t>
  </si>
  <si>
    <t>Gonciarz K.</t>
  </si>
  <si>
    <t>Gul G.</t>
  </si>
  <si>
    <t>Łukasz Nowak</t>
  </si>
  <si>
    <t>Bartosz Budziosz</t>
  </si>
  <si>
    <t>Jakub kuszczyk</t>
  </si>
  <si>
    <t>stolaris</t>
  </si>
  <si>
    <t>Damian brenda</t>
  </si>
  <si>
    <t>Katarzyna komorowska</t>
  </si>
  <si>
    <t xml:space="preserve">Przemyslaw Kalinowski </t>
  </si>
  <si>
    <t xml:space="preserve">Dominik  Pruszyński </t>
  </si>
  <si>
    <t>Szynert</t>
  </si>
  <si>
    <t>Paweł Białas / Krzysztof Szynert</t>
  </si>
  <si>
    <t>Skorupa Adam</t>
  </si>
  <si>
    <t>GRZEGORZ KOWALSKI</t>
  </si>
  <si>
    <t>Małgorzata Mlynarska</t>
  </si>
  <si>
    <t>cc group</t>
  </si>
  <si>
    <t xml:space="preserve">Beata Kowalczyk </t>
  </si>
  <si>
    <t>Piotr Piotrowski</t>
  </si>
  <si>
    <t>Adam kalkusi dli</t>
  </si>
  <si>
    <t>Piotr Zawierta</t>
  </si>
  <si>
    <t>Doster</t>
  </si>
  <si>
    <t>Krzysztof Jonski</t>
  </si>
  <si>
    <t>Jonski</t>
  </si>
  <si>
    <t>Izabela  Plewinska</t>
  </si>
  <si>
    <t>Damian Bargieł</t>
  </si>
  <si>
    <t>Wilo</t>
  </si>
  <si>
    <t>Marcos cabrer</t>
  </si>
  <si>
    <t>Time Magazin</t>
  </si>
  <si>
    <t>Adam Skorupa</t>
  </si>
  <si>
    <t>Wojciech  Morawski</t>
  </si>
  <si>
    <t>Morawska Ludia</t>
  </si>
  <si>
    <t>Krzysztof Szynet</t>
  </si>
  <si>
    <t>GNS</t>
  </si>
  <si>
    <t>Leksander Damaz</t>
  </si>
  <si>
    <t>Kardynał pawel</t>
  </si>
  <si>
    <t>Kiryluk wiktor</t>
  </si>
  <si>
    <t>Nogal sasza</t>
  </si>
  <si>
    <t xml:space="preserve">daker </t>
  </si>
  <si>
    <t>Elis</t>
  </si>
  <si>
    <t>Maciej Tomczak</t>
  </si>
  <si>
    <t>FireCompany</t>
  </si>
  <si>
    <t xml:space="preserve">Kobylecki Cezary </t>
  </si>
  <si>
    <t xml:space="preserve">Katarzyna Białas </t>
  </si>
  <si>
    <t>Olek Sztandkie</t>
  </si>
  <si>
    <t>Marcin Malinski</t>
  </si>
  <si>
    <t>Mariusz Dąbkowski</t>
  </si>
  <si>
    <t>colpro</t>
  </si>
  <si>
    <t>Grzegorz Kołodziej</t>
  </si>
  <si>
    <t>zalewska Mariola</t>
  </si>
  <si>
    <t>Hubert Orłowski</t>
  </si>
  <si>
    <t>Doorbau</t>
  </si>
  <si>
    <t xml:space="preserve">Taras tomasz </t>
  </si>
  <si>
    <t>Konrad gieleta</t>
  </si>
  <si>
    <t>Bogdan drozdz</t>
  </si>
  <si>
    <t>Linde</t>
  </si>
  <si>
    <t>Jacek barbara</t>
  </si>
  <si>
    <t>entra group</t>
  </si>
  <si>
    <t>kmr consulting</t>
  </si>
  <si>
    <t>przemyslaw kalinowski</t>
  </si>
  <si>
    <t xml:space="preserve">Antoni Modzelewski </t>
  </si>
  <si>
    <t>Leszek Dzewisz</t>
  </si>
  <si>
    <t>Artur Bielecki</t>
  </si>
  <si>
    <t>Żak Andrzej</t>
  </si>
  <si>
    <t>Linde Gaz Polska</t>
  </si>
  <si>
    <t>Aleksandra chrobot</t>
  </si>
  <si>
    <t>Zalewska Naruola</t>
  </si>
  <si>
    <t>Rafał Pietruszka</t>
  </si>
  <si>
    <t>Hanna Butrij</t>
  </si>
  <si>
    <t>Anna Rojek</t>
  </si>
  <si>
    <t>Marcin  Redzinski</t>
  </si>
  <si>
    <t>Marek Mikołajczyk</t>
  </si>
  <si>
    <t>Agata Wyrzykowska-Sałasińska</t>
  </si>
  <si>
    <t>Monika kosicka</t>
  </si>
  <si>
    <t>Maciej Rozyc</t>
  </si>
  <si>
    <t>G Gul</t>
  </si>
  <si>
    <t>Aleksander Stopa</t>
  </si>
  <si>
    <t>Janusz wojcik</t>
  </si>
  <si>
    <t>Marek nazaruk</t>
  </si>
  <si>
    <t>Eliza Bracik</t>
  </si>
  <si>
    <t>Łukasz WiNiarski</t>
  </si>
  <si>
    <t>Krzysztof Młynarczyk / Arkadiusz Zajkowski</t>
  </si>
  <si>
    <t xml:space="preserve">Mariusz  Ostrowski </t>
  </si>
  <si>
    <t>Tom Panke</t>
  </si>
  <si>
    <t>Sentech</t>
  </si>
  <si>
    <t>Adam gozdziewicz</t>
  </si>
  <si>
    <t>VIGO VENTURES</t>
  </si>
  <si>
    <t>VIGO Ventures</t>
  </si>
  <si>
    <t>mBank SA</t>
  </si>
  <si>
    <t>Pawlicki</t>
  </si>
  <si>
    <t>raki</t>
  </si>
  <si>
    <t>Rozyc maciek</t>
  </si>
  <si>
    <t xml:space="preserve">Sasza nogal </t>
  </si>
  <si>
    <t>Krsztog Gonciarz</t>
  </si>
  <si>
    <t>AREK TOMASZEWSKI</t>
  </si>
  <si>
    <t>Tomczak Maciej</t>
  </si>
  <si>
    <t>Minkowski Łukasz</t>
  </si>
  <si>
    <t>Sentech Instrument</t>
  </si>
  <si>
    <t>Magdalena (Sadowska)Wankiewicz</t>
  </si>
  <si>
    <t>Anna Butrij</t>
  </si>
  <si>
    <t>Olena Horb</t>
  </si>
  <si>
    <t>Dariusz kupisz</t>
  </si>
  <si>
    <t>VIGO system</t>
  </si>
  <si>
    <t>Sentech Instruments</t>
  </si>
  <si>
    <t>Magdalena Wankiewicz</t>
  </si>
  <si>
    <t>Magdalena Szybilska</t>
  </si>
  <si>
    <t>Jachimowicz Klaudia / Rafał Mikulski</t>
  </si>
  <si>
    <t>Kacper Józefowicz</t>
  </si>
  <si>
    <t>videojet</t>
  </si>
  <si>
    <t xml:space="preserve">VIGO </t>
  </si>
  <si>
    <t>Majewski Sebastian</t>
  </si>
  <si>
    <t>Daniel Kalamarz</t>
  </si>
  <si>
    <t>Łukasz Jaśkiewicz</t>
  </si>
  <si>
    <t>Fire Company</t>
  </si>
  <si>
    <t>Karolina Barałkiewicz Sokal</t>
  </si>
  <si>
    <t>von Zanthier &amp;Dachowski</t>
  </si>
  <si>
    <t>Agata Wyrzykowska Sałasinska</t>
  </si>
  <si>
    <t>Paula Staszak</t>
  </si>
  <si>
    <t>von Zanthier&amp;Dachowski</t>
  </si>
  <si>
    <t>Ryszard Kamarek</t>
  </si>
  <si>
    <t>krzysztof ciwantuch</t>
  </si>
  <si>
    <t>Stefan ciwantuch</t>
  </si>
  <si>
    <t>Edyta swierczewska</t>
  </si>
  <si>
    <t>netsecure</t>
  </si>
  <si>
    <t>Maciej Bazarnik</t>
  </si>
  <si>
    <t>Pik Instruments</t>
  </si>
  <si>
    <t>Krio zgaz</t>
  </si>
  <si>
    <t xml:space="preserve">Zbigniew Chyba </t>
  </si>
  <si>
    <t>Bartosz Wachnik</t>
  </si>
  <si>
    <t>katarzyna bialas</t>
  </si>
  <si>
    <t>Maciej Traczyk</t>
  </si>
  <si>
    <t>Mariusz Machnik</t>
  </si>
  <si>
    <t>Artur Raćkos</t>
  </si>
  <si>
    <t>Varun Verma</t>
  </si>
  <si>
    <t>RCL</t>
  </si>
  <si>
    <t>Mike Powell</t>
  </si>
  <si>
    <t>Karol Kowalczyk</t>
  </si>
  <si>
    <t>Festo</t>
  </si>
  <si>
    <t>Ivan Zyulkov</t>
  </si>
  <si>
    <t>Umicore</t>
  </si>
  <si>
    <t>Pieter Arickx</t>
  </si>
  <si>
    <t>Krzysztof Malowany</t>
  </si>
  <si>
    <t>KSM Vision</t>
  </si>
  <si>
    <t>Marcin Malesa</t>
  </si>
  <si>
    <t>Arkadiusz Piersa</t>
  </si>
  <si>
    <t>Andrzej Durma</t>
  </si>
  <si>
    <t>Marcin Blaszkiewicz</t>
  </si>
  <si>
    <t>Dąbkowski mariusz</t>
  </si>
  <si>
    <t>Adam Dąbkowski</t>
  </si>
  <si>
    <t>Tomasz skoczyński</t>
  </si>
  <si>
    <t>atman</t>
  </si>
  <si>
    <t>Aleksandra Sarnowska</t>
  </si>
  <si>
    <t>Mazars Audyt</t>
  </si>
  <si>
    <t>Ewelina Borsuk</t>
  </si>
  <si>
    <t>Emilia Kosiacka</t>
  </si>
  <si>
    <t xml:space="preserve">Piotr Nawrocki </t>
  </si>
  <si>
    <t>Grzegorz  Wójcik</t>
  </si>
  <si>
    <t>SPS aluminium</t>
  </si>
  <si>
    <t xml:space="preserve"> Michał Pytkowski</t>
  </si>
  <si>
    <t>Cezary skwarek</t>
  </si>
  <si>
    <t>atlas copco</t>
  </si>
  <si>
    <t>Maliński marcin</t>
  </si>
  <si>
    <t xml:space="preserve">Dąbkowski zdam </t>
  </si>
  <si>
    <t>Maciej Josiorek</t>
  </si>
  <si>
    <t>Krzesimir Nowakowski-Szkudlarek</t>
  </si>
  <si>
    <t>Mochoń Gabriela</t>
  </si>
  <si>
    <t>Rafał Rudniewski</t>
  </si>
  <si>
    <t>Ewa Ostrowska</t>
  </si>
  <si>
    <t>Jakub Dynowsku</t>
  </si>
  <si>
    <t>Bartłomiej Seredyński</t>
  </si>
  <si>
    <t>Leszek Głuchowski</t>
  </si>
  <si>
    <t>Wiesław gajda</t>
  </si>
  <si>
    <t>ochrona</t>
  </si>
  <si>
    <t>Zofia NOWAK</t>
  </si>
  <si>
    <t>ATV-Systems</t>
  </si>
  <si>
    <t>Michał Skupień</t>
  </si>
  <si>
    <t>Ryszard Czerwinski</t>
  </si>
  <si>
    <t>Trigon</t>
  </si>
  <si>
    <t>Lukasz rudnik</t>
  </si>
  <si>
    <t>Jan rekowski</t>
  </si>
  <si>
    <t>Łukasz Zawiślak</t>
  </si>
  <si>
    <t>Magdalena Piotrowska / Wojciech Staszyński</t>
  </si>
  <si>
    <t>Jolanta Kulisz-Wiatr</t>
  </si>
  <si>
    <t>climatic</t>
  </si>
  <si>
    <t xml:space="preserve">Rafał Pietruszka </t>
  </si>
  <si>
    <t>Rafał strug</t>
  </si>
  <si>
    <t xml:space="preserve">batex </t>
  </si>
  <si>
    <t>piotr sajnóg</t>
  </si>
  <si>
    <t>Michał krzesinski</t>
  </si>
  <si>
    <t>Emil bak</t>
  </si>
  <si>
    <t>Justyna Sumowska</t>
  </si>
  <si>
    <t>Krzysztof Jozwikowski</t>
  </si>
  <si>
    <t>Andrzej Jowalewski</t>
  </si>
  <si>
    <t xml:space="preserve">Paweł  Kucharski </t>
  </si>
  <si>
    <t>Marcin Jalubowski</t>
  </si>
  <si>
    <t>Beata Łuczak</t>
  </si>
  <si>
    <t>Emil Bąk</t>
  </si>
  <si>
    <t>Spv Ap Elbas</t>
  </si>
  <si>
    <t>Wojtek Bąk</t>
  </si>
  <si>
    <t>Spv AP Elbas</t>
  </si>
  <si>
    <t>Staszynski Wojciech</t>
  </si>
  <si>
    <t>Jakub Jaworski</t>
  </si>
  <si>
    <t>Hubert gomula</t>
  </si>
  <si>
    <t>pawel kucharski</t>
  </si>
  <si>
    <t>Wodimed</t>
  </si>
  <si>
    <t xml:space="preserve">Krio gaz </t>
  </si>
  <si>
    <t>Szkolenie</t>
  </si>
  <si>
    <t>Yurii Ishchenko</t>
  </si>
  <si>
    <t>EIT Manufacturing</t>
  </si>
  <si>
    <t xml:space="preserve">Maciej kosiorek </t>
  </si>
  <si>
    <t>Maciej Sumila</t>
  </si>
  <si>
    <t>Vadym kulakov</t>
  </si>
  <si>
    <t>Silvia Graetz</t>
  </si>
  <si>
    <t>Justyna sumowska</t>
  </si>
  <si>
    <t>Grzegorz  Bieszczad</t>
  </si>
  <si>
    <t>Robert Wojcik</t>
  </si>
  <si>
    <t>Ievgen Petrenko</t>
  </si>
  <si>
    <t>Paweł Kulej</t>
  </si>
  <si>
    <t>Wojciech Rytel</t>
  </si>
  <si>
    <t xml:space="preserve">Dariusz  Zalewski </t>
  </si>
  <si>
    <t>Magda Sadowska</t>
  </si>
  <si>
    <t>Sławomir Kaminski</t>
  </si>
  <si>
    <t>Legrand Polska</t>
  </si>
  <si>
    <t>Mariusz Korzin</t>
  </si>
  <si>
    <t>Arkadiusz kulesza</t>
  </si>
  <si>
    <t>vileda</t>
  </si>
  <si>
    <t>Iryba Mateiko</t>
  </si>
  <si>
    <t>Tatiana Syniak</t>
  </si>
  <si>
    <t>Michal Szwagrzyk</t>
  </si>
  <si>
    <t>Amada</t>
  </si>
  <si>
    <t>Tbiasz Gąska</t>
  </si>
  <si>
    <t>Marcin Rek</t>
  </si>
  <si>
    <t>Semicon</t>
  </si>
  <si>
    <t>Krzysztof Joński</t>
  </si>
  <si>
    <t>Joński</t>
  </si>
  <si>
    <t>Paweł Joński</t>
  </si>
  <si>
    <t xml:space="preserve">Piotr  Wiśniewski </t>
  </si>
  <si>
    <t>Pol eko</t>
  </si>
  <si>
    <t>Patrycja miziołek</t>
  </si>
  <si>
    <t>Jan Majdzinski</t>
  </si>
  <si>
    <t>Olga Petruk</t>
  </si>
  <si>
    <t>Ievgen Petreko</t>
  </si>
  <si>
    <t xml:space="preserve">Karaś Piotr </t>
  </si>
  <si>
    <t xml:space="preserve">Katarzyna białas </t>
  </si>
  <si>
    <t>szkachetko</t>
  </si>
  <si>
    <t>Maciej Bulinski</t>
  </si>
  <si>
    <t>Wadim Panasewicz</t>
  </si>
  <si>
    <t>SPV Elbas</t>
  </si>
  <si>
    <t>Marcin Dworakowski</t>
  </si>
  <si>
    <t>Elbas</t>
  </si>
  <si>
    <t>Joński Krzysztof</t>
  </si>
  <si>
    <t>Tomasz Bardziłowski</t>
  </si>
  <si>
    <t>MARIUSZ Piskorski</t>
  </si>
  <si>
    <t>Daniel Jaszcz</t>
  </si>
  <si>
    <t xml:space="preserve">Adrian Andrzejczak </t>
  </si>
  <si>
    <t>Beata Kowalczyk</t>
  </si>
  <si>
    <t>Emil Bak</t>
  </si>
  <si>
    <t>Kolodziej</t>
  </si>
  <si>
    <t>Kraczkowska Monika</t>
  </si>
  <si>
    <t>Piekarski Łukasz</t>
  </si>
  <si>
    <t>Wilczewska Marta</t>
  </si>
  <si>
    <t xml:space="preserve">Kedzia Dagmara </t>
  </si>
  <si>
    <t>Augustynowicz Iwona</t>
  </si>
  <si>
    <t>Petryk Olga</t>
  </si>
  <si>
    <t>Marcin  Malinski</t>
  </si>
  <si>
    <t>Dąbkowski adam</t>
  </si>
  <si>
    <t>Michalina Sepska</t>
  </si>
  <si>
    <t>optica</t>
  </si>
  <si>
    <t>Maciek Kosiorek</t>
  </si>
  <si>
    <t>Karzysztof borycki</t>
  </si>
  <si>
    <t>Paweł Lubnicki</t>
  </si>
  <si>
    <t>ASE</t>
  </si>
  <si>
    <t>Olga Petryk</t>
  </si>
  <si>
    <t xml:space="preserve">Bartosz Nagórski </t>
  </si>
  <si>
    <t>BNPPARIBAS</t>
  </si>
  <si>
    <t>Justyna paterkiewicz</t>
  </si>
  <si>
    <t>bnp</t>
  </si>
  <si>
    <t>Daniel frac</t>
  </si>
  <si>
    <t>bmp</t>
  </si>
  <si>
    <t xml:space="preserve">Straszyński </t>
  </si>
  <si>
    <t>Michał Piotrowski</t>
  </si>
  <si>
    <t>Patrycja chustecka</t>
  </si>
  <si>
    <t>Katarzyna białas</t>
  </si>
  <si>
    <t>Artur hernik</t>
  </si>
  <si>
    <t>katarzyna białas</t>
  </si>
  <si>
    <t>Tomasz koperwas</t>
  </si>
  <si>
    <t>applied materials</t>
  </si>
  <si>
    <t>Grzegorz Kenig</t>
  </si>
  <si>
    <t>Alpha kwarc</t>
  </si>
  <si>
    <t>sabala mariusz</t>
  </si>
  <si>
    <t>Kacper Łach</t>
  </si>
  <si>
    <t xml:space="preserve">Jerzy Łach </t>
  </si>
  <si>
    <t>przemek kalinowski</t>
  </si>
  <si>
    <t>r kiss</t>
  </si>
  <si>
    <t>Monika Parol;</t>
  </si>
  <si>
    <t>Pomagalski Pawel</t>
  </si>
  <si>
    <t>sos aluminium</t>
  </si>
  <si>
    <t>Tomasz Wojtyczko</t>
  </si>
  <si>
    <t>Bud-desinge</t>
  </si>
  <si>
    <t>Bartek Bednarczyk</t>
  </si>
  <si>
    <t xml:space="preserve">Przemek Kalinowski </t>
  </si>
  <si>
    <t>Mateusz Lipa</t>
  </si>
  <si>
    <t>vision tech</t>
  </si>
  <si>
    <t>kamil urbanczyk</t>
  </si>
  <si>
    <t>Krzesimir Niwakowski-Szkudlarek</t>
  </si>
  <si>
    <t>Kai Schmid</t>
  </si>
  <si>
    <t>Hensoldt Optronics GmbH</t>
  </si>
  <si>
    <t>Stahl Leander</t>
  </si>
  <si>
    <t>hensoldt optronics</t>
  </si>
  <si>
    <t>Hanno schmidt</t>
  </si>
  <si>
    <t>Dorotek</t>
  </si>
  <si>
    <t>Mateusz lipa</t>
  </si>
  <si>
    <t>Mariusz Kupczak</t>
  </si>
  <si>
    <t>PrzemysŁaw Kalinowski</t>
  </si>
  <si>
    <t>Adam Gorski</t>
  </si>
  <si>
    <t>kamil urbańczyk</t>
  </si>
  <si>
    <t>Bartosz Jezewski</t>
  </si>
  <si>
    <t>Wojciech Jaszczuk</t>
  </si>
  <si>
    <t>Mateusz Pernak</t>
  </si>
  <si>
    <t xml:space="preserve">Marcin śledź </t>
  </si>
  <si>
    <t>Wojtek smolinski</t>
  </si>
  <si>
    <t>Colin Burnham</t>
  </si>
  <si>
    <t>deep detection</t>
  </si>
  <si>
    <t>David ciudad</t>
  </si>
  <si>
    <t>Rui santos</t>
  </si>
  <si>
    <t>photonip</t>
  </si>
  <si>
    <t>Geert Appeldorn</t>
  </si>
  <si>
    <t>Joński Paweł</t>
  </si>
  <si>
    <t>Maciej Radwański</t>
  </si>
  <si>
    <t>Andrzej Żak</t>
  </si>
  <si>
    <t>linde</t>
  </si>
  <si>
    <t>Zalewska Matiola</t>
  </si>
  <si>
    <t>Adam Dąbkowski.</t>
  </si>
  <si>
    <t>Lukasz abramek</t>
  </si>
  <si>
    <t>laser components</t>
  </si>
  <si>
    <t>w. Strupinski</t>
  </si>
  <si>
    <t>Manuel herbst</t>
  </si>
  <si>
    <t>w.strupinski</t>
  </si>
  <si>
    <t>Prevac sp. z o.o.</t>
  </si>
  <si>
    <t xml:space="preserve">Stanisław sokołowski </t>
  </si>
  <si>
    <t>Magdalena szybilska</t>
  </si>
  <si>
    <t xml:space="preserve">Etisoft </t>
  </si>
  <si>
    <t>Jerzy Verbitskyi</t>
  </si>
  <si>
    <t>Tubes International</t>
  </si>
  <si>
    <t>Krzysztof Młymarczyk</t>
  </si>
  <si>
    <t>Elżbieta Modrzecka</t>
  </si>
  <si>
    <t>adm11</t>
  </si>
  <si>
    <t xml:space="preserve">Franciszek Komorowski </t>
  </si>
  <si>
    <t>gość10</t>
  </si>
  <si>
    <t>Krzysztofa. Gonciarz</t>
  </si>
  <si>
    <t>adm_15</t>
  </si>
  <si>
    <t>adm_7</t>
  </si>
  <si>
    <t>adm_2</t>
  </si>
  <si>
    <t>adm_13</t>
  </si>
  <si>
    <t>adm06</t>
  </si>
  <si>
    <t>Rafał. Kuśmierski</t>
  </si>
  <si>
    <t>Ernest turkowski</t>
  </si>
  <si>
    <t>krzysztof mlynarczyk</t>
  </si>
  <si>
    <t>gość</t>
  </si>
  <si>
    <t>Krzysztof  Mlynarczyk</t>
  </si>
  <si>
    <t>adm_14</t>
  </si>
  <si>
    <t>Ap Elbas</t>
  </si>
  <si>
    <t>Paweł Jastrzębski</t>
  </si>
  <si>
    <t>Strauss cafe</t>
  </si>
  <si>
    <t>wysocki Albert</t>
  </si>
  <si>
    <t xml:space="preserve">złotkowski </t>
  </si>
  <si>
    <t>Bartosz Kapral</t>
  </si>
  <si>
    <t>m,pire</t>
  </si>
  <si>
    <t xml:space="preserve">lift service </t>
  </si>
  <si>
    <t>Zalewska Marioa</t>
  </si>
  <si>
    <t>Mirosław  Brudnowski</t>
  </si>
  <si>
    <t>prezws</t>
  </si>
  <si>
    <t>Justyna Chrzanowska-Giżyńska</t>
  </si>
  <si>
    <t xml:space="preserve">pełny serwis </t>
  </si>
  <si>
    <t>Karolina Rogozińska</t>
  </si>
  <si>
    <t>Testowy Janusz</t>
  </si>
  <si>
    <t>adam</t>
  </si>
  <si>
    <t>Adam Dziubiński</t>
  </si>
  <si>
    <t>Jiri Filippi</t>
  </si>
  <si>
    <t xml:space="preserve">UCT </t>
  </si>
  <si>
    <t xml:space="preserve">p.Mikulski </t>
  </si>
  <si>
    <t>pralpol twojapralnia</t>
  </si>
  <si>
    <t>k. Adamczyk</t>
  </si>
  <si>
    <t>work</t>
  </si>
  <si>
    <t>ADM 12</t>
  </si>
  <si>
    <t xml:space="preserve">zlotkowski </t>
  </si>
  <si>
    <t>adm  10</t>
  </si>
  <si>
    <t>p</t>
  </si>
  <si>
    <t xml:space="preserve">Kamila Adamczyk </t>
  </si>
  <si>
    <t xml:space="preserve">Jarosław Adamek </t>
  </si>
  <si>
    <t>Szlachetko</t>
  </si>
  <si>
    <t>Aleksandra Obara</t>
  </si>
  <si>
    <t>Rozmowa rekrutacyjna</t>
  </si>
  <si>
    <t>Adam miazgowski</t>
  </si>
  <si>
    <t>Nokia</t>
  </si>
  <si>
    <t>gość 04</t>
  </si>
  <si>
    <t>Jarosław PAWLUCZYK</t>
  </si>
  <si>
    <t>jarosław Pawluczyk</t>
  </si>
  <si>
    <t>Marek Dietl</t>
  </si>
  <si>
    <t>gpw</t>
  </si>
  <si>
    <t>Piotrowski A.</t>
  </si>
  <si>
    <t>gość 02</t>
  </si>
  <si>
    <t>Szymon Sposób</t>
  </si>
  <si>
    <t>Bartosz Pasternak</t>
  </si>
  <si>
    <t>Mateusz Ogniewski</t>
  </si>
  <si>
    <t>Asnet</t>
  </si>
  <si>
    <t xml:space="preserve">gość2 </t>
  </si>
  <si>
    <t>Sabała</t>
  </si>
  <si>
    <t>Olga Prtruk</t>
  </si>
  <si>
    <t>adm_10</t>
  </si>
  <si>
    <t xml:space="preserve">Rusłan </t>
  </si>
  <si>
    <t>adm_11</t>
  </si>
  <si>
    <t>Krzysztof Popiolek</t>
  </si>
  <si>
    <t>Golawski</t>
  </si>
  <si>
    <t>GOŚĆ02</t>
  </si>
  <si>
    <t>Wiktor Eysymontt</t>
  </si>
  <si>
    <t>GOŚĆ04</t>
  </si>
  <si>
    <t xml:space="preserve">Marcin Molenda </t>
  </si>
  <si>
    <t>Daikn</t>
  </si>
  <si>
    <t>pełny ser</t>
  </si>
  <si>
    <t>gość07</t>
  </si>
  <si>
    <t xml:space="preserve">Kamil  Urbańczyk </t>
  </si>
  <si>
    <t>GOŚĆ 02</t>
  </si>
  <si>
    <t xml:space="preserve">Michalczewski </t>
  </si>
  <si>
    <t>Robert Lis</t>
  </si>
  <si>
    <t>Krystian Gokawski</t>
  </si>
  <si>
    <t>adm14</t>
  </si>
  <si>
    <t>Ishchenko yurii</t>
  </si>
  <si>
    <t>Paweł Keszcz</t>
  </si>
  <si>
    <t>adm-2</t>
  </si>
  <si>
    <t>Piotr Drzymała</t>
  </si>
  <si>
    <t>BPS</t>
  </si>
  <si>
    <t>jacek Zlotowski</t>
  </si>
  <si>
    <t>Dariusz płaczkiewicz</t>
  </si>
  <si>
    <t>bps</t>
  </si>
  <si>
    <t>Jakub juszczyk</t>
  </si>
  <si>
    <t>Witacki</t>
  </si>
  <si>
    <t>gość02</t>
  </si>
  <si>
    <t>gość04</t>
  </si>
  <si>
    <t>adm02</t>
  </si>
  <si>
    <t xml:space="preserve">Pawel  Kucharski </t>
  </si>
  <si>
    <t>pełmy serwis</t>
  </si>
  <si>
    <t>Paweł Bochowicz</t>
  </si>
  <si>
    <t>Prywatna osoba</t>
  </si>
  <si>
    <t>Agata wyrzykowska- salasinka</t>
  </si>
  <si>
    <t>Piotr Dercz</t>
  </si>
  <si>
    <t>ropla</t>
  </si>
  <si>
    <t>jaroslaw orzechowski</t>
  </si>
  <si>
    <t>Piotr Hryckiewicz</t>
  </si>
  <si>
    <t>Ropla</t>
  </si>
  <si>
    <t>Aleksander Stajniak</t>
  </si>
  <si>
    <t>Marcin perz</t>
  </si>
  <si>
    <t>Marcin Burzynski</t>
  </si>
  <si>
    <t>Kamil Damiecki</t>
  </si>
  <si>
    <t xml:space="preserve">Kamil Damięcki </t>
  </si>
  <si>
    <t>A</t>
  </si>
  <si>
    <t>clean procject</t>
  </si>
  <si>
    <t>Bartłomiej Hofman</t>
  </si>
  <si>
    <t>PKOBP</t>
  </si>
  <si>
    <t xml:space="preserve">Lukasz Piekarski </t>
  </si>
  <si>
    <t xml:space="preserve">PKO </t>
  </si>
  <si>
    <t>Paweł Jastrzebski</t>
  </si>
  <si>
    <t>Strauss Cafe</t>
  </si>
  <si>
    <t>pełny serwis 37</t>
  </si>
  <si>
    <t>pełny serwis 38</t>
  </si>
  <si>
    <t>Henryk Mucha</t>
  </si>
  <si>
    <t>Dom</t>
  </si>
  <si>
    <t>Orman Zbigniew</t>
  </si>
  <si>
    <t>Wiśniowa</t>
  </si>
  <si>
    <t>Wisniowa</t>
  </si>
  <si>
    <t>Małgorzata Pałuba</t>
  </si>
  <si>
    <t>Rutronik</t>
  </si>
  <si>
    <t>Krzysztof Dańczak</t>
  </si>
  <si>
    <t>Andrzejewski Aiwp</t>
  </si>
  <si>
    <t xml:space="preserve">Jonski </t>
  </si>
  <si>
    <t>Izabela Plewińska</t>
  </si>
  <si>
    <t>Bartosz Bartosewicz</t>
  </si>
  <si>
    <t>Bartłomiej Jankiewicz</t>
  </si>
  <si>
    <t>Malwina Liszewska</t>
  </si>
  <si>
    <t>Bessaraba Grzegorz</t>
  </si>
  <si>
    <t>Bogusław Budner</t>
  </si>
  <si>
    <t>Hestia</t>
  </si>
  <si>
    <t>Katarzyna Surtel</t>
  </si>
  <si>
    <t>Santander</t>
  </si>
  <si>
    <t>Małgorzata Jachymek</t>
  </si>
  <si>
    <t>Mirosław. Brudnowski</t>
  </si>
  <si>
    <t>Artur Kłebowski</t>
  </si>
  <si>
    <t>Michał dudzinski</t>
  </si>
  <si>
    <t>pralpol</t>
  </si>
  <si>
    <t>Simon Drieschner</t>
  </si>
  <si>
    <t>Suss</t>
  </si>
  <si>
    <t>Misiuk Marek</t>
  </si>
  <si>
    <t>Kasia</t>
  </si>
  <si>
    <t>Orłowska Barbara</t>
  </si>
  <si>
    <t>Włodzimierz Kuchciak</t>
  </si>
  <si>
    <t>Andrezj Kowalewski</t>
  </si>
  <si>
    <t>J. Boguski</t>
  </si>
  <si>
    <t>Nieściur Damian</t>
  </si>
  <si>
    <t>Dąbrowski Robert</t>
  </si>
  <si>
    <t>Michalczyk Norbert</t>
  </si>
  <si>
    <t>Kominek Mariusz</t>
  </si>
  <si>
    <t>Michał Siejko</t>
  </si>
  <si>
    <t>A.Malczewska</t>
  </si>
  <si>
    <t>Mirosław Paczkowski</t>
  </si>
  <si>
    <t>Kowalewski Andrzej</t>
  </si>
  <si>
    <t>Marek Szulc</t>
  </si>
  <si>
    <t>P. Miziołek</t>
  </si>
  <si>
    <t>Twarowski Jarosław</t>
  </si>
  <si>
    <t>Jachimowicz Klaudia</t>
  </si>
  <si>
    <t>Ligenza Zbigniew</t>
  </si>
  <si>
    <t>Sokołowski Stanisław</t>
  </si>
  <si>
    <t>Patysz</t>
  </si>
  <si>
    <t>Fioka Grzegorz</t>
  </si>
  <si>
    <t>A.Rodziewicz</t>
  </si>
  <si>
    <t>Firlinger Szymon</t>
  </si>
  <si>
    <t>Agnieszka Jabłońska</t>
  </si>
  <si>
    <t>Radzymiński</t>
  </si>
  <si>
    <t>Żuchowski</t>
  </si>
  <si>
    <t>Ostrowski Mariusz</t>
  </si>
  <si>
    <t>Maciej Duliński</t>
  </si>
  <si>
    <t>Adam Stańko</t>
  </si>
  <si>
    <t>Vladimi Nevirkovets</t>
  </si>
  <si>
    <t>Pilipczuk Siergiej</t>
  </si>
  <si>
    <t>Maria Korpała</t>
  </si>
  <si>
    <t>Aleksander Nawrocki</t>
  </si>
  <si>
    <t>Sobczak Justyna</t>
  </si>
  <si>
    <t>Pawerł Skwara</t>
  </si>
  <si>
    <t>Pędziwiatr Paweł</t>
  </si>
  <si>
    <t>Barczyk Tomasz</t>
  </si>
  <si>
    <t>Norbet Kępa</t>
  </si>
  <si>
    <t>Paweł Grzegolec</t>
  </si>
  <si>
    <t>Radzymiński Piotr</t>
  </si>
  <si>
    <t>Żuchowski Sebastian</t>
  </si>
  <si>
    <t>Klewicz Maciej</t>
  </si>
  <si>
    <t>Mariusz Ładowski</t>
  </si>
  <si>
    <t>M. Damięcki</t>
  </si>
  <si>
    <t>Maciej Kamiński</t>
  </si>
  <si>
    <t>Hess Artur</t>
  </si>
  <si>
    <t>Iwaszkiewicz Piotr</t>
  </si>
  <si>
    <t>Łukasz Skibicki</t>
  </si>
  <si>
    <t>Kulik</t>
  </si>
  <si>
    <t>Plewicz Maciej</t>
  </si>
  <si>
    <t>Wojciech Smoliński</t>
  </si>
  <si>
    <t>Kotelnicki Marrk</t>
  </si>
  <si>
    <t>Turska Izabela</t>
  </si>
  <si>
    <t>Korcz</t>
  </si>
  <si>
    <t>Krzysztof Baran</t>
  </si>
  <si>
    <t>Grabowski</t>
  </si>
  <si>
    <t>Kłobukowski</t>
  </si>
  <si>
    <t>OBORSKI</t>
  </si>
  <si>
    <t xml:space="preserve">FRANCESCO </t>
  </si>
  <si>
    <t>Grzegorz Fijał</t>
  </si>
  <si>
    <t>IQunet</t>
  </si>
  <si>
    <t>Dybała</t>
  </si>
  <si>
    <t>Szczęsny</t>
  </si>
  <si>
    <t>audyt</t>
  </si>
  <si>
    <t>RAdzymińska</t>
  </si>
  <si>
    <t>Kołkowski</t>
  </si>
  <si>
    <t>Raczkowska</t>
  </si>
  <si>
    <t>Augustyniowicz</t>
  </si>
  <si>
    <t>Tymicka</t>
  </si>
  <si>
    <t>Nagórski</t>
  </si>
  <si>
    <t>RUSZCZAK</t>
  </si>
  <si>
    <t>ERADUR</t>
  </si>
  <si>
    <t>TRUSZKOWSKI</t>
  </si>
  <si>
    <t>SKOWROŃSKI</t>
  </si>
  <si>
    <t>SATOR</t>
  </si>
  <si>
    <t>CZEREPAK</t>
  </si>
  <si>
    <t>DOWGIERSKI</t>
  </si>
  <si>
    <t>PIEKARSKI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</si>
</sst>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yyyy-mm-dd"/>
    <numFmt numFmtId="166" formatCode="hh:mm"/>
    <numFmt numFmtId="167" formatCode="hh&quot;:&quot;mm"/>
    <numFmt numFmtId="168" formatCode="m/d/yyyy h:mm:ss"/>
    <numFmt numFmtId="169" formatCode="[hh]:mm:ss"/>
    <numFmt numFmtId="170" formatCode="yyyy-mm-dd hh:mm:ss"/>
    <numFmt numFmtId="171" formatCode="yyyy-mm-dd hh:mm"/>
  </numFmts>
  <fonts count="9">
    <font>
      <sz val="10.0"/>
      <color rgb="FF000000"/>
      <name val="Arial"/>
    </font>
    <font/>
    <font>
      <color rgb="FF000000"/>
      <name val="Arial"/>
    </font>
    <font>
      <color rgb="FF000000"/>
    </font>
    <font>
      <color rgb="FF263238"/>
      <name val="Roboto"/>
    </font>
    <font>
      <u/>
      <color rgb="FF0000FF"/>
    </font>
    <font>
      <color rgb="FF000000"/>
      <name val="Roboto"/>
    </font>
    <font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20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2" fontId="2" numFmtId="166" xfId="0" applyAlignment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2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168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169" xfId="0" applyAlignment="1" applyFont="1" applyNumberFormat="1">
      <alignment horizontal="center" readingOrder="0" shrinkToFit="0" wrapText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7" numFmtId="0" xfId="0" applyAlignment="1" applyFont="1">
      <alignment horizontal="left" vertical="bottom"/>
    </xf>
    <xf borderId="0" fillId="0" fontId="1" numFmtId="20" xfId="0" applyFont="1" applyNumberFormat="1"/>
    <xf borderId="0" fillId="0" fontId="7" numFmtId="0" xfId="0" applyAlignment="1" applyFont="1">
      <alignment vertical="bottom"/>
    </xf>
    <xf borderId="0" fillId="2" fontId="8" numFmtId="0" xfId="0" applyAlignment="1" applyFont="1">
      <alignment horizontal="left" readingOrder="0" shrinkToFit="0" wrapText="0"/>
    </xf>
    <xf borderId="0" fillId="0" fontId="1" numFmtId="20" xfId="0" applyAlignment="1" applyFont="1" applyNumberFormat="1">
      <alignment readingOrder="0"/>
    </xf>
    <xf borderId="0" fillId="0" fontId="1" numFmtId="166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164" xfId="0" applyFont="1" applyNumberFormat="1"/>
    <xf borderId="0" fillId="0" fontId="1" numFmtId="167" xfId="0" applyFont="1" applyNumberFormat="1"/>
    <xf borderId="0" fillId="0" fontId="1" numFmtId="17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2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michalzagorny.com" TargetMode="External"/><Relationship Id="rId3" Type="http://schemas.openxmlformats.org/officeDocument/2006/relationships/hyperlink" Target="http://pracuj.pl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6.88"/>
    <col customWidth="1" min="3" max="3" width="39.0"/>
    <col customWidth="1" min="4" max="4" width="28.0"/>
    <col customWidth="1" min="5" max="5" width="9.0"/>
    <col customWidth="1" min="6" max="6" width="10.25"/>
    <col customWidth="1" min="7" max="7" width="12.88"/>
    <col customWidth="1" min="8" max="8" width="12.75"/>
    <col customWidth="1" min="9" max="9" width="12.5"/>
    <col customWidth="1" min="10" max="10" width="32.63"/>
    <col customWidth="1" min="11" max="11" width="1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>
      <c r="A2" s="4">
        <v>43637.493055555555</v>
      </c>
      <c r="B2" s="5" t="s">
        <v>11</v>
      </c>
      <c r="C2" s="5" t="s">
        <v>12</v>
      </c>
      <c r="D2" s="6" t="s">
        <v>13</v>
      </c>
      <c r="E2" s="7">
        <v>15.0</v>
      </c>
      <c r="F2" s="8">
        <f t="shared" ref="F2:F181" si="1">A2+(2/24)</f>
        <v>43637.57639</v>
      </c>
      <c r="G2" s="9">
        <v>0.4930555555555556</v>
      </c>
      <c r="H2" s="10">
        <v>0.5347222222222222</v>
      </c>
      <c r="I2" s="11">
        <f t="shared" ref="I2:I117" si="2">IF(ISBLANK(H2),"",H2-G2)</f>
        <v>0.04166666667</v>
      </c>
      <c r="K2" t="str">
        <f t="shared" ref="K2:K117" si="3">IF(ISBLANK(H2),E2,"")</f>
        <v/>
      </c>
    </row>
    <row r="3">
      <c r="A3" s="4">
        <v>43637.493055555555</v>
      </c>
      <c r="B3" s="5" t="s">
        <v>14</v>
      </c>
      <c r="C3" s="5" t="s">
        <v>15</v>
      </c>
      <c r="D3" s="6" t="s">
        <v>16</v>
      </c>
      <c r="E3" s="7">
        <v>23.0</v>
      </c>
      <c r="F3" s="8">
        <f t="shared" si="1"/>
        <v>43637.57639</v>
      </c>
      <c r="G3" s="9">
        <v>0.4930555555555556</v>
      </c>
      <c r="H3" s="10">
        <v>0.5347222222222222</v>
      </c>
      <c r="I3" s="11">
        <f t="shared" si="2"/>
        <v>0.04166666667</v>
      </c>
      <c r="K3" t="str">
        <f t="shared" si="3"/>
        <v/>
      </c>
    </row>
    <row r="4">
      <c r="A4" s="4">
        <v>43635.54460447917</v>
      </c>
      <c r="B4" s="5" t="s">
        <v>17</v>
      </c>
      <c r="D4" s="6" t="s">
        <v>18</v>
      </c>
      <c r="E4" s="7">
        <v>1.0</v>
      </c>
      <c r="F4" s="8">
        <f t="shared" si="1"/>
        <v>43635.62794</v>
      </c>
      <c r="G4" s="12">
        <f t="shared" ref="G4:G61" si="4">A4+(2/24)</f>
        <v>43635.62794</v>
      </c>
      <c r="H4" s="10">
        <v>0.7083333333333334</v>
      </c>
      <c r="I4" s="11">
        <f t="shared" si="2"/>
        <v>-43634.9196</v>
      </c>
      <c r="K4" t="str">
        <f t="shared" si="3"/>
        <v/>
      </c>
    </row>
    <row r="5">
      <c r="A5" s="4">
        <v>43635.40972170139</v>
      </c>
      <c r="B5" s="5" t="s">
        <v>19</v>
      </c>
      <c r="C5" s="5" t="s">
        <v>20</v>
      </c>
      <c r="D5" s="6" t="s">
        <v>21</v>
      </c>
      <c r="E5" s="7">
        <v>14.0</v>
      </c>
      <c r="F5" s="8">
        <f t="shared" si="1"/>
        <v>43635.49306</v>
      </c>
      <c r="G5" s="12">
        <f t="shared" si="4"/>
        <v>43635.49306</v>
      </c>
      <c r="H5" s="10">
        <v>0.5416666666666666</v>
      </c>
      <c r="I5" s="11">
        <f t="shared" si="2"/>
        <v>-43634.95139</v>
      </c>
      <c r="K5" t="str">
        <f t="shared" si="3"/>
        <v/>
      </c>
    </row>
    <row r="6">
      <c r="A6" s="4">
        <v>43635.40934353009</v>
      </c>
      <c r="B6" s="5" t="s">
        <v>22</v>
      </c>
      <c r="C6" s="5" t="s">
        <v>20</v>
      </c>
      <c r="D6" s="6" t="s">
        <v>21</v>
      </c>
      <c r="E6" s="7">
        <v>10.0</v>
      </c>
      <c r="F6" s="8">
        <f t="shared" si="1"/>
        <v>43635.49268</v>
      </c>
      <c r="G6" s="12">
        <f t="shared" si="4"/>
        <v>43635.49268</v>
      </c>
      <c r="H6" s="10">
        <v>0.5416666666666666</v>
      </c>
      <c r="I6" s="11">
        <f t="shared" si="2"/>
        <v>-43634.95101</v>
      </c>
      <c r="K6" t="str">
        <f t="shared" si="3"/>
        <v/>
      </c>
    </row>
    <row r="7">
      <c r="A7" s="4">
        <v>43635.40880959491</v>
      </c>
      <c r="B7" s="5" t="s">
        <v>23</v>
      </c>
      <c r="C7" s="5" t="s">
        <v>20</v>
      </c>
      <c r="D7" s="6" t="s">
        <v>21</v>
      </c>
      <c r="E7" s="7">
        <v>12.0</v>
      </c>
      <c r="F7" s="8">
        <f t="shared" si="1"/>
        <v>43635.49214</v>
      </c>
      <c r="G7" s="12">
        <f t="shared" si="4"/>
        <v>43635.49214</v>
      </c>
      <c r="H7" s="10">
        <v>0.5416666666666666</v>
      </c>
      <c r="I7" s="11">
        <f t="shared" si="2"/>
        <v>-43634.95048</v>
      </c>
      <c r="K7" t="str">
        <f t="shared" si="3"/>
        <v/>
      </c>
    </row>
    <row r="8">
      <c r="A8" s="4">
        <v>43635.38104337963</v>
      </c>
      <c r="B8" s="5" t="s">
        <v>24</v>
      </c>
      <c r="C8" s="5" t="s">
        <v>25</v>
      </c>
      <c r="D8" s="13"/>
      <c r="E8" s="7">
        <v>11.0</v>
      </c>
      <c r="F8" s="8">
        <f t="shared" si="1"/>
        <v>43635.46438</v>
      </c>
      <c r="G8" s="12">
        <f t="shared" si="4"/>
        <v>43635.46438</v>
      </c>
      <c r="H8" s="10">
        <v>0.4791666666666667</v>
      </c>
      <c r="I8" s="11">
        <f t="shared" si="2"/>
        <v>-43634.98521</v>
      </c>
      <c r="K8" t="str">
        <f t="shared" si="3"/>
        <v/>
      </c>
    </row>
    <row r="9">
      <c r="A9" s="4">
        <v>43635.345310335644</v>
      </c>
      <c r="B9" s="5" t="s">
        <v>19</v>
      </c>
      <c r="C9" s="5" t="s">
        <v>20</v>
      </c>
      <c r="D9" s="6" t="s">
        <v>21</v>
      </c>
      <c r="E9" s="7">
        <v>12.0</v>
      </c>
      <c r="F9" s="8">
        <f t="shared" si="1"/>
        <v>43635.42864</v>
      </c>
      <c r="G9" s="12">
        <f t="shared" si="4"/>
        <v>43635.42864</v>
      </c>
      <c r="H9" s="10">
        <v>0.47152777777777777</v>
      </c>
      <c r="I9" s="11">
        <f t="shared" si="2"/>
        <v>-43634.95712</v>
      </c>
      <c r="K9" t="str">
        <f t="shared" si="3"/>
        <v/>
      </c>
    </row>
    <row r="10">
      <c r="A10" s="4">
        <v>43635.344898379626</v>
      </c>
      <c r="B10" s="5" t="s">
        <v>26</v>
      </c>
      <c r="C10" s="5" t="s">
        <v>27</v>
      </c>
      <c r="D10" s="6" t="s">
        <v>28</v>
      </c>
      <c r="E10" s="7">
        <v>10.0</v>
      </c>
      <c r="F10" s="8">
        <f t="shared" si="1"/>
        <v>43635.42823</v>
      </c>
      <c r="G10" s="12">
        <f t="shared" si="4"/>
        <v>43635.42823</v>
      </c>
      <c r="H10" s="10">
        <v>0.47152777777777777</v>
      </c>
      <c r="I10" s="11">
        <f t="shared" si="2"/>
        <v>-43634.9567</v>
      </c>
      <c r="K10" t="str">
        <f t="shared" si="3"/>
        <v/>
      </c>
    </row>
    <row r="11">
      <c r="A11" s="4">
        <v>43635.332626944444</v>
      </c>
      <c r="B11" s="5" t="s">
        <v>29</v>
      </c>
      <c r="C11" s="5" t="s">
        <v>30</v>
      </c>
      <c r="D11" s="6" t="s">
        <v>31</v>
      </c>
      <c r="E11" s="7">
        <v>9.0</v>
      </c>
      <c r="F11" s="8">
        <f t="shared" si="1"/>
        <v>43635.41596</v>
      </c>
      <c r="G11" s="12">
        <f t="shared" si="4"/>
        <v>43635.41596</v>
      </c>
      <c r="H11" s="10">
        <v>0.5173611111111112</v>
      </c>
      <c r="I11" s="11">
        <f t="shared" si="2"/>
        <v>-43634.8986</v>
      </c>
      <c r="K11" t="str">
        <f t="shared" si="3"/>
        <v/>
      </c>
    </row>
    <row r="12">
      <c r="A12" s="4">
        <v>43635.332167615736</v>
      </c>
      <c r="B12" s="5" t="s">
        <v>32</v>
      </c>
      <c r="C12" s="5" t="s">
        <v>30</v>
      </c>
      <c r="D12" s="6" t="s">
        <v>31</v>
      </c>
      <c r="E12" s="7">
        <v>8.0</v>
      </c>
      <c r="F12" s="8">
        <f t="shared" si="1"/>
        <v>43635.4155</v>
      </c>
      <c r="G12" s="12">
        <f t="shared" si="4"/>
        <v>43635.4155</v>
      </c>
      <c r="H12" s="10">
        <v>0.5173611111111112</v>
      </c>
      <c r="I12" s="11">
        <f t="shared" si="2"/>
        <v>-43634.89814</v>
      </c>
      <c r="K12" t="str">
        <f t="shared" si="3"/>
        <v/>
      </c>
    </row>
    <row r="13">
      <c r="A13" s="4">
        <v>43635.33120148148</v>
      </c>
      <c r="B13" s="5" t="s">
        <v>33</v>
      </c>
      <c r="C13" s="5" t="s">
        <v>30</v>
      </c>
      <c r="D13" s="6" t="s">
        <v>31</v>
      </c>
      <c r="E13" s="7">
        <v>7.0</v>
      </c>
      <c r="F13" s="8">
        <f t="shared" si="1"/>
        <v>43635.41453</v>
      </c>
      <c r="G13" s="12">
        <f t="shared" si="4"/>
        <v>43635.41453</v>
      </c>
      <c r="H13" s="10">
        <v>0.5173611111111112</v>
      </c>
      <c r="I13" s="11">
        <f t="shared" si="2"/>
        <v>-43634.89717</v>
      </c>
      <c r="K13" t="str">
        <f t="shared" si="3"/>
        <v/>
      </c>
    </row>
    <row r="14">
      <c r="A14" s="4">
        <v>43635.24649517361</v>
      </c>
      <c r="B14" s="5" t="s">
        <v>34</v>
      </c>
      <c r="C14" s="5" t="s">
        <v>35</v>
      </c>
      <c r="D14" s="6" t="s">
        <v>36</v>
      </c>
      <c r="E14" s="7">
        <v>6.0</v>
      </c>
      <c r="F14" s="8">
        <f t="shared" si="1"/>
        <v>43635.32983</v>
      </c>
      <c r="G14" s="12">
        <f t="shared" si="4"/>
        <v>43635.32983</v>
      </c>
      <c r="H14" s="10">
        <v>0.6423611111111112</v>
      </c>
      <c r="I14" s="11">
        <f t="shared" si="2"/>
        <v>-43634.68747</v>
      </c>
      <c r="K14" t="str">
        <f t="shared" si="3"/>
        <v/>
      </c>
    </row>
    <row r="15">
      <c r="A15" s="4">
        <v>43635.24456878472</v>
      </c>
      <c r="B15" s="5" t="s">
        <v>37</v>
      </c>
      <c r="C15" s="5" t="s">
        <v>38</v>
      </c>
      <c r="D15" s="6" t="s">
        <v>39</v>
      </c>
      <c r="E15" s="7">
        <v>5.0</v>
      </c>
      <c r="F15" s="8">
        <f t="shared" si="1"/>
        <v>43635.3279</v>
      </c>
      <c r="G15" s="12">
        <f t="shared" si="4"/>
        <v>43635.3279</v>
      </c>
      <c r="H15" s="10">
        <v>0.6423611111111112</v>
      </c>
      <c r="I15" s="11">
        <f t="shared" si="2"/>
        <v>-43634.68554</v>
      </c>
      <c r="K15" t="str">
        <f t="shared" si="3"/>
        <v/>
      </c>
    </row>
    <row r="16">
      <c r="A16" s="4">
        <v>43635.244077407406</v>
      </c>
      <c r="B16" s="5" t="s">
        <v>40</v>
      </c>
      <c r="C16" s="5" t="s">
        <v>38</v>
      </c>
      <c r="D16" s="6" t="s">
        <v>41</v>
      </c>
      <c r="E16" s="7">
        <v>4.0</v>
      </c>
      <c r="F16" s="8">
        <f t="shared" si="1"/>
        <v>43635.32741</v>
      </c>
      <c r="G16" s="12">
        <f t="shared" si="4"/>
        <v>43635.32741</v>
      </c>
      <c r="H16" s="10">
        <v>0.6423611111111112</v>
      </c>
      <c r="I16" s="11">
        <f t="shared" si="2"/>
        <v>-43634.68505</v>
      </c>
      <c r="K16" t="str">
        <f t="shared" si="3"/>
        <v/>
      </c>
    </row>
    <row r="17">
      <c r="A17" s="4">
        <v>43635.24346434028</v>
      </c>
      <c r="B17" s="5" t="s">
        <v>42</v>
      </c>
      <c r="C17" s="5" t="s">
        <v>43</v>
      </c>
      <c r="D17" s="6" t="s">
        <v>36</v>
      </c>
      <c r="E17" s="7">
        <v>3.0</v>
      </c>
      <c r="F17" s="8">
        <f t="shared" si="1"/>
        <v>43635.3268</v>
      </c>
      <c r="G17" s="12">
        <f t="shared" si="4"/>
        <v>43635.3268</v>
      </c>
      <c r="H17" s="10">
        <v>0.6423611111111112</v>
      </c>
      <c r="I17" s="11">
        <f t="shared" si="2"/>
        <v>-43634.68444</v>
      </c>
      <c r="K17" t="str">
        <f t="shared" si="3"/>
        <v/>
      </c>
    </row>
    <row r="18">
      <c r="A18" s="4">
        <v>43635.242998622685</v>
      </c>
      <c r="B18" s="5" t="s">
        <v>44</v>
      </c>
      <c r="C18" s="5" t="s">
        <v>43</v>
      </c>
      <c r="D18" s="6" t="s">
        <v>45</v>
      </c>
      <c r="E18" s="7">
        <v>2.0</v>
      </c>
      <c r="F18" s="8">
        <f t="shared" si="1"/>
        <v>43635.32633</v>
      </c>
      <c r="G18" s="12">
        <f t="shared" si="4"/>
        <v>43635.32633</v>
      </c>
      <c r="H18" s="10">
        <v>0.6423611111111112</v>
      </c>
      <c r="I18" s="11">
        <f t="shared" si="2"/>
        <v>-43634.68397</v>
      </c>
      <c r="K18" t="str">
        <f t="shared" si="3"/>
        <v/>
      </c>
    </row>
    <row r="19">
      <c r="A19" s="4">
        <v>43634.504375081015</v>
      </c>
      <c r="B19" s="5" t="s">
        <v>46</v>
      </c>
      <c r="D19" s="13"/>
      <c r="E19" s="7">
        <v>4.0</v>
      </c>
      <c r="F19" s="8">
        <f t="shared" si="1"/>
        <v>43634.58771</v>
      </c>
      <c r="G19" s="12">
        <f t="shared" si="4"/>
        <v>43634.58771</v>
      </c>
      <c r="H19" s="10">
        <v>0.65625</v>
      </c>
      <c r="I19" s="11">
        <f t="shared" si="2"/>
        <v>-43633.93146</v>
      </c>
      <c r="K19" t="str">
        <f t="shared" si="3"/>
        <v/>
      </c>
    </row>
    <row r="20">
      <c r="A20" s="4">
        <v>43634.465708379634</v>
      </c>
      <c r="B20" s="5" t="s">
        <v>47</v>
      </c>
      <c r="C20" s="5" t="s">
        <v>48</v>
      </c>
      <c r="D20" s="6" t="s">
        <v>49</v>
      </c>
      <c r="E20" s="7">
        <v>4.0</v>
      </c>
      <c r="F20" s="8">
        <f t="shared" si="1"/>
        <v>43634.54904</v>
      </c>
      <c r="G20" s="12">
        <f t="shared" si="4"/>
        <v>43634.54904</v>
      </c>
      <c r="H20" s="10">
        <v>0.5694444444444444</v>
      </c>
      <c r="I20" s="11">
        <f t="shared" si="2"/>
        <v>-43633.9796</v>
      </c>
      <c r="K20" t="str">
        <f t="shared" si="3"/>
        <v/>
      </c>
    </row>
    <row r="21">
      <c r="A21" s="4">
        <v>43634.408583842596</v>
      </c>
      <c r="B21" s="5" t="s">
        <v>50</v>
      </c>
      <c r="C21" s="5" t="s">
        <v>51</v>
      </c>
      <c r="D21" s="6" t="s">
        <v>52</v>
      </c>
      <c r="E21" s="7">
        <v>9.0</v>
      </c>
      <c r="F21" s="8">
        <f t="shared" si="1"/>
        <v>43634.49192</v>
      </c>
      <c r="G21" s="12">
        <f t="shared" si="4"/>
        <v>43634.49192</v>
      </c>
      <c r="H21" s="10">
        <v>0.6125</v>
      </c>
      <c r="I21" s="11">
        <f t="shared" si="2"/>
        <v>-43633.87942</v>
      </c>
      <c r="K21" t="str">
        <f t="shared" si="3"/>
        <v/>
      </c>
    </row>
    <row r="22">
      <c r="A22" s="4">
        <v>43634.32071703704</v>
      </c>
      <c r="B22" s="5" t="s">
        <v>53</v>
      </c>
      <c r="C22" s="5" t="s">
        <v>54</v>
      </c>
      <c r="D22" s="6" t="s">
        <v>55</v>
      </c>
      <c r="E22" s="7">
        <v>10.0</v>
      </c>
      <c r="F22" s="8">
        <f t="shared" si="1"/>
        <v>43634.40405</v>
      </c>
      <c r="G22" s="12">
        <f t="shared" si="4"/>
        <v>43634.40405</v>
      </c>
      <c r="H22" s="10">
        <v>0.4375</v>
      </c>
      <c r="I22" s="11">
        <f t="shared" si="2"/>
        <v>-43633.96655</v>
      </c>
      <c r="K22" t="str">
        <f t="shared" si="3"/>
        <v/>
      </c>
    </row>
    <row r="23">
      <c r="A23" s="4">
        <v>43634.317422175925</v>
      </c>
      <c r="B23" s="5" t="s">
        <v>56</v>
      </c>
      <c r="C23" s="5" t="s">
        <v>57</v>
      </c>
      <c r="D23" s="6" t="s">
        <v>58</v>
      </c>
      <c r="E23" s="7">
        <v>9.0</v>
      </c>
      <c r="F23" s="8">
        <f t="shared" si="1"/>
        <v>43634.40076</v>
      </c>
      <c r="G23" s="12">
        <f t="shared" si="4"/>
        <v>43634.40076</v>
      </c>
      <c r="H23" s="10">
        <v>0.40694444444444444</v>
      </c>
      <c r="I23" s="11">
        <f t="shared" si="2"/>
        <v>-43633.99381</v>
      </c>
      <c r="K23" t="str">
        <f t="shared" si="3"/>
        <v/>
      </c>
    </row>
    <row r="24">
      <c r="A24" s="4">
        <v>43634.31459778935</v>
      </c>
      <c r="B24" s="5" t="s">
        <v>59</v>
      </c>
      <c r="C24" s="5" t="s">
        <v>60</v>
      </c>
      <c r="D24" s="6" t="s">
        <v>61</v>
      </c>
      <c r="E24" s="7">
        <v>8.0</v>
      </c>
      <c r="F24" s="8">
        <f t="shared" si="1"/>
        <v>43634.39793</v>
      </c>
      <c r="G24" s="12">
        <f t="shared" si="4"/>
        <v>43634.39793</v>
      </c>
      <c r="H24" s="10">
        <v>0.6666666666666666</v>
      </c>
      <c r="I24" s="11">
        <f t="shared" si="2"/>
        <v>-43633.73126</v>
      </c>
      <c r="K24" t="str">
        <f t="shared" si="3"/>
        <v/>
      </c>
    </row>
    <row r="25">
      <c r="A25" s="4">
        <v>43634.287015381946</v>
      </c>
      <c r="B25" s="5" t="s">
        <v>62</v>
      </c>
      <c r="C25" s="5" t="s">
        <v>63</v>
      </c>
      <c r="D25" s="13"/>
      <c r="E25" s="7">
        <v>7.0</v>
      </c>
      <c r="F25" s="8">
        <f t="shared" si="1"/>
        <v>43634.37035</v>
      </c>
      <c r="G25" s="12">
        <f t="shared" si="4"/>
        <v>43634.37035</v>
      </c>
      <c r="H25" s="10">
        <v>0.6527777777777778</v>
      </c>
      <c r="I25" s="11">
        <f t="shared" si="2"/>
        <v>-43633.71757</v>
      </c>
      <c r="K25" t="str">
        <f t="shared" si="3"/>
        <v/>
      </c>
    </row>
    <row r="26">
      <c r="A26" s="4">
        <v>43634.28486799769</v>
      </c>
      <c r="B26" s="5" t="s">
        <v>64</v>
      </c>
      <c r="C26" s="5" t="s">
        <v>65</v>
      </c>
      <c r="D26" s="13"/>
      <c r="E26" s="7">
        <v>6.0</v>
      </c>
      <c r="F26" s="8">
        <f t="shared" si="1"/>
        <v>43634.3682</v>
      </c>
      <c r="G26" s="12">
        <f t="shared" si="4"/>
        <v>43634.3682</v>
      </c>
      <c r="H26" s="10">
        <v>0.4409722222222222</v>
      </c>
      <c r="I26" s="11">
        <f t="shared" si="2"/>
        <v>-43633.92723</v>
      </c>
      <c r="K26" t="str">
        <f t="shared" si="3"/>
        <v/>
      </c>
    </row>
    <row r="27">
      <c r="A27" s="4">
        <v>43634.28452541667</v>
      </c>
      <c r="B27" s="5" t="s">
        <v>66</v>
      </c>
      <c r="C27" s="5" t="s">
        <v>65</v>
      </c>
      <c r="D27" s="13"/>
      <c r="E27" s="7">
        <v>5.0</v>
      </c>
      <c r="F27" s="8">
        <f t="shared" si="1"/>
        <v>43634.36786</v>
      </c>
      <c r="G27" s="12">
        <f t="shared" si="4"/>
        <v>43634.36786</v>
      </c>
      <c r="H27" s="10">
        <v>0.4409722222222222</v>
      </c>
      <c r="I27" s="11">
        <f t="shared" si="2"/>
        <v>-43633.92689</v>
      </c>
      <c r="K27" t="str">
        <f t="shared" si="3"/>
        <v/>
      </c>
    </row>
    <row r="28">
      <c r="A28" s="4">
        <v>43634.274950231484</v>
      </c>
      <c r="B28" s="5" t="s">
        <v>67</v>
      </c>
      <c r="C28" s="5" t="s">
        <v>68</v>
      </c>
      <c r="D28" s="6" t="s">
        <v>69</v>
      </c>
      <c r="E28" s="7">
        <v>4.0</v>
      </c>
      <c r="F28" s="8">
        <f t="shared" si="1"/>
        <v>43634.35828</v>
      </c>
      <c r="G28" s="12">
        <f t="shared" si="4"/>
        <v>43634.35828</v>
      </c>
      <c r="H28" s="10">
        <v>0.5020833333333333</v>
      </c>
      <c r="I28" s="11">
        <f t="shared" si="2"/>
        <v>-43633.8562</v>
      </c>
      <c r="K28" t="str">
        <f t="shared" si="3"/>
        <v/>
      </c>
    </row>
    <row r="29">
      <c r="A29" s="4">
        <v>43634.26335141204</v>
      </c>
      <c r="B29" s="5" t="s">
        <v>70</v>
      </c>
      <c r="C29" s="5" t="s">
        <v>71</v>
      </c>
      <c r="D29" s="6" t="s">
        <v>72</v>
      </c>
      <c r="E29" s="7">
        <v>3.0</v>
      </c>
      <c r="F29" s="8">
        <f t="shared" si="1"/>
        <v>43634.34668</v>
      </c>
      <c r="G29" s="12">
        <f t="shared" si="4"/>
        <v>43634.34668</v>
      </c>
      <c r="H29" s="10">
        <v>0.5902777777777778</v>
      </c>
      <c r="I29" s="11">
        <f t="shared" si="2"/>
        <v>-43633.75641</v>
      </c>
      <c r="K29" t="str">
        <f t="shared" si="3"/>
        <v/>
      </c>
    </row>
    <row r="30">
      <c r="A30" s="4">
        <v>43634.26256599537</v>
      </c>
      <c r="B30" s="5" t="s">
        <v>73</v>
      </c>
      <c r="C30" s="5" t="s">
        <v>71</v>
      </c>
      <c r="D30" s="6" t="s">
        <v>72</v>
      </c>
      <c r="E30" s="7">
        <v>2.0</v>
      </c>
      <c r="F30" s="8">
        <f t="shared" si="1"/>
        <v>43634.3459</v>
      </c>
      <c r="G30" s="12">
        <f t="shared" si="4"/>
        <v>43634.3459</v>
      </c>
      <c r="H30" s="10">
        <v>0.5902777777777778</v>
      </c>
      <c r="I30" s="11">
        <f t="shared" si="2"/>
        <v>-43633.75562</v>
      </c>
      <c r="K30" t="str">
        <f t="shared" si="3"/>
        <v/>
      </c>
    </row>
    <row r="31">
      <c r="A31" s="4">
        <v>43633.539053622684</v>
      </c>
      <c r="B31" s="5" t="s">
        <v>74</v>
      </c>
      <c r="C31" s="5" t="s">
        <v>75</v>
      </c>
      <c r="D31" s="6" t="s">
        <v>76</v>
      </c>
      <c r="E31" s="7">
        <v>5.0</v>
      </c>
      <c r="F31" s="8">
        <f t="shared" si="1"/>
        <v>43633.62239</v>
      </c>
      <c r="G31" s="12">
        <f t="shared" si="4"/>
        <v>43633.62239</v>
      </c>
      <c r="H31" s="10">
        <v>0.6666666666666666</v>
      </c>
      <c r="I31" s="11">
        <f t="shared" si="2"/>
        <v>-43632.95572</v>
      </c>
      <c r="K31" t="str">
        <f t="shared" si="3"/>
        <v/>
      </c>
    </row>
    <row r="32">
      <c r="A32" s="4">
        <v>43633.5068184375</v>
      </c>
      <c r="B32" s="5" t="s">
        <v>77</v>
      </c>
      <c r="C32" s="5" t="s">
        <v>78</v>
      </c>
      <c r="D32" s="6" t="s">
        <v>79</v>
      </c>
      <c r="E32" s="7">
        <v>4.0</v>
      </c>
      <c r="F32" s="8">
        <f t="shared" si="1"/>
        <v>43633.59015</v>
      </c>
      <c r="G32" s="12">
        <f t="shared" si="4"/>
        <v>43633.59015</v>
      </c>
      <c r="H32" s="10">
        <v>0.6666666666666666</v>
      </c>
      <c r="I32" s="11">
        <f t="shared" si="2"/>
        <v>-43632.92349</v>
      </c>
      <c r="K32" t="str">
        <f t="shared" si="3"/>
        <v/>
      </c>
    </row>
    <row r="33">
      <c r="A33" s="4">
        <v>43633.50641622685</v>
      </c>
      <c r="B33" s="5" t="s">
        <v>80</v>
      </c>
      <c r="C33" s="5" t="s">
        <v>78</v>
      </c>
      <c r="D33" s="6" t="s">
        <v>79</v>
      </c>
      <c r="E33" s="7">
        <v>3.0</v>
      </c>
      <c r="F33" s="8">
        <f t="shared" si="1"/>
        <v>43633.58975</v>
      </c>
      <c r="G33" s="12">
        <f t="shared" si="4"/>
        <v>43633.58975</v>
      </c>
      <c r="H33" s="10">
        <v>0.6666666666666666</v>
      </c>
      <c r="I33" s="11">
        <f t="shared" si="2"/>
        <v>-43632.92308</v>
      </c>
      <c r="K33" t="str">
        <f t="shared" si="3"/>
        <v/>
      </c>
    </row>
    <row r="34">
      <c r="A34" s="4">
        <v>43633.44766792824</v>
      </c>
      <c r="B34" s="5" t="s">
        <v>46</v>
      </c>
      <c r="D34" s="6" t="s">
        <v>81</v>
      </c>
      <c r="E34" s="7">
        <v>2.0</v>
      </c>
      <c r="F34" s="8">
        <f t="shared" si="1"/>
        <v>43633.531</v>
      </c>
      <c r="G34" s="12">
        <f t="shared" si="4"/>
        <v>43633.531</v>
      </c>
      <c r="H34" s="10">
        <v>0.6180555555555556</v>
      </c>
      <c r="I34" s="11">
        <f t="shared" si="2"/>
        <v>-43632.91295</v>
      </c>
      <c r="K34" t="str">
        <f t="shared" si="3"/>
        <v/>
      </c>
    </row>
    <row r="35">
      <c r="A35" s="4">
        <v>43633.40162560185</v>
      </c>
      <c r="B35" s="5" t="s">
        <v>82</v>
      </c>
      <c r="C35" s="5" t="s">
        <v>83</v>
      </c>
      <c r="D35" s="6" t="s">
        <v>84</v>
      </c>
      <c r="E35" s="7">
        <v>3.0</v>
      </c>
      <c r="F35" s="8">
        <f t="shared" si="1"/>
        <v>43633.48496</v>
      </c>
      <c r="G35" s="12">
        <f t="shared" si="4"/>
        <v>43633.48496</v>
      </c>
      <c r="H35" s="10">
        <v>0.5138888888888888</v>
      </c>
      <c r="I35" s="11">
        <f t="shared" si="2"/>
        <v>-43632.97107</v>
      </c>
      <c r="K35" t="str">
        <f t="shared" si="3"/>
        <v/>
      </c>
    </row>
    <row r="36">
      <c r="A36" s="4">
        <v>43633.38357034722</v>
      </c>
      <c r="B36" s="5" t="s">
        <v>85</v>
      </c>
      <c r="C36" s="5" t="s">
        <v>86</v>
      </c>
      <c r="D36" s="6" t="s">
        <v>87</v>
      </c>
      <c r="E36" s="7">
        <v>3.0</v>
      </c>
      <c r="F36" s="8">
        <f t="shared" si="1"/>
        <v>43633.4669</v>
      </c>
      <c r="G36" s="12">
        <f t="shared" si="4"/>
        <v>43633.4669</v>
      </c>
      <c r="H36" s="10">
        <v>0.47291666666666665</v>
      </c>
      <c r="I36" s="11">
        <f t="shared" si="2"/>
        <v>-43632.99399</v>
      </c>
      <c r="K36" t="str">
        <f t="shared" si="3"/>
        <v/>
      </c>
    </row>
    <row r="37">
      <c r="A37" s="4">
        <v>43633.343553541665</v>
      </c>
      <c r="B37" s="5" t="s">
        <v>88</v>
      </c>
      <c r="C37" s="5" t="s">
        <v>89</v>
      </c>
      <c r="D37" s="6" t="s">
        <v>90</v>
      </c>
      <c r="E37" s="7">
        <v>26.0</v>
      </c>
      <c r="F37" s="8">
        <f t="shared" si="1"/>
        <v>43633.42689</v>
      </c>
      <c r="G37" s="12">
        <f t="shared" si="4"/>
        <v>43633.42689</v>
      </c>
      <c r="H37" s="10">
        <v>0.4423611111111111</v>
      </c>
      <c r="I37" s="11">
        <f t="shared" si="2"/>
        <v>-43632.98453</v>
      </c>
      <c r="K37" t="str">
        <f t="shared" si="3"/>
        <v/>
      </c>
    </row>
    <row r="38">
      <c r="A38" s="4">
        <v>43633.34312609954</v>
      </c>
      <c r="B38" s="5" t="s">
        <v>91</v>
      </c>
      <c r="C38" s="5" t="s">
        <v>89</v>
      </c>
      <c r="D38" s="6" t="s">
        <v>90</v>
      </c>
      <c r="E38" s="7">
        <v>25.0</v>
      </c>
      <c r="F38" s="8">
        <f t="shared" si="1"/>
        <v>43633.42646</v>
      </c>
      <c r="G38" s="12">
        <f t="shared" si="4"/>
        <v>43633.42646</v>
      </c>
      <c r="H38" s="10">
        <v>0.4423611111111111</v>
      </c>
      <c r="I38" s="11">
        <f t="shared" si="2"/>
        <v>-43632.9841</v>
      </c>
      <c r="K38" t="str">
        <f t="shared" si="3"/>
        <v/>
      </c>
    </row>
    <row r="39">
      <c r="A39" s="4">
        <v>43633.341899374995</v>
      </c>
      <c r="B39" s="5" t="s">
        <v>92</v>
      </c>
      <c r="D39" s="6" t="s">
        <v>93</v>
      </c>
      <c r="E39" s="7">
        <v>24.0</v>
      </c>
      <c r="F39" s="8">
        <f t="shared" si="1"/>
        <v>43633.42523</v>
      </c>
      <c r="G39" s="12">
        <f t="shared" si="4"/>
        <v>43633.42523</v>
      </c>
      <c r="H39" s="10">
        <v>0.4722222222222222</v>
      </c>
      <c r="I39" s="11">
        <f t="shared" si="2"/>
        <v>-43632.95301</v>
      </c>
      <c r="K39" t="str">
        <f t="shared" si="3"/>
        <v/>
      </c>
    </row>
    <row r="40">
      <c r="A40" s="4">
        <v>43633.34160313658</v>
      </c>
      <c r="B40" s="5" t="s">
        <v>94</v>
      </c>
      <c r="C40" s="5" t="s">
        <v>95</v>
      </c>
      <c r="D40" s="6" t="s">
        <v>81</v>
      </c>
      <c r="E40" s="7">
        <v>23.0</v>
      </c>
      <c r="F40" s="8">
        <f t="shared" si="1"/>
        <v>43633.42494</v>
      </c>
      <c r="G40" s="12">
        <f t="shared" si="4"/>
        <v>43633.42494</v>
      </c>
      <c r="H40" s="10">
        <v>0.5069444444444444</v>
      </c>
      <c r="I40" s="11">
        <f t="shared" si="2"/>
        <v>-43632.91799</v>
      </c>
      <c r="K40" t="str">
        <f t="shared" si="3"/>
        <v/>
      </c>
    </row>
    <row r="41">
      <c r="A41" s="4">
        <v>43633.32948451389</v>
      </c>
      <c r="B41" s="5" t="s">
        <v>96</v>
      </c>
      <c r="C41" s="5" t="s">
        <v>65</v>
      </c>
      <c r="D41" s="6" t="s">
        <v>97</v>
      </c>
      <c r="E41" s="7">
        <v>22.0</v>
      </c>
      <c r="F41" s="8">
        <f t="shared" si="1"/>
        <v>43633.41282</v>
      </c>
      <c r="G41" s="12">
        <f t="shared" si="4"/>
        <v>43633.41282</v>
      </c>
      <c r="H41" s="10">
        <v>0.65625</v>
      </c>
      <c r="I41" s="11">
        <f t="shared" si="2"/>
        <v>-43632.75657</v>
      </c>
      <c r="K41" t="str">
        <f t="shared" si="3"/>
        <v/>
      </c>
    </row>
    <row r="42">
      <c r="A42" s="4">
        <v>43633.329126655095</v>
      </c>
      <c r="B42" s="5" t="s">
        <v>98</v>
      </c>
      <c r="C42" s="5" t="s">
        <v>65</v>
      </c>
      <c r="D42" s="6" t="s">
        <v>97</v>
      </c>
      <c r="E42" s="7">
        <v>21.0</v>
      </c>
      <c r="F42" s="8">
        <f t="shared" si="1"/>
        <v>43633.41246</v>
      </c>
      <c r="G42" s="12">
        <f t="shared" si="4"/>
        <v>43633.41246</v>
      </c>
      <c r="H42" s="10">
        <v>0.65625</v>
      </c>
      <c r="I42" s="11">
        <f t="shared" si="2"/>
        <v>-43632.75621</v>
      </c>
      <c r="K42" t="str">
        <f t="shared" si="3"/>
        <v/>
      </c>
    </row>
    <row r="43">
      <c r="A43" s="4">
        <v>43633.32420636574</v>
      </c>
      <c r="B43" s="5" t="s">
        <v>99</v>
      </c>
      <c r="C43" s="5" t="s">
        <v>100</v>
      </c>
      <c r="D43" s="6" t="s">
        <v>81</v>
      </c>
      <c r="E43" s="7">
        <v>17.0</v>
      </c>
      <c r="F43" s="8">
        <f t="shared" si="1"/>
        <v>43633.40754</v>
      </c>
      <c r="G43" s="12">
        <f t="shared" si="4"/>
        <v>43633.40754</v>
      </c>
      <c r="H43" s="10">
        <v>0.5069444444444444</v>
      </c>
      <c r="I43" s="11">
        <f t="shared" si="2"/>
        <v>-43632.9006</v>
      </c>
      <c r="K43" t="str">
        <f t="shared" si="3"/>
        <v/>
      </c>
    </row>
    <row r="44">
      <c r="A44" s="4">
        <v>43633.322641516206</v>
      </c>
      <c r="B44" s="5" t="s">
        <v>59</v>
      </c>
      <c r="C44" s="5" t="s">
        <v>60</v>
      </c>
      <c r="D44" s="6" t="s">
        <v>101</v>
      </c>
      <c r="E44" s="7">
        <v>16.0</v>
      </c>
      <c r="F44" s="8">
        <f t="shared" si="1"/>
        <v>43633.40597</v>
      </c>
      <c r="G44" s="12">
        <f t="shared" si="4"/>
        <v>43633.40597</v>
      </c>
      <c r="H44" s="10">
        <v>0.6666666666666666</v>
      </c>
      <c r="I44" s="11">
        <f t="shared" si="2"/>
        <v>-43632.73931</v>
      </c>
      <c r="K44" t="str">
        <f t="shared" si="3"/>
        <v/>
      </c>
    </row>
    <row r="45">
      <c r="A45" s="4">
        <v>43633.304621550924</v>
      </c>
      <c r="B45" s="5" t="s">
        <v>102</v>
      </c>
      <c r="C45" s="5" t="s">
        <v>103</v>
      </c>
      <c r="D45" s="6" t="s">
        <v>104</v>
      </c>
      <c r="E45" s="7">
        <v>14.0</v>
      </c>
      <c r="F45" s="8">
        <f t="shared" si="1"/>
        <v>43633.38795</v>
      </c>
      <c r="G45" s="12">
        <f t="shared" si="4"/>
        <v>43633.38795</v>
      </c>
      <c r="H45" s="10">
        <v>0.49166666666666664</v>
      </c>
      <c r="I45" s="11">
        <f t="shared" si="2"/>
        <v>-43632.89629</v>
      </c>
      <c r="K45" t="str">
        <f t="shared" si="3"/>
        <v/>
      </c>
    </row>
    <row r="46">
      <c r="A46" s="4">
        <v>43633.299515729166</v>
      </c>
      <c r="B46" s="5" t="s">
        <v>105</v>
      </c>
      <c r="C46" s="5" t="s">
        <v>106</v>
      </c>
      <c r="D46" s="6" t="s">
        <v>107</v>
      </c>
      <c r="E46" s="7">
        <v>15.0</v>
      </c>
      <c r="F46" s="8">
        <f t="shared" si="1"/>
        <v>43633.38285</v>
      </c>
      <c r="G46" s="12">
        <f t="shared" si="4"/>
        <v>43633.38285</v>
      </c>
      <c r="H46" s="10">
        <v>0.46875</v>
      </c>
      <c r="I46" s="11">
        <f t="shared" si="2"/>
        <v>-43632.9141</v>
      </c>
      <c r="K46" t="str">
        <f t="shared" si="3"/>
        <v/>
      </c>
    </row>
    <row r="47">
      <c r="A47" s="4">
        <v>43633.29587583333</v>
      </c>
      <c r="B47" s="5" t="s">
        <v>108</v>
      </c>
      <c r="C47" s="5" t="s">
        <v>109</v>
      </c>
      <c r="D47" s="6" t="s">
        <v>81</v>
      </c>
      <c r="E47" s="7">
        <v>13.0</v>
      </c>
      <c r="F47" s="8">
        <f t="shared" si="1"/>
        <v>43633.37921</v>
      </c>
      <c r="G47" s="12">
        <f t="shared" si="4"/>
        <v>43633.37921</v>
      </c>
      <c r="H47" s="10">
        <v>0.5069444444444444</v>
      </c>
      <c r="I47" s="11">
        <f t="shared" si="2"/>
        <v>-43632.87226</v>
      </c>
      <c r="K47" t="str">
        <f t="shared" si="3"/>
        <v/>
      </c>
    </row>
    <row r="48">
      <c r="A48" s="4">
        <v>43633.289824293985</v>
      </c>
      <c r="B48" s="5" t="s">
        <v>110</v>
      </c>
      <c r="C48" s="5" t="s">
        <v>111</v>
      </c>
      <c r="D48" s="6" t="s">
        <v>81</v>
      </c>
      <c r="E48" s="7">
        <v>12.0</v>
      </c>
      <c r="F48" s="8">
        <f t="shared" si="1"/>
        <v>43633.37316</v>
      </c>
      <c r="G48" s="12">
        <f t="shared" si="4"/>
        <v>43633.37316</v>
      </c>
      <c r="H48" s="10">
        <v>0.5069444444444444</v>
      </c>
      <c r="I48" s="11">
        <f t="shared" si="2"/>
        <v>-43632.86621</v>
      </c>
      <c r="K48" t="str">
        <f t="shared" si="3"/>
        <v/>
      </c>
    </row>
    <row r="49">
      <c r="A49" s="4">
        <v>43633.28924273148</v>
      </c>
      <c r="B49" s="5" t="s">
        <v>112</v>
      </c>
      <c r="C49" s="5" t="s">
        <v>113</v>
      </c>
      <c r="D49" s="6" t="s">
        <v>81</v>
      </c>
      <c r="E49" s="7">
        <v>11.0</v>
      </c>
      <c r="F49" s="8">
        <f t="shared" si="1"/>
        <v>43633.37258</v>
      </c>
      <c r="G49" s="12">
        <f t="shared" si="4"/>
        <v>43633.37258</v>
      </c>
      <c r="H49" s="10">
        <v>0.5069444444444444</v>
      </c>
      <c r="I49" s="11">
        <f t="shared" si="2"/>
        <v>-43632.86563</v>
      </c>
      <c r="K49" t="str">
        <f t="shared" si="3"/>
        <v/>
      </c>
    </row>
    <row r="50">
      <c r="A50" s="4">
        <v>43633.288732685185</v>
      </c>
      <c r="B50" s="5" t="s">
        <v>114</v>
      </c>
      <c r="C50" s="5" t="s">
        <v>115</v>
      </c>
      <c r="D50" s="6" t="s">
        <v>81</v>
      </c>
      <c r="E50" s="7">
        <v>10.0</v>
      </c>
      <c r="F50" s="8">
        <f t="shared" si="1"/>
        <v>43633.37207</v>
      </c>
      <c r="G50" s="12">
        <f t="shared" si="4"/>
        <v>43633.37207</v>
      </c>
      <c r="H50" s="10">
        <v>0.5069444444444444</v>
      </c>
      <c r="I50" s="11">
        <f t="shared" si="2"/>
        <v>-43632.86512</v>
      </c>
      <c r="K50" t="str">
        <f t="shared" si="3"/>
        <v/>
      </c>
    </row>
    <row r="51">
      <c r="A51" s="4">
        <v>43633.2858983912</v>
      </c>
      <c r="B51" s="5" t="s">
        <v>116</v>
      </c>
      <c r="C51" s="5" t="s">
        <v>117</v>
      </c>
      <c r="D51" s="6" t="s">
        <v>81</v>
      </c>
      <c r="E51" s="7">
        <v>9.0</v>
      </c>
      <c r="F51" s="8">
        <f t="shared" si="1"/>
        <v>43633.36923</v>
      </c>
      <c r="G51" s="12">
        <f t="shared" si="4"/>
        <v>43633.36923</v>
      </c>
      <c r="H51" s="10">
        <v>0.5069444444444444</v>
      </c>
      <c r="I51" s="11">
        <f t="shared" si="2"/>
        <v>-43632.86229</v>
      </c>
      <c r="K51" t="str">
        <f t="shared" si="3"/>
        <v/>
      </c>
    </row>
    <row r="52">
      <c r="A52" s="4">
        <v>43633.285385752315</v>
      </c>
      <c r="B52" s="5" t="s">
        <v>118</v>
      </c>
      <c r="C52" s="5" t="s">
        <v>119</v>
      </c>
      <c r="D52" s="6" t="s">
        <v>81</v>
      </c>
      <c r="E52" s="7">
        <v>8.0</v>
      </c>
      <c r="F52" s="8">
        <f t="shared" si="1"/>
        <v>43633.36872</v>
      </c>
      <c r="G52" s="12">
        <f t="shared" si="4"/>
        <v>43633.36872</v>
      </c>
      <c r="H52" s="10">
        <v>0.5069444444444444</v>
      </c>
      <c r="I52" s="11">
        <f t="shared" si="2"/>
        <v>-43632.86177</v>
      </c>
      <c r="K52" t="str">
        <f t="shared" si="3"/>
        <v/>
      </c>
    </row>
    <row r="53">
      <c r="A53" s="4">
        <v>43633.28491994213</v>
      </c>
      <c r="B53" s="5" t="s">
        <v>120</v>
      </c>
      <c r="C53" s="5" t="s">
        <v>121</v>
      </c>
      <c r="D53" s="6" t="s">
        <v>122</v>
      </c>
      <c r="E53" s="7">
        <v>7.0</v>
      </c>
      <c r="F53" s="8">
        <f t="shared" si="1"/>
        <v>43633.36825</v>
      </c>
      <c r="G53" s="12">
        <f t="shared" si="4"/>
        <v>43633.36825</v>
      </c>
      <c r="H53" s="10">
        <v>0.5069444444444444</v>
      </c>
      <c r="I53" s="11">
        <f t="shared" si="2"/>
        <v>-43632.86131</v>
      </c>
      <c r="K53" t="str">
        <f t="shared" si="3"/>
        <v/>
      </c>
    </row>
    <row r="54">
      <c r="A54" s="4">
        <v>43633.281958101856</v>
      </c>
      <c r="B54" s="5" t="s">
        <v>123</v>
      </c>
      <c r="C54" s="5" t="s">
        <v>124</v>
      </c>
      <c r="D54" s="6" t="s">
        <v>122</v>
      </c>
      <c r="E54" s="7">
        <v>6.0</v>
      </c>
      <c r="F54" s="8">
        <f t="shared" si="1"/>
        <v>43633.36529</v>
      </c>
      <c r="G54" s="12">
        <f t="shared" si="4"/>
        <v>43633.36529</v>
      </c>
      <c r="H54" s="10">
        <v>0.5069444444444444</v>
      </c>
      <c r="I54" s="11">
        <f t="shared" si="2"/>
        <v>-43632.85835</v>
      </c>
      <c r="K54" t="str">
        <f t="shared" si="3"/>
        <v/>
      </c>
    </row>
    <row r="55">
      <c r="A55" s="4">
        <v>43633.280944467595</v>
      </c>
      <c r="B55" s="5" t="s">
        <v>125</v>
      </c>
      <c r="C55" s="5" t="s">
        <v>126</v>
      </c>
      <c r="D55" s="6" t="s">
        <v>122</v>
      </c>
      <c r="E55" s="7">
        <v>5.0</v>
      </c>
      <c r="F55" s="8">
        <f t="shared" si="1"/>
        <v>43633.36428</v>
      </c>
      <c r="G55" s="12">
        <f t="shared" si="4"/>
        <v>43633.36428</v>
      </c>
      <c r="H55" s="10">
        <v>0.49027777777777776</v>
      </c>
      <c r="I55" s="11">
        <f t="shared" si="2"/>
        <v>-43632.874</v>
      </c>
      <c r="K55" t="str">
        <f t="shared" si="3"/>
        <v/>
      </c>
    </row>
    <row r="56">
      <c r="A56" s="4">
        <v>43633.27967924769</v>
      </c>
      <c r="B56" s="5" t="s">
        <v>127</v>
      </c>
      <c r="C56" s="5" t="s">
        <v>128</v>
      </c>
      <c r="D56" s="6" t="s">
        <v>122</v>
      </c>
      <c r="E56" s="7">
        <v>4.0</v>
      </c>
      <c r="F56" s="8">
        <f t="shared" si="1"/>
        <v>43633.36301</v>
      </c>
      <c r="G56" s="12">
        <f t="shared" si="4"/>
        <v>43633.36301</v>
      </c>
      <c r="H56" s="10">
        <v>0.5069444444444444</v>
      </c>
      <c r="I56" s="11">
        <f t="shared" si="2"/>
        <v>-43632.85607</v>
      </c>
      <c r="K56" t="str">
        <f t="shared" si="3"/>
        <v/>
      </c>
    </row>
    <row r="57">
      <c r="A57" s="4">
        <v>43633.27558313658</v>
      </c>
      <c r="B57" s="5" t="s">
        <v>129</v>
      </c>
      <c r="C57" s="5" t="s">
        <v>130</v>
      </c>
      <c r="D57" s="6" t="s">
        <v>122</v>
      </c>
      <c r="E57" s="7">
        <v>3.0</v>
      </c>
      <c r="F57" s="8">
        <f t="shared" si="1"/>
        <v>43633.35892</v>
      </c>
      <c r="G57" s="12">
        <f t="shared" si="4"/>
        <v>43633.35892</v>
      </c>
      <c r="H57" s="10">
        <v>0.44722222222222224</v>
      </c>
      <c r="I57" s="11">
        <f t="shared" si="2"/>
        <v>-43632.91169</v>
      </c>
      <c r="K57" t="str">
        <f t="shared" si="3"/>
        <v/>
      </c>
    </row>
    <row r="58">
      <c r="A58" s="4">
        <v>43633.26991141203</v>
      </c>
      <c r="B58" s="5" t="s">
        <v>131</v>
      </c>
      <c r="C58" s="5" t="s">
        <v>132</v>
      </c>
      <c r="D58" s="6" t="s">
        <v>122</v>
      </c>
      <c r="E58" s="7">
        <v>2.0</v>
      </c>
      <c r="F58" s="8">
        <f t="shared" si="1"/>
        <v>43633.35324</v>
      </c>
      <c r="G58" s="12">
        <f t="shared" si="4"/>
        <v>43633.35324</v>
      </c>
      <c r="H58" s="10">
        <v>0.5069444444444444</v>
      </c>
      <c r="I58" s="11">
        <f t="shared" si="2"/>
        <v>-43632.8463</v>
      </c>
      <c r="K58" t="str">
        <f t="shared" si="3"/>
        <v/>
      </c>
    </row>
    <row r="59">
      <c r="A59" s="4">
        <v>43630.54129918982</v>
      </c>
      <c r="B59" s="5" t="s">
        <v>133</v>
      </c>
      <c r="C59" s="5" t="s">
        <v>134</v>
      </c>
      <c r="D59" s="6" t="s">
        <v>135</v>
      </c>
      <c r="E59" s="7">
        <v>3.0</v>
      </c>
      <c r="F59" s="8">
        <f t="shared" si="1"/>
        <v>43630.62463</v>
      </c>
      <c r="G59" s="12">
        <f t="shared" si="4"/>
        <v>43630.62463</v>
      </c>
      <c r="H59" s="10">
        <v>0.6458333333333334</v>
      </c>
      <c r="I59" s="11">
        <f t="shared" si="2"/>
        <v>-43629.9788</v>
      </c>
      <c r="K59" t="str">
        <f t="shared" si="3"/>
        <v/>
      </c>
    </row>
    <row r="60">
      <c r="A60" s="4">
        <v>43630.53131126157</v>
      </c>
      <c r="B60" s="5" t="s">
        <v>136</v>
      </c>
      <c r="C60" s="5" t="s">
        <v>71</v>
      </c>
      <c r="D60" s="6" t="s">
        <v>72</v>
      </c>
      <c r="E60" s="7">
        <v>4.0</v>
      </c>
      <c r="F60" s="8">
        <f t="shared" si="1"/>
        <v>43630.61464</v>
      </c>
      <c r="G60" s="12">
        <f t="shared" si="4"/>
        <v>43630.61464</v>
      </c>
      <c r="H60" s="10">
        <v>0.6666666666666666</v>
      </c>
      <c r="I60" s="11">
        <f t="shared" si="2"/>
        <v>-43629.94798</v>
      </c>
      <c r="K60" t="str">
        <f t="shared" si="3"/>
        <v/>
      </c>
    </row>
    <row r="61">
      <c r="A61" s="4">
        <v>43630.53065564815</v>
      </c>
      <c r="B61" s="5" t="s">
        <v>137</v>
      </c>
      <c r="C61" s="5" t="s">
        <v>71</v>
      </c>
      <c r="D61" s="6" t="s">
        <v>72</v>
      </c>
      <c r="E61" s="7">
        <v>2.0</v>
      </c>
      <c r="F61" s="8">
        <f t="shared" si="1"/>
        <v>43630.61399</v>
      </c>
      <c r="G61" s="12">
        <f t="shared" si="4"/>
        <v>43630.61399</v>
      </c>
      <c r="H61" s="10">
        <v>0.6666666666666666</v>
      </c>
      <c r="I61" s="11">
        <f t="shared" si="2"/>
        <v>-43629.94732</v>
      </c>
      <c r="K61" t="str">
        <f t="shared" si="3"/>
        <v/>
      </c>
    </row>
    <row r="62">
      <c r="A62" s="4">
        <v>43630.48842055556</v>
      </c>
      <c r="B62" s="5" t="s">
        <v>138</v>
      </c>
      <c r="C62" s="5" t="s">
        <v>113</v>
      </c>
      <c r="D62" s="6" t="s">
        <v>139</v>
      </c>
      <c r="E62" s="7">
        <v>4.0</v>
      </c>
      <c r="F62" s="8">
        <f t="shared" si="1"/>
        <v>43630.57175</v>
      </c>
      <c r="G62" s="9">
        <v>0.5715277777777777</v>
      </c>
      <c r="H62" s="9">
        <v>0.5784722222222223</v>
      </c>
      <c r="I62" s="12">
        <f t="shared" si="2"/>
        <v>0.006944444444</v>
      </c>
      <c r="K62" t="str">
        <f t="shared" si="3"/>
        <v/>
      </c>
    </row>
    <row r="63">
      <c r="A63" s="4">
        <v>43630.459387256946</v>
      </c>
      <c r="B63" s="5" t="s">
        <v>140</v>
      </c>
      <c r="C63" s="5" t="s">
        <v>141</v>
      </c>
      <c r="D63" s="6" t="s">
        <v>142</v>
      </c>
      <c r="E63" s="7">
        <v>2.0</v>
      </c>
      <c r="F63" s="8">
        <f t="shared" si="1"/>
        <v>43630.54272</v>
      </c>
      <c r="G63" s="9">
        <v>0.5423611111111111</v>
      </c>
      <c r="H63" s="9">
        <v>0.5819444444444445</v>
      </c>
      <c r="I63" s="12">
        <f t="shared" si="2"/>
        <v>0.03958333333</v>
      </c>
      <c r="K63" t="str">
        <f t="shared" si="3"/>
        <v/>
      </c>
    </row>
    <row r="64">
      <c r="A64" s="4">
        <v>43630.456078993055</v>
      </c>
      <c r="B64" s="5" t="s">
        <v>143</v>
      </c>
      <c r="D64" s="6" t="s">
        <v>144</v>
      </c>
      <c r="E64" s="7">
        <v>17.0</v>
      </c>
      <c r="F64" s="8">
        <f t="shared" si="1"/>
        <v>43630.53941</v>
      </c>
      <c r="G64" s="9">
        <v>0.5388888888888889</v>
      </c>
      <c r="H64" s="9">
        <v>0.5756944444444444</v>
      </c>
      <c r="I64" s="12">
        <f t="shared" si="2"/>
        <v>0.03680555556</v>
      </c>
      <c r="K64" t="str">
        <f t="shared" si="3"/>
        <v/>
      </c>
    </row>
    <row r="65">
      <c r="A65" s="4">
        <v>43630.41054012731</v>
      </c>
      <c r="B65" s="5" t="s">
        <v>145</v>
      </c>
      <c r="C65" s="5" t="s">
        <v>146</v>
      </c>
      <c r="D65" s="6" t="s">
        <v>147</v>
      </c>
      <c r="E65" s="7">
        <v>20.0</v>
      </c>
      <c r="F65" s="8">
        <f t="shared" si="1"/>
        <v>43630.49387</v>
      </c>
      <c r="G65" s="9">
        <v>0.49375</v>
      </c>
      <c r="H65" s="9">
        <v>0.4722222222222222</v>
      </c>
      <c r="I65" s="12">
        <f t="shared" si="2"/>
        <v>-0.02152777778</v>
      </c>
      <c r="K65" t="str">
        <f t="shared" si="3"/>
        <v/>
      </c>
    </row>
    <row r="66">
      <c r="A66" s="4">
        <v>43630.37572527778</v>
      </c>
      <c r="B66" s="5" t="s">
        <v>148</v>
      </c>
      <c r="D66" s="13"/>
      <c r="E66" s="7">
        <v>19.0</v>
      </c>
      <c r="F66" s="8">
        <f t="shared" si="1"/>
        <v>43630.45906</v>
      </c>
      <c r="G66" s="9">
        <v>0.45902777777777776</v>
      </c>
      <c r="H66" s="10">
        <v>0.5833333333333334</v>
      </c>
      <c r="I66" s="11">
        <f t="shared" si="2"/>
        <v>0.1243055556</v>
      </c>
      <c r="K66" t="str">
        <f t="shared" si="3"/>
        <v/>
      </c>
    </row>
    <row r="67">
      <c r="A67" s="4">
        <v>43630.37533767361</v>
      </c>
      <c r="B67" s="5" t="s">
        <v>77</v>
      </c>
      <c r="C67" s="5" t="s">
        <v>149</v>
      </c>
      <c r="D67" s="6" t="s">
        <v>150</v>
      </c>
      <c r="E67" s="7">
        <v>18.0</v>
      </c>
      <c r="F67" s="8">
        <f t="shared" si="1"/>
        <v>43630.45867</v>
      </c>
      <c r="G67" s="9">
        <v>0.4583333333333333</v>
      </c>
      <c r="H67" s="10">
        <v>0.625</v>
      </c>
      <c r="I67" s="11">
        <f t="shared" si="2"/>
        <v>0.1666666667</v>
      </c>
      <c r="K67" t="str">
        <f t="shared" si="3"/>
        <v/>
      </c>
    </row>
    <row r="68">
      <c r="A68" s="4">
        <v>43630.37479615741</v>
      </c>
      <c r="B68" s="5" t="s">
        <v>80</v>
      </c>
      <c r="C68" s="5" t="s">
        <v>149</v>
      </c>
      <c r="D68" s="6" t="s">
        <v>150</v>
      </c>
      <c r="E68" s="7">
        <v>11.0</v>
      </c>
      <c r="F68" s="8">
        <f t="shared" si="1"/>
        <v>43630.45813</v>
      </c>
      <c r="G68" s="9">
        <v>0.4583333333333333</v>
      </c>
      <c r="H68" s="10">
        <v>0.625</v>
      </c>
      <c r="I68" s="11">
        <f t="shared" si="2"/>
        <v>0.1666666667</v>
      </c>
      <c r="K68" t="str">
        <f t="shared" si="3"/>
        <v/>
      </c>
    </row>
    <row r="69">
      <c r="A69" s="4">
        <v>43630.350653761576</v>
      </c>
      <c r="B69" s="5" t="s">
        <v>151</v>
      </c>
      <c r="C69" s="5" t="s">
        <v>65</v>
      </c>
      <c r="D69" s="13"/>
      <c r="E69" s="7">
        <v>16.0</v>
      </c>
      <c r="F69" s="8">
        <f t="shared" si="1"/>
        <v>43630.43399</v>
      </c>
      <c r="G69" s="9">
        <v>0.4340277777777778</v>
      </c>
      <c r="H69" s="10">
        <v>0.6152777777777778</v>
      </c>
      <c r="I69" s="11">
        <f t="shared" si="2"/>
        <v>0.18125</v>
      </c>
      <c r="K69" t="str">
        <f t="shared" si="3"/>
        <v/>
      </c>
    </row>
    <row r="70">
      <c r="A70" s="4">
        <v>43630.35031361111</v>
      </c>
      <c r="B70" s="5" t="s">
        <v>98</v>
      </c>
      <c r="C70" s="5" t="s">
        <v>65</v>
      </c>
      <c r="D70" s="13"/>
      <c r="E70" s="7">
        <v>15.0</v>
      </c>
      <c r="F70" s="8">
        <f t="shared" si="1"/>
        <v>43630.43365</v>
      </c>
      <c r="G70" s="9">
        <v>0.43333333333333335</v>
      </c>
      <c r="H70" s="10">
        <v>0.6152777777777778</v>
      </c>
      <c r="I70" s="11">
        <f t="shared" si="2"/>
        <v>0.1819444444</v>
      </c>
      <c r="K70" t="str">
        <f t="shared" si="3"/>
        <v/>
      </c>
    </row>
    <row r="71">
      <c r="A71" s="4">
        <v>43630.343608738425</v>
      </c>
      <c r="B71" s="5" t="s">
        <v>152</v>
      </c>
      <c r="C71" s="5" t="s">
        <v>65</v>
      </c>
      <c r="D71" s="13"/>
      <c r="E71" s="7">
        <v>13.0</v>
      </c>
      <c r="F71" s="8">
        <f t="shared" si="1"/>
        <v>43630.42694</v>
      </c>
      <c r="G71" s="12">
        <f t="shared" ref="G71:G117" si="5">A71+(2/24)</f>
        <v>43630.42694</v>
      </c>
      <c r="H71" s="10">
        <v>0.6152777777777778</v>
      </c>
      <c r="I71" s="11">
        <f t="shared" si="2"/>
        <v>-43629.81166</v>
      </c>
      <c r="K71" t="str">
        <f t="shared" si="3"/>
        <v/>
      </c>
    </row>
    <row r="72">
      <c r="A72" s="4">
        <v>43630.34289681713</v>
      </c>
      <c r="B72" s="5" t="s">
        <v>153</v>
      </c>
      <c r="C72" s="5" t="s">
        <v>154</v>
      </c>
      <c r="D72" s="6" t="s">
        <v>155</v>
      </c>
      <c r="E72" s="7">
        <v>11.0</v>
      </c>
      <c r="F72" s="8">
        <f t="shared" si="1"/>
        <v>43630.42623</v>
      </c>
      <c r="G72" s="12">
        <f t="shared" si="5"/>
        <v>43630.42623</v>
      </c>
      <c r="H72" s="10">
        <v>0.44513888888888886</v>
      </c>
      <c r="I72" s="11">
        <f t="shared" si="2"/>
        <v>-43629.98109</v>
      </c>
      <c r="K72" t="str">
        <f t="shared" si="3"/>
        <v/>
      </c>
    </row>
    <row r="73">
      <c r="A73" s="4">
        <v>43630.341866504634</v>
      </c>
      <c r="B73" s="5" t="s">
        <v>156</v>
      </c>
      <c r="C73" s="5" t="s">
        <v>154</v>
      </c>
      <c r="D73" s="6" t="s">
        <v>155</v>
      </c>
      <c r="E73" s="7">
        <v>8.0</v>
      </c>
      <c r="F73" s="8">
        <f t="shared" si="1"/>
        <v>43630.4252</v>
      </c>
      <c r="G73" s="12">
        <f t="shared" si="5"/>
        <v>43630.4252</v>
      </c>
      <c r="H73" s="10">
        <v>0.44513888888888886</v>
      </c>
      <c r="I73" s="11">
        <f t="shared" si="2"/>
        <v>-43629.98006</v>
      </c>
      <c r="K73" t="str">
        <f t="shared" si="3"/>
        <v/>
      </c>
    </row>
    <row r="74">
      <c r="A74" s="4">
        <v>43630.34090412037</v>
      </c>
      <c r="B74" s="5" t="s">
        <v>157</v>
      </c>
      <c r="C74" s="5" t="s">
        <v>154</v>
      </c>
      <c r="D74" s="6" t="s">
        <v>155</v>
      </c>
      <c r="E74" s="7">
        <v>5.0</v>
      </c>
      <c r="F74" s="8">
        <f t="shared" si="1"/>
        <v>43630.42424</v>
      </c>
      <c r="G74" s="12">
        <f t="shared" si="5"/>
        <v>43630.42424</v>
      </c>
      <c r="H74" s="10">
        <v>0.44513888888888886</v>
      </c>
      <c r="I74" s="11">
        <f t="shared" si="2"/>
        <v>-43629.9791</v>
      </c>
      <c r="K74" t="str">
        <f t="shared" si="3"/>
        <v/>
      </c>
    </row>
    <row r="75">
      <c r="A75" s="4">
        <v>43630.29403613426</v>
      </c>
      <c r="B75" s="5" t="s">
        <v>158</v>
      </c>
      <c r="C75" s="5" t="s">
        <v>159</v>
      </c>
      <c r="D75" s="13"/>
      <c r="E75" s="7">
        <v>13.0</v>
      </c>
      <c r="F75" s="8">
        <f t="shared" si="1"/>
        <v>43630.37737</v>
      </c>
      <c r="G75" s="12">
        <f t="shared" si="5"/>
        <v>43630.37737</v>
      </c>
      <c r="H75" s="10">
        <v>0.38263888888888886</v>
      </c>
      <c r="I75" s="11">
        <f t="shared" si="2"/>
        <v>-43629.99473</v>
      </c>
      <c r="K75" t="str">
        <f t="shared" si="3"/>
        <v/>
      </c>
    </row>
    <row r="76">
      <c r="A76" s="4">
        <v>43630.28333578704</v>
      </c>
      <c r="B76" s="5" t="s">
        <v>160</v>
      </c>
      <c r="C76" s="5" t="s">
        <v>161</v>
      </c>
      <c r="D76" s="6" t="s">
        <v>162</v>
      </c>
      <c r="E76" s="7">
        <v>12.0</v>
      </c>
      <c r="F76" s="8">
        <f t="shared" si="1"/>
        <v>43630.36667</v>
      </c>
      <c r="G76" s="12">
        <f t="shared" si="5"/>
        <v>43630.36667</v>
      </c>
      <c r="H76" s="10">
        <v>0.6666666666666666</v>
      </c>
      <c r="I76" s="11">
        <f t="shared" si="2"/>
        <v>-43629.7</v>
      </c>
      <c r="K76" t="str">
        <f t="shared" si="3"/>
        <v/>
      </c>
    </row>
    <row r="77">
      <c r="A77" s="4">
        <v>43630.28244890046</v>
      </c>
      <c r="B77" s="5" t="s">
        <v>163</v>
      </c>
      <c r="C77" s="5" t="s">
        <v>161</v>
      </c>
      <c r="D77" s="6" t="s">
        <v>162</v>
      </c>
      <c r="E77" s="7">
        <v>9.0</v>
      </c>
      <c r="F77" s="8">
        <f t="shared" si="1"/>
        <v>43630.36578</v>
      </c>
      <c r="G77" s="12">
        <f t="shared" si="5"/>
        <v>43630.36578</v>
      </c>
      <c r="H77" s="10">
        <v>0.6666666666666666</v>
      </c>
      <c r="I77" s="11">
        <f t="shared" si="2"/>
        <v>-43629.69912</v>
      </c>
      <c r="K77" t="str">
        <f t="shared" si="3"/>
        <v/>
      </c>
    </row>
    <row r="78">
      <c r="A78" s="4">
        <v>43630.28122496528</v>
      </c>
      <c r="B78" s="5" t="s">
        <v>164</v>
      </c>
      <c r="C78" s="5" t="s">
        <v>161</v>
      </c>
      <c r="D78" s="6" t="s">
        <v>165</v>
      </c>
      <c r="E78" s="7">
        <v>10.0</v>
      </c>
      <c r="F78" s="8">
        <f t="shared" si="1"/>
        <v>43630.36456</v>
      </c>
      <c r="G78" s="12">
        <f t="shared" si="5"/>
        <v>43630.36456</v>
      </c>
      <c r="H78" s="10">
        <v>0.6666666666666666</v>
      </c>
      <c r="I78" s="11">
        <f t="shared" si="2"/>
        <v>-43629.69789</v>
      </c>
      <c r="K78" t="str">
        <f t="shared" si="3"/>
        <v/>
      </c>
    </row>
    <row r="79">
      <c r="A79" s="4">
        <v>43630.259396863425</v>
      </c>
      <c r="B79" s="5" t="s">
        <v>166</v>
      </c>
      <c r="C79" s="5" t="s">
        <v>167</v>
      </c>
      <c r="D79" s="13"/>
      <c r="E79" s="7">
        <v>8.0</v>
      </c>
      <c r="F79" s="8">
        <f t="shared" si="1"/>
        <v>43630.34273</v>
      </c>
      <c r="G79" s="12">
        <f t="shared" si="5"/>
        <v>43630.34273</v>
      </c>
      <c r="H79" s="10">
        <v>0.4201388888888889</v>
      </c>
      <c r="I79" s="11">
        <f t="shared" si="2"/>
        <v>-43629.92259</v>
      </c>
      <c r="K79" t="str">
        <f t="shared" si="3"/>
        <v/>
      </c>
    </row>
    <row r="80">
      <c r="A80" s="4">
        <v>43630.257821886575</v>
      </c>
      <c r="B80" s="5" t="s">
        <v>168</v>
      </c>
      <c r="C80" s="5" t="s">
        <v>169</v>
      </c>
      <c r="D80" s="6" t="s">
        <v>170</v>
      </c>
      <c r="E80" s="7">
        <v>7.0</v>
      </c>
      <c r="F80" s="8">
        <f t="shared" si="1"/>
        <v>43630.34116</v>
      </c>
      <c r="G80" s="12">
        <f t="shared" si="5"/>
        <v>43630.34116</v>
      </c>
      <c r="H80" s="10">
        <v>0.5069444444444444</v>
      </c>
      <c r="I80" s="11">
        <f t="shared" si="2"/>
        <v>-43629.83421</v>
      </c>
      <c r="K80" t="str">
        <f t="shared" si="3"/>
        <v/>
      </c>
    </row>
    <row r="81">
      <c r="A81" s="4">
        <v>43630.257090983796</v>
      </c>
      <c r="B81" s="5" t="s">
        <v>171</v>
      </c>
      <c r="C81" s="5" t="s">
        <v>172</v>
      </c>
      <c r="D81" s="6" t="s">
        <v>173</v>
      </c>
      <c r="E81" s="7">
        <v>6.0</v>
      </c>
      <c r="F81" s="8">
        <f t="shared" si="1"/>
        <v>43630.34042</v>
      </c>
      <c r="G81" s="12">
        <f t="shared" si="5"/>
        <v>43630.34042</v>
      </c>
      <c r="H81" s="10">
        <v>0.4201388888888889</v>
      </c>
      <c r="I81" s="11">
        <f t="shared" si="2"/>
        <v>-43629.92029</v>
      </c>
      <c r="K81" t="str">
        <f t="shared" si="3"/>
        <v/>
      </c>
    </row>
    <row r="82">
      <c r="A82" s="4">
        <v>43630.251111377314</v>
      </c>
      <c r="B82" s="5" t="s">
        <v>174</v>
      </c>
      <c r="C82" s="5" t="s">
        <v>175</v>
      </c>
      <c r="D82" s="6" t="s">
        <v>173</v>
      </c>
      <c r="E82" s="7">
        <v>5.0</v>
      </c>
      <c r="F82" s="8">
        <f t="shared" si="1"/>
        <v>43630.33444</v>
      </c>
      <c r="G82" s="12">
        <f t="shared" si="5"/>
        <v>43630.33444</v>
      </c>
      <c r="H82" s="10">
        <v>0.4201388888888889</v>
      </c>
      <c r="I82" s="11">
        <f t="shared" si="2"/>
        <v>-43629.91431</v>
      </c>
      <c r="K82" t="str">
        <f t="shared" si="3"/>
        <v/>
      </c>
    </row>
    <row r="83">
      <c r="A83" s="4">
        <v>43630.25034142361</v>
      </c>
      <c r="B83" s="5" t="s">
        <v>176</v>
      </c>
      <c r="C83" s="5" t="s">
        <v>159</v>
      </c>
      <c r="D83" s="6" t="s">
        <v>173</v>
      </c>
      <c r="E83" s="7">
        <v>4.0</v>
      </c>
      <c r="F83" s="8">
        <f t="shared" si="1"/>
        <v>43630.33367</v>
      </c>
      <c r="G83" s="12">
        <f t="shared" si="5"/>
        <v>43630.33367</v>
      </c>
      <c r="H83" s="10">
        <v>0.4861111111111111</v>
      </c>
      <c r="I83" s="11">
        <f t="shared" si="2"/>
        <v>-43629.84756</v>
      </c>
      <c r="K83" t="str">
        <f t="shared" si="3"/>
        <v/>
      </c>
    </row>
    <row r="84">
      <c r="A84" s="4">
        <v>43630.24919722222</v>
      </c>
      <c r="B84" s="5" t="s">
        <v>177</v>
      </c>
      <c r="C84" s="5" t="s">
        <v>175</v>
      </c>
      <c r="D84" s="6" t="s">
        <v>173</v>
      </c>
      <c r="E84" s="7">
        <v>3.0</v>
      </c>
      <c r="F84" s="8">
        <f t="shared" si="1"/>
        <v>43630.33253</v>
      </c>
      <c r="G84" s="12">
        <f t="shared" si="5"/>
        <v>43630.33253</v>
      </c>
      <c r="H84" s="10">
        <v>0.5069444444444444</v>
      </c>
      <c r="I84" s="11">
        <f t="shared" si="2"/>
        <v>-43629.82559</v>
      </c>
      <c r="K84" t="str">
        <f t="shared" si="3"/>
        <v/>
      </c>
    </row>
    <row r="85">
      <c r="A85" s="4">
        <v>43630.2422144213</v>
      </c>
      <c r="B85" s="5" t="s">
        <v>178</v>
      </c>
      <c r="C85" s="5" t="s">
        <v>179</v>
      </c>
      <c r="D85" s="13"/>
      <c r="E85" s="7">
        <v>2.0</v>
      </c>
      <c r="F85" s="8">
        <f t="shared" si="1"/>
        <v>43630.32555</v>
      </c>
      <c r="G85" s="12">
        <f t="shared" si="5"/>
        <v>43630.32555</v>
      </c>
      <c r="H85" s="10">
        <v>0.5069444444444444</v>
      </c>
      <c r="I85" s="11">
        <f t="shared" si="2"/>
        <v>-43629.8186</v>
      </c>
      <c r="K85" t="str">
        <f t="shared" si="3"/>
        <v/>
      </c>
    </row>
    <row r="86">
      <c r="A86" s="4">
        <v>43629.46882221065</v>
      </c>
      <c r="B86" s="5" t="s">
        <v>180</v>
      </c>
      <c r="D86" s="6" t="s">
        <v>49</v>
      </c>
      <c r="E86" s="7">
        <v>29.0</v>
      </c>
      <c r="F86" s="8">
        <f t="shared" si="1"/>
        <v>43629.55216</v>
      </c>
      <c r="G86" s="12">
        <f t="shared" si="5"/>
        <v>43629.55216</v>
      </c>
      <c r="H86" s="10">
        <v>0.5972222222222222</v>
      </c>
      <c r="I86" s="11">
        <f t="shared" si="2"/>
        <v>-43628.95493</v>
      </c>
      <c r="K86" t="str">
        <f t="shared" si="3"/>
        <v/>
      </c>
    </row>
    <row r="87">
      <c r="A87" s="4">
        <v>43629.285628425925</v>
      </c>
      <c r="B87" s="5" t="s">
        <v>163</v>
      </c>
      <c r="C87" s="5" t="s">
        <v>161</v>
      </c>
      <c r="D87" s="6" t="s">
        <v>162</v>
      </c>
      <c r="E87" s="7">
        <v>3.0</v>
      </c>
      <c r="F87" s="8">
        <f t="shared" si="1"/>
        <v>43629.36896</v>
      </c>
      <c r="G87" s="12">
        <f t="shared" si="5"/>
        <v>43629.36896</v>
      </c>
      <c r="H87" s="10">
        <v>0.6388888888888888</v>
      </c>
      <c r="I87" s="11">
        <f t="shared" si="2"/>
        <v>-43628.73007</v>
      </c>
      <c r="K87" t="str">
        <f t="shared" si="3"/>
        <v/>
      </c>
    </row>
    <row r="88">
      <c r="A88" s="4">
        <v>43629.285006342594</v>
      </c>
      <c r="B88" s="5" t="s">
        <v>181</v>
      </c>
      <c r="C88" s="5" t="s">
        <v>161</v>
      </c>
      <c r="D88" s="6" t="s">
        <v>162</v>
      </c>
      <c r="E88" s="7">
        <v>2.0</v>
      </c>
      <c r="F88" s="8">
        <f t="shared" si="1"/>
        <v>43629.36834</v>
      </c>
      <c r="G88" s="12">
        <f t="shared" si="5"/>
        <v>43629.36834</v>
      </c>
      <c r="H88" s="10">
        <v>0.6388888888888888</v>
      </c>
      <c r="I88" s="11">
        <f t="shared" si="2"/>
        <v>-43628.72945</v>
      </c>
      <c r="K88" t="str">
        <f t="shared" si="3"/>
        <v/>
      </c>
    </row>
    <row r="89">
      <c r="A89" s="4">
        <v>43629.2824341088</v>
      </c>
      <c r="B89" s="5" t="s">
        <v>182</v>
      </c>
      <c r="C89" s="5" t="s">
        <v>183</v>
      </c>
      <c r="D89" s="6" t="s">
        <v>184</v>
      </c>
      <c r="E89" s="7">
        <v>12.0</v>
      </c>
      <c r="F89" s="8">
        <f t="shared" si="1"/>
        <v>43629.36577</v>
      </c>
      <c r="G89" s="12">
        <f t="shared" si="5"/>
        <v>43629.36577</v>
      </c>
      <c r="H89" s="10">
        <v>0.6527777777777778</v>
      </c>
      <c r="I89" s="11">
        <f t="shared" si="2"/>
        <v>-43628.71299</v>
      </c>
      <c r="K89" t="str">
        <f t="shared" si="3"/>
        <v/>
      </c>
    </row>
    <row r="90">
      <c r="A90" s="4">
        <v>43629.28165101852</v>
      </c>
      <c r="B90" s="5" t="s">
        <v>185</v>
      </c>
      <c r="C90" s="5" t="s">
        <v>183</v>
      </c>
      <c r="D90" s="6" t="s">
        <v>184</v>
      </c>
      <c r="E90" s="7">
        <v>4.0</v>
      </c>
      <c r="F90" s="8">
        <f t="shared" si="1"/>
        <v>43629.36498</v>
      </c>
      <c r="G90" s="12">
        <f t="shared" si="5"/>
        <v>43629.36498</v>
      </c>
      <c r="H90" s="10">
        <v>0.6527777777777778</v>
      </c>
      <c r="I90" s="11">
        <f t="shared" si="2"/>
        <v>-43628.71221</v>
      </c>
      <c r="K90" t="str">
        <f t="shared" si="3"/>
        <v/>
      </c>
    </row>
    <row r="91">
      <c r="A91" s="4">
        <v>43629.280522500005</v>
      </c>
      <c r="B91" s="5" t="s">
        <v>186</v>
      </c>
      <c r="C91" s="5" t="s">
        <v>183</v>
      </c>
      <c r="D91" s="6" t="s">
        <v>184</v>
      </c>
      <c r="E91" s="7">
        <v>5.0</v>
      </c>
      <c r="F91" s="8">
        <f t="shared" si="1"/>
        <v>43629.36386</v>
      </c>
      <c r="G91" s="12">
        <f t="shared" si="5"/>
        <v>43629.36386</v>
      </c>
      <c r="H91" s="10">
        <v>0.6527777777777778</v>
      </c>
      <c r="I91" s="11">
        <f t="shared" si="2"/>
        <v>-43628.71108</v>
      </c>
      <c r="K91" t="str">
        <f t="shared" si="3"/>
        <v/>
      </c>
    </row>
    <row r="92">
      <c r="A92" s="4">
        <v>43629.28009859954</v>
      </c>
      <c r="B92" s="5" t="s">
        <v>187</v>
      </c>
      <c r="C92" s="5" t="s">
        <v>183</v>
      </c>
      <c r="D92" s="6" t="s">
        <v>184</v>
      </c>
      <c r="E92" s="7">
        <v>9.0</v>
      </c>
      <c r="F92" s="8">
        <f t="shared" si="1"/>
        <v>43629.36343</v>
      </c>
      <c r="G92" s="12">
        <f t="shared" si="5"/>
        <v>43629.36343</v>
      </c>
      <c r="H92" s="10">
        <v>0.6527777777777778</v>
      </c>
      <c r="I92" s="11">
        <f t="shared" si="2"/>
        <v>-43628.71065</v>
      </c>
      <c r="K92" t="str">
        <f t="shared" si="3"/>
        <v/>
      </c>
    </row>
    <row r="93">
      <c r="A93" s="4">
        <v>43629.27877480324</v>
      </c>
      <c r="B93" s="5" t="s">
        <v>188</v>
      </c>
      <c r="C93" s="5" t="s">
        <v>183</v>
      </c>
      <c r="D93" s="6" t="s">
        <v>184</v>
      </c>
      <c r="E93" s="7">
        <v>1.0</v>
      </c>
      <c r="F93" s="8">
        <f t="shared" si="1"/>
        <v>43629.36211</v>
      </c>
      <c r="G93" s="12">
        <f t="shared" si="5"/>
        <v>43629.36211</v>
      </c>
      <c r="H93" s="10">
        <v>0.6527777777777778</v>
      </c>
      <c r="I93" s="11">
        <f t="shared" si="2"/>
        <v>-43628.70933</v>
      </c>
      <c r="K93" t="str">
        <f t="shared" si="3"/>
        <v/>
      </c>
    </row>
    <row r="94">
      <c r="A94" s="4">
        <v>43629.277975439814</v>
      </c>
      <c r="B94" s="5" t="s">
        <v>189</v>
      </c>
      <c r="C94" s="5" t="s">
        <v>190</v>
      </c>
      <c r="D94" s="6" t="s">
        <v>184</v>
      </c>
      <c r="E94" s="7">
        <v>8.0</v>
      </c>
      <c r="F94" s="8">
        <f t="shared" si="1"/>
        <v>43629.36131</v>
      </c>
      <c r="G94" s="12">
        <f t="shared" si="5"/>
        <v>43629.36131</v>
      </c>
      <c r="H94" s="10">
        <v>0.6527777777777778</v>
      </c>
      <c r="I94" s="11">
        <f t="shared" si="2"/>
        <v>-43628.70853</v>
      </c>
      <c r="K94" t="str">
        <f t="shared" si="3"/>
        <v/>
      </c>
    </row>
    <row r="95">
      <c r="A95" s="4">
        <v>43629.27747730324</v>
      </c>
      <c r="B95" s="5" t="s">
        <v>191</v>
      </c>
      <c r="C95" s="5" t="s">
        <v>183</v>
      </c>
      <c r="D95" s="6" t="s">
        <v>192</v>
      </c>
      <c r="E95" s="7">
        <v>7.0</v>
      </c>
      <c r="F95" s="8">
        <f t="shared" si="1"/>
        <v>43629.36081</v>
      </c>
      <c r="G95" s="12">
        <f t="shared" si="5"/>
        <v>43629.36081</v>
      </c>
      <c r="H95" s="10">
        <v>0.6527777777777778</v>
      </c>
      <c r="I95" s="11">
        <f t="shared" si="2"/>
        <v>-43628.70803</v>
      </c>
      <c r="K95" t="str">
        <f t="shared" si="3"/>
        <v/>
      </c>
    </row>
    <row r="96">
      <c r="A96" s="4">
        <v>43629.23749640046</v>
      </c>
      <c r="B96" s="5" t="s">
        <v>193</v>
      </c>
      <c r="C96" s="5" t="s">
        <v>194</v>
      </c>
      <c r="D96" s="13"/>
      <c r="E96" s="7">
        <v>6.0</v>
      </c>
      <c r="F96" s="8">
        <f t="shared" si="1"/>
        <v>43629.32083</v>
      </c>
      <c r="G96" s="12">
        <f t="shared" si="5"/>
        <v>43629.32083</v>
      </c>
      <c r="H96" s="10">
        <v>0.4305555555555556</v>
      </c>
      <c r="I96" s="11">
        <f t="shared" si="2"/>
        <v>-43628.89027</v>
      </c>
      <c r="K96" t="str">
        <f t="shared" si="3"/>
        <v/>
      </c>
    </row>
    <row r="97">
      <c r="A97" s="4">
        <v>43628.36323487268</v>
      </c>
      <c r="B97" s="5" t="s">
        <v>195</v>
      </c>
      <c r="C97" s="5" t="s">
        <v>196</v>
      </c>
      <c r="D97" s="6" t="s">
        <v>197</v>
      </c>
      <c r="E97" s="7">
        <v>7.0</v>
      </c>
      <c r="F97" s="8">
        <f t="shared" si="1"/>
        <v>43628.44657</v>
      </c>
      <c r="G97" s="12">
        <f t="shared" si="5"/>
        <v>43628.44657</v>
      </c>
      <c r="H97" s="10">
        <v>0.5833333333333334</v>
      </c>
      <c r="I97" s="11">
        <f t="shared" si="2"/>
        <v>-43627.86323</v>
      </c>
      <c r="K97" t="str">
        <f t="shared" si="3"/>
        <v/>
      </c>
    </row>
    <row r="98">
      <c r="A98" s="4">
        <v>43628.362575879626</v>
      </c>
      <c r="B98" s="5" t="s">
        <v>198</v>
      </c>
      <c r="C98" s="5" t="s">
        <v>199</v>
      </c>
      <c r="D98" s="6" t="s">
        <v>200</v>
      </c>
      <c r="E98" s="7">
        <v>10.0</v>
      </c>
      <c r="F98" s="8">
        <f t="shared" si="1"/>
        <v>43628.44591</v>
      </c>
      <c r="G98" s="12">
        <f t="shared" si="5"/>
        <v>43628.44591</v>
      </c>
      <c r="H98" s="10">
        <v>0.5833333333333334</v>
      </c>
      <c r="I98" s="11">
        <f t="shared" si="2"/>
        <v>-43627.86258</v>
      </c>
      <c r="K98" t="str">
        <f t="shared" si="3"/>
        <v/>
      </c>
    </row>
    <row r="99">
      <c r="A99" s="4">
        <v>43628.32918700231</v>
      </c>
      <c r="B99" s="5" t="s">
        <v>201</v>
      </c>
      <c r="D99" s="13"/>
      <c r="E99" s="7">
        <v>21.0</v>
      </c>
      <c r="F99" s="8">
        <f t="shared" si="1"/>
        <v>43628.41252</v>
      </c>
      <c r="G99" s="12">
        <f t="shared" si="5"/>
        <v>43628.41252</v>
      </c>
      <c r="H99" s="10">
        <v>0.4861111111111111</v>
      </c>
      <c r="I99" s="11">
        <f t="shared" si="2"/>
        <v>-43627.92641</v>
      </c>
      <c r="K99" t="str">
        <f t="shared" si="3"/>
        <v/>
      </c>
    </row>
    <row r="100">
      <c r="A100" s="4">
        <v>43628.32636946759</v>
      </c>
      <c r="B100" s="5" t="s">
        <v>202</v>
      </c>
      <c r="D100" s="13"/>
      <c r="E100" s="7">
        <v>17.0</v>
      </c>
      <c r="F100" s="8">
        <f t="shared" si="1"/>
        <v>43628.4097</v>
      </c>
      <c r="G100" s="12">
        <f t="shared" si="5"/>
        <v>43628.4097</v>
      </c>
      <c r="H100" s="10">
        <v>0.4861111111111111</v>
      </c>
      <c r="I100" s="11">
        <f t="shared" si="2"/>
        <v>-43627.92359</v>
      </c>
      <c r="K100" t="str">
        <f t="shared" si="3"/>
        <v/>
      </c>
    </row>
    <row r="101">
      <c r="A101" s="4">
        <v>43628.32350474537</v>
      </c>
      <c r="B101" s="5" t="s">
        <v>203</v>
      </c>
      <c r="C101" s="5" t="s">
        <v>204</v>
      </c>
      <c r="D101" s="13"/>
      <c r="E101" s="7">
        <v>16.0</v>
      </c>
      <c r="F101" s="8">
        <f t="shared" si="1"/>
        <v>43628.40684</v>
      </c>
      <c r="G101" s="12">
        <f t="shared" si="5"/>
        <v>43628.40684</v>
      </c>
      <c r="H101" s="10">
        <v>0.4861111111111111</v>
      </c>
      <c r="I101" s="11">
        <f t="shared" si="2"/>
        <v>-43627.92073</v>
      </c>
      <c r="K101" t="str">
        <f t="shared" si="3"/>
        <v/>
      </c>
    </row>
    <row r="102">
      <c r="A102" s="4">
        <v>43628.32258033565</v>
      </c>
      <c r="B102" s="5" t="s">
        <v>205</v>
      </c>
      <c r="D102" s="6" t="s">
        <v>142</v>
      </c>
      <c r="E102" s="7">
        <v>23.0</v>
      </c>
      <c r="F102" s="8">
        <f t="shared" si="1"/>
        <v>43628.40591</v>
      </c>
      <c r="G102" s="12">
        <f t="shared" si="5"/>
        <v>43628.40591</v>
      </c>
      <c r="H102" s="10">
        <v>0.48333333333333334</v>
      </c>
      <c r="I102" s="11">
        <f t="shared" si="2"/>
        <v>-43627.92258</v>
      </c>
      <c r="K102" t="str">
        <f t="shared" si="3"/>
        <v/>
      </c>
    </row>
    <row r="103">
      <c r="A103" s="4">
        <v>43628.32073637731</v>
      </c>
      <c r="B103" s="5" t="s">
        <v>206</v>
      </c>
      <c r="C103" s="5" t="s">
        <v>207</v>
      </c>
      <c r="D103" s="13"/>
      <c r="E103" s="7">
        <v>26.0</v>
      </c>
      <c r="F103" s="8">
        <f t="shared" si="1"/>
        <v>43628.40407</v>
      </c>
      <c r="G103" s="12">
        <f t="shared" si="5"/>
        <v>43628.40407</v>
      </c>
      <c r="H103" s="10">
        <v>0.48333333333333334</v>
      </c>
      <c r="I103" s="11">
        <f t="shared" si="2"/>
        <v>-43627.92074</v>
      </c>
      <c r="K103" t="str">
        <f t="shared" si="3"/>
        <v/>
      </c>
    </row>
    <row r="104">
      <c r="A104" s="4">
        <v>43628.31790047453</v>
      </c>
      <c r="B104" s="5" t="s">
        <v>208</v>
      </c>
      <c r="C104" s="5" t="s">
        <v>209</v>
      </c>
      <c r="D104" s="13"/>
      <c r="E104" s="7">
        <v>29.0</v>
      </c>
      <c r="F104" s="8">
        <f t="shared" si="1"/>
        <v>43628.40123</v>
      </c>
      <c r="G104" s="12">
        <f t="shared" si="5"/>
        <v>43628.40123</v>
      </c>
      <c r="H104" s="10">
        <v>0.4826388888888889</v>
      </c>
      <c r="I104" s="11">
        <f t="shared" si="2"/>
        <v>-43627.91859</v>
      </c>
      <c r="K104" t="str">
        <f t="shared" si="3"/>
        <v/>
      </c>
    </row>
    <row r="105">
      <c r="A105" s="4">
        <v>43628.31740630787</v>
      </c>
      <c r="B105" s="5" t="s">
        <v>210</v>
      </c>
      <c r="D105" s="13"/>
      <c r="E105" s="7">
        <v>20.0</v>
      </c>
      <c r="F105" s="8">
        <f t="shared" si="1"/>
        <v>43628.40074</v>
      </c>
      <c r="G105" s="12">
        <f t="shared" si="5"/>
        <v>43628.40074</v>
      </c>
      <c r="H105" s="10">
        <v>0.4826388888888889</v>
      </c>
      <c r="I105" s="11">
        <f t="shared" si="2"/>
        <v>-43627.9181</v>
      </c>
      <c r="K105" t="str">
        <f t="shared" si="3"/>
        <v/>
      </c>
    </row>
    <row r="106">
      <c r="A106" s="4">
        <v>43628.31717663194</v>
      </c>
      <c r="B106" s="5" t="s">
        <v>211</v>
      </c>
      <c r="D106" s="13"/>
      <c r="E106" s="7">
        <v>18.0</v>
      </c>
      <c r="F106" s="8">
        <f t="shared" si="1"/>
        <v>43628.40051</v>
      </c>
      <c r="G106" s="12">
        <f t="shared" si="5"/>
        <v>43628.40051</v>
      </c>
      <c r="H106" s="10">
        <v>0.4826388888888889</v>
      </c>
      <c r="I106" s="11">
        <f t="shared" si="2"/>
        <v>-43627.91787</v>
      </c>
      <c r="K106" t="str">
        <f t="shared" si="3"/>
        <v/>
      </c>
    </row>
    <row r="107">
      <c r="A107" s="4">
        <v>43628.31636344908</v>
      </c>
      <c r="B107" s="5" t="s">
        <v>212</v>
      </c>
      <c r="C107" s="5" t="s">
        <v>213</v>
      </c>
      <c r="D107" s="13"/>
      <c r="E107" s="7">
        <v>13.0</v>
      </c>
      <c r="F107" s="8">
        <f t="shared" si="1"/>
        <v>43628.3997</v>
      </c>
      <c r="G107" s="12">
        <f t="shared" si="5"/>
        <v>43628.3997</v>
      </c>
      <c r="H107" s="10">
        <v>0.4826388888888889</v>
      </c>
      <c r="I107" s="11">
        <f t="shared" si="2"/>
        <v>-43627.91706</v>
      </c>
      <c r="K107" t="str">
        <f t="shared" si="3"/>
        <v/>
      </c>
    </row>
    <row r="108">
      <c r="A108" s="4">
        <v>43628.31356958333</v>
      </c>
      <c r="B108" s="5" t="s">
        <v>214</v>
      </c>
      <c r="C108" s="5" t="s">
        <v>215</v>
      </c>
      <c r="D108" s="6" t="s">
        <v>165</v>
      </c>
      <c r="E108" s="7">
        <v>11.0</v>
      </c>
      <c r="F108" s="8">
        <f t="shared" si="1"/>
        <v>43628.3969</v>
      </c>
      <c r="G108" s="12">
        <f t="shared" si="5"/>
        <v>43628.3969</v>
      </c>
      <c r="H108" s="10">
        <v>0.625</v>
      </c>
      <c r="I108" s="11">
        <f t="shared" si="2"/>
        <v>-43627.7719</v>
      </c>
      <c r="K108" t="str">
        <f t="shared" si="3"/>
        <v/>
      </c>
    </row>
    <row r="109">
      <c r="A109" s="4">
        <v>43628.31310855324</v>
      </c>
      <c r="B109" s="5" t="s">
        <v>181</v>
      </c>
      <c r="C109" s="5" t="s">
        <v>71</v>
      </c>
      <c r="D109" s="6" t="s">
        <v>165</v>
      </c>
      <c r="E109" s="7">
        <v>10.0</v>
      </c>
      <c r="F109" s="8">
        <f t="shared" si="1"/>
        <v>43628.39644</v>
      </c>
      <c r="G109" s="12">
        <f t="shared" si="5"/>
        <v>43628.39644</v>
      </c>
      <c r="H109" s="10">
        <v>0.625</v>
      </c>
      <c r="I109" s="11">
        <f t="shared" si="2"/>
        <v>-43627.77144</v>
      </c>
      <c r="K109" t="str">
        <f t="shared" si="3"/>
        <v/>
      </c>
    </row>
    <row r="110">
      <c r="A110" s="4">
        <v>43628.311032314814</v>
      </c>
      <c r="B110" s="5" t="s">
        <v>216</v>
      </c>
      <c r="C110" s="5" t="s">
        <v>217</v>
      </c>
      <c r="D110" s="13"/>
      <c r="E110" s="7">
        <v>9.0</v>
      </c>
      <c r="F110" s="8">
        <f t="shared" si="1"/>
        <v>43628.39437</v>
      </c>
      <c r="G110" s="12">
        <f t="shared" si="5"/>
        <v>43628.39437</v>
      </c>
      <c r="H110" s="10">
        <v>0.48125</v>
      </c>
      <c r="I110" s="11">
        <f t="shared" si="2"/>
        <v>-43627.91312</v>
      </c>
      <c r="K110" t="str">
        <f t="shared" si="3"/>
        <v/>
      </c>
    </row>
    <row r="111">
      <c r="A111" s="4">
        <v>43628.31057967593</v>
      </c>
      <c r="B111" s="5" t="s">
        <v>218</v>
      </c>
      <c r="C111" s="5" t="s">
        <v>219</v>
      </c>
      <c r="D111" s="13"/>
      <c r="E111" s="7">
        <v>8.0</v>
      </c>
      <c r="F111" s="8">
        <f t="shared" si="1"/>
        <v>43628.39391</v>
      </c>
      <c r="G111" s="12">
        <f t="shared" si="5"/>
        <v>43628.39391</v>
      </c>
      <c r="H111" s="10">
        <v>0.4791666666666667</v>
      </c>
      <c r="I111" s="11">
        <f t="shared" si="2"/>
        <v>-43627.91475</v>
      </c>
      <c r="K111" t="str">
        <f t="shared" si="3"/>
        <v/>
      </c>
    </row>
    <row r="112">
      <c r="A112" s="4">
        <v>43628.309853252314</v>
      </c>
      <c r="B112" s="5" t="s">
        <v>131</v>
      </c>
      <c r="C112" s="5" t="s">
        <v>132</v>
      </c>
      <c r="D112" s="6" t="s">
        <v>220</v>
      </c>
      <c r="E112" s="7">
        <v>7.0</v>
      </c>
      <c r="F112" s="8">
        <f t="shared" si="1"/>
        <v>43628.39319</v>
      </c>
      <c r="G112" s="12">
        <f t="shared" si="5"/>
        <v>43628.39319</v>
      </c>
      <c r="H112" s="10">
        <v>0.4791666666666667</v>
      </c>
      <c r="I112" s="11">
        <f t="shared" si="2"/>
        <v>-43627.91402</v>
      </c>
      <c r="K112" t="str">
        <f t="shared" si="3"/>
        <v/>
      </c>
    </row>
    <row r="113">
      <c r="A113" s="4">
        <v>43628.309613460646</v>
      </c>
      <c r="B113" s="5" t="s">
        <v>221</v>
      </c>
      <c r="C113" s="5" t="s">
        <v>132</v>
      </c>
      <c r="D113" s="6" t="s">
        <v>220</v>
      </c>
      <c r="E113" s="7">
        <v>5.0</v>
      </c>
      <c r="F113" s="8">
        <f t="shared" si="1"/>
        <v>43628.39295</v>
      </c>
      <c r="G113" s="12">
        <f t="shared" si="5"/>
        <v>43628.39295</v>
      </c>
      <c r="H113" s="10">
        <v>0.4756944444444444</v>
      </c>
      <c r="I113" s="11">
        <f t="shared" si="2"/>
        <v>-43627.91725</v>
      </c>
      <c r="K113" t="str">
        <f t="shared" si="3"/>
        <v/>
      </c>
    </row>
    <row r="114">
      <c r="A114" s="4">
        <v>43628.304897326394</v>
      </c>
      <c r="B114" s="5" t="s">
        <v>160</v>
      </c>
      <c r="C114" s="5" t="s">
        <v>161</v>
      </c>
      <c r="D114" s="13"/>
      <c r="E114" s="7">
        <v>3.0</v>
      </c>
      <c r="F114" s="8">
        <f t="shared" si="1"/>
        <v>43628.38823</v>
      </c>
      <c r="G114" s="12">
        <f t="shared" si="5"/>
        <v>43628.38823</v>
      </c>
      <c r="H114" s="10">
        <v>0.40625</v>
      </c>
      <c r="I114" s="11">
        <f t="shared" si="2"/>
        <v>-43627.98198</v>
      </c>
      <c r="K114" t="str">
        <f t="shared" si="3"/>
        <v/>
      </c>
    </row>
    <row r="115">
      <c r="A115" s="4">
        <v>43628.297617337965</v>
      </c>
      <c r="B115" s="5" t="s">
        <v>222</v>
      </c>
      <c r="D115" s="6" t="s">
        <v>223</v>
      </c>
      <c r="E115" s="7">
        <v>6.0</v>
      </c>
      <c r="F115" s="8">
        <f t="shared" si="1"/>
        <v>43628.38095</v>
      </c>
      <c r="G115" s="12">
        <f t="shared" si="5"/>
        <v>43628.38095</v>
      </c>
      <c r="H115" s="10">
        <v>0.4270833333333333</v>
      </c>
      <c r="I115" s="11">
        <f t="shared" si="2"/>
        <v>-43627.95387</v>
      </c>
      <c r="K115" t="str">
        <f t="shared" si="3"/>
        <v/>
      </c>
    </row>
    <row r="116">
      <c r="A116" s="4">
        <v>43628.28496738426</v>
      </c>
      <c r="B116" s="5" t="s">
        <v>224</v>
      </c>
      <c r="C116" s="5" t="s">
        <v>225</v>
      </c>
      <c r="D116" s="13"/>
      <c r="E116" s="7">
        <v>4.0</v>
      </c>
      <c r="F116" s="8">
        <f t="shared" si="1"/>
        <v>43628.3683</v>
      </c>
      <c r="G116" s="12">
        <f t="shared" si="5"/>
        <v>43628.3683</v>
      </c>
      <c r="H116" s="10">
        <v>0.5</v>
      </c>
      <c r="I116" s="11">
        <f t="shared" si="2"/>
        <v>-43627.8683</v>
      </c>
      <c r="K116" t="str">
        <f t="shared" si="3"/>
        <v/>
      </c>
    </row>
    <row r="117">
      <c r="A117" s="4">
        <v>43628.2602616088</v>
      </c>
      <c r="B117" s="5" t="s">
        <v>193</v>
      </c>
      <c r="C117" s="5" t="s">
        <v>194</v>
      </c>
      <c r="D117" s="13"/>
      <c r="E117" s="7">
        <v>2.0</v>
      </c>
      <c r="F117" s="8">
        <f t="shared" si="1"/>
        <v>43628.34359</v>
      </c>
      <c r="G117" s="12">
        <f t="shared" si="5"/>
        <v>43628.34359</v>
      </c>
      <c r="H117" s="10">
        <v>0.6159722222222223</v>
      </c>
      <c r="I117" s="11">
        <f t="shared" si="2"/>
        <v>-43627.72762</v>
      </c>
      <c r="K117" t="str">
        <f t="shared" si="3"/>
        <v/>
      </c>
    </row>
    <row r="118">
      <c r="A118" s="4">
        <v>43627.58630787037</v>
      </c>
      <c r="B118" s="5" t="s">
        <v>226</v>
      </c>
      <c r="C118" s="5" t="s">
        <v>227</v>
      </c>
      <c r="D118" s="6" t="s">
        <v>97</v>
      </c>
      <c r="E118" s="7">
        <v>3.0</v>
      </c>
      <c r="F118" s="8">
        <f t="shared" si="1"/>
        <v>43627.66964</v>
      </c>
      <c r="G118" s="9">
        <v>0.5868055555555556</v>
      </c>
      <c r="H118" s="10">
        <v>0.625</v>
      </c>
      <c r="I118" s="10">
        <v>0.03819444444444445</v>
      </c>
    </row>
    <row r="119">
      <c r="A119" s="4">
        <v>43627.58630787037</v>
      </c>
      <c r="B119" s="5" t="s">
        <v>228</v>
      </c>
      <c r="C119" s="5" t="s">
        <v>227</v>
      </c>
      <c r="D119" s="6" t="s">
        <v>97</v>
      </c>
      <c r="E119" s="7">
        <v>4.0</v>
      </c>
      <c r="F119" s="8">
        <f t="shared" si="1"/>
        <v>43627.66964</v>
      </c>
      <c r="G119" s="9">
        <v>0.5863078703703704</v>
      </c>
      <c r="H119" s="10">
        <v>0.625</v>
      </c>
      <c r="I119" s="10">
        <v>0.03888888888888889</v>
      </c>
    </row>
    <row r="120">
      <c r="A120" s="4">
        <v>43627.48214201389</v>
      </c>
      <c r="B120" s="5" t="s">
        <v>229</v>
      </c>
      <c r="C120" s="5" t="s">
        <v>71</v>
      </c>
      <c r="D120" s="6" t="s">
        <v>72</v>
      </c>
      <c r="E120" s="7">
        <v>6.0</v>
      </c>
      <c r="F120" s="8">
        <f t="shared" si="1"/>
        <v>43627.56548</v>
      </c>
      <c r="G120" s="12">
        <f t="shared" ref="G120:G122" si="6">A120+(2/24)</f>
        <v>43627.56548</v>
      </c>
      <c r="H120" s="10">
        <v>0.6215277777777778</v>
      </c>
      <c r="I120" s="11">
        <f t="shared" ref="I120:I126" si="7">IF(ISBLANK(H120),"",H120-G120)</f>
        <v>-43626.94395</v>
      </c>
      <c r="K120" t="str">
        <f t="shared" ref="K120:K126" si="8">IF(ISBLANK(H120),E120,"")</f>
        <v/>
      </c>
    </row>
    <row r="121">
      <c r="A121" s="4">
        <v>43627.48168118055</v>
      </c>
      <c r="B121" s="5" t="s">
        <v>230</v>
      </c>
      <c r="C121" s="5" t="s">
        <v>71</v>
      </c>
      <c r="D121" s="6" t="s">
        <v>72</v>
      </c>
      <c r="E121" s="7">
        <v>5.0</v>
      </c>
      <c r="F121" s="8">
        <f t="shared" si="1"/>
        <v>43627.56501</v>
      </c>
      <c r="G121" s="12">
        <f t="shared" si="6"/>
        <v>43627.56501</v>
      </c>
      <c r="H121" s="10">
        <v>0.5798611111111112</v>
      </c>
      <c r="I121" s="11">
        <f t="shared" si="7"/>
        <v>-43626.98515</v>
      </c>
      <c r="K121" t="str">
        <f t="shared" si="8"/>
        <v/>
      </c>
    </row>
    <row r="122">
      <c r="A122" s="4">
        <v>43627.408300613424</v>
      </c>
      <c r="B122" s="5" t="s">
        <v>231</v>
      </c>
      <c r="C122" s="5" t="s">
        <v>232</v>
      </c>
      <c r="D122" s="13"/>
      <c r="E122" s="7">
        <v>5.0</v>
      </c>
      <c r="F122" s="8">
        <f t="shared" si="1"/>
        <v>43627.49163</v>
      </c>
      <c r="G122" s="12">
        <f t="shared" si="6"/>
        <v>43627.49163</v>
      </c>
      <c r="H122" s="10">
        <v>0.5486111111111112</v>
      </c>
      <c r="I122" s="11">
        <f t="shared" si="7"/>
        <v>-43626.94302</v>
      </c>
      <c r="K122" t="str">
        <f t="shared" si="8"/>
        <v/>
      </c>
    </row>
    <row r="123">
      <c r="A123" s="4">
        <v>43627.4021875</v>
      </c>
      <c r="B123" s="5" t="s">
        <v>233</v>
      </c>
      <c r="C123" s="5" t="s">
        <v>234</v>
      </c>
      <c r="D123" s="6" t="s">
        <v>36</v>
      </c>
      <c r="E123" s="7">
        <v>2.0</v>
      </c>
      <c r="F123" s="8">
        <f t="shared" si="1"/>
        <v>43627.48552</v>
      </c>
      <c r="G123" s="9">
        <v>0.4027777777777778</v>
      </c>
      <c r="H123" s="10">
        <v>0.4444444444444444</v>
      </c>
      <c r="I123" s="11">
        <f t="shared" si="7"/>
        <v>0.04166666667</v>
      </c>
      <c r="K123" t="str">
        <f t="shared" si="8"/>
        <v/>
      </c>
    </row>
    <row r="124">
      <c r="A124" s="4">
        <v>43627.36539048611</v>
      </c>
      <c r="B124" s="5" t="s">
        <v>235</v>
      </c>
      <c r="C124" s="5" t="s">
        <v>236</v>
      </c>
      <c r="D124" s="6" t="s">
        <v>36</v>
      </c>
      <c r="E124" s="7">
        <v>2.0</v>
      </c>
      <c r="F124" s="8">
        <f t="shared" si="1"/>
        <v>43627.44872</v>
      </c>
      <c r="G124" s="12">
        <f t="shared" ref="G124:G126" si="9">A124+(2/24)</f>
        <v>43627.44872</v>
      </c>
      <c r="H124" s="10">
        <v>0.49444444444444446</v>
      </c>
      <c r="I124" s="11">
        <f t="shared" si="7"/>
        <v>-43626.95428</v>
      </c>
      <c r="K124" t="str">
        <f t="shared" si="8"/>
        <v/>
      </c>
    </row>
    <row r="125">
      <c r="A125" s="4">
        <v>43627.3413978125</v>
      </c>
      <c r="B125" s="5" t="s">
        <v>237</v>
      </c>
      <c r="C125" s="5" t="s">
        <v>238</v>
      </c>
      <c r="D125" s="13"/>
      <c r="E125" s="7">
        <v>3.0</v>
      </c>
      <c r="F125" s="8">
        <f t="shared" si="1"/>
        <v>43627.42473</v>
      </c>
      <c r="G125" s="12">
        <f t="shared" si="9"/>
        <v>43627.42473</v>
      </c>
      <c r="H125" s="10">
        <v>0.5</v>
      </c>
      <c r="I125" s="11">
        <f t="shared" si="7"/>
        <v>-43626.92473</v>
      </c>
      <c r="K125" t="str">
        <f t="shared" si="8"/>
        <v/>
      </c>
    </row>
    <row r="126">
      <c r="A126" s="4">
        <v>43627.34112428241</v>
      </c>
      <c r="B126" s="5" t="s">
        <v>239</v>
      </c>
      <c r="C126" s="5" t="s">
        <v>238</v>
      </c>
      <c r="D126" s="13"/>
      <c r="E126" s="7">
        <v>4.0</v>
      </c>
      <c r="F126" s="8">
        <f t="shared" si="1"/>
        <v>43627.42446</v>
      </c>
      <c r="G126" s="12">
        <f t="shared" si="9"/>
        <v>43627.42446</v>
      </c>
      <c r="H126" s="10">
        <v>0.5</v>
      </c>
      <c r="I126" s="11">
        <f t="shared" si="7"/>
        <v>-43626.92446</v>
      </c>
      <c r="K126" t="str">
        <f t="shared" si="8"/>
        <v/>
      </c>
    </row>
    <row r="127">
      <c r="A127" s="4">
        <v>43627.6228587963</v>
      </c>
      <c r="B127" s="5" t="s">
        <v>240</v>
      </c>
      <c r="C127" s="5" t="s">
        <v>172</v>
      </c>
      <c r="D127" s="6" t="s">
        <v>142</v>
      </c>
      <c r="E127" s="7">
        <v>3.0</v>
      </c>
      <c r="F127" s="8">
        <f t="shared" si="1"/>
        <v>43627.70619</v>
      </c>
      <c r="G127" s="9">
        <v>0.6224768518518519</v>
      </c>
      <c r="H127" s="10">
        <v>0.6666666666666666</v>
      </c>
      <c r="I127" s="10">
        <v>0.044444444444444446</v>
      </c>
    </row>
    <row r="128">
      <c r="A128" s="4">
        <v>43627.622453703705</v>
      </c>
      <c r="B128" s="5" t="s">
        <v>241</v>
      </c>
      <c r="C128" s="5" t="s">
        <v>172</v>
      </c>
      <c r="D128" s="6" t="s">
        <v>142</v>
      </c>
      <c r="E128" s="7">
        <v>5.0</v>
      </c>
      <c r="F128" s="8">
        <f t="shared" si="1"/>
        <v>43627.70579</v>
      </c>
      <c r="G128" s="9">
        <v>0.6222222222222222</v>
      </c>
      <c r="H128" s="10">
        <v>0.6666666666666666</v>
      </c>
      <c r="I128" s="10">
        <v>0.044444444444444446</v>
      </c>
    </row>
    <row r="129">
      <c r="A129" s="4">
        <v>43627.62274305556</v>
      </c>
      <c r="B129" s="5" t="s">
        <v>242</v>
      </c>
      <c r="C129" s="5" t="s">
        <v>172</v>
      </c>
      <c r="D129" s="6" t="s">
        <v>142</v>
      </c>
      <c r="E129" s="7">
        <v>6.0</v>
      </c>
      <c r="F129" s="8">
        <f t="shared" si="1"/>
        <v>43627.70608</v>
      </c>
      <c r="G129" s="9">
        <v>0.6222222222222222</v>
      </c>
      <c r="H129" s="10">
        <v>0.6666666666666666</v>
      </c>
      <c r="I129" s="10">
        <v>0.044444444444444446</v>
      </c>
    </row>
    <row r="130">
      <c r="A130" s="4">
        <v>43626.48551576389</v>
      </c>
      <c r="B130" s="5" t="s">
        <v>243</v>
      </c>
      <c r="C130" s="5" t="s">
        <v>43</v>
      </c>
      <c r="D130" s="6" t="s">
        <v>192</v>
      </c>
      <c r="E130" s="7">
        <v>15.0</v>
      </c>
      <c r="F130" s="8">
        <f t="shared" si="1"/>
        <v>43626.56885</v>
      </c>
      <c r="G130" s="12">
        <f t="shared" ref="G130:G181" si="10">A130+(2/24)</f>
        <v>43626.56885</v>
      </c>
      <c r="H130" s="10">
        <v>0.5729166666666666</v>
      </c>
      <c r="I130" s="11">
        <f t="shared" ref="I130:I181" si="11">IF(ISBLANK(H130),"",H130-G130)</f>
        <v>-43625.99593</v>
      </c>
      <c r="K130" t="str">
        <f t="shared" ref="K130:K181" si="12">IF(ISBLANK(H130),E130,"")</f>
        <v/>
      </c>
    </row>
    <row r="131">
      <c r="A131" s="4">
        <v>43626.48046892361</v>
      </c>
      <c r="B131" s="5" t="s">
        <v>244</v>
      </c>
      <c r="C131" s="5" t="s">
        <v>245</v>
      </c>
      <c r="D131" s="6" t="s">
        <v>246</v>
      </c>
      <c r="E131" s="7">
        <v>16.0</v>
      </c>
      <c r="F131" s="8">
        <f t="shared" si="1"/>
        <v>43626.5638</v>
      </c>
      <c r="G131" s="12">
        <f t="shared" si="10"/>
        <v>43626.5638</v>
      </c>
      <c r="H131" s="10">
        <v>0.6006944444444444</v>
      </c>
      <c r="I131" s="11">
        <f t="shared" si="11"/>
        <v>-43625.96311</v>
      </c>
      <c r="K131" t="str">
        <f t="shared" si="12"/>
        <v/>
      </c>
    </row>
    <row r="132">
      <c r="A132" s="4">
        <v>43626.47302149306</v>
      </c>
      <c r="B132" s="5" t="s">
        <v>247</v>
      </c>
      <c r="C132" s="5" t="s">
        <v>248</v>
      </c>
      <c r="D132" s="6" t="s">
        <v>249</v>
      </c>
      <c r="E132" s="7">
        <v>14.0</v>
      </c>
      <c r="F132" s="8">
        <f t="shared" si="1"/>
        <v>43626.55635</v>
      </c>
      <c r="G132" s="12">
        <f t="shared" si="10"/>
        <v>43626.55635</v>
      </c>
      <c r="H132" s="10">
        <v>0.5833333333333334</v>
      </c>
      <c r="I132" s="11">
        <f t="shared" si="11"/>
        <v>-43625.97302</v>
      </c>
      <c r="K132" t="str">
        <f t="shared" si="12"/>
        <v/>
      </c>
    </row>
    <row r="133">
      <c r="A133" s="4">
        <v>43626.42492497685</v>
      </c>
      <c r="B133" s="5" t="s">
        <v>250</v>
      </c>
      <c r="C133" s="5" t="s">
        <v>251</v>
      </c>
      <c r="D133" s="6" t="s">
        <v>252</v>
      </c>
      <c r="E133" s="7">
        <v>7.0</v>
      </c>
      <c r="F133" s="8">
        <f t="shared" si="1"/>
        <v>43626.50826</v>
      </c>
      <c r="G133" s="12">
        <f t="shared" si="10"/>
        <v>43626.50826</v>
      </c>
      <c r="H133" s="10">
        <v>0.5833333333333334</v>
      </c>
      <c r="I133" s="11">
        <f t="shared" si="11"/>
        <v>-43625.92492</v>
      </c>
      <c r="K133" t="str">
        <f t="shared" si="12"/>
        <v/>
      </c>
    </row>
    <row r="134">
      <c r="A134" s="4">
        <v>43626.424556516205</v>
      </c>
      <c r="B134" s="5" t="s">
        <v>253</v>
      </c>
      <c r="C134" s="5" t="s">
        <v>251</v>
      </c>
      <c r="D134" s="6" t="s">
        <v>252</v>
      </c>
      <c r="E134" s="7">
        <v>6.0</v>
      </c>
      <c r="F134" s="8">
        <f t="shared" si="1"/>
        <v>43626.50789</v>
      </c>
      <c r="G134" s="12">
        <f t="shared" si="10"/>
        <v>43626.50789</v>
      </c>
      <c r="H134" s="10">
        <v>0.5833333333333334</v>
      </c>
      <c r="I134" s="11">
        <f t="shared" si="11"/>
        <v>-43625.92456</v>
      </c>
      <c r="K134" t="str">
        <f t="shared" si="12"/>
        <v/>
      </c>
    </row>
    <row r="135">
      <c r="A135" s="4">
        <v>43626.42415925926</v>
      </c>
      <c r="B135" s="5" t="s">
        <v>254</v>
      </c>
      <c r="C135" s="5" t="s">
        <v>251</v>
      </c>
      <c r="D135" s="6" t="s">
        <v>252</v>
      </c>
      <c r="E135" s="7">
        <v>2.0</v>
      </c>
      <c r="F135" s="8">
        <f t="shared" si="1"/>
        <v>43626.50749</v>
      </c>
      <c r="G135" s="12">
        <f t="shared" si="10"/>
        <v>43626.50749</v>
      </c>
      <c r="H135" s="10">
        <v>0.5833333333333334</v>
      </c>
      <c r="I135" s="11">
        <f t="shared" si="11"/>
        <v>-43625.92416</v>
      </c>
      <c r="K135" t="str">
        <f t="shared" si="12"/>
        <v/>
      </c>
    </row>
    <row r="136">
      <c r="A136" s="4">
        <v>43626.36734820602</v>
      </c>
      <c r="B136" s="5" t="s">
        <v>255</v>
      </c>
      <c r="C136" s="5" t="s">
        <v>227</v>
      </c>
      <c r="D136" s="13"/>
      <c r="E136" s="7">
        <v>4.0</v>
      </c>
      <c r="F136" s="8">
        <f t="shared" si="1"/>
        <v>43626.45068</v>
      </c>
      <c r="G136" s="12">
        <f t="shared" si="10"/>
        <v>43626.45068</v>
      </c>
      <c r="H136" s="10">
        <v>0.48194444444444445</v>
      </c>
      <c r="I136" s="11">
        <f t="shared" si="11"/>
        <v>-43625.96874</v>
      </c>
      <c r="K136" t="str">
        <f t="shared" si="12"/>
        <v/>
      </c>
    </row>
    <row r="137">
      <c r="A137" s="4">
        <v>43626.340613333334</v>
      </c>
      <c r="B137" s="5" t="s">
        <v>256</v>
      </c>
      <c r="C137" s="5" t="s">
        <v>54</v>
      </c>
      <c r="D137" s="6" t="s">
        <v>36</v>
      </c>
      <c r="E137" s="7">
        <v>12.0</v>
      </c>
      <c r="F137" s="8">
        <f t="shared" si="1"/>
        <v>43626.42395</v>
      </c>
      <c r="G137" s="12">
        <f t="shared" si="10"/>
        <v>43626.42395</v>
      </c>
      <c r="H137" s="10">
        <v>0.4513888888888889</v>
      </c>
      <c r="I137" s="11">
        <f t="shared" si="11"/>
        <v>-43625.97256</v>
      </c>
      <c r="K137" t="str">
        <f t="shared" si="12"/>
        <v/>
      </c>
    </row>
    <row r="138">
      <c r="A138" s="4">
        <v>43626.27201140046</v>
      </c>
      <c r="B138" s="5" t="s">
        <v>257</v>
      </c>
      <c r="C138" s="5" t="s">
        <v>258</v>
      </c>
      <c r="D138" s="6" t="s">
        <v>259</v>
      </c>
      <c r="E138" s="7">
        <v>14.0</v>
      </c>
      <c r="F138" s="8">
        <f t="shared" si="1"/>
        <v>43626.35534</v>
      </c>
      <c r="G138" s="12">
        <f t="shared" si="10"/>
        <v>43626.35534</v>
      </c>
      <c r="H138" s="10">
        <v>0.5347222222222222</v>
      </c>
      <c r="I138" s="11">
        <f t="shared" si="11"/>
        <v>-43625.82062</v>
      </c>
      <c r="K138" t="str">
        <f t="shared" si="12"/>
        <v/>
      </c>
    </row>
    <row r="139">
      <c r="A139" s="4">
        <v>43623.504637997685</v>
      </c>
      <c r="B139" s="5" t="s">
        <v>260</v>
      </c>
      <c r="D139" s="6" t="s">
        <v>261</v>
      </c>
      <c r="E139" s="14"/>
      <c r="F139" s="8">
        <f t="shared" si="1"/>
        <v>43623.58797</v>
      </c>
      <c r="G139" s="12">
        <f t="shared" si="10"/>
        <v>43623.58797</v>
      </c>
      <c r="H139" s="15">
        <v>0.7083333333333334</v>
      </c>
      <c r="I139" s="11">
        <f t="shared" si="11"/>
        <v>-43622.87964</v>
      </c>
      <c r="K139" t="str">
        <f t="shared" si="12"/>
        <v/>
      </c>
    </row>
    <row r="140">
      <c r="A140" s="4">
        <v>43623.481321631945</v>
      </c>
      <c r="B140" s="5" t="s">
        <v>262</v>
      </c>
      <c r="C140" s="5" t="s">
        <v>263</v>
      </c>
      <c r="D140" s="6" t="s">
        <v>264</v>
      </c>
      <c r="E140" s="14"/>
      <c r="F140" s="8">
        <f t="shared" si="1"/>
        <v>43623.56465</v>
      </c>
      <c r="G140" s="12">
        <f t="shared" si="10"/>
        <v>43623.56465</v>
      </c>
      <c r="H140" s="15">
        <v>0.7083333333333334</v>
      </c>
      <c r="I140" s="11">
        <f t="shared" si="11"/>
        <v>-43622.85632</v>
      </c>
      <c r="K140" t="str">
        <f t="shared" si="12"/>
        <v/>
      </c>
    </row>
    <row r="141">
      <c r="A141" s="4">
        <v>43623.48086847222</v>
      </c>
      <c r="B141" s="5" t="s">
        <v>265</v>
      </c>
      <c r="C141" s="5" t="s">
        <v>266</v>
      </c>
      <c r="D141" s="6" t="s">
        <v>267</v>
      </c>
      <c r="E141" s="14"/>
      <c r="F141" s="8">
        <f t="shared" si="1"/>
        <v>43623.5642</v>
      </c>
      <c r="G141" s="12">
        <f t="shared" si="10"/>
        <v>43623.5642</v>
      </c>
      <c r="H141" s="15">
        <v>0.7083333333333334</v>
      </c>
      <c r="I141" s="11">
        <f t="shared" si="11"/>
        <v>-43622.85587</v>
      </c>
      <c r="K141" t="str">
        <f t="shared" si="12"/>
        <v/>
      </c>
    </row>
    <row r="142">
      <c r="A142" s="4">
        <v>43623.48044929398</v>
      </c>
      <c r="B142" s="5" t="s">
        <v>268</v>
      </c>
      <c r="C142" s="5" t="s">
        <v>183</v>
      </c>
      <c r="D142" s="6" t="s">
        <v>55</v>
      </c>
      <c r="E142" s="14"/>
      <c r="F142" s="8">
        <f t="shared" si="1"/>
        <v>43623.56378</v>
      </c>
      <c r="G142" s="12">
        <f t="shared" si="10"/>
        <v>43623.56378</v>
      </c>
      <c r="H142" s="15">
        <v>0.7083333333333334</v>
      </c>
      <c r="I142" s="11">
        <f t="shared" si="11"/>
        <v>-43622.85545</v>
      </c>
      <c r="K142" t="str">
        <f t="shared" si="12"/>
        <v/>
      </c>
    </row>
    <row r="143">
      <c r="A143" s="4">
        <v>43623.44272881944</v>
      </c>
      <c r="B143" s="5" t="s">
        <v>269</v>
      </c>
      <c r="C143" s="5" t="s">
        <v>270</v>
      </c>
      <c r="D143" s="6" t="s">
        <v>271</v>
      </c>
      <c r="E143" s="14"/>
      <c r="F143" s="8">
        <f t="shared" si="1"/>
        <v>43623.52606</v>
      </c>
      <c r="G143" s="12">
        <f t="shared" si="10"/>
        <v>43623.52606</v>
      </c>
      <c r="H143" s="15">
        <v>0.7083333333333334</v>
      </c>
      <c r="I143" s="11">
        <f t="shared" si="11"/>
        <v>-43622.81773</v>
      </c>
      <c r="K143" t="str">
        <f t="shared" si="12"/>
        <v/>
      </c>
    </row>
    <row r="144">
      <c r="A144" s="4">
        <v>43623.44231309027</v>
      </c>
      <c r="B144" s="5" t="s">
        <v>272</v>
      </c>
      <c r="C144" s="5" t="s">
        <v>270</v>
      </c>
      <c r="D144" s="6" t="s">
        <v>271</v>
      </c>
      <c r="E144" s="14"/>
      <c r="F144" s="8">
        <f t="shared" si="1"/>
        <v>43623.52565</v>
      </c>
      <c r="G144" s="12">
        <f t="shared" si="10"/>
        <v>43623.52565</v>
      </c>
      <c r="H144" s="15">
        <v>0.7083333333333334</v>
      </c>
      <c r="I144" s="11">
        <f t="shared" si="11"/>
        <v>-43622.81731</v>
      </c>
      <c r="K144" t="str">
        <f t="shared" si="12"/>
        <v/>
      </c>
    </row>
    <row r="145">
      <c r="A145" s="4">
        <v>43623.375465115736</v>
      </c>
      <c r="B145" s="5" t="s">
        <v>273</v>
      </c>
      <c r="D145" s="6" t="s">
        <v>274</v>
      </c>
      <c r="E145" s="14"/>
      <c r="F145" s="8">
        <f t="shared" si="1"/>
        <v>43623.4588</v>
      </c>
      <c r="G145" s="12">
        <f t="shared" si="10"/>
        <v>43623.4588</v>
      </c>
      <c r="H145" s="15">
        <v>0.7083333333333334</v>
      </c>
      <c r="I145" s="11">
        <f t="shared" si="11"/>
        <v>-43622.75047</v>
      </c>
      <c r="K145" t="str">
        <f t="shared" si="12"/>
        <v/>
      </c>
    </row>
    <row r="146">
      <c r="A146" s="4">
        <v>43623.323306192135</v>
      </c>
      <c r="B146" s="5" t="s">
        <v>250</v>
      </c>
      <c r="C146" s="5" t="s">
        <v>251</v>
      </c>
      <c r="D146" s="6" t="s">
        <v>275</v>
      </c>
      <c r="E146" s="14"/>
      <c r="F146" s="8">
        <f t="shared" si="1"/>
        <v>43623.40664</v>
      </c>
      <c r="G146" s="12">
        <f t="shared" si="10"/>
        <v>43623.40664</v>
      </c>
      <c r="H146" s="15">
        <v>0.7083333333333334</v>
      </c>
      <c r="I146" s="11">
        <f t="shared" si="11"/>
        <v>-43622.69831</v>
      </c>
      <c r="K146" t="str">
        <f t="shared" si="12"/>
        <v/>
      </c>
    </row>
    <row r="147">
      <c r="A147" s="4">
        <v>43623.32294709491</v>
      </c>
      <c r="B147" s="5" t="s">
        <v>253</v>
      </c>
      <c r="C147" s="5" t="s">
        <v>251</v>
      </c>
      <c r="D147" s="6" t="s">
        <v>275</v>
      </c>
      <c r="E147" s="14"/>
      <c r="F147" s="8">
        <f t="shared" si="1"/>
        <v>43623.40628</v>
      </c>
      <c r="G147" s="12">
        <f t="shared" si="10"/>
        <v>43623.40628</v>
      </c>
      <c r="H147" s="15">
        <v>0.7083333333333334</v>
      </c>
      <c r="I147" s="11">
        <f t="shared" si="11"/>
        <v>-43622.69795</v>
      </c>
      <c r="K147" t="str">
        <f t="shared" si="12"/>
        <v/>
      </c>
    </row>
    <row r="148">
      <c r="A148" s="4">
        <v>43623.32255872685</v>
      </c>
      <c r="B148" s="5" t="s">
        <v>254</v>
      </c>
      <c r="C148" s="5" t="s">
        <v>251</v>
      </c>
      <c r="D148" s="6" t="s">
        <v>275</v>
      </c>
      <c r="E148" s="14"/>
      <c r="F148" s="8">
        <f t="shared" si="1"/>
        <v>43623.40589</v>
      </c>
      <c r="G148" s="12">
        <f t="shared" si="10"/>
        <v>43623.40589</v>
      </c>
      <c r="H148" s="15">
        <v>0.7083333333333334</v>
      </c>
      <c r="I148" s="11">
        <f t="shared" si="11"/>
        <v>-43622.69756</v>
      </c>
      <c r="K148" t="str">
        <f t="shared" si="12"/>
        <v/>
      </c>
    </row>
    <row r="149">
      <c r="A149" s="4">
        <v>43623.25688025463</v>
      </c>
      <c r="B149" s="5" t="s">
        <v>276</v>
      </c>
      <c r="D149" s="6" t="s">
        <v>277</v>
      </c>
      <c r="E149" s="14"/>
      <c r="F149" s="8">
        <f t="shared" si="1"/>
        <v>43623.34021</v>
      </c>
      <c r="G149" s="12">
        <f t="shared" si="10"/>
        <v>43623.34021</v>
      </c>
      <c r="H149" s="15">
        <v>0.7083333333333334</v>
      </c>
      <c r="I149" s="11">
        <f t="shared" si="11"/>
        <v>-43622.63188</v>
      </c>
      <c r="K149" t="str">
        <f t="shared" si="12"/>
        <v/>
      </c>
    </row>
    <row r="150">
      <c r="A150" s="4">
        <v>43623.25657033565</v>
      </c>
      <c r="B150" s="5" t="s">
        <v>278</v>
      </c>
      <c r="D150" s="6" t="s">
        <v>277</v>
      </c>
      <c r="E150" s="14"/>
      <c r="F150" s="8">
        <f t="shared" si="1"/>
        <v>43623.3399</v>
      </c>
      <c r="G150" s="12">
        <f t="shared" si="10"/>
        <v>43623.3399</v>
      </c>
      <c r="H150" s="15">
        <v>0.7083333333333334</v>
      </c>
      <c r="I150" s="11">
        <f t="shared" si="11"/>
        <v>-43622.63157</v>
      </c>
      <c r="K150" t="str">
        <f t="shared" si="12"/>
        <v/>
      </c>
    </row>
    <row r="151">
      <c r="A151" s="4">
        <v>43622.414053263885</v>
      </c>
      <c r="B151" s="5" t="s">
        <v>279</v>
      </c>
      <c r="D151" s="13"/>
      <c r="E151" s="14"/>
      <c r="F151" s="8">
        <f t="shared" si="1"/>
        <v>43622.49739</v>
      </c>
      <c r="G151" s="12">
        <f t="shared" si="10"/>
        <v>43622.49739</v>
      </c>
      <c r="H151" s="15">
        <v>0.7083333333333334</v>
      </c>
      <c r="I151" s="11">
        <f t="shared" si="11"/>
        <v>-43621.78905</v>
      </c>
      <c r="K151" t="str">
        <f t="shared" si="12"/>
        <v/>
      </c>
    </row>
    <row r="152">
      <c r="A152" s="4">
        <v>43622.36924324074</v>
      </c>
      <c r="B152" s="5" t="s">
        <v>280</v>
      </c>
      <c r="D152" s="6" t="s">
        <v>281</v>
      </c>
      <c r="E152" s="14"/>
      <c r="F152" s="8">
        <f t="shared" si="1"/>
        <v>43622.45258</v>
      </c>
      <c r="G152" s="12">
        <f t="shared" si="10"/>
        <v>43622.45258</v>
      </c>
      <c r="H152" s="15">
        <v>0.7083333333333334</v>
      </c>
      <c r="I152" s="11">
        <f t="shared" si="11"/>
        <v>-43621.74424</v>
      </c>
      <c r="K152" t="str">
        <f t="shared" si="12"/>
        <v/>
      </c>
    </row>
    <row r="153">
      <c r="A153" s="4">
        <v>43621.51021170139</v>
      </c>
      <c r="B153" s="5" t="s">
        <v>282</v>
      </c>
      <c r="C153" s="5" t="s">
        <v>283</v>
      </c>
      <c r="D153" s="6" t="s">
        <v>284</v>
      </c>
      <c r="E153" s="14"/>
      <c r="F153" s="8">
        <f t="shared" si="1"/>
        <v>43621.59355</v>
      </c>
      <c r="G153" s="12">
        <f t="shared" si="10"/>
        <v>43621.59355</v>
      </c>
      <c r="H153" s="15">
        <v>0.7083333333333334</v>
      </c>
      <c r="I153" s="11">
        <f t="shared" si="11"/>
        <v>-43620.88521</v>
      </c>
      <c r="K153" t="str">
        <f t="shared" si="12"/>
        <v/>
      </c>
    </row>
    <row r="154">
      <c r="A154" s="4">
        <v>43621.50960243055</v>
      </c>
      <c r="B154" s="5" t="s">
        <v>285</v>
      </c>
      <c r="C154" s="5" t="s">
        <v>283</v>
      </c>
      <c r="D154" s="6" t="s">
        <v>284</v>
      </c>
      <c r="E154" s="14"/>
      <c r="F154" s="8">
        <f t="shared" si="1"/>
        <v>43621.59294</v>
      </c>
      <c r="G154" s="12">
        <f t="shared" si="10"/>
        <v>43621.59294</v>
      </c>
      <c r="H154" s="15">
        <v>0.7083333333333334</v>
      </c>
      <c r="I154" s="11">
        <f t="shared" si="11"/>
        <v>-43620.8846</v>
      </c>
      <c r="K154" t="str">
        <f t="shared" si="12"/>
        <v/>
      </c>
    </row>
    <row r="155">
      <c r="A155" s="4">
        <v>43621.47189792824</v>
      </c>
      <c r="B155" s="5" t="s">
        <v>286</v>
      </c>
      <c r="C155" s="5" t="s">
        <v>287</v>
      </c>
      <c r="D155" s="6" t="s">
        <v>288</v>
      </c>
      <c r="E155" s="14"/>
      <c r="F155" s="8">
        <f t="shared" si="1"/>
        <v>43621.55523</v>
      </c>
      <c r="G155" s="12">
        <f t="shared" si="10"/>
        <v>43621.55523</v>
      </c>
      <c r="H155" s="15">
        <v>0.7083333333333334</v>
      </c>
      <c r="I155" s="11">
        <f t="shared" si="11"/>
        <v>-43620.8469</v>
      </c>
      <c r="J155" s="5">
        <v>14.0</v>
      </c>
      <c r="K155" t="str">
        <f t="shared" si="12"/>
        <v/>
      </c>
    </row>
    <row r="156">
      <c r="A156" s="4">
        <v>43621.37827386574</v>
      </c>
      <c r="B156" s="5" t="s">
        <v>289</v>
      </c>
      <c r="D156" s="13"/>
      <c r="E156" s="14"/>
      <c r="F156" s="8">
        <f t="shared" si="1"/>
        <v>43621.46161</v>
      </c>
      <c r="G156" s="12">
        <f t="shared" si="10"/>
        <v>43621.46161</v>
      </c>
      <c r="H156" s="15">
        <v>0.7083333333333334</v>
      </c>
      <c r="I156" s="11">
        <f t="shared" si="11"/>
        <v>-43620.75327</v>
      </c>
      <c r="K156" t="str">
        <f t="shared" si="12"/>
        <v/>
      </c>
    </row>
    <row r="157">
      <c r="A157" s="4">
        <v>43621.345830300925</v>
      </c>
      <c r="B157" s="5" t="s">
        <v>290</v>
      </c>
      <c r="C157" s="5" t="s">
        <v>291</v>
      </c>
      <c r="D157" s="6" t="s">
        <v>292</v>
      </c>
      <c r="E157" s="7">
        <v>2.0</v>
      </c>
      <c r="F157" s="8">
        <f t="shared" si="1"/>
        <v>43621.42916</v>
      </c>
      <c r="G157" s="12">
        <f t="shared" si="10"/>
        <v>43621.42916</v>
      </c>
      <c r="H157" s="10">
        <v>0.4756944444444444</v>
      </c>
      <c r="I157" s="11">
        <f t="shared" si="11"/>
        <v>-43620.95347</v>
      </c>
      <c r="K157" t="str">
        <f t="shared" si="12"/>
        <v/>
      </c>
    </row>
    <row r="158">
      <c r="A158" s="4">
        <v>43621.31392209491</v>
      </c>
      <c r="B158" s="5" t="s">
        <v>228</v>
      </c>
      <c r="C158" s="5" t="s">
        <v>255</v>
      </c>
      <c r="D158" s="13"/>
      <c r="E158" s="14"/>
      <c r="F158" s="8">
        <f t="shared" si="1"/>
        <v>43621.39726</v>
      </c>
      <c r="G158" s="12">
        <f t="shared" si="10"/>
        <v>43621.39726</v>
      </c>
      <c r="H158" s="15">
        <v>0.7083333333333334</v>
      </c>
      <c r="I158" s="11">
        <f t="shared" si="11"/>
        <v>-43620.68892</v>
      </c>
      <c r="K158" t="str">
        <f t="shared" si="12"/>
        <v/>
      </c>
    </row>
    <row r="159">
      <c r="A159" s="4">
        <v>43621.31347444444</v>
      </c>
      <c r="B159" s="5" t="s">
        <v>293</v>
      </c>
      <c r="C159" s="5" t="s">
        <v>20</v>
      </c>
      <c r="D159" s="13"/>
      <c r="E159" s="14"/>
      <c r="F159" s="8">
        <f t="shared" si="1"/>
        <v>43621.39681</v>
      </c>
      <c r="G159" s="12">
        <f t="shared" si="10"/>
        <v>43621.39681</v>
      </c>
      <c r="H159" s="15">
        <v>0.7083333333333334</v>
      </c>
      <c r="I159" s="11">
        <f t="shared" si="11"/>
        <v>-43620.68847</v>
      </c>
      <c r="K159" t="str">
        <f t="shared" si="12"/>
        <v/>
      </c>
    </row>
    <row r="160">
      <c r="A160" s="4">
        <v>43621.30712893519</v>
      </c>
      <c r="B160" s="5" t="s">
        <v>294</v>
      </c>
      <c r="C160" s="5" t="s">
        <v>295</v>
      </c>
      <c r="D160" s="13"/>
      <c r="E160" s="14"/>
      <c r="F160" s="8">
        <f t="shared" si="1"/>
        <v>43621.39046</v>
      </c>
      <c r="G160" s="12">
        <f t="shared" si="10"/>
        <v>43621.39046</v>
      </c>
      <c r="H160" s="15">
        <v>0.7083333333333334</v>
      </c>
      <c r="I160" s="11">
        <f t="shared" si="11"/>
        <v>-43620.68213</v>
      </c>
      <c r="K160" t="str">
        <f t="shared" si="12"/>
        <v/>
      </c>
    </row>
    <row r="161">
      <c r="A161" s="4">
        <v>43621.30669837963</v>
      </c>
      <c r="B161" s="5" t="s">
        <v>296</v>
      </c>
      <c r="C161" s="5" t="s">
        <v>295</v>
      </c>
      <c r="D161" s="13"/>
      <c r="E161" s="14"/>
      <c r="F161" s="8">
        <f t="shared" si="1"/>
        <v>43621.39003</v>
      </c>
      <c r="G161" s="12">
        <f t="shared" si="10"/>
        <v>43621.39003</v>
      </c>
      <c r="H161" s="15">
        <v>0.7083333333333334</v>
      </c>
      <c r="I161" s="11">
        <f t="shared" si="11"/>
        <v>-43620.6817</v>
      </c>
      <c r="K161" t="str">
        <f t="shared" si="12"/>
        <v/>
      </c>
    </row>
    <row r="162">
      <c r="A162" s="4">
        <v>43621.28258200231</v>
      </c>
      <c r="B162" s="5" t="s">
        <v>297</v>
      </c>
      <c r="C162" s="5" t="s">
        <v>298</v>
      </c>
      <c r="D162" s="13"/>
      <c r="E162" s="14"/>
      <c r="F162" s="8">
        <f t="shared" si="1"/>
        <v>43621.36592</v>
      </c>
      <c r="G162" s="12">
        <f t="shared" si="10"/>
        <v>43621.36592</v>
      </c>
      <c r="H162" s="15">
        <v>0.7083333333333334</v>
      </c>
      <c r="I162" s="11">
        <f t="shared" si="11"/>
        <v>-43620.65758</v>
      </c>
      <c r="K162" t="str">
        <f t="shared" si="12"/>
        <v/>
      </c>
    </row>
    <row r="163">
      <c r="A163" s="4">
        <v>43621.28239094907</v>
      </c>
      <c r="B163" s="5" t="s">
        <v>299</v>
      </c>
      <c r="C163" s="5" t="s">
        <v>298</v>
      </c>
      <c r="D163" s="13"/>
      <c r="E163" s="14"/>
      <c r="F163" s="8">
        <f t="shared" si="1"/>
        <v>43621.36572</v>
      </c>
      <c r="G163" s="12">
        <f t="shared" si="10"/>
        <v>43621.36572</v>
      </c>
      <c r="H163" s="15">
        <v>0.7083333333333334</v>
      </c>
      <c r="I163" s="11">
        <f t="shared" si="11"/>
        <v>-43620.65739</v>
      </c>
      <c r="K163" t="str">
        <f t="shared" si="12"/>
        <v/>
      </c>
    </row>
    <row r="164">
      <c r="A164" s="4">
        <v>43621.28210335648</v>
      </c>
      <c r="B164" s="5" t="s">
        <v>300</v>
      </c>
      <c r="C164" s="5" t="s">
        <v>298</v>
      </c>
      <c r="D164" s="13"/>
      <c r="E164" s="14"/>
      <c r="F164" s="8">
        <f t="shared" si="1"/>
        <v>43621.36544</v>
      </c>
      <c r="G164" s="12">
        <f t="shared" si="10"/>
        <v>43621.36544</v>
      </c>
      <c r="H164" s="15">
        <v>0.7083333333333334</v>
      </c>
      <c r="I164" s="11">
        <f t="shared" si="11"/>
        <v>-43620.6571</v>
      </c>
      <c r="K164" t="str">
        <f t="shared" si="12"/>
        <v/>
      </c>
    </row>
    <row r="165">
      <c r="A165" s="4">
        <v>43621.28177740741</v>
      </c>
      <c r="B165" s="5" t="s">
        <v>301</v>
      </c>
      <c r="C165" s="5" t="s">
        <v>298</v>
      </c>
      <c r="D165" s="13"/>
      <c r="E165" s="14"/>
      <c r="F165" s="8">
        <f t="shared" si="1"/>
        <v>43621.36511</v>
      </c>
      <c r="G165" s="12">
        <f t="shared" si="10"/>
        <v>43621.36511</v>
      </c>
      <c r="H165" s="15">
        <v>0.7083333333333334</v>
      </c>
      <c r="I165" s="11">
        <f t="shared" si="11"/>
        <v>-43620.65678</v>
      </c>
      <c r="K165" t="str">
        <f t="shared" si="12"/>
        <v/>
      </c>
    </row>
    <row r="166">
      <c r="A166" s="4">
        <v>43620.41488167824</v>
      </c>
      <c r="B166" s="5" t="s">
        <v>302</v>
      </c>
      <c r="C166" s="5" t="s">
        <v>303</v>
      </c>
      <c r="D166" s="6" t="s">
        <v>304</v>
      </c>
      <c r="E166" s="7">
        <v>10.0</v>
      </c>
      <c r="F166" s="8">
        <f t="shared" si="1"/>
        <v>43620.49822</v>
      </c>
      <c r="G166" s="12">
        <f t="shared" si="10"/>
        <v>43620.49822</v>
      </c>
      <c r="H166" s="10">
        <v>0.5208333333333334</v>
      </c>
      <c r="I166" s="11">
        <f t="shared" si="11"/>
        <v>-43619.97738</v>
      </c>
      <c r="K166" t="str">
        <f t="shared" si="12"/>
        <v/>
      </c>
    </row>
    <row r="167">
      <c r="A167" s="4">
        <v>43620.414345219906</v>
      </c>
      <c r="B167" s="5" t="s">
        <v>305</v>
      </c>
      <c r="C167" s="5" t="s">
        <v>306</v>
      </c>
      <c r="D167" s="6" t="s">
        <v>304</v>
      </c>
      <c r="E167" s="7">
        <v>7.0</v>
      </c>
      <c r="F167" s="8">
        <f t="shared" si="1"/>
        <v>43620.49768</v>
      </c>
      <c r="G167" s="12">
        <f t="shared" si="10"/>
        <v>43620.49768</v>
      </c>
      <c r="H167" s="10">
        <v>0.5208333333333334</v>
      </c>
      <c r="I167" s="11">
        <f t="shared" si="11"/>
        <v>-43619.97685</v>
      </c>
      <c r="K167" t="str">
        <f t="shared" si="12"/>
        <v/>
      </c>
    </row>
    <row r="168">
      <c r="A168" s="4">
        <v>43620.35857684028</v>
      </c>
      <c r="B168" s="5" t="s">
        <v>307</v>
      </c>
      <c r="C168" s="5" t="s">
        <v>308</v>
      </c>
      <c r="D168" s="6" t="s">
        <v>223</v>
      </c>
      <c r="E168" s="7">
        <v>12.0</v>
      </c>
      <c r="F168" s="8">
        <f t="shared" si="1"/>
        <v>43620.44191</v>
      </c>
      <c r="G168" s="12">
        <f t="shared" si="10"/>
        <v>43620.44191</v>
      </c>
      <c r="H168" s="10">
        <v>0.4895833333333333</v>
      </c>
      <c r="I168" s="11">
        <f t="shared" si="11"/>
        <v>-43619.95233</v>
      </c>
      <c r="K168" t="str">
        <f t="shared" si="12"/>
        <v/>
      </c>
    </row>
    <row r="169">
      <c r="A169" s="4">
        <v>43620.358220497685</v>
      </c>
      <c r="B169" s="5" t="s">
        <v>309</v>
      </c>
      <c r="C169" s="5" t="s">
        <v>310</v>
      </c>
      <c r="D169" s="6" t="s">
        <v>223</v>
      </c>
      <c r="E169" s="7">
        <v>16.0</v>
      </c>
      <c r="F169" s="8">
        <f t="shared" si="1"/>
        <v>43620.44155</v>
      </c>
      <c r="G169" s="12">
        <f t="shared" si="10"/>
        <v>43620.44155</v>
      </c>
      <c r="H169" s="10">
        <v>0.4895833333333333</v>
      </c>
      <c r="I169" s="11">
        <f t="shared" si="11"/>
        <v>-43619.95197</v>
      </c>
      <c r="K169" t="str">
        <f t="shared" si="12"/>
        <v/>
      </c>
    </row>
    <row r="170">
      <c r="A170" s="4">
        <v>43620.338427361115</v>
      </c>
      <c r="B170" s="5" t="s">
        <v>311</v>
      </c>
      <c r="C170" s="5" t="s">
        <v>312</v>
      </c>
      <c r="D170" s="6" t="s">
        <v>72</v>
      </c>
      <c r="E170" s="14"/>
      <c r="F170" s="8">
        <f t="shared" si="1"/>
        <v>43620.42176</v>
      </c>
      <c r="G170" s="12">
        <f t="shared" si="10"/>
        <v>43620.42176</v>
      </c>
      <c r="H170" s="15">
        <v>0.7083333333333334</v>
      </c>
      <c r="I170" s="11">
        <f t="shared" si="11"/>
        <v>-43619.71343</v>
      </c>
      <c r="K170" t="str">
        <f t="shared" si="12"/>
        <v/>
      </c>
    </row>
    <row r="171">
      <c r="A171" s="4">
        <v>43620.33814934028</v>
      </c>
      <c r="B171" s="5" t="s">
        <v>313</v>
      </c>
      <c r="C171" s="5" t="s">
        <v>312</v>
      </c>
      <c r="D171" s="6" t="s">
        <v>314</v>
      </c>
      <c r="E171" s="14"/>
      <c r="F171" s="8">
        <f t="shared" si="1"/>
        <v>43620.42148</v>
      </c>
      <c r="G171" s="12">
        <f t="shared" si="10"/>
        <v>43620.42148</v>
      </c>
      <c r="H171" s="15">
        <v>0.7083333333333334</v>
      </c>
      <c r="I171" s="11">
        <f t="shared" si="11"/>
        <v>-43619.71315</v>
      </c>
      <c r="K171" t="str">
        <f t="shared" si="12"/>
        <v/>
      </c>
    </row>
    <row r="172">
      <c r="A172" s="4">
        <v>43620.2341534838</v>
      </c>
      <c r="B172" s="5" t="s">
        <v>315</v>
      </c>
      <c r="C172" s="5" t="s">
        <v>316</v>
      </c>
      <c r="D172" s="6" t="s">
        <v>317</v>
      </c>
      <c r="E172" s="14"/>
      <c r="F172" s="8">
        <f t="shared" si="1"/>
        <v>43620.31749</v>
      </c>
      <c r="G172" s="12">
        <f t="shared" si="10"/>
        <v>43620.31749</v>
      </c>
      <c r="H172" s="15">
        <v>0.7083333333333334</v>
      </c>
      <c r="I172" s="11">
        <f t="shared" si="11"/>
        <v>-43619.60915</v>
      </c>
      <c r="K172" t="str">
        <f t="shared" si="12"/>
        <v/>
      </c>
    </row>
    <row r="173">
      <c r="A173" s="4">
        <v>43620.21243194444</v>
      </c>
      <c r="B173" s="5" t="s">
        <v>318</v>
      </c>
      <c r="C173" s="5" t="s">
        <v>319</v>
      </c>
      <c r="D173" s="6" t="s">
        <v>320</v>
      </c>
      <c r="E173" s="14"/>
      <c r="F173" s="8">
        <f t="shared" si="1"/>
        <v>43620.29577</v>
      </c>
      <c r="G173" s="12">
        <f t="shared" si="10"/>
        <v>43620.29577</v>
      </c>
      <c r="H173" s="15">
        <v>0.7083333333333334</v>
      </c>
      <c r="I173" s="11">
        <f t="shared" si="11"/>
        <v>-43619.58743</v>
      </c>
      <c r="K173" t="str">
        <f t="shared" si="12"/>
        <v/>
      </c>
    </row>
    <row r="174">
      <c r="A174" s="4">
        <v>43619.31006484954</v>
      </c>
      <c r="B174" s="5" t="s">
        <v>321</v>
      </c>
      <c r="C174" s="5" t="s">
        <v>322</v>
      </c>
      <c r="D174" s="6" t="s">
        <v>320</v>
      </c>
      <c r="E174" s="14"/>
      <c r="F174" s="8">
        <f t="shared" si="1"/>
        <v>43619.3934</v>
      </c>
      <c r="G174" s="12">
        <f t="shared" si="10"/>
        <v>43619.3934</v>
      </c>
      <c r="H174" s="15">
        <v>0.7083333333333334</v>
      </c>
      <c r="I174" s="11">
        <f t="shared" si="11"/>
        <v>-43618.68506</v>
      </c>
      <c r="K174" t="str">
        <f t="shared" si="12"/>
        <v/>
      </c>
    </row>
    <row r="175">
      <c r="A175" s="4">
        <v>43619.2868060301</v>
      </c>
      <c r="B175" s="5" t="s">
        <v>323</v>
      </c>
      <c r="D175" s="13"/>
      <c r="E175" s="14"/>
      <c r="F175" s="8">
        <f t="shared" si="1"/>
        <v>43619.37014</v>
      </c>
      <c r="G175" s="12">
        <f t="shared" si="10"/>
        <v>43619.37014</v>
      </c>
      <c r="H175" s="15">
        <v>0.7083333333333334</v>
      </c>
      <c r="I175" s="11">
        <f t="shared" si="11"/>
        <v>-43618.66181</v>
      </c>
      <c r="K175" t="str">
        <f t="shared" si="12"/>
        <v/>
      </c>
    </row>
    <row r="176">
      <c r="A176" s="4">
        <v>43619.281791180554</v>
      </c>
      <c r="B176" s="5" t="s">
        <v>324</v>
      </c>
      <c r="C176" s="5" t="s">
        <v>325</v>
      </c>
      <c r="D176" s="6" t="s">
        <v>326</v>
      </c>
      <c r="E176" s="14"/>
      <c r="F176" s="8">
        <f t="shared" si="1"/>
        <v>43619.36512</v>
      </c>
      <c r="G176" s="12">
        <f t="shared" si="10"/>
        <v>43619.36512</v>
      </c>
      <c r="H176" s="15">
        <v>0.7083333333333334</v>
      </c>
      <c r="I176" s="11">
        <f t="shared" si="11"/>
        <v>-43618.65679</v>
      </c>
      <c r="K176" t="str">
        <f t="shared" si="12"/>
        <v/>
      </c>
    </row>
    <row r="177">
      <c r="A177" s="4">
        <v>43619.28095298611</v>
      </c>
      <c r="B177" s="5" t="s">
        <v>327</v>
      </c>
      <c r="C177" s="5" t="s">
        <v>325</v>
      </c>
      <c r="D177" s="6" t="s">
        <v>326</v>
      </c>
      <c r="E177" s="14"/>
      <c r="F177" s="8">
        <f t="shared" si="1"/>
        <v>43619.36429</v>
      </c>
      <c r="G177" s="12">
        <f t="shared" si="10"/>
        <v>43619.36429</v>
      </c>
      <c r="H177" s="15">
        <v>0.7083333333333334</v>
      </c>
      <c r="I177" s="11">
        <f t="shared" si="11"/>
        <v>-43618.65595</v>
      </c>
      <c r="K177" t="str">
        <f t="shared" si="12"/>
        <v/>
      </c>
    </row>
    <row r="178">
      <c r="A178" s="4">
        <v>43615.467917268514</v>
      </c>
      <c r="B178" s="5" t="s">
        <v>328</v>
      </c>
      <c r="C178" s="5" t="s">
        <v>329</v>
      </c>
      <c r="D178" s="13"/>
      <c r="E178" s="14"/>
      <c r="F178" s="8">
        <f t="shared" si="1"/>
        <v>43615.55125</v>
      </c>
      <c r="G178" s="12">
        <f t="shared" si="10"/>
        <v>43615.55125</v>
      </c>
      <c r="H178" s="15">
        <v>0.7083333333333334</v>
      </c>
      <c r="I178" s="11">
        <f t="shared" si="11"/>
        <v>-43614.84292</v>
      </c>
      <c r="K178" t="str">
        <f t="shared" si="12"/>
        <v/>
      </c>
    </row>
    <row r="179">
      <c r="A179" s="4">
        <v>43615.46750623843</v>
      </c>
      <c r="B179" s="5" t="s">
        <v>330</v>
      </c>
      <c r="C179" s="5" t="s">
        <v>329</v>
      </c>
      <c r="D179" s="13"/>
      <c r="E179" s="14"/>
      <c r="F179" s="8">
        <f t="shared" si="1"/>
        <v>43615.55084</v>
      </c>
      <c r="G179" s="12">
        <f t="shared" si="10"/>
        <v>43615.55084</v>
      </c>
      <c r="H179" s="15">
        <v>0.7083333333333334</v>
      </c>
      <c r="I179" s="11">
        <f t="shared" si="11"/>
        <v>-43614.84251</v>
      </c>
      <c r="K179" t="str">
        <f t="shared" si="12"/>
        <v/>
      </c>
    </row>
    <row r="180">
      <c r="A180" s="4">
        <v>43615.46669688658</v>
      </c>
      <c r="B180" s="5" t="s">
        <v>331</v>
      </c>
      <c r="C180" s="5" t="s">
        <v>332</v>
      </c>
      <c r="D180" s="13"/>
      <c r="E180" s="14"/>
      <c r="F180" s="8">
        <f t="shared" si="1"/>
        <v>43615.55003</v>
      </c>
      <c r="G180" s="12">
        <f t="shared" si="10"/>
        <v>43615.55003</v>
      </c>
      <c r="H180" s="15">
        <v>0.7083333333333334</v>
      </c>
      <c r="I180" s="11">
        <f t="shared" si="11"/>
        <v>-43614.8417</v>
      </c>
      <c r="K180" t="str">
        <f t="shared" si="12"/>
        <v/>
      </c>
    </row>
    <row r="181">
      <c r="A181" s="4">
        <v>43615.46584597223</v>
      </c>
      <c r="B181" s="5" t="s">
        <v>333</v>
      </c>
      <c r="C181" s="5" t="s">
        <v>334</v>
      </c>
      <c r="D181" s="13"/>
      <c r="E181" s="14"/>
      <c r="F181" s="8">
        <f t="shared" si="1"/>
        <v>43615.54918</v>
      </c>
      <c r="G181" s="12">
        <f t="shared" si="10"/>
        <v>43615.54918</v>
      </c>
      <c r="H181" s="15">
        <v>0.7083333333333334</v>
      </c>
      <c r="I181" s="11">
        <f t="shared" si="11"/>
        <v>-43614.84085</v>
      </c>
      <c r="K181" t="str">
        <f t="shared" si="12"/>
        <v/>
      </c>
    </row>
    <row r="182">
      <c r="A182" s="4">
        <v>43608.53837962963</v>
      </c>
      <c r="B182" s="5" t="s">
        <v>335</v>
      </c>
      <c r="D182" s="6" t="s">
        <v>336</v>
      </c>
      <c r="E182" s="7">
        <v>1.0</v>
      </c>
      <c r="F182" s="16">
        <v>43608.0</v>
      </c>
      <c r="G182" s="17">
        <v>0.5381944444444444</v>
      </c>
      <c r="H182" s="10">
        <v>0.5833333333333334</v>
      </c>
      <c r="I182" s="10">
        <v>0.04513888888888889</v>
      </c>
    </row>
    <row r="183">
      <c r="A183" s="4">
        <v>43608.53710648148</v>
      </c>
      <c r="B183" s="5" t="s">
        <v>337</v>
      </c>
      <c r="C183" s="5" t="s">
        <v>338</v>
      </c>
      <c r="D183" s="6" t="s">
        <v>339</v>
      </c>
      <c r="E183" s="7">
        <v>28.0</v>
      </c>
      <c r="F183" s="4">
        <v>43608.0</v>
      </c>
      <c r="G183" s="17">
        <v>0.5368055555555555</v>
      </c>
      <c r="H183" s="10">
        <v>0.59375</v>
      </c>
      <c r="I183" s="10">
        <v>0.05763888888888889</v>
      </c>
    </row>
    <row r="184">
      <c r="A184" s="4">
        <v>43608.44609953704</v>
      </c>
      <c r="B184" s="5" t="s">
        <v>340</v>
      </c>
      <c r="C184" s="5" t="s">
        <v>341</v>
      </c>
      <c r="D184" s="6" t="s">
        <v>342</v>
      </c>
      <c r="E184" s="7">
        <v>28.0</v>
      </c>
      <c r="F184" s="4">
        <v>43608.0</v>
      </c>
      <c r="G184" s="17">
        <v>0.44609953703703703</v>
      </c>
      <c r="H184" s="10">
        <v>0.4909722222222222</v>
      </c>
      <c r="I184" s="10">
        <v>0.04513888888888889</v>
      </c>
    </row>
    <row r="185">
      <c r="A185" s="4">
        <v>43607.58006015046</v>
      </c>
      <c r="B185" s="5" t="s">
        <v>343</v>
      </c>
      <c r="D185" s="6" t="s">
        <v>342</v>
      </c>
      <c r="E185" s="7">
        <v>16.0</v>
      </c>
      <c r="F185" s="8">
        <f t="shared" ref="F185:F187" si="13">A185+(2/24)</f>
        <v>43607.66339</v>
      </c>
      <c r="G185" s="12">
        <f t="shared" ref="G185:G187" si="14">A185+(2/24)</f>
        <v>43607.66339</v>
      </c>
      <c r="H185" s="10">
        <v>0.6979166666666666</v>
      </c>
      <c r="I185" s="11">
        <f t="shared" ref="I185:I186" si="15">IF(ISBLANK(H185),"",H185-G185)</f>
        <v>-43606.96548</v>
      </c>
      <c r="K185" t="str">
        <f t="shared" ref="K185:K186" si="16">IF(ISBLANK(H185),E185,"")</f>
        <v/>
      </c>
    </row>
    <row r="186">
      <c r="A186" s="4">
        <v>43607.57983528935</v>
      </c>
      <c r="B186" s="5" t="s">
        <v>344</v>
      </c>
      <c r="D186" s="6" t="s">
        <v>342</v>
      </c>
      <c r="E186" s="7">
        <v>4.0</v>
      </c>
      <c r="F186" s="8">
        <f t="shared" si="13"/>
        <v>43607.66317</v>
      </c>
      <c r="G186" s="12">
        <f t="shared" si="14"/>
        <v>43607.66317</v>
      </c>
      <c r="H186" s="10">
        <v>0.75</v>
      </c>
      <c r="I186" s="11">
        <f t="shared" si="15"/>
        <v>-43606.91317</v>
      </c>
      <c r="K186" t="str">
        <f t="shared" si="16"/>
        <v/>
      </c>
    </row>
    <row r="187">
      <c r="A187" s="4">
        <v>43607.57193854167</v>
      </c>
      <c r="B187" s="5" t="s">
        <v>345</v>
      </c>
      <c r="C187" s="5" t="s">
        <v>255</v>
      </c>
      <c r="D187" s="6" t="s">
        <v>170</v>
      </c>
      <c r="E187" s="7">
        <v>21.0</v>
      </c>
      <c r="F187" s="8">
        <f t="shared" si="13"/>
        <v>43607.65527</v>
      </c>
      <c r="G187" s="12">
        <f t="shared" si="14"/>
        <v>43607.65527</v>
      </c>
      <c r="H187" s="10">
        <v>0.6979166666666666</v>
      </c>
      <c r="I187" s="11">
        <f>IF(ISBLANK(H185),"",H185-G187)</f>
        <v>-43606.95736</v>
      </c>
      <c r="K187" t="str">
        <f>IF(ISBLANK(H185),E187,"")</f>
        <v/>
      </c>
    </row>
    <row r="188">
      <c r="A188" s="4">
        <v>43607.53472222222</v>
      </c>
      <c r="B188" s="5" t="s">
        <v>346</v>
      </c>
      <c r="D188" s="6" t="s">
        <v>347</v>
      </c>
      <c r="E188" s="7">
        <v>19.0</v>
      </c>
      <c r="F188" s="4">
        <v>43607.0</v>
      </c>
      <c r="G188" s="17">
        <v>0.5347222222222222</v>
      </c>
      <c r="H188" s="10">
        <v>0.5618055555555556</v>
      </c>
      <c r="I188" s="10">
        <v>0.027083333333333334</v>
      </c>
    </row>
    <row r="189">
      <c r="A189" s="4">
        <v>43607.50798611111</v>
      </c>
      <c r="B189" s="5" t="s">
        <v>348</v>
      </c>
      <c r="C189" s="5" t="s">
        <v>349</v>
      </c>
      <c r="D189" s="6"/>
      <c r="E189" s="7">
        <v>10.0</v>
      </c>
      <c r="F189" s="4">
        <v>43607.0</v>
      </c>
      <c r="G189" s="17">
        <v>0.5076388888888889</v>
      </c>
      <c r="H189" s="10">
        <v>0.5451388888888888</v>
      </c>
      <c r="I189" s="10">
        <v>0.0375</v>
      </c>
    </row>
    <row r="190">
      <c r="A190" s="4">
        <v>43607.47233089121</v>
      </c>
      <c r="B190" s="5" t="s">
        <v>350</v>
      </c>
      <c r="C190" s="5" t="s">
        <v>351</v>
      </c>
      <c r="D190" s="6" t="s">
        <v>352</v>
      </c>
      <c r="E190" s="7">
        <v>28.0</v>
      </c>
      <c r="F190" s="8">
        <f t="shared" ref="F190:F193" si="17">A190+(2/24)</f>
        <v>43607.55566</v>
      </c>
      <c r="G190" s="12">
        <f t="shared" ref="G190:G193" si="18">A190+(2/24)</f>
        <v>43607.55566</v>
      </c>
      <c r="H190" s="10">
        <v>0.6875</v>
      </c>
      <c r="I190" s="11">
        <f>IF(ISBLANK(H190),"",H190-G190)</f>
        <v>-43606.86816</v>
      </c>
      <c r="K190" t="str">
        <f>IF(ISBLANK(H190),E190,"")</f>
        <v/>
      </c>
    </row>
    <row r="191">
      <c r="A191" s="4">
        <v>43607.470676516205</v>
      </c>
      <c r="B191" s="5" t="s">
        <v>353</v>
      </c>
      <c r="C191" s="5" t="s">
        <v>354</v>
      </c>
      <c r="D191" s="6" t="s">
        <v>355</v>
      </c>
      <c r="E191" s="7">
        <v>10.0</v>
      </c>
      <c r="F191" s="8">
        <f t="shared" si="17"/>
        <v>43607.55401</v>
      </c>
      <c r="G191" s="12">
        <f t="shared" si="18"/>
        <v>43607.55401</v>
      </c>
      <c r="H191" s="10">
        <v>0.6875</v>
      </c>
      <c r="I191" s="10">
        <v>0.13125</v>
      </c>
      <c r="K191" t="str">
        <f>IF(ISBLANK(#REF!),E191,"")</f>
        <v/>
      </c>
    </row>
    <row r="192">
      <c r="A192" s="4">
        <v>43607.449073807875</v>
      </c>
      <c r="B192" s="5" t="s">
        <v>356</v>
      </c>
      <c r="D192" s="6" t="s">
        <v>357</v>
      </c>
      <c r="E192" s="7">
        <v>6.0</v>
      </c>
      <c r="F192" s="8">
        <f t="shared" si="17"/>
        <v>43607.53241</v>
      </c>
      <c r="G192" s="12">
        <f t="shared" si="18"/>
        <v>43607.53241</v>
      </c>
      <c r="H192" s="10">
        <v>0.5833333333333334</v>
      </c>
      <c r="I192" s="11">
        <f t="shared" ref="I192:I229" si="19">IF(ISBLANK(H192),"",H192-G192)</f>
        <v>-43606.94907</v>
      </c>
      <c r="K192" t="str">
        <f t="shared" ref="K192:K229" si="20">IF(ISBLANK(H192),E192,"")</f>
        <v/>
      </c>
    </row>
    <row r="193">
      <c r="A193" s="4">
        <v>43607.41722175926</v>
      </c>
      <c r="B193" s="5" t="s">
        <v>358</v>
      </c>
      <c r="C193" s="5" t="s">
        <v>359</v>
      </c>
      <c r="D193" s="6" t="s">
        <v>165</v>
      </c>
      <c r="E193" s="7">
        <v>3.0</v>
      </c>
      <c r="F193" s="8">
        <f t="shared" si="17"/>
        <v>43607.50056</v>
      </c>
      <c r="G193" s="12">
        <f t="shared" si="18"/>
        <v>43607.50056</v>
      </c>
      <c r="H193" s="10">
        <v>0.5090277777777777</v>
      </c>
      <c r="I193" s="11">
        <f t="shared" si="19"/>
        <v>-43606.99153</v>
      </c>
      <c r="K193" t="str">
        <f t="shared" si="20"/>
        <v/>
      </c>
    </row>
    <row r="194">
      <c r="A194" s="4">
        <v>43607.416666666664</v>
      </c>
      <c r="B194" s="5" t="s">
        <v>295</v>
      </c>
      <c r="C194" s="5" t="s">
        <v>360</v>
      </c>
      <c r="D194" s="6" t="s">
        <v>361</v>
      </c>
      <c r="E194" s="7">
        <v>27.0</v>
      </c>
      <c r="F194" s="18">
        <f t="shared" ref="F194:F195" si="21">A194</f>
        <v>43607.41667</v>
      </c>
      <c r="G194" s="19">
        <f t="shared" ref="G194:G195" si="22">A194</f>
        <v>43607.41667</v>
      </c>
      <c r="H194" s="10">
        <v>0.4270833333333333</v>
      </c>
      <c r="I194" s="11">
        <f t="shared" si="19"/>
        <v>-43606.98958</v>
      </c>
      <c r="K194" t="str">
        <f t="shared" si="20"/>
        <v/>
      </c>
    </row>
    <row r="195">
      <c r="A195" s="4">
        <v>43607.416666666664</v>
      </c>
      <c r="B195" s="5" t="s">
        <v>362</v>
      </c>
      <c r="C195" s="5" t="s">
        <v>179</v>
      </c>
      <c r="D195" s="6" t="s">
        <v>361</v>
      </c>
      <c r="E195" s="7">
        <v>28.0</v>
      </c>
      <c r="F195" s="18">
        <f t="shared" si="21"/>
        <v>43607.41667</v>
      </c>
      <c r="G195" s="19">
        <f t="shared" si="22"/>
        <v>43607.41667</v>
      </c>
      <c r="H195" s="10">
        <v>0.4305555555555556</v>
      </c>
      <c r="I195" s="11">
        <f t="shared" si="19"/>
        <v>-43606.98611</v>
      </c>
      <c r="K195" t="str">
        <f t="shared" si="20"/>
        <v/>
      </c>
    </row>
    <row r="196">
      <c r="A196" s="4">
        <v>43607.41619856481</v>
      </c>
      <c r="B196" s="5" t="s">
        <v>363</v>
      </c>
      <c r="C196" s="5" t="s">
        <v>359</v>
      </c>
      <c r="D196" s="6" t="s">
        <v>165</v>
      </c>
      <c r="E196" s="7">
        <v>6.0</v>
      </c>
      <c r="F196" s="8">
        <f t="shared" ref="F196:F201" si="23">A196+(2/24)</f>
        <v>43607.49953</v>
      </c>
      <c r="G196" s="12">
        <f t="shared" ref="G196:G201" si="24">A196+(2/24)</f>
        <v>43607.49953</v>
      </c>
      <c r="H196" s="10">
        <v>0.5090277777777777</v>
      </c>
      <c r="I196" s="11">
        <f t="shared" si="19"/>
        <v>-43606.9905</v>
      </c>
      <c r="K196" t="str">
        <f t="shared" si="20"/>
        <v/>
      </c>
    </row>
    <row r="197">
      <c r="A197" s="4">
        <v>43607.415163819445</v>
      </c>
      <c r="B197" s="5" t="s">
        <v>364</v>
      </c>
      <c r="C197" s="5" t="s">
        <v>365</v>
      </c>
      <c r="D197" s="6" t="s">
        <v>165</v>
      </c>
      <c r="E197" s="7">
        <v>2.0</v>
      </c>
      <c r="F197" s="8">
        <f t="shared" si="23"/>
        <v>43607.4985</v>
      </c>
      <c r="G197" s="12">
        <f t="shared" si="24"/>
        <v>43607.4985</v>
      </c>
      <c r="H197" s="10">
        <v>0.5125</v>
      </c>
      <c r="I197" s="11">
        <f t="shared" si="19"/>
        <v>-43606.986</v>
      </c>
      <c r="K197" t="str">
        <f t="shared" si="20"/>
        <v/>
      </c>
    </row>
    <row r="198">
      <c r="A198" s="4">
        <v>43607.40733461805</v>
      </c>
      <c r="B198" s="5" t="s">
        <v>366</v>
      </c>
      <c r="C198" s="5" t="s">
        <v>367</v>
      </c>
      <c r="D198" s="6" t="s">
        <v>368</v>
      </c>
      <c r="E198" s="7">
        <v>15.0</v>
      </c>
      <c r="F198" s="8">
        <f t="shared" si="23"/>
        <v>43607.49067</v>
      </c>
      <c r="G198" s="12">
        <f t="shared" si="24"/>
        <v>43607.49067</v>
      </c>
      <c r="H198" s="10">
        <v>0.5618055555555556</v>
      </c>
      <c r="I198" s="11">
        <f t="shared" si="19"/>
        <v>-43606.92886</v>
      </c>
      <c r="K198" t="str">
        <f t="shared" si="20"/>
        <v/>
      </c>
    </row>
    <row r="199">
      <c r="A199" s="4">
        <v>43607.406481990736</v>
      </c>
      <c r="B199" s="5" t="s">
        <v>369</v>
      </c>
      <c r="C199" s="5" t="s">
        <v>370</v>
      </c>
      <c r="D199" s="6" t="s">
        <v>371</v>
      </c>
      <c r="E199" s="7">
        <v>28.0</v>
      </c>
      <c r="F199" s="8">
        <f t="shared" si="23"/>
        <v>43607.48982</v>
      </c>
      <c r="G199" s="12">
        <f t="shared" si="24"/>
        <v>43607.48982</v>
      </c>
      <c r="H199" s="10">
        <v>0.5548611111111111</v>
      </c>
      <c r="I199" s="11">
        <f t="shared" si="19"/>
        <v>-43606.93495</v>
      </c>
      <c r="K199" t="str">
        <f t="shared" si="20"/>
        <v/>
      </c>
    </row>
    <row r="200">
      <c r="A200" s="4">
        <v>43607.40222690972</v>
      </c>
      <c r="B200" s="5" t="s">
        <v>372</v>
      </c>
      <c r="C200" s="5" t="s">
        <v>373</v>
      </c>
      <c r="D200" s="6" t="s">
        <v>374</v>
      </c>
      <c r="E200" s="7">
        <v>27.0</v>
      </c>
      <c r="F200" s="8">
        <f t="shared" si="23"/>
        <v>43607.48556</v>
      </c>
      <c r="G200" s="12">
        <f t="shared" si="24"/>
        <v>43607.48556</v>
      </c>
      <c r="H200" s="10">
        <v>0.4986111111111111</v>
      </c>
      <c r="I200" s="11">
        <f t="shared" si="19"/>
        <v>-43606.98695</v>
      </c>
      <c r="K200" t="str">
        <f t="shared" si="20"/>
        <v/>
      </c>
    </row>
    <row r="201">
      <c r="A201" s="4">
        <v>43607.37515936342</v>
      </c>
      <c r="B201" s="5" t="s">
        <v>375</v>
      </c>
      <c r="D201" s="6" t="s">
        <v>376</v>
      </c>
      <c r="E201" s="14"/>
      <c r="F201" s="8">
        <f t="shared" si="23"/>
        <v>43607.45849</v>
      </c>
      <c r="G201" s="12">
        <f t="shared" si="24"/>
        <v>43607.45849</v>
      </c>
      <c r="H201" s="15">
        <v>0.7083333333333334</v>
      </c>
      <c r="I201" s="11">
        <f t="shared" si="19"/>
        <v>-43606.75016</v>
      </c>
      <c r="K201" t="str">
        <f t="shared" si="20"/>
        <v/>
      </c>
    </row>
    <row r="202">
      <c r="A202" s="4">
        <v>43607.375</v>
      </c>
      <c r="B202" s="5" t="s">
        <v>377</v>
      </c>
      <c r="C202" s="5" t="s">
        <v>179</v>
      </c>
      <c r="D202" s="6" t="s">
        <v>361</v>
      </c>
      <c r="E202" s="7">
        <v>8.0</v>
      </c>
      <c r="F202" s="18">
        <f>A202</f>
        <v>43607.375</v>
      </c>
      <c r="G202" s="19">
        <f>A202</f>
        <v>43607.375</v>
      </c>
      <c r="H202" s="10">
        <v>0.4305555555555556</v>
      </c>
      <c r="I202" s="11">
        <f t="shared" si="19"/>
        <v>-43606.94444</v>
      </c>
      <c r="K202" t="str">
        <f t="shared" si="20"/>
        <v/>
      </c>
    </row>
    <row r="203">
      <c r="A203" s="4">
        <v>43607.37425774305</v>
      </c>
      <c r="B203" s="5" t="s">
        <v>378</v>
      </c>
      <c r="C203" s="5" t="s">
        <v>379</v>
      </c>
      <c r="D203" s="6" t="s">
        <v>380</v>
      </c>
      <c r="E203" s="14"/>
      <c r="F203" s="8">
        <f t="shared" ref="F203:F213" si="25">A203+(2/24)</f>
        <v>43607.45759</v>
      </c>
      <c r="G203" s="12">
        <f t="shared" ref="G203:G213" si="26">A203+(2/24)</f>
        <v>43607.45759</v>
      </c>
      <c r="H203" s="15">
        <v>0.7083333333333334</v>
      </c>
      <c r="I203" s="11">
        <f t="shared" si="19"/>
        <v>-43606.74926</v>
      </c>
      <c r="K203" t="str">
        <f t="shared" si="20"/>
        <v/>
      </c>
    </row>
    <row r="204">
      <c r="A204" s="4">
        <v>43607.373566724535</v>
      </c>
      <c r="B204" s="5" t="s">
        <v>381</v>
      </c>
      <c r="C204" s="5" t="s">
        <v>382</v>
      </c>
      <c r="D204" s="6" t="s">
        <v>383</v>
      </c>
      <c r="E204" s="14"/>
      <c r="F204" s="8">
        <f t="shared" si="25"/>
        <v>43607.4569</v>
      </c>
      <c r="G204" s="12">
        <f t="shared" si="26"/>
        <v>43607.4569</v>
      </c>
      <c r="H204" s="15">
        <v>0.7083333333333334</v>
      </c>
      <c r="I204" s="11">
        <f t="shared" si="19"/>
        <v>-43606.74857</v>
      </c>
      <c r="K204" t="str">
        <f t="shared" si="20"/>
        <v/>
      </c>
    </row>
    <row r="205">
      <c r="A205" s="4">
        <v>43607.316250578704</v>
      </c>
      <c r="B205" s="5" t="s">
        <v>384</v>
      </c>
      <c r="C205" s="5" t="s">
        <v>385</v>
      </c>
      <c r="D205" s="6" t="s">
        <v>72</v>
      </c>
      <c r="E205" s="7">
        <v>3.0</v>
      </c>
      <c r="F205" s="8">
        <f t="shared" si="25"/>
        <v>43607.39958</v>
      </c>
      <c r="G205" s="12">
        <f t="shared" si="26"/>
        <v>43607.39958</v>
      </c>
      <c r="H205" s="10">
        <v>0.4375</v>
      </c>
      <c r="I205" s="11">
        <f t="shared" si="19"/>
        <v>-43606.96208</v>
      </c>
      <c r="K205" t="str">
        <f t="shared" si="20"/>
        <v/>
      </c>
    </row>
    <row r="206">
      <c r="A206" s="4">
        <v>43607.28882699074</v>
      </c>
      <c r="B206" s="5" t="s">
        <v>386</v>
      </c>
      <c r="C206" s="5" t="s">
        <v>360</v>
      </c>
      <c r="D206" s="13"/>
      <c r="E206" s="14"/>
      <c r="F206" s="8">
        <f t="shared" si="25"/>
        <v>43607.37216</v>
      </c>
      <c r="G206" s="12">
        <f t="shared" si="26"/>
        <v>43607.37216</v>
      </c>
      <c r="H206" s="15">
        <v>0.7083333333333334</v>
      </c>
      <c r="I206" s="11">
        <f t="shared" si="19"/>
        <v>-43606.66383</v>
      </c>
      <c r="K206" t="str">
        <f t="shared" si="20"/>
        <v/>
      </c>
    </row>
    <row r="207">
      <c r="A207" s="4">
        <v>43607.288510694445</v>
      </c>
      <c r="B207" s="5" t="s">
        <v>387</v>
      </c>
      <c r="C207" s="5" t="s">
        <v>360</v>
      </c>
      <c r="D207" s="13"/>
      <c r="E207" s="14"/>
      <c r="F207" s="8">
        <f t="shared" si="25"/>
        <v>43607.37184</v>
      </c>
      <c r="G207" s="12">
        <f t="shared" si="26"/>
        <v>43607.37184</v>
      </c>
      <c r="H207" s="15">
        <v>0.7083333333333334</v>
      </c>
      <c r="I207" s="11">
        <f t="shared" si="19"/>
        <v>-43606.66351</v>
      </c>
      <c r="K207" t="str">
        <f t="shared" si="20"/>
        <v/>
      </c>
    </row>
    <row r="208">
      <c r="A208" s="4">
        <v>43607.28674614584</v>
      </c>
      <c r="B208" s="5" t="s">
        <v>388</v>
      </c>
      <c r="C208" s="5" t="s">
        <v>169</v>
      </c>
      <c r="D208" s="13"/>
      <c r="E208" s="14"/>
      <c r="F208" s="8">
        <f t="shared" si="25"/>
        <v>43607.37008</v>
      </c>
      <c r="G208" s="12">
        <f t="shared" si="26"/>
        <v>43607.37008</v>
      </c>
      <c r="H208" s="15">
        <v>0.7083333333333334</v>
      </c>
      <c r="I208" s="11">
        <f t="shared" si="19"/>
        <v>-43606.66175</v>
      </c>
      <c r="K208" t="str">
        <f t="shared" si="20"/>
        <v/>
      </c>
    </row>
    <row r="209">
      <c r="A209" s="4">
        <v>43607.2542740162</v>
      </c>
      <c r="B209" s="5" t="s">
        <v>389</v>
      </c>
      <c r="C209" s="5" t="s">
        <v>390</v>
      </c>
      <c r="D209" s="6">
        <v>8.0</v>
      </c>
      <c r="E209" s="14"/>
      <c r="F209" s="8">
        <f t="shared" si="25"/>
        <v>43607.33761</v>
      </c>
      <c r="G209" s="12">
        <f t="shared" si="26"/>
        <v>43607.33761</v>
      </c>
      <c r="H209" s="15">
        <v>0.7083333333333334</v>
      </c>
      <c r="I209" s="11">
        <f t="shared" si="19"/>
        <v>-43606.62927</v>
      </c>
      <c r="K209" t="str">
        <f t="shared" si="20"/>
        <v/>
      </c>
    </row>
    <row r="210">
      <c r="A210" s="4">
        <v>43607.253726967596</v>
      </c>
      <c r="B210" s="5" t="s">
        <v>391</v>
      </c>
      <c r="C210" s="5" t="s">
        <v>390</v>
      </c>
      <c r="D210" s="6">
        <v>12.0</v>
      </c>
      <c r="E210" s="14"/>
      <c r="F210" s="8">
        <f t="shared" si="25"/>
        <v>43607.33706</v>
      </c>
      <c r="G210" s="12">
        <f t="shared" si="26"/>
        <v>43607.33706</v>
      </c>
      <c r="H210" s="15">
        <v>0.7083333333333334</v>
      </c>
      <c r="I210" s="11">
        <f t="shared" si="19"/>
        <v>-43606.62873</v>
      </c>
      <c r="K210" t="str">
        <f t="shared" si="20"/>
        <v/>
      </c>
    </row>
    <row r="211">
      <c r="A211" s="4">
        <v>43607.246507812495</v>
      </c>
      <c r="B211" s="5" t="s">
        <v>392</v>
      </c>
      <c r="C211" s="5" t="s">
        <v>390</v>
      </c>
      <c r="D211" s="13"/>
      <c r="E211" s="14"/>
      <c r="F211" s="8">
        <f t="shared" si="25"/>
        <v>43607.32984</v>
      </c>
      <c r="G211" s="12">
        <f t="shared" si="26"/>
        <v>43607.32984</v>
      </c>
      <c r="H211" s="10">
        <v>0.7083333333333334</v>
      </c>
      <c r="I211" s="11">
        <f t="shared" si="19"/>
        <v>-43606.62151</v>
      </c>
      <c r="K211" t="str">
        <f t="shared" si="20"/>
        <v/>
      </c>
    </row>
    <row r="212">
      <c r="A212" s="4">
        <v>43607.24619797454</v>
      </c>
      <c r="B212" s="5" t="s">
        <v>393</v>
      </c>
      <c r="C212" s="5" t="s">
        <v>390</v>
      </c>
      <c r="D212" s="13"/>
      <c r="E212" s="14"/>
      <c r="F212" s="8">
        <f t="shared" si="25"/>
        <v>43607.32953</v>
      </c>
      <c r="G212" s="12">
        <f t="shared" si="26"/>
        <v>43607.32953</v>
      </c>
      <c r="H212" s="15">
        <v>0.7083333333333334</v>
      </c>
      <c r="I212" s="11">
        <f t="shared" si="19"/>
        <v>-43606.6212</v>
      </c>
      <c r="K212" t="str">
        <f t="shared" si="20"/>
        <v/>
      </c>
    </row>
    <row r="213">
      <c r="A213" s="4">
        <v>43607.24584625</v>
      </c>
      <c r="B213" s="5" t="s">
        <v>394</v>
      </c>
      <c r="C213" s="5" t="s">
        <v>390</v>
      </c>
      <c r="D213" s="13"/>
      <c r="E213" s="14"/>
      <c r="F213" s="8">
        <f t="shared" si="25"/>
        <v>43607.32918</v>
      </c>
      <c r="G213" s="12">
        <f t="shared" si="26"/>
        <v>43607.32918</v>
      </c>
      <c r="H213" s="15">
        <v>0.7083333333333334</v>
      </c>
      <c r="I213" s="11">
        <f t="shared" si="19"/>
        <v>-43606.62085</v>
      </c>
      <c r="K213" t="str">
        <f t="shared" si="20"/>
        <v/>
      </c>
    </row>
    <row r="214">
      <c r="A214" s="4">
        <v>43606.63229166667</v>
      </c>
      <c r="B214" s="5" t="s">
        <v>395</v>
      </c>
      <c r="D214" s="6" t="s">
        <v>396</v>
      </c>
      <c r="E214" s="7">
        <v>16.0</v>
      </c>
      <c r="F214" s="4">
        <v>43606.0</v>
      </c>
      <c r="G214" s="17">
        <v>0.6319444444444444</v>
      </c>
      <c r="H214" s="10">
        <v>0.675</v>
      </c>
      <c r="I214" s="11">
        <f t="shared" si="19"/>
        <v>0.04305555556</v>
      </c>
      <c r="K214" t="str">
        <f t="shared" si="20"/>
        <v/>
      </c>
    </row>
    <row r="215">
      <c r="A215" s="4">
        <v>43606.632199074076</v>
      </c>
      <c r="B215" s="5" t="s">
        <v>397</v>
      </c>
      <c r="D215" s="6" t="s">
        <v>398</v>
      </c>
      <c r="E215" s="7">
        <v>13.0</v>
      </c>
      <c r="F215" s="4">
        <v>43606.0</v>
      </c>
      <c r="G215" s="17">
        <v>0.6319444444444444</v>
      </c>
      <c r="H215" s="10">
        <v>0.675</v>
      </c>
      <c r="I215" s="11">
        <f t="shared" si="19"/>
        <v>0.04305555556</v>
      </c>
      <c r="K215" t="str">
        <f t="shared" si="20"/>
        <v/>
      </c>
    </row>
    <row r="216">
      <c r="A216" s="4">
        <v>43606.618055555555</v>
      </c>
      <c r="B216" s="5" t="s">
        <v>399</v>
      </c>
      <c r="C216" s="5" t="s">
        <v>399</v>
      </c>
      <c r="D216" s="6" t="s">
        <v>400</v>
      </c>
      <c r="E216" s="7">
        <v>14.0</v>
      </c>
      <c r="F216" s="18">
        <f t="shared" ref="F216:F221" si="27">A216</f>
        <v>43606.61806</v>
      </c>
      <c r="G216" s="19">
        <f t="shared" ref="G216:G222" si="28">A216</f>
        <v>43606.61806</v>
      </c>
      <c r="H216" s="10">
        <v>0.675</v>
      </c>
      <c r="I216" s="11">
        <f t="shared" si="19"/>
        <v>-43605.94306</v>
      </c>
      <c r="K216" t="str">
        <f t="shared" si="20"/>
        <v/>
      </c>
    </row>
    <row r="217">
      <c r="A217" s="4">
        <v>43606.59768518519</v>
      </c>
      <c r="B217" s="5" t="s">
        <v>399</v>
      </c>
      <c r="C217" s="5" t="s">
        <v>399</v>
      </c>
      <c r="D217" s="6" t="s">
        <v>400</v>
      </c>
      <c r="E217" s="7">
        <v>8.0</v>
      </c>
      <c r="F217" s="18">
        <f t="shared" si="27"/>
        <v>43606.59769</v>
      </c>
      <c r="G217" s="19">
        <f t="shared" si="28"/>
        <v>43606.59769</v>
      </c>
      <c r="H217" s="10">
        <v>0.875</v>
      </c>
      <c r="I217" s="11">
        <f t="shared" si="19"/>
        <v>-43605.72269</v>
      </c>
      <c r="K217" t="str">
        <f t="shared" si="20"/>
        <v/>
      </c>
    </row>
    <row r="218">
      <c r="A218" s="4">
        <v>43606.59756944444</v>
      </c>
      <c r="B218" s="5" t="s">
        <v>399</v>
      </c>
      <c r="C218" s="5" t="s">
        <v>399</v>
      </c>
      <c r="D218" s="6" t="s">
        <v>400</v>
      </c>
      <c r="E218" s="7">
        <v>12.0</v>
      </c>
      <c r="F218" s="18">
        <f t="shared" si="27"/>
        <v>43606.59757</v>
      </c>
      <c r="G218" s="19">
        <f t="shared" si="28"/>
        <v>43606.59757</v>
      </c>
      <c r="H218" s="10">
        <v>0.625</v>
      </c>
      <c r="I218" s="11">
        <f t="shared" si="19"/>
        <v>-43605.97257</v>
      </c>
      <c r="K218" t="str">
        <f t="shared" si="20"/>
        <v/>
      </c>
    </row>
    <row r="219">
      <c r="A219" s="4">
        <v>43606.59722222222</v>
      </c>
      <c r="B219" s="5" t="s">
        <v>399</v>
      </c>
      <c r="C219" s="5" t="s">
        <v>399</v>
      </c>
      <c r="D219" s="6" t="s">
        <v>400</v>
      </c>
      <c r="E219" s="7">
        <v>21.0</v>
      </c>
      <c r="F219" s="18">
        <f t="shared" si="27"/>
        <v>43606.59722</v>
      </c>
      <c r="G219" s="19">
        <f t="shared" si="28"/>
        <v>43606.59722</v>
      </c>
      <c r="H219" s="10">
        <v>0.625</v>
      </c>
      <c r="I219" s="11">
        <f t="shared" si="19"/>
        <v>-43605.97222</v>
      </c>
      <c r="K219" t="str">
        <f t="shared" si="20"/>
        <v/>
      </c>
    </row>
    <row r="220">
      <c r="A220" s="4">
        <v>43606.538194444445</v>
      </c>
      <c r="B220" s="5" t="s">
        <v>255</v>
      </c>
      <c r="C220" s="5" t="s">
        <v>255</v>
      </c>
      <c r="D220" s="6" t="s">
        <v>342</v>
      </c>
      <c r="E220" s="7">
        <v>11.0</v>
      </c>
      <c r="F220" s="18">
        <f t="shared" si="27"/>
        <v>43606.53819</v>
      </c>
      <c r="G220" s="19">
        <f t="shared" si="28"/>
        <v>43606.53819</v>
      </c>
      <c r="H220" s="10">
        <v>0.5625</v>
      </c>
      <c r="I220" s="11">
        <f t="shared" si="19"/>
        <v>-43605.97569</v>
      </c>
      <c r="K220" t="str">
        <f t="shared" si="20"/>
        <v/>
      </c>
    </row>
    <row r="221">
      <c r="A221" s="4">
        <v>43606.52025462963</v>
      </c>
      <c r="B221" s="5" t="s">
        <v>401</v>
      </c>
      <c r="D221" s="6" t="s">
        <v>400</v>
      </c>
      <c r="E221" s="7">
        <v>16.0</v>
      </c>
      <c r="F221" s="18">
        <f t="shared" si="27"/>
        <v>43606.52025</v>
      </c>
      <c r="G221" s="19">
        <f t="shared" si="28"/>
        <v>43606.52025</v>
      </c>
      <c r="H221" s="10">
        <v>0.5972222222222222</v>
      </c>
      <c r="I221" s="11">
        <f t="shared" si="19"/>
        <v>-43605.92303</v>
      </c>
      <c r="K221" t="str">
        <f t="shared" si="20"/>
        <v/>
      </c>
    </row>
    <row r="222">
      <c r="A222" s="4">
        <v>43606.52013888889</v>
      </c>
      <c r="B222" s="5" t="s">
        <v>402</v>
      </c>
      <c r="D222" s="6" t="s">
        <v>400</v>
      </c>
      <c r="E222" s="7">
        <v>13.0</v>
      </c>
      <c r="F222" s="20">
        <v>43606.0</v>
      </c>
      <c r="G222" s="19">
        <f t="shared" si="28"/>
        <v>43606.52014</v>
      </c>
      <c r="H222" s="10">
        <v>0.5972222222222222</v>
      </c>
      <c r="I222" s="11">
        <f t="shared" si="19"/>
        <v>-43605.92292</v>
      </c>
      <c r="K222" t="str">
        <f t="shared" si="20"/>
        <v/>
      </c>
    </row>
    <row r="223">
      <c r="A223" s="4">
        <v>43606.493055555555</v>
      </c>
      <c r="B223" s="5" t="s">
        <v>403</v>
      </c>
      <c r="D223" s="6" t="s">
        <v>404</v>
      </c>
      <c r="E223" s="7">
        <v>13.0</v>
      </c>
      <c r="F223" s="20">
        <v>43606.0</v>
      </c>
      <c r="G223" s="17">
        <v>0.4930555555555556</v>
      </c>
      <c r="H223" s="10">
        <v>0.5138888888888888</v>
      </c>
      <c r="I223" s="11">
        <f t="shared" si="19"/>
        <v>0.02083333333</v>
      </c>
      <c r="K223" t="str">
        <f t="shared" si="20"/>
        <v/>
      </c>
    </row>
    <row r="224">
      <c r="A224" s="4">
        <v>43606.47361111111</v>
      </c>
      <c r="B224" s="5" t="s">
        <v>405</v>
      </c>
      <c r="D224" s="6" t="s">
        <v>406</v>
      </c>
      <c r="E224" s="7">
        <v>16.0</v>
      </c>
      <c r="F224" s="20">
        <v>43606.0</v>
      </c>
      <c r="G224" s="19">
        <f t="shared" ref="G224:G225" si="29">A224</f>
        <v>43606.47361</v>
      </c>
      <c r="H224" s="10">
        <v>0.5</v>
      </c>
      <c r="I224" s="11">
        <f t="shared" si="19"/>
        <v>-43605.97361</v>
      </c>
      <c r="K224" t="str">
        <f t="shared" si="20"/>
        <v/>
      </c>
    </row>
    <row r="225">
      <c r="A225" s="4">
        <v>43606.46875</v>
      </c>
      <c r="B225" s="5" t="s">
        <v>407</v>
      </c>
      <c r="D225" s="6" t="s">
        <v>408</v>
      </c>
      <c r="E225" s="7">
        <v>13.0</v>
      </c>
      <c r="F225" s="20">
        <v>43606.0</v>
      </c>
      <c r="G225" s="19">
        <f t="shared" si="29"/>
        <v>43606.46875</v>
      </c>
      <c r="H225" s="10">
        <v>0.4826388888888889</v>
      </c>
      <c r="I225" s="11">
        <f t="shared" si="19"/>
        <v>-43605.98611</v>
      </c>
      <c r="K225" t="str">
        <f t="shared" si="20"/>
        <v/>
      </c>
    </row>
    <row r="226">
      <c r="A226" s="4">
        <v>43602.534733796296</v>
      </c>
      <c r="B226" s="5" t="s">
        <v>409</v>
      </c>
      <c r="C226" s="5" t="s">
        <v>399</v>
      </c>
      <c r="D226" s="6" t="s">
        <v>410</v>
      </c>
      <c r="E226" s="7">
        <v>9.0</v>
      </c>
      <c r="F226" s="4">
        <v>43602.0</v>
      </c>
      <c r="G226" s="17">
        <v>0.5347222222222222</v>
      </c>
      <c r="H226" s="10">
        <v>0.7083333333333334</v>
      </c>
      <c r="I226" s="11">
        <f t="shared" si="19"/>
        <v>0.1736111111</v>
      </c>
      <c r="K226" t="str">
        <f t="shared" si="20"/>
        <v/>
      </c>
    </row>
    <row r="227">
      <c r="A227" s="4">
        <v>43602.43056712963</v>
      </c>
      <c r="B227" s="5" t="s">
        <v>411</v>
      </c>
      <c r="C227" s="5" t="s">
        <v>412</v>
      </c>
      <c r="D227" s="6" t="s">
        <v>413</v>
      </c>
      <c r="E227" s="7">
        <v>2.0</v>
      </c>
      <c r="F227" s="20">
        <v>43602.0</v>
      </c>
      <c r="G227" s="19">
        <f t="shared" ref="G227:G228" si="30">A227</f>
        <v>43602.43057</v>
      </c>
      <c r="H227" s="10">
        <v>0.5590277777777778</v>
      </c>
      <c r="I227" s="11">
        <f t="shared" si="19"/>
        <v>-43601.87154</v>
      </c>
      <c r="K227" t="str">
        <f t="shared" si="20"/>
        <v/>
      </c>
    </row>
    <row r="228">
      <c r="A228" s="4">
        <v>43602.43056712963</v>
      </c>
      <c r="B228" s="5" t="s">
        <v>414</v>
      </c>
      <c r="C228" s="5" t="s">
        <v>412</v>
      </c>
      <c r="D228" s="6" t="s">
        <v>413</v>
      </c>
      <c r="E228" s="7">
        <v>11.0</v>
      </c>
      <c r="F228" s="20">
        <v>43602.0</v>
      </c>
      <c r="G228" s="19">
        <f t="shared" si="30"/>
        <v>43602.43057</v>
      </c>
      <c r="H228" s="10">
        <v>0.5590277777777778</v>
      </c>
      <c r="I228" s="11">
        <f t="shared" si="19"/>
        <v>-43601.87154</v>
      </c>
      <c r="K228" t="str">
        <f t="shared" si="20"/>
        <v/>
      </c>
    </row>
    <row r="229">
      <c r="A229" s="4">
        <v>43602.43056712963</v>
      </c>
      <c r="B229" s="5" t="s">
        <v>415</v>
      </c>
      <c r="C229" s="5" t="s">
        <v>415</v>
      </c>
      <c r="D229" s="6" t="s">
        <v>410</v>
      </c>
      <c r="E229" s="7">
        <v>5.0</v>
      </c>
      <c r="F229" s="20">
        <v>43602.0</v>
      </c>
      <c r="G229" s="17">
        <v>0.4305555555555556</v>
      </c>
      <c r="H229" s="10">
        <v>0.4340277777777778</v>
      </c>
      <c r="I229" s="11">
        <f t="shared" si="19"/>
        <v>0.003472222222</v>
      </c>
      <c r="K229" t="str">
        <f t="shared" si="20"/>
        <v/>
      </c>
    </row>
    <row r="230">
      <c r="A230" s="4">
        <v>43601.574375</v>
      </c>
      <c r="B230" s="5" t="s">
        <v>416</v>
      </c>
      <c r="D230" s="6" t="s">
        <v>398</v>
      </c>
      <c r="E230" s="7">
        <v>2.0</v>
      </c>
      <c r="F230" s="4">
        <v>43601.0</v>
      </c>
      <c r="G230" s="17">
        <v>0.5743055555555555</v>
      </c>
      <c r="H230" s="10">
        <v>0.6340277777777777</v>
      </c>
      <c r="I230" s="10">
        <v>0.06041666666666667</v>
      </c>
    </row>
    <row r="231">
      <c r="A231" s="4">
        <v>43601.571597222224</v>
      </c>
      <c r="B231" s="5" t="s">
        <v>397</v>
      </c>
      <c r="D231" s="6" t="s">
        <v>398</v>
      </c>
      <c r="E231" s="7">
        <v>4.0</v>
      </c>
      <c r="F231" s="4">
        <v>43601.0</v>
      </c>
      <c r="G231" s="17">
        <v>0.5715277777777777</v>
      </c>
      <c r="H231" s="10">
        <v>0.6340277777777777</v>
      </c>
      <c r="I231" s="11">
        <f t="shared" ref="I231:I298" si="31">IF(ISBLANK(H231),"",H231-G231)</f>
        <v>0.0625</v>
      </c>
      <c r="K231" t="str">
        <f t="shared" ref="K231:K432" si="32">IF(ISBLANK(H231),E231,"")</f>
        <v/>
      </c>
    </row>
    <row r="232">
      <c r="A232" s="4">
        <v>43601.562569444446</v>
      </c>
      <c r="B232" s="5" t="s">
        <v>417</v>
      </c>
      <c r="D232" s="6" t="s">
        <v>97</v>
      </c>
      <c r="E232" s="7">
        <v>14.0</v>
      </c>
      <c r="F232" s="18">
        <f>A231</f>
        <v>43601.5716</v>
      </c>
      <c r="G232" s="17">
        <v>0.5625</v>
      </c>
      <c r="H232" s="10">
        <v>0.6458333333333334</v>
      </c>
      <c r="I232" s="11">
        <f t="shared" si="31"/>
        <v>0.08333333333</v>
      </c>
      <c r="K232" t="str">
        <f t="shared" si="32"/>
        <v/>
      </c>
    </row>
    <row r="233">
      <c r="A233" s="4">
        <v>43601.562569444446</v>
      </c>
      <c r="B233" s="5" t="s">
        <v>417</v>
      </c>
      <c r="D233" s="6" t="s">
        <v>97</v>
      </c>
      <c r="E233" s="7">
        <v>16.0</v>
      </c>
      <c r="F233" s="4">
        <v>43601.0</v>
      </c>
      <c r="G233" s="17">
        <v>0.5625</v>
      </c>
      <c r="H233" s="10">
        <v>0.6458333333333334</v>
      </c>
      <c r="I233" s="11">
        <f t="shared" si="31"/>
        <v>0.08333333333</v>
      </c>
      <c r="K233" t="str">
        <f t="shared" si="32"/>
        <v/>
      </c>
    </row>
    <row r="234">
      <c r="A234" s="4">
        <v>43601.536875</v>
      </c>
      <c r="B234" s="5" t="s">
        <v>418</v>
      </c>
      <c r="D234" s="6" t="s">
        <v>97</v>
      </c>
      <c r="E234" s="7">
        <v>8.0</v>
      </c>
      <c r="F234" s="4">
        <v>43601.0</v>
      </c>
      <c r="G234" s="17">
        <v>0.5368055555555555</v>
      </c>
      <c r="H234" s="10">
        <v>0.5451388888888888</v>
      </c>
      <c r="I234" s="11">
        <f t="shared" si="31"/>
        <v>0.008333333333</v>
      </c>
      <c r="K234" t="str">
        <f t="shared" si="32"/>
        <v/>
      </c>
    </row>
    <row r="235">
      <c r="A235" s="4">
        <v>43601.536875</v>
      </c>
      <c r="B235" s="5" t="s">
        <v>418</v>
      </c>
      <c r="D235" s="6" t="s">
        <v>97</v>
      </c>
      <c r="E235" s="7">
        <v>12.0</v>
      </c>
      <c r="F235" s="4">
        <v>43601.0</v>
      </c>
      <c r="G235" s="17">
        <v>0.5368055555555555</v>
      </c>
      <c r="H235" s="10">
        <v>0.6375</v>
      </c>
      <c r="I235" s="11">
        <f t="shared" si="31"/>
        <v>0.1006944444</v>
      </c>
      <c r="K235" t="str">
        <f t="shared" si="32"/>
        <v/>
      </c>
    </row>
    <row r="236">
      <c r="A236" s="4">
        <v>43601.536875</v>
      </c>
      <c r="B236" s="5" t="s">
        <v>418</v>
      </c>
      <c r="D236" s="6" t="s">
        <v>97</v>
      </c>
      <c r="E236" s="7">
        <v>13.0</v>
      </c>
      <c r="F236" s="4">
        <v>43601.0</v>
      </c>
      <c r="G236" s="17">
        <v>0.5368055555555555</v>
      </c>
      <c r="H236" s="10">
        <v>0.6375</v>
      </c>
      <c r="I236" s="11">
        <f t="shared" si="31"/>
        <v>0.1006944444</v>
      </c>
      <c r="K236" t="str">
        <f t="shared" si="32"/>
        <v/>
      </c>
    </row>
    <row r="237">
      <c r="A237" s="4">
        <v>43601.520902777775</v>
      </c>
      <c r="B237" s="5" t="s">
        <v>419</v>
      </c>
      <c r="D237" s="6" t="s">
        <v>420</v>
      </c>
      <c r="E237" s="7">
        <v>11.0</v>
      </c>
      <c r="F237" s="18">
        <f t="shared" ref="F237:F245" si="33">A237</f>
        <v>43601.5209</v>
      </c>
      <c r="G237" s="19">
        <f t="shared" ref="G237:G245" si="34">A237</f>
        <v>43601.5209</v>
      </c>
      <c r="H237" s="10">
        <v>0.5833333333333334</v>
      </c>
      <c r="I237" s="11">
        <f t="shared" si="31"/>
        <v>-43600.93757</v>
      </c>
      <c r="K237" t="str">
        <f t="shared" si="32"/>
        <v/>
      </c>
    </row>
    <row r="238">
      <c r="A238" s="4">
        <v>43601.520833333336</v>
      </c>
      <c r="B238" s="5" t="s">
        <v>421</v>
      </c>
      <c r="D238" s="6" t="s">
        <v>420</v>
      </c>
      <c r="E238" s="7">
        <v>9.0</v>
      </c>
      <c r="F238" s="18">
        <f t="shared" si="33"/>
        <v>43601.52083</v>
      </c>
      <c r="G238" s="19">
        <f t="shared" si="34"/>
        <v>43601.52083</v>
      </c>
      <c r="H238" s="10">
        <v>0.5833333333333334</v>
      </c>
      <c r="I238" s="11">
        <f t="shared" si="31"/>
        <v>-43600.9375</v>
      </c>
      <c r="K238" t="str">
        <f t="shared" si="32"/>
        <v/>
      </c>
    </row>
    <row r="239">
      <c r="A239" s="4">
        <v>43601.493125</v>
      </c>
      <c r="B239" s="5" t="s">
        <v>422</v>
      </c>
      <c r="C239" s="5" t="s">
        <v>423</v>
      </c>
      <c r="D239" s="6" t="s">
        <v>408</v>
      </c>
      <c r="E239" s="7">
        <v>2.0</v>
      </c>
      <c r="F239" s="18">
        <f t="shared" si="33"/>
        <v>43601.49313</v>
      </c>
      <c r="G239" s="19">
        <f t="shared" si="34"/>
        <v>43601.49313</v>
      </c>
      <c r="H239" s="10">
        <v>0.5694444444444444</v>
      </c>
      <c r="I239" s="11">
        <f t="shared" si="31"/>
        <v>-43600.92368</v>
      </c>
      <c r="K239" t="str">
        <f t="shared" si="32"/>
        <v/>
      </c>
    </row>
    <row r="240">
      <c r="A240" s="4">
        <v>43601.493125</v>
      </c>
      <c r="B240" s="5" t="s">
        <v>424</v>
      </c>
      <c r="C240" s="5" t="s">
        <v>423</v>
      </c>
      <c r="D240" s="6" t="s">
        <v>408</v>
      </c>
      <c r="E240" s="7">
        <v>3.0</v>
      </c>
      <c r="F240" s="18">
        <f t="shared" si="33"/>
        <v>43601.49313</v>
      </c>
      <c r="G240" s="19">
        <f t="shared" si="34"/>
        <v>43601.49313</v>
      </c>
      <c r="H240" s="10">
        <v>0.5694444444444444</v>
      </c>
      <c r="I240" s="11">
        <f t="shared" si="31"/>
        <v>-43600.92368</v>
      </c>
      <c r="K240" t="str">
        <f t="shared" si="32"/>
        <v/>
      </c>
    </row>
    <row r="241">
      <c r="A241" s="4">
        <v>43601.46465277778</v>
      </c>
      <c r="B241" s="5" t="s">
        <v>425</v>
      </c>
      <c r="D241" s="6" t="s">
        <v>426</v>
      </c>
      <c r="E241" s="7">
        <v>4.0</v>
      </c>
      <c r="F241" s="18">
        <f t="shared" si="33"/>
        <v>43601.46465</v>
      </c>
      <c r="G241" s="19">
        <f t="shared" si="34"/>
        <v>43601.46465</v>
      </c>
      <c r="H241" s="10">
        <v>0.5208333333333334</v>
      </c>
      <c r="I241" s="11">
        <f t="shared" si="31"/>
        <v>-43600.94382</v>
      </c>
      <c r="K241" t="str">
        <f t="shared" si="32"/>
        <v/>
      </c>
    </row>
    <row r="242">
      <c r="A242" s="4">
        <v>43601.368055555555</v>
      </c>
      <c r="B242" s="5" t="s">
        <v>427</v>
      </c>
      <c r="C242" s="5" t="s">
        <v>427</v>
      </c>
      <c r="D242" s="6" t="s">
        <v>428</v>
      </c>
      <c r="E242" s="7">
        <v>5.0</v>
      </c>
      <c r="F242" s="18">
        <f t="shared" si="33"/>
        <v>43601.36806</v>
      </c>
      <c r="G242" s="19">
        <f t="shared" si="34"/>
        <v>43601.36806</v>
      </c>
      <c r="H242" s="10">
        <v>0.71875</v>
      </c>
      <c r="I242" s="11">
        <f t="shared" si="31"/>
        <v>-43600.64931</v>
      </c>
      <c r="K242" t="str">
        <f t="shared" si="32"/>
        <v/>
      </c>
    </row>
    <row r="243">
      <c r="A243" s="4">
        <v>43601.368055555555</v>
      </c>
      <c r="B243" s="5" t="s">
        <v>427</v>
      </c>
      <c r="C243" s="5" t="s">
        <v>427</v>
      </c>
      <c r="D243" s="6" t="s">
        <v>428</v>
      </c>
      <c r="E243" s="7">
        <v>7.0</v>
      </c>
      <c r="F243" s="18">
        <f t="shared" si="33"/>
        <v>43601.36806</v>
      </c>
      <c r="G243" s="19">
        <f t="shared" si="34"/>
        <v>43601.36806</v>
      </c>
      <c r="H243" s="10">
        <v>0.71875</v>
      </c>
      <c r="I243" s="11">
        <f t="shared" si="31"/>
        <v>-43600.64931</v>
      </c>
      <c r="K243" t="str">
        <f t="shared" si="32"/>
        <v/>
      </c>
    </row>
    <row r="244">
      <c r="A244" s="4">
        <v>43601.368055555555</v>
      </c>
      <c r="B244" s="5" t="s">
        <v>427</v>
      </c>
      <c r="C244" s="5" t="s">
        <v>427</v>
      </c>
      <c r="D244" s="6" t="s">
        <v>428</v>
      </c>
      <c r="E244" s="7">
        <v>6.0</v>
      </c>
      <c r="F244" s="18">
        <f t="shared" si="33"/>
        <v>43601.36806</v>
      </c>
      <c r="G244" s="19">
        <f t="shared" si="34"/>
        <v>43601.36806</v>
      </c>
      <c r="H244" s="10">
        <v>0.71875</v>
      </c>
      <c r="I244" s="11">
        <f t="shared" si="31"/>
        <v>-43600.64931</v>
      </c>
      <c r="K244" t="str">
        <f t="shared" si="32"/>
        <v/>
      </c>
    </row>
    <row r="245">
      <c r="A245" s="4">
        <v>43600.691030092596</v>
      </c>
      <c r="B245" s="5" t="s">
        <v>429</v>
      </c>
      <c r="C245" s="5" t="s">
        <v>430</v>
      </c>
      <c r="D245" s="6" t="s">
        <v>431</v>
      </c>
      <c r="E245" s="7">
        <v>11.0</v>
      </c>
      <c r="F245" s="18">
        <f t="shared" si="33"/>
        <v>43600.69103</v>
      </c>
      <c r="G245" s="19">
        <f t="shared" si="34"/>
        <v>43600.69103</v>
      </c>
      <c r="H245" s="10">
        <v>0.7083333333333334</v>
      </c>
      <c r="I245" s="11">
        <f t="shared" si="31"/>
        <v>-43599.9827</v>
      </c>
      <c r="K245" t="str">
        <f t="shared" si="32"/>
        <v/>
      </c>
    </row>
    <row r="246">
      <c r="A246" s="4">
        <v>43600.532672974536</v>
      </c>
      <c r="B246" s="5" t="s">
        <v>432</v>
      </c>
      <c r="C246" s="5" t="s">
        <v>433</v>
      </c>
      <c r="D246" s="6" t="s">
        <v>434</v>
      </c>
      <c r="E246" s="7">
        <v>3.0</v>
      </c>
      <c r="F246" s="8">
        <f t="shared" ref="F246:F3224" si="35">A246+(2/24)</f>
        <v>43600.61601</v>
      </c>
      <c r="G246" s="9">
        <f>A246+(2/24)</f>
        <v>43600.61601</v>
      </c>
      <c r="H246" s="10">
        <v>0.6201388888888889</v>
      </c>
      <c r="I246" s="11">
        <f t="shared" si="31"/>
        <v>-43599.99587</v>
      </c>
      <c r="K246" t="str">
        <f t="shared" si="32"/>
        <v/>
      </c>
    </row>
    <row r="247">
      <c r="A247" s="4">
        <v>43600.53237784722</v>
      </c>
      <c r="B247" s="5" t="s">
        <v>435</v>
      </c>
      <c r="C247" s="5" t="s">
        <v>433</v>
      </c>
      <c r="D247" s="6" t="s">
        <v>434</v>
      </c>
      <c r="E247" s="7">
        <v>9.0</v>
      </c>
      <c r="F247" s="8">
        <f t="shared" si="35"/>
        <v>43600.61571</v>
      </c>
      <c r="G247" s="9">
        <v>0.5902777777777778</v>
      </c>
      <c r="H247" s="10">
        <v>0.6201388888888889</v>
      </c>
      <c r="I247" s="11">
        <f t="shared" si="31"/>
        <v>0.02986111111</v>
      </c>
      <c r="K247" t="str">
        <f t="shared" si="32"/>
        <v/>
      </c>
    </row>
    <row r="248">
      <c r="A248" s="4">
        <v>43600.42615820601</v>
      </c>
      <c r="B248" s="5" t="s">
        <v>436</v>
      </c>
      <c r="C248" s="5" t="s">
        <v>437</v>
      </c>
      <c r="D248" s="6" t="s">
        <v>438</v>
      </c>
      <c r="E248" s="7">
        <v>9.0</v>
      </c>
      <c r="F248" s="8">
        <f t="shared" si="35"/>
        <v>43600.50949</v>
      </c>
      <c r="G248" s="12">
        <f t="shared" ref="G248:G251" si="36">A248+(2/24)</f>
        <v>43600.50949</v>
      </c>
      <c r="H248" s="10">
        <v>0.5520833333333334</v>
      </c>
      <c r="I248" s="11">
        <f t="shared" si="31"/>
        <v>-43599.95741</v>
      </c>
      <c r="K248" t="str">
        <f t="shared" si="32"/>
        <v/>
      </c>
    </row>
    <row r="249">
      <c r="A249" s="4">
        <v>43600.33974203704</v>
      </c>
      <c r="B249" s="5" t="s">
        <v>439</v>
      </c>
      <c r="C249" s="5" t="s">
        <v>440</v>
      </c>
      <c r="D249" s="6" t="s">
        <v>440</v>
      </c>
      <c r="E249" s="14"/>
      <c r="F249" s="8">
        <f t="shared" si="35"/>
        <v>43600.42308</v>
      </c>
      <c r="G249" s="12">
        <f t="shared" si="36"/>
        <v>43600.42308</v>
      </c>
      <c r="H249" s="15">
        <v>0.7083333333333334</v>
      </c>
      <c r="I249" s="11">
        <f t="shared" si="31"/>
        <v>-43599.71474</v>
      </c>
      <c r="K249" t="str">
        <f t="shared" si="32"/>
        <v/>
      </c>
    </row>
    <row r="250">
      <c r="A250" s="4">
        <v>43600.32978833333</v>
      </c>
      <c r="B250" s="5" t="s">
        <v>441</v>
      </c>
      <c r="C250" s="5" t="s">
        <v>442</v>
      </c>
      <c r="D250" s="13"/>
      <c r="E250" s="7">
        <v>2.0</v>
      </c>
      <c r="F250" s="8">
        <f t="shared" si="35"/>
        <v>43600.41312</v>
      </c>
      <c r="G250" s="12">
        <f t="shared" si="36"/>
        <v>43600.41312</v>
      </c>
      <c r="H250" s="10">
        <v>0.4583333333333333</v>
      </c>
      <c r="I250" s="11">
        <f t="shared" si="31"/>
        <v>-43599.95479</v>
      </c>
      <c r="K250" t="str">
        <f t="shared" si="32"/>
        <v/>
      </c>
    </row>
    <row r="251">
      <c r="A251" s="4">
        <v>43600.30975478009</v>
      </c>
      <c r="B251" s="5" t="s">
        <v>443</v>
      </c>
      <c r="D251" s="13"/>
      <c r="E251" s="7">
        <v>1.0</v>
      </c>
      <c r="F251" s="8">
        <f t="shared" si="35"/>
        <v>43600.39309</v>
      </c>
      <c r="G251" s="12">
        <f t="shared" si="36"/>
        <v>43600.39309</v>
      </c>
      <c r="H251" s="10">
        <v>0.4166666666666667</v>
      </c>
      <c r="I251" s="11">
        <f t="shared" si="31"/>
        <v>-43599.97642</v>
      </c>
      <c r="K251" t="str">
        <f t="shared" si="32"/>
        <v/>
      </c>
    </row>
    <row r="252">
      <c r="A252" s="4">
        <v>0.6152777777777778</v>
      </c>
      <c r="B252" s="5" t="s">
        <v>444</v>
      </c>
      <c r="C252" s="5" t="s">
        <v>65</v>
      </c>
      <c r="D252" s="13"/>
      <c r="E252" s="7">
        <v>14.0</v>
      </c>
      <c r="F252" s="8">
        <f t="shared" si="35"/>
        <v>0.6986111111</v>
      </c>
      <c r="G252" s="9">
        <v>0.4326388888888889</v>
      </c>
      <c r="H252" s="10">
        <v>0.6152777777777778</v>
      </c>
      <c r="I252" s="11">
        <f t="shared" si="31"/>
        <v>0.1826388889</v>
      </c>
      <c r="K252" t="str">
        <f t="shared" si="32"/>
        <v/>
      </c>
    </row>
    <row r="253">
      <c r="A253" s="4">
        <v>43640.28516329861</v>
      </c>
      <c r="B253" s="5" t="s">
        <v>445</v>
      </c>
      <c r="C253" s="5" t="s">
        <v>446</v>
      </c>
      <c r="D253" s="6" t="s">
        <v>447</v>
      </c>
      <c r="E253" s="7">
        <v>20.0</v>
      </c>
      <c r="F253" s="8">
        <f t="shared" si="35"/>
        <v>43640.3685</v>
      </c>
      <c r="G253" s="12">
        <f t="shared" ref="G253:G800" si="37">A253+(2/24)</f>
        <v>43640.3685</v>
      </c>
      <c r="H253" s="10">
        <v>0.4756944444444444</v>
      </c>
      <c r="I253" s="11">
        <f t="shared" si="31"/>
        <v>-43639.8928</v>
      </c>
      <c r="K253" t="str">
        <f t="shared" si="32"/>
        <v/>
      </c>
    </row>
    <row r="254">
      <c r="A254" s="4">
        <v>43640.314037488424</v>
      </c>
      <c r="B254" s="5" t="s">
        <v>448</v>
      </c>
      <c r="C254" s="5" t="s">
        <v>449</v>
      </c>
      <c r="D254" s="6" t="s">
        <v>447</v>
      </c>
      <c r="E254" s="7">
        <v>21.0</v>
      </c>
      <c r="F254" s="8">
        <f t="shared" si="35"/>
        <v>43640.39737</v>
      </c>
      <c r="G254" s="12">
        <f t="shared" si="37"/>
        <v>43640.39737</v>
      </c>
      <c r="H254" s="10">
        <v>0.4236111111111111</v>
      </c>
      <c r="I254" s="11">
        <f t="shared" si="31"/>
        <v>-43639.97376</v>
      </c>
      <c r="K254" t="str">
        <f t="shared" si="32"/>
        <v/>
      </c>
    </row>
    <row r="255">
      <c r="A255" s="4">
        <v>43640.3145491551</v>
      </c>
      <c r="B255" s="5" t="s">
        <v>450</v>
      </c>
      <c r="C255" s="5" t="s">
        <v>449</v>
      </c>
      <c r="D255" s="6" t="s">
        <v>447</v>
      </c>
      <c r="E255" s="7">
        <v>18.0</v>
      </c>
      <c r="F255" s="8">
        <f t="shared" si="35"/>
        <v>43640.39788</v>
      </c>
      <c r="G255" s="12">
        <f t="shared" si="37"/>
        <v>43640.39788</v>
      </c>
      <c r="H255" s="10">
        <v>0.4236111111111111</v>
      </c>
      <c r="I255" s="11">
        <f t="shared" si="31"/>
        <v>-43639.97427</v>
      </c>
      <c r="K255" t="str">
        <f t="shared" si="32"/>
        <v/>
      </c>
    </row>
    <row r="256">
      <c r="A256" s="4">
        <v>43640.317532395835</v>
      </c>
      <c r="B256" s="5" t="s">
        <v>451</v>
      </c>
      <c r="C256" s="5" t="s">
        <v>452</v>
      </c>
      <c r="D256" s="6" t="s">
        <v>453</v>
      </c>
      <c r="E256" s="7">
        <v>17.0</v>
      </c>
      <c r="F256" s="8">
        <f t="shared" si="35"/>
        <v>43640.40087</v>
      </c>
      <c r="G256" s="12">
        <f t="shared" si="37"/>
        <v>43640.40087</v>
      </c>
      <c r="H256" s="10">
        <v>0.6388888888888888</v>
      </c>
      <c r="I256" s="11">
        <f t="shared" si="31"/>
        <v>-43639.76198</v>
      </c>
      <c r="K256" t="str">
        <f t="shared" si="32"/>
        <v/>
      </c>
    </row>
    <row r="257">
      <c r="A257" s="4">
        <v>43640.32496527778</v>
      </c>
      <c r="B257" s="5" t="s">
        <v>454</v>
      </c>
      <c r="D257" s="13"/>
      <c r="E257" s="7">
        <v>6.0</v>
      </c>
      <c r="F257" s="8">
        <f t="shared" si="35"/>
        <v>43640.4083</v>
      </c>
      <c r="G257" s="12">
        <f t="shared" si="37"/>
        <v>43640.4083</v>
      </c>
      <c r="H257" s="10">
        <v>0.6145833333333334</v>
      </c>
      <c r="I257" s="11">
        <f t="shared" si="31"/>
        <v>-43639.79372</v>
      </c>
      <c r="K257" t="str">
        <f t="shared" si="32"/>
        <v/>
      </c>
    </row>
    <row r="258">
      <c r="A258" s="4">
        <v>43640.32443287037</v>
      </c>
      <c r="B258" s="5" t="s">
        <v>454</v>
      </c>
      <c r="D258" s="13"/>
      <c r="E258" s="7">
        <v>1.0</v>
      </c>
      <c r="F258" s="8">
        <f t="shared" si="35"/>
        <v>43640.40777</v>
      </c>
      <c r="G258" s="12">
        <f t="shared" si="37"/>
        <v>43640.40777</v>
      </c>
      <c r="H258" s="10">
        <v>0.6145833333333334</v>
      </c>
      <c r="I258" s="11">
        <f t="shared" si="31"/>
        <v>-43639.79318</v>
      </c>
      <c r="K258" t="str">
        <f t="shared" si="32"/>
        <v/>
      </c>
    </row>
    <row r="259">
      <c r="A259" s="4">
        <v>43640.291921296295</v>
      </c>
      <c r="B259" s="5" t="s">
        <v>455</v>
      </c>
      <c r="D259" s="13"/>
      <c r="E259" s="7">
        <v>5.0</v>
      </c>
      <c r="F259" s="8">
        <f t="shared" si="35"/>
        <v>43640.37525</v>
      </c>
      <c r="G259" s="12">
        <f t="shared" si="37"/>
        <v>43640.37525</v>
      </c>
      <c r="H259" s="10">
        <v>0.5833333333333334</v>
      </c>
      <c r="I259" s="11">
        <f t="shared" si="31"/>
        <v>-43639.79192</v>
      </c>
      <c r="K259" t="str">
        <f t="shared" si="32"/>
        <v/>
      </c>
    </row>
    <row r="260">
      <c r="A260" s="4">
        <v>43640.29210648148</v>
      </c>
      <c r="B260" s="5" t="s">
        <v>455</v>
      </c>
      <c r="D260" s="13"/>
      <c r="E260" s="7">
        <v>3.0</v>
      </c>
      <c r="F260" s="8">
        <f t="shared" si="35"/>
        <v>43640.37544</v>
      </c>
      <c r="G260" s="12">
        <f t="shared" si="37"/>
        <v>43640.37544</v>
      </c>
      <c r="H260" s="10">
        <v>0.5833333333333334</v>
      </c>
      <c r="I260" s="11">
        <f t="shared" si="31"/>
        <v>-43639.79211</v>
      </c>
      <c r="K260" t="str">
        <f t="shared" si="32"/>
        <v/>
      </c>
    </row>
    <row r="261">
      <c r="A261" s="4">
        <v>43640.29224537037</v>
      </c>
      <c r="B261" s="5" t="s">
        <v>455</v>
      </c>
      <c r="D261" s="13"/>
      <c r="E261" s="7">
        <v>4.0</v>
      </c>
      <c r="F261" s="8">
        <f t="shared" si="35"/>
        <v>43640.37558</v>
      </c>
      <c r="G261" s="12">
        <f t="shared" si="37"/>
        <v>43640.37558</v>
      </c>
      <c r="H261" s="10">
        <v>0.5833333333333334</v>
      </c>
      <c r="I261" s="11">
        <f t="shared" si="31"/>
        <v>-43639.79225</v>
      </c>
      <c r="K261" t="str">
        <f t="shared" si="32"/>
        <v/>
      </c>
    </row>
    <row r="262">
      <c r="A262" s="4">
        <v>43640.3765625</v>
      </c>
      <c r="B262" s="5" t="s">
        <v>456</v>
      </c>
      <c r="C262" s="5" t="s">
        <v>457</v>
      </c>
      <c r="D262" s="13"/>
      <c r="E262" s="7">
        <v>7.0</v>
      </c>
      <c r="F262" s="8">
        <f t="shared" si="35"/>
        <v>43640.4599</v>
      </c>
      <c r="G262" s="12">
        <f t="shared" si="37"/>
        <v>43640.4599</v>
      </c>
      <c r="H262" s="10">
        <v>0.625</v>
      </c>
      <c r="I262" s="11">
        <f t="shared" si="31"/>
        <v>-43639.8349</v>
      </c>
      <c r="K262" t="str">
        <f t="shared" si="32"/>
        <v/>
      </c>
    </row>
    <row r="263">
      <c r="A263" s="4">
        <v>43640.43905747685</v>
      </c>
      <c r="B263" s="5" t="s">
        <v>458</v>
      </c>
      <c r="C263" s="5" t="s">
        <v>459</v>
      </c>
      <c r="D263" s="6" t="s">
        <v>460</v>
      </c>
      <c r="E263" s="7">
        <v>12.0</v>
      </c>
      <c r="F263" s="8">
        <f t="shared" si="35"/>
        <v>43640.52239</v>
      </c>
      <c r="G263" s="12">
        <f t="shared" si="37"/>
        <v>43640.52239</v>
      </c>
      <c r="H263" s="10">
        <v>0.5756944444444444</v>
      </c>
      <c r="I263" s="11">
        <f t="shared" si="31"/>
        <v>-43639.9467</v>
      </c>
      <c r="K263" t="str">
        <f t="shared" si="32"/>
        <v/>
      </c>
    </row>
    <row r="264">
      <c r="A264" s="4">
        <v>43640.439503877315</v>
      </c>
      <c r="B264" s="5" t="s">
        <v>461</v>
      </c>
      <c r="C264" s="5" t="s">
        <v>462</v>
      </c>
      <c r="D264" s="6" t="s">
        <v>460</v>
      </c>
      <c r="E264" s="7">
        <v>14.0</v>
      </c>
      <c r="F264" s="8">
        <f t="shared" si="35"/>
        <v>43640.52284</v>
      </c>
      <c r="G264" s="12">
        <f t="shared" si="37"/>
        <v>43640.52284</v>
      </c>
      <c r="H264" s="10">
        <v>0.5756944444444444</v>
      </c>
      <c r="I264" s="11">
        <f t="shared" si="31"/>
        <v>-43639.94714</v>
      </c>
      <c r="K264" t="str">
        <f t="shared" si="32"/>
        <v/>
      </c>
    </row>
    <row r="265">
      <c r="A265" s="4">
        <v>43640.456996782406</v>
      </c>
      <c r="B265" s="5" t="s">
        <v>463</v>
      </c>
      <c r="C265" s="5" t="s">
        <v>464</v>
      </c>
      <c r="D265" s="13"/>
      <c r="E265" s="7">
        <v>9.0</v>
      </c>
      <c r="F265" s="8">
        <f t="shared" si="35"/>
        <v>43640.54033</v>
      </c>
      <c r="G265" s="12">
        <f t="shared" si="37"/>
        <v>43640.54033</v>
      </c>
      <c r="H265" s="10">
        <v>0.5833333333333334</v>
      </c>
      <c r="I265" s="11">
        <f t="shared" si="31"/>
        <v>-43639.957</v>
      </c>
      <c r="K265" t="str">
        <f t="shared" si="32"/>
        <v/>
      </c>
    </row>
    <row r="266">
      <c r="A266" s="4">
        <v>43640.492418587964</v>
      </c>
      <c r="B266" s="5" t="s">
        <v>465</v>
      </c>
      <c r="C266" s="5" t="s">
        <v>466</v>
      </c>
      <c r="D266" s="6" t="s">
        <v>467</v>
      </c>
      <c r="E266" s="7">
        <v>10.0</v>
      </c>
      <c r="F266" s="8">
        <f t="shared" si="35"/>
        <v>43640.57575</v>
      </c>
      <c r="G266" s="12">
        <f t="shared" si="37"/>
        <v>43640.57575</v>
      </c>
      <c r="H266" s="10">
        <v>0.5951388888888889</v>
      </c>
      <c r="I266" s="11">
        <f t="shared" si="31"/>
        <v>-43639.98061</v>
      </c>
      <c r="K266" t="str">
        <f t="shared" si="32"/>
        <v/>
      </c>
    </row>
    <row r="267">
      <c r="A267" s="4">
        <v>43640.493003634256</v>
      </c>
      <c r="B267" s="5" t="s">
        <v>468</v>
      </c>
      <c r="C267" s="5" t="s">
        <v>469</v>
      </c>
      <c r="D267" s="6" t="s">
        <v>470</v>
      </c>
      <c r="E267" s="7">
        <v>14.0</v>
      </c>
      <c r="F267" s="8">
        <f t="shared" si="35"/>
        <v>43640.57634</v>
      </c>
      <c r="G267" s="12">
        <f t="shared" si="37"/>
        <v>43640.57634</v>
      </c>
      <c r="H267" s="10">
        <v>0.5951388888888889</v>
      </c>
      <c r="I267" s="11">
        <f t="shared" si="31"/>
        <v>-43639.9812</v>
      </c>
      <c r="K267" t="str">
        <f t="shared" si="32"/>
        <v/>
      </c>
    </row>
    <row r="268">
      <c r="A268" s="4">
        <v>43640.49373803241</v>
      </c>
      <c r="B268" s="5" t="s">
        <v>471</v>
      </c>
      <c r="C268" s="5" t="s">
        <v>472</v>
      </c>
      <c r="D268" s="6" t="s">
        <v>467</v>
      </c>
      <c r="E268" s="7">
        <v>12.0</v>
      </c>
      <c r="F268" s="8">
        <f t="shared" si="35"/>
        <v>43640.57707</v>
      </c>
      <c r="G268" s="12">
        <f t="shared" si="37"/>
        <v>43640.57707</v>
      </c>
      <c r="H268" s="10">
        <v>0.5951388888888889</v>
      </c>
      <c r="I268" s="11">
        <f t="shared" si="31"/>
        <v>-43639.98193</v>
      </c>
      <c r="K268" t="str">
        <f t="shared" si="32"/>
        <v/>
      </c>
    </row>
    <row r="269">
      <c r="A269" s="4">
        <v>43640.562673796296</v>
      </c>
      <c r="B269" s="5" t="s">
        <v>473</v>
      </c>
      <c r="C269" s="5" t="s">
        <v>60</v>
      </c>
      <c r="D269" s="6" t="s">
        <v>474</v>
      </c>
      <c r="E269" s="14"/>
      <c r="F269" s="8">
        <f t="shared" si="35"/>
        <v>43640.64601</v>
      </c>
      <c r="G269" s="12">
        <f t="shared" si="37"/>
        <v>43640.64601</v>
      </c>
      <c r="H269" s="15">
        <v>0.7083333333333334</v>
      </c>
      <c r="I269" s="11">
        <f t="shared" si="31"/>
        <v>-43639.93767</v>
      </c>
      <c r="K269" t="str">
        <f t="shared" si="32"/>
        <v/>
      </c>
    </row>
    <row r="270">
      <c r="A270" s="4">
        <v>43640.56320791667</v>
      </c>
      <c r="B270" s="5" t="s">
        <v>59</v>
      </c>
      <c r="C270" s="5" t="s">
        <v>60</v>
      </c>
      <c r="D270" s="6" t="s">
        <v>475</v>
      </c>
      <c r="E270" s="14"/>
      <c r="F270" s="8">
        <f t="shared" si="35"/>
        <v>43640.64654</v>
      </c>
      <c r="G270" s="12">
        <f t="shared" si="37"/>
        <v>43640.64654</v>
      </c>
      <c r="H270" s="15">
        <v>0.7083333333333334</v>
      </c>
      <c r="I270" s="11">
        <f t="shared" si="31"/>
        <v>-43639.93821</v>
      </c>
      <c r="K270" t="str">
        <f t="shared" si="32"/>
        <v/>
      </c>
    </row>
    <row r="271">
      <c r="A271" s="4">
        <v>43641.263921805556</v>
      </c>
      <c r="B271" s="5" t="s">
        <v>476</v>
      </c>
      <c r="C271" s="5" t="s">
        <v>20</v>
      </c>
      <c r="D271" s="13"/>
      <c r="E271" s="7">
        <v>13.0</v>
      </c>
      <c r="F271" s="8">
        <f t="shared" si="35"/>
        <v>43641.34726</v>
      </c>
      <c r="G271" s="12">
        <f t="shared" si="37"/>
        <v>43641.34726</v>
      </c>
      <c r="H271" s="10">
        <v>0.46875</v>
      </c>
      <c r="I271" s="11">
        <f t="shared" si="31"/>
        <v>-43640.87851</v>
      </c>
      <c r="K271" t="str">
        <f t="shared" si="32"/>
        <v/>
      </c>
    </row>
    <row r="272">
      <c r="A272" s="4">
        <v>43641.289906516206</v>
      </c>
      <c r="B272" s="5" t="s">
        <v>477</v>
      </c>
      <c r="C272" s="5" t="s">
        <v>478</v>
      </c>
      <c r="D272" s="6" t="s">
        <v>479</v>
      </c>
      <c r="E272" s="7">
        <v>2.0</v>
      </c>
      <c r="F272" s="8">
        <f t="shared" si="35"/>
        <v>43641.37324</v>
      </c>
      <c r="G272" s="12">
        <f t="shared" si="37"/>
        <v>43641.37324</v>
      </c>
      <c r="H272" s="10">
        <v>0.3784722222222222</v>
      </c>
      <c r="I272" s="11">
        <f t="shared" si="31"/>
        <v>-43640.99477</v>
      </c>
      <c r="K272" t="str">
        <f t="shared" si="32"/>
        <v/>
      </c>
    </row>
    <row r="273">
      <c r="A273" s="4">
        <v>43641.29690717593</v>
      </c>
      <c r="B273" s="5" t="s">
        <v>473</v>
      </c>
      <c r="C273" s="5" t="s">
        <v>60</v>
      </c>
      <c r="D273" s="6" t="s">
        <v>347</v>
      </c>
      <c r="E273" s="7">
        <v>2.0</v>
      </c>
      <c r="F273" s="8">
        <f t="shared" si="35"/>
        <v>43641.38024</v>
      </c>
      <c r="G273" s="12">
        <f t="shared" si="37"/>
        <v>43641.38024</v>
      </c>
      <c r="H273" s="10">
        <v>0.6666666666666666</v>
      </c>
      <c r="I273" s="11">
        <f t="shared" si="31"/>
        <v>-43640.71357</v>
      </c>
      <c r="K273" t="str">
        <f t="shared" si="32"/>
        <v/>
      </c>
    </row>
    <row r="274">
      <c r="A274" s="4">
        <v>43641.299733657404</v>
      </c>
      <c r="B274" s="5" t="s">
        <v>480</v>
      </c>
      <c r="C274" s="5" t="s">
        <v>60</v>
      </c>
      <c r="D274" s="6" t="s">
        <v>481</v>
      </c>
      <c r="E274" s="7">
        <v>4.0</v>
      </c>
      <c r="F274" s="8">
        <f t="shared" si="35"/>
        <v>43641.38307</v>
      </c>
      <c r="G274" s="12">
        <f t="shared" si="37"/>
        <v>43641.38307</v>
      </c>
      <c r="H274" s="10">
        <v>0.6666666666666666</v>
      </c>
      <c r="I274" s="11">
        <f t="shared" si="31"/>
        <v>-43640.7164</v>
      </c>
      <c r="K274" t="str">
        <f t="shared" si="32"/>
        <v/>
      </c>
    </row>
    <row r="275">
      <c r="A275" s="4">
        <v>43641.31511765046</v>
      </c>
      <c r="B275" s="5" t="s">
        <v>482</v>
      </c>
      <c r="C275" s="5" t="s">
        <v>452</v>
      </c>
      <c r="D275" s="6" t="s">
        <v>147</v>
      </c>
      <c r="E275" s="14"/>
      <c r="F275" s="8">
        <f t="shared" si="35"/>
        <v>43641.39845</v>
      </c>
      <c r="G275" s="12">
        <f t="shared" si="37"/>
        <v>43641.39845</v>
      </c>
      <c r="H275" s="15">
        <v>0.7083333333333334</v>
      </c>
      <c r="I275" s="11">
        <f t="shared" si="31"/>
        <v>-43640.69012</v>
      </c>
      <c r="K275" t="str">
        <f t="shared" si="32"/>
        <v/>
      </c>
    </row>
    <row r="276">
      <c r="A276" s="4">
        <v>43641.31990739584</v>
      </c>
      <c r="B276" s="5" t="s">
        <v>455</v>
      </c>
      <c r="D276" s="13"/>
      <c r="E276" s="7">
        <v>6.0</v>
      </c>
      <c r="F276" s="8">
        <f t="shared" si="35"/>
        <v>43641.40324</v>
      </c>
      <c r="G276" s="12">
        <f t="shared" si="37"/>
        <v>43641.40324</v>
      </c>
      <c r="H276" s="10">
        <v>0.6666666666666666</v>
      </c>
      <c r="I276" s="11">
        <f t="shared" si="31"/>
        <v>-43640.73657</v>
      </c>
      <c r="K276" t="str">
        <f t="shared" si="32"/>
        <v/>
      </c>
    </row>
    <row r="277">
      <c r="A277" s="4">
        <v>43641.32005908564</v>
      </c>
      <c r="B277" s="5" t="s">
        <v>455</v>
      </c>
      <c r="D277" s="13"/>
      <c r="E277" s="7">
        <v>7.0</v>
      </c>
      <c r="F277" s="8">
        <f t="shared" si="35"/>
        <v>43641.40339</v>
      </c>
      <c r="G277" s="12">
        <f t="shared" si="37"/>
        <v>43641.40339</v>
      </c>
      <c r="H277" s="10">
        <v>0.6666666666666666</v>
      </c>
      <c r="I277" s="11">
        <f t="shared" si="31"/>
        <v>-43640.73673</v>
      </c>
      <c r="K277" t="str">
        <f t="shared" si="32"/>
        <v/>
      </c>
    </row>
    <row r="278">
      <c r="A278" s="4">
        <v>43641.320177326386</v>
      </c>
      <c r="B278" s="5" t="s">
        <v>455</v>
      </c>
      <c r="D278" s="13"/>
      <c r="E278" s="7">
        <v>8.0</v>
      </c>
      <c r="F278" s="8">
        <f t="shared" si="35"/>
        <v>43641.40351</v>
      </c>
      <c r="G278" s="12">
        <f t="shared" si="37"/>
        <v>43641.40351</v>
      </c>
      <c r="H278" s="10">
        <v>0.6666666666666666</v>
      </c>
      <c r="I278" s="11">
        <f t="shared" si="31"/>
        <v>-43640.73684</v>
      </c>
      <c r="K278" t="str">
        <f t="shared" si="32"/>
        <v/>
      </c>
    </row>
    <row r="279">
      <c r="A279" s="4">
        <v>43641.33493340277</v>
      </c>
      <c r="B279" s="5" t="s">
        <v>483</v>
      </c>
      <c r="C279" s="5" t="s">
        <v>484</v>
      </c>
      <c r="D279" s="13"/>
      <c r="E279" s="7">
        <v>9.0</v>
      </c>
      <c r="F279" s="8">
        <f t="shared" si="35"/>
        <v>43641.41827</v>
      </c>
      <c r="G279" s="12">
        <f t="shared" si="37"/>
        <v>43641.41827</v>
      </c>
      <c r="H279" s="10">
        <v>0.4444444444444444</v>
      </c>
      <c r="I279" s="11">
        <f t="shared" si="31"/>
        <v>-43640.97382</v>
      </c>
      <c r="K279" t="str">
        <f t="shared" si="32"/>
        <v/>
      </c>
    </row>
    <row r="280">
      <c r="A280" s="4">
        <v>43641.33633827546</v>
      </c>
      <c r="B280" s="5" t="s">
        <v>485</v>
      </c>
      <c r="C280" s="5" t="s">
        <v>486</v>
      </c>
      <c r="D280" s="13"/>
      <c r="E280" s="7">
        <v>10.0</v>
      </c>
      <c r="F280" s="8">
        <f t="shared" si="35"/>
        <v>43641.41967</v>
      </c>
      <c r="G280" s="12">
        <f t="shared" si="37"/>
        <v>43641.41967</v>
      </c>
      <c r="H280" s="10">
        <v>0.46875</v>
      </c>
      <c r="I280" s="11">
        <f t="shared" si="31"/>
        <v>-43640.95092</v>
      </c>
      <c r="K280" t="str">
        <f t="shared" si="32"/>
        <v/>
      </c>
    </row>
    <row r="281">
      <c r="A281" s="4">
        <v>43641.337396284725</v>
      </c>
      <c r="B281" s="5" t="s">
        <v>487</v>
      </c>
      <c r="C281" s="5" t="s">
        <v>486</v>
      </c>
      <c r="D281" s="13"/>
      <c r="E281" s="7">
        <v>12.0</v>
      </c>
      <c r="F281" s="8">
        <f t="shared" si="35"/>
        <v>43641.42073</v>
      </c>
      <c r="G281" s="12">
        <f t="shared" si="37"/>
        <v>43641.42073</v>
      </c>
      <c r="H281" s="10">
        <v>0.46875</v>
      </c>
      <c r="I281" s="11">
        <f t="shared" si="31"/>
        <v>-43640.95198</v>
      </c>
      <c r="K281" t="str">
        <f t="shared" si="32"/>
        <v/>
      </c>
    </row>
    <row r="282">
      <c r="A282" s="4">
        <v>43641.37119171296</v>
      </c>
      <c r="B282" s="5" t="s">
        <v>488</v>
      </c>
      <c r="C282" s="5" t="s">
        <v>489</v>
      </c>
      <c r="D282" s="13"/>
      <c r="E282" s="7">
        <v>9.0</v>
      </c>
      <c r="F282" s="8">
        <f t="shared" si="35"/>
        <v>43641.45453</v>
      </c>
      <c r="G282" s="12">
        <f t="shared" si="37"/>
        <v>43641.45453</v>
      </c>
      <c r="H282" s="10">
        <v>0.5444444444444444</v>
      </c>
      <c r="I282" s="11">
        <f t="shared" si="31"/>
        <v>-43640.91008</v>
      </c>
      <c r="K282" t="str">
        <f t="shared" si="32"/>
        <v/>
      </c>
    </row>
    <row r="283">
      <c r="A283" s="4">
        <v>43641.4008387963</v>
      </c>
      <c r="B283" s="5" t="s">
        <v>490</v>
      </c>
      <c r="C283" s="5" t="s">
        <v>491</v>
      </c>
      <c r="D283" s="13"/>
      <c r="E283" s="7">
        <v>10.0</v>
      </c>
      <c r="F283" s="8">
        <f t="shared" si="35"/>
        <v>43641.48417</v>
      </c>
      <c r="G283" s="12">
        <f t="shared" si="37"/>
        <v>43641.48417</v>
      </c>
      <c r="H283" s="10">
        <v>0.5</v>
      </c>
      <c r="I283" s="11">
        <f t="shared" si="31"/>
        <v>-43640.98417</v>
      </c>
      <c r="K283" t="str">
        <f t="shared" si="32"/>
        <v/>
      </c>
    </row>
    <row r="284">
      <c r="A284" s="4">
        <v>43641.41175017361</v>
      </c>
      <c r="B284" s="5" t="s">
        <v>34</v>
      </c>
      <c r="C284" s="5" t="s">
        <v>35</v>
      </c>
      <c r="D284" s="6" t="s">
        <v>41</v>
      </c>
      <c r="E284" s="7">
        <v>12.0</v>
      </c>
      <c r="F284" s="8">
        <f t="shared" si="35"/>
        <v>43641.49508</v>
      </c>
      <c r="G284" s="12">
        <f t="shared" si="37"/>
        <v>43641.49508</v>
      </c>
      <c r="H284" s="10">
        <v>0.6458333333333334</v>
      </c>
      <c r="I284" s="11">
        <f t="shared" si="31"/>
        <v>-43640.84925</v>
      </c>
      <c r="K284" t="str">
        <f t="shared" si="32"/>
        <v/>
      </c>
    </row>
    <row r="285">
      <c r="A285" s="4">
        <v>43641.41221155092</v>
      </c>
      <c r="B285" s="5" t="s">
        <v>492</v>
      </c>
      <c r="C285" s="5" t="s">
        <v>35</v>
      </c>
      <c r="D285" s="6" t="s">
        <v>41</v>
      </c>
      <c r="E285" s="7">
        <v>13.0</v>
      </c>
      <c r="F285" s="8">
        <f t="shared" si="35"/>
        <v>43641.49554</v>
      </c>
      <c r="G285" s="12">
        <f t="shared" si="37"/>
        <v>43641.49554</v>
      </c>
      <c r="H285" s="10">
        <v>0.6458333333333334</v>
      </c>
      <c r="I285" s="11">
        <f t="shared" si="31"/>
        <v>-43640.84971</v>
      </c>
      <c r="K285" t="str">
        <f t="shared" si="32"/>
        <v/>
      </c>
    </row>
    <row r="286">
      <c r="A286" s="4">
        <v>43641.49384645833</v>
      </c>
      <c r="B286" s="5" t="s">
        <v>493</v>
      </c>
      <c r="C286" s="5" t="s">
        <v>54</v>
      </c>
      <c r="D286" s="13"/>
      <c r="E286" s="7">
        <v>9.0</v>
      </c>
      <c r="F286" s="8">
        <f t="shared" si="35"/>
        <v>43641.57718</v>
      </c>
      <c r="G286" s="12">
        <f t="shared" si="37"/>
        <v>43641.57718</v>
      </c>
      <c r="H286" s="10">
        <v>0.6055555555555555</v>
      </c>
      <c r="I286" s="11">
        <f t="shared" si="31"/>
        <v>-43640.97162</v>
      </c>
      <c r="K286" t="str">
        <f t="shared" si="32"/>
        <v/>
      </c>
    </row>
    <row r="287">
      <c r="A287" s="4">
        <v>43641.532112581015</v>
      </c>
      <c r="B287" s="5" t="s">
        <v>494</v>
      </c>
      <c r="C287" s="5" t="s">
        <v>354</v>
      </c>
      <c r="D287" s="6" t="s">
        <v>165</v>
      </c>
      <c r="E287" s="7">
        <v>9.0</v>
      </c>
      <c r="F287" s="8">
        <f t="shared" si="35"/>
        <v>43641.61545</v>
      </c>
      <c r="G287" s="12">
        <f t="shared" si="37"/>
        <v>43641.61545</v>
      </c>
      <c r="H287" s="10">
        <v>0.6208333333333333</v>
      </c>
      <c r="I287" s="11">
        <f t="shared" si="31"/>
        <v>-43640.99461</v>
      </c>
      <c r="K287" t="str">
        <f t="shared" si="32"/>
        <v/>
      </c>
    </row>
    <row r="288">
      <c r="A288" s="4">
        <v>43642.263037337965</v>
      </c>
      <c r="B288" s="5" t="s">
        <v>495</v>
      </c>
      <c r="C288" s="5" t="s">
        <v>496</v>
      </c>
      <c r="D288" s="6" t="s">
        <v>97</v>
      </c>
      <c r="E288" s="7">
        <v>4.0</v>
      </c>
      <c r="F288" s="8">
        <f t="shared" si="35"/>
        <v>43642.34637</v>
      </c>
      <c r="G288" s="12">
        <f t="shared" si="37"/>
        <v>43642.34637</v>
      </c>
      <c r="H288" s="10">
        <v>0.6506944444444445</v>
      </c>
      <c r="I288" s="11">
        <f t="shared" si="31"/>
        <v>-43641.69568</v>
      </c>
      <c r="K288" t="str">
        <f t="shared" si="32"/>
        <v/>
      </c>
    </row>
    <row r="289">
      <c r="A289" s="4">
        <v>43642.26339883102</v>
      </c>
      <c r="B289" s="5" t="s">
        <v>497</v>
      </c>
      <c r="C289" s="5" t="s">
        <v>449</v>
      </c>
      <c r="D289" s="6" t="s">
        <v>97</v>
      </c>
      <c r="E289" s="7">
        <v>5.0</v>
      </c>
      <c r="F289" s="8">
        <f t="shared" si="35"/>
        <v>43642.34673</v>
      </c>
      <c r="G289" s="12">
        <f t="shared" si="37"/>
        <v>43642.34673</v>
      </c>
      <c r="H289" s="10">
        <v>0.6506944444444445</v>
      </c>
      <c r="I289" s="11">
        <f t="shared" si="31"/>
        <v>-43641.69604</v>
      </c>
      <c r="K289" t="str">
        <f t="shared" si="32"/>
        <v/>
      </c>
    </row>
    <row r="290">
      <c r="A290" s="4">
        <v>43642.292848680554</v>
      </c>
      <c r="B290" s="5" t="s">
        <v>250</v>
      </c>
      <c r="C290" s="5" t="s">
        <v>251</v>
      </c>
      <c r="D290" s="6" t="s">
        <v>498</v>
      </c>
      <c r="E290" s="7">
        <v>6.0</v>
      </c>
      <c r="F290" s="8">
        <f t="shared" si="35"/>
        <v>43642.37618</v>
      </c>
      <c r="G290" s="12">
        <f t="shared" si="37"/>
        <v>43642.37618</v>
      </c>
      <c r="H290" s="10">
        <v>0.4618055555555556</v>
      </c>
      <c r="I290" s="11">
        <f t="shared" si="31"/>
        <v>-43641.91438</v>
      </c>
      <c r="K290" t="str">
        <f t="shared" si="32"/>
        <v/>
      </c>
    </row>
    <row r="291">
      <c r="A291" s="4">
        <v>43642.2985181713</v>
      </c>
      <c r="B291" s="5" t="s">
        <v>473</v>
      </c>
      <c r="C291" s="5" t="s">
        <v>60</v>
      </c>
      <c r="D291" s="6" t="s">
        <v>499</v>
      </c>
      <c r="E291" s="7">
        <v>7.0</v>
      </c>
      <c r="F291" s="8">
        <f t="shared" si="35"/>
        <v>43642.38185</v>
      </c>
      <c r="G291" s="12">
        <f t="shared" si="37"/>
        <v>43642.38185</v>
      </c>
      <c r="H291" s="10">
        <v>0.6388888888888888</v>
      </c>
      <c r="I291" s="11">
        <f t="shared" si="31"/>
        <v>-43641.74296</v>
      </c>
      <c r="K291" t="str">
        <f t="shared" si="32"/>
        <v/>
      </c>
    </row>
    <row r="292">
      <c r="A292" s="4">
        <v>43642.298785844905</v>
      </c>
      <c r="B292" s="5" t="s">
        <v>59</v>
      </c>
      <c r="C292" s="5" t="s">
        <v>60</v>
      </c>
      <c r="D292" s="6" t="s">
        <v>499</v>
      </c>
      <c r="E292" s="7">
        <v>8.0</v>
      </c>
      <c r="F292" s="8">
        <f t="shared" si="35"/>
        <v>43642.38212</v>
      </c>
      <c r="G292" s="12">
        <f t="shared" si="37"/>
        <v>43642.38212</v>
      </c>
      <c r="H292" s="10">
        <v>0.6388888888888888</v>
      </c>
      <c r="I292" s="11">
        <f t="shared" si="31"/>
        <v>-43641.74323</v>
      </c>
      <c r="K292" t="str">
        <f t="shared" si="32"/>
        <v/>
      </c>
    </row>
    <row r="293">
      <c r="A293" s="4">
        <v>43642.30196291667</v>
      </c>
      <c r="B293" s="5" t="s">
        <v>500</v>
      </c>
      <c r="C293" s="5" t="s">
        <v>183</v>
      </c>
      <c r="D293" s="6" t="s">
        <v>55</v>
      </c>
      <c r="E293" s="7">
        <v>12.0</v>
      </c>
      <c r="F293" s="8">
        <f t="shared" si="35"/>
        <v>43642.3853</v>
      </c>
      <c r="G293" s="12">
        <f t="shared" si="37"/>
        <v>43642.3853</v>
      </c>
      <c r="H293" s="10">
        <v>0.6118055555555556</v>
      </c>
      <c r="I293" s="11">
        <f t="shared" si="31"/>
        <v>-43641.77349</v>
      </c>
      <c r="K293" t="str">
        <f t="shared" si="32"/>
        <v/>
      </c>
    </row>
    <row r="294">
      <c r="A294" s="4">
        <v>43642.302572858796</v>
      </c>
      <c r="B294" s="5" t="s">
        <v>501</v>
      </c>
      <c r="C294" s="5" t="s">
        <v>183</v>
      </c>
      <c r="D294" s="6" t="s">
        <v>55</v>
      </c>
      <c r="E294" s="7">
        <v>13.0</v>
      </c>
      <c r="F294" s="8">
        <f t="shared" si="35"/>
        <v>43642.38591</v>
      </c>
      <c r="G294" s="12">
        <f t="shared" si="37"/>
        <v>43642.38591</v>
      </c>
      <c r="H294" s="10">
        <v>0.6118055555555556</v>
      </c>
      <c r="I294" s="11">
        <f t="shared" si="31"/>
        <v>-43641.7741</v>
      </c>
      <c r="K294" t="str">
        <f t="shared" si="32"/>
        <v/>
      </c>
    </row>
    <row r="295">
      <c r="A295" s="4">
        <v>43642.30295138889</v>
      </c>
      <c r="B295" s="5" t="s">
        <v>502</v>
      </c>
      <c r="C295" s="5" t="s">
        <v>183</v>
      </c>
      <c r="D295" s="6" t="s">
        <v>55</v>
      </c>
      <c r="E295" s="7">
        <v>14.0</v>
      </c>
      <c r="F295" s="8">
        <f t="shared" si="35"/>
        <v>43642.38628</v>
      </c>
      <c r="G295" s="12">
        <f t="shared" si="37"/>
        <v>43642.38628</v>
      </c>
      <c r="H295" s="10">
        <v>0.6118055555555556</v>
      </c>
      <c r="I295" s="11">
        <f t="shared" si="31"/>
        <v>-43641.77448</v>
      </c>
      <c r="K295" t="str">
        <f t="shared" si="32"/>
        <v/>
      </c>
    </row>
    <row r="296">
      <c r="A296" s="4">
        <v>43642.30342116898</v>
      </c>
      <c r="B296" s="5" t="s">
        <v>503</v>
      </c>
      <c r="C296" s="5" t="s">
        <v>504</v>
      </c>
      <c r="D296" s="6" t="s">
        <v>55</v>
      </c>
      <c r="E296" s="7">
        <v>15.0</v>
      </c>
      <c r="F296" s="8">
        <f t="shared" si="35"/>
        <v>43642.38675</v>
      </c>
      <c r="G296" s="12">
        <f t="shared" si="37"/>
        <v>43642.38675</v>
      </c>
      <c r="H296" s="10">
        <v>0.6118055555555556</v>
      </c>
      <c r="I296" s="11">
        <f t="shared" si="31"/>
        <v>-43641.77495</v>
      </c>
      <c r="K296" t="str">
        <f t="shared" si="32"/>
        <v/>
      </c>
    </row>
    <row r="297">
      <c r="A297" s="4">
        <v>43642.31292237269</v>
      </c>
      <c r="B297" s="5" t="s">
        <v>505</v>
      </c>
      <c r="C297" s="5" t="s">
        <v>506</v>
      </c>
      <c r="D297" s="6" t="s">
        <v>507</v>
      </c>
      <c r="E297" s="7">
        <v>16.0</v>
      </c>
      <c r="F297" s="8">
        <f t="shared" si="35"/>
        <v>43642.39626</v>
      </c>
      <c r="G297" s="12">
        <f t="shared" si="37"/>
        <v>43642.39626</v>
      </c>
      <c r="H297" s="10">
        <v>0.5131944444444444</v>
      </c>
      <c r="I297" s="11">
        <f t="shared" si="31"/>
        <v>-43641.88306</v>
      </c>
      <c r="K297" t="str">
        <f t="shared" si="32"/>
        <v/>
      </c>
    </row>
    <row r="298">
      <c r="A298" s="4">
        <v>43642.3366694213</v>
      </c>
      <c r="B298" s="5" t="s">
        <v>508</v>
      </c>
      <c r="C298" s="5" t="s">
        <v>452</v>
      </c>
      <c r="D298" s="6" t="s">
        <v>147</v>
      </c>
      <c r="E298" s="7">
        <v>9.0</v>
      </c>
      <c r="F298" s="8">
        <f t="shared" si="35"/>
        <v>43642.42</v>
      </c>
      <c r="G298" s="12">
        <f t="shared" si="37"/>
        <v>43642.42</v>
      </c>
      <c r="H298" s="10">
        <v>0.6666666666666666</v>
      </c>
      <c r="I298" s="11">
        <f t="shared" si="31"/>
        <v>-43641.75334</v>
      </c>
      <c r="K298" t="str">
        <f t="shared" si="32"/>
        <v/>
      </c>
    </row>
    <row r="299">
      <c r="A299" s="4">
        <v>43642.33717704861</v>
      </c>
      <c r="B299" s="5" t="s">
        <v>509</v>
      </c>
      <c r="C299" s="5" t="s">
        <v>510</v>
      </c>
      <c r="D299" s="6" t="s">
        <v>147</v>
      </c>
      <c r="E299" s="7">
        <v>10.0</v>
      </c>
      <c r="F299" s="8">
        <f t="shared" si="35"/>
        <v>43642.42051</v>
      </c>
      <c r="G299" s="12">
        <f t="shared" si="37"/>
        <v>43642.42051</v>
      </c>
      <c r="H299" s="10">
        <v>0.6666666666666666</v>
      </c>
      <c r="I299" s="10">
        <v>0.2465277777777778</v>
      </c>
      <c r="K299" t="str">
        <f t="shared" si="32"/>
        <v/>
      </c>
    </row>
    <row r="300">
      <c r="A300" s="4">
        <v>43642.54154041667</v>
      </c>
      <c r="B300" s="5" t="s">
        <v>143</v>
      </c>
      <c r="D300" s="6" t="s">
        <v>144</v>
      </c>
      <c r="E300" s="7">
        <v>3.0</v>
      </c>
      <c r="F300" s="8">
        <f t="shared" si="35"/>
        <v>43642.62487</v>
      </c>
      <c r="G300" s="12">
        <f t="shared" si="37"/>
        <v>43642.62487</v>
      </c>
      <c r="H300" s="10">
        <v>0.6298611111111111</v>
      </c>
      <c r="I300" s="11">
        <f t="shared" ref="I300:I432" si="38">IF(ISBLANK(H300),"",H300-G300)</f>
        <v>-43641.99501</v>
      </c>
      <c r="K300" t="str">
        <f t="shared" si="32"/>
        <v/>
      </c>
    </row>
    <row r="301">
      <c r="A301" s="4">
        <v>43643.231249675926</v>
      </c>
      <c r="B301" s="5" t="s">
        <v>511</v>
      </c>
      <c r="C301" s="5" t="s">
        <v>354</v>
      </c>
      <c r="D301" s="6" t="s">
        <v>512</v>
      </c>
      <c r="E301" s="7">
        <v>2.0</v>
      </c>
      <c r="F301" s="8">
        <f t="shared" si="35"/>
        <v>43643.31458</v>
      </c>
      <c r="G301" s="12">
        <f t="shared" si="37"/>
        <v>43643.31458</v>
      </c>
      <c r="H301" s="10">
        <v>0.6666666666666666</v>
      </c>
      <c r="I301" s="11">
        <f t="shared" si="38"/>
        <v>-43642.64792</v>
      </c>
      <c r="K301" t="str">
        <f t="shared" si="32"/>
        <v/>
      </c>
    </row>
    <row r="302">
      <c r="A302" s="4">
        <v>43643.23290548611</v>
      </c>
      <c r="B302" s="5" t="s">
        <v>513</v>
      </c>
      <c r="C302" s="5" t="s">
        <v>354</v>
      </c>
      <c r="D302" s="6" t="s">
        <v>165</v>
      </c>
      <c r="E302" s="7">
        <v>3.0</v>
      </c>
      <c r="F302" s="8">
        <f t="shared" si="35"/>
        <v>43643.31624</v>
      </c>
      <c r="G302" s="12">
        <f t="shared" si="37"/>
        <v>43643.31624</v>
      </c>
      <c r="H302" s="10">
        <v>0.6666666666666666</v>
      </c>
      <c r="I302" s="11">
        <f t="shared" si="38"/>
        <v>-43642.64957</v>
      </c>
      <c r="K302" t="str">
        <f t="shared" si="32"/>
        <v/>
      </c>
    </row>
    <row r="303">
      <c r="A303" s="4">
        <v>43643.23332034722</v>
      </c>
      <c r="B303" s="5" t="s">
        <v>514</v>
      </c>
      <c r="C303" s="5" t="s">
        <v>354</v>
      </c>
      <c r="D303" s="6" t="s">
        <v>512</v>
      </c>
      <c r="E303" s="7">
        <v>4.0</v>
      </c>
      <c r="F303" s="8">
        <f t="shared" si="35"/>
        <v>43643.31665</v>
      </c>
      <c r="G303" s="12">
        <f t="shared" si="37"/>
        <v>43643.31665</v>
      </c>
      <c r="H303" s="10">
        <v>0.6666666666666666</v>
      </c>
      <c r="I303" s="11">
        <f t="shared" si="38"/>
        <v>-43642.64999</v>
      </c>
      <c r="K303" t="str">
        <f t="shared" si="32"/>
        <v/>
      </c>
    </row>
    <row r="304">
      <c r="A304" s="4">
        <v>43643.23397726852</v>
      </c>
      <c r="B304" s="5" t="s">
        <v>515</v>
      </c>
      <c r="C304" s="5" t="s">
        <v>516</v>
      </c>
      <c r="D304" s="6" t="s">
        <v>517</v>
      </c>
      <c r="E304" s="7">
        <v>5.0</v>
      </c>
      <c r="F304" s="8">
        <f t="shared" si="35"/>
        <v>43643.31731</v>
      </c>
      <c r="G304" s="12">
        <f t="shared" si="37"/>
        <v>43643.31731</v>
      </c>
      <c r="H304" s="10">
        <v>0.6666666666666666</v>
      </c>
      <c r="I304" s="11">
        <f t="shared" si="38"/>
        <v>-43642.65064</v>
      </c>
      <c r="K304" t="str">
        <f t="shared" si="32"/>
        <v/>
      </c>
    </row>
    <row r="305">
      <c r="A305" s="4">
        <v>43643.234302083336</v>
      </c>
      <c r="B305" s="5" t="s">
        <v>518</v>
      </c>
      <c r="C305" s="5" t="s">
        <v>516</v>
      </c>
      <c r="D305" s="6" t="s">
        <v>517</v>
      </c>
      <c r="E305" s="7">
        <v>6.0</v>
      </c>
      <c r="F305" s="8">
        <f t="shared" si="35"/>
        <v>43643.31764</v>
      </c>
      <c r="G305" s="12">
        <f t="shared" si="37"/>
        <v>43643.31764</v>
      </c>
      <c r="H305" s="10">
        <v>0.6666666666666666</v>
      </c>
      <c r="I305" s="11">
        <f t="shared" si="38"/>
        <v>-43642.65097</v>
      </c>
      <c r="K305" t="str">
        <f t="shared" si="32"/>
        <v/>
      </c>
    </row>
    <row r="306">
      <c r="A306" s="4">
        <v>43643.23460159722</v>
      </c>
      <c r="B306" s="5" t="s">
        <v>519</v>
      </c>
      <c r="C306" s="5" t="s">
        <v>516</v>
      </c>
      <c r="D306" s="6" t="s">
        <v>517</v>
      </c>
      <c r="E306" s="7">
        <v>7.0</v>
      </c>
      <c r="F306" s="8">
        <f t="shared" si="35"/>
        <v>43643.31793</v>
      </c>
      <c r="G306" s="12">
        <f t="shared" si="37"/>
        <v>43643.31793</v>
      </c>
      <c r="H306" s="10">
        <v>0.6666666666666666</v>
      </c>
      <c r="I306" s="11">
        <f t="shared" si="38"/>
        <v>-43642.65127</v>
      </c>
      <c r="K306" t="str">
        <f t="shared" si="32"/>
        <v/>
      </c>
    </row>
    <row r="307">
      <c r="A307" s="4">
        <v>43643.28370233796</v>
      </c>
      <c r="B307" s="5" t="s">
        <v>80</v>
      </c>
      <c r="C307" s="5" t="s">
        <v>149</v>
      </c>
      <c r="D307" s="6" t="s">
        <v>97</v>
      </c>
      <c r="E307" s="7">
        <v>8.0</v>
      </c>
      <c r="F307" s="8">
        <f t="shared" si="35"/>
        <v>43643.36704</v>
      </c>
      <c r="G307" s="12">
        <f t="shared" si="37"/>
        <v>43643.36704</v>
      </c>
      <c r="H307" s="10">
        <v>0.46875</v>
      </c>
      <c r="I307" s="11">
        <f t="shared" si="38"/>
        <v>-43642.89829</v>
      </c>
      <c r="K307" t="str">
        <f t="shared" si="32"/>
        <v/>
      </c>
    </row>
    <row r="308">
      <c r="A308" s="4">
        <v>43643.28416386574</v>
      </c>
      <c r="B308" s="5" t="s">
        <v>77</v>
      </c>
      <c r="C308" s="5" t="s">
        <v>149</v>
      </c>
      <c r="D308" s="6" t="s">
        <v>520</v>
      </c>
      <c r="E308" s="7">
        <v>10.0</v>
      </c>
      <c r="F308" s="8">
        <f t="shared" si="35"/>
        <v>43643.3675</v>
      </c>
      <c r="G308" s="12">
        <f t="shared" si="37"/>
        <v>43643.3675</v>
      </c>
      <c r="H308" s="10">
        <v>0.46875</v>
      </c>
      <c r="I308" s="11">
        <f t="shared" si="38"/>
        <v>-43642.89875</v>
      </c>
      <c r="K308" t="str">
        <f t="shared" si="32"/>
        <v/>
      </c>
    </row>
    <row r="309">
      <c r="A309" s="4">
        <v>43643.28451684028</v>
      </c>
      <c r="B309" s="5" t="s">
        <v>521</v>
      </c>
      <c r="C309" s="5" t="s">
        <v>149</v>
      </c>
      <c r="D309" s="6" t="s">
        <v>97</v>
      </c>
      <c r="E309" s="7">
        <v>9.0</v>
      </c>
      <c r="F309" s="8">
        <f t="shared" si="35"/>
        <v>43643.36785</v>
      </c>
      <c r="G309" s="12">
        <f t="shared" si="37"/>
        <v>43643.36785</v>
      </c>
      <c r="H309" s="10">
        <v>0.5604166666666667</v>
      </c>
      <c r="I309" s="11">
        <f t="shared" si="38"/>
        <v>-43642.80743</v>
      </c>
      <c r="K309" t="str">
        <f t="shared" si="32"/>
        <v/>
      </c>
    </row>
    <row r="310">
      <c r="A310" s="4">
        <v>43643.285304282406</v>
      </c>
      <c r="B310" s="5" t="s">
        <v>522</v>
      </c>
      <c r="C310" s="5" t="s">
        <v>159</v>
      </c>
      <c r="D310" s="6" t="s">
        <v>523</v>
      </c>
      <c r="E310" s="7">
        <v>12.0</v>
      </c>
      <c r="F310" s="8">
        <f t="shared" si="35"/>
        <v>43643.36864</v>
      </c>
      <c r="G310" s="12">
        <f t="shared" si="37"/>
        <v>43643.36864</v>
      </c>
      <c r="H310" s="10">
        <v>0.46875</v>
      </c>
      <c r="I310" s="11">
        <f t="shared" si="38"/>
        <v>-43642.89989</v>
      </c>
      <c r="K310" t="str">
        <f t="shared" si="32"/>
        <v/>
      </c>
    </row>
    <row r="311">
      <c r="A311" s="4">
        <v>43643.29444412037</v>
      </c>
      <c r="B311" s="5" t="s">
        <v>250</v>
      </c>
      <c r="C311" s="5" t="s">
        <v>251</v>
      </c>
      <c r="D311" s="6" t="s">
        <v>498</v>
      </c>
      <c r="E311" s="7">
        <v>13.0</v>
      </c>
      <c r="F311" s="8">
        <f t="shared" si="35"/>
        <v>43643.37778</v>
      </c>
      <c r="G311" s="12">
        <f t="shared" si="37"/>
        <v>43643.37778</v>
      </c>
      <c r="H311" s="10">
        <v>0.4263888888888889</v>
      </c>
      <c r="I311" s="11">
        <f t="shared" si="38"/>
        <v>-43642.95139</v>
      </c>
      <c r="K311" t="str">
        <f t="shared" si="32"/>
        <v/>
      </c>
    </row>
    <row r="312">
      <c r="A312" s="4">
        <v>43643.302109571756</v>
      </c>
      <c r="B312" s="5" t="s">
        <v>524</v>
      </c>
      <c r="C312" s="5" t="s">
        <v>525</v>
      </c>
      <c r="D312" s="6" t="s">
        <v>526</v>
      </c>
      <c r="E312" s="7">
        <v>14.0</v>
      </c>
      <c r="F312" s="8">
        <f t="shared" si="35"/>
        <v>43643.38544</v>
      </c>
      <c r="G312" s="12">
        <f t="shared" si="37"/>
        <v>43643.38544</v>
      </c>
      <c r="H312" s="10">
        <v>0.4263888888888889</v>
      </c>
      <c r="I312" s="11">
        <f t="shared" si="38"/>
        <v>-43642.95905</v>
      </c>
      <c r="K312" t="str">
        <f t="shared" si="32"/>
        <v/>
      </c>
    </row>
    <row r="313">
      <c r="A313" s="4">
        <v>43643.30443913194</v>
      </c>
      <c r="B313" s="5" t="s">
        <v>527</v>
      </c>
      <c r="C313" s="5" t="s">
        <v>528</v>
      </c>
      <c r="D313" s="6" t="s">
        <v>529</v>
      </c>
      <c r="E313" s="7">
        <v>15.0</v>
      </c>
      <c r="F313" s="8">
        <f t="shared" si="35"/>
        <v>43643.38777</v>
      </c>
      <c r="G313" s="12">
        <f t="shared" si="37"/>
        <v>43643.38777</v>
      </c>
      <c r="H313" s="10">
        <v>0.5104166666666666</v>
      </c>
      <c r="I313" s="11">
        <f t="shared" si="38"/>
        <v>-43642.87736</v>
      </c>
      <c r="K313" t="str">
        <f t="shared" si="32"/>
        <v/>
      </c>
    </row>
    <row r="314">
      <c r="A314" s="4">
        <v>43643.31533931713</v>
      </c>
      <c r="B314" s="5" t="s">
        <v>473</v>
      </c>
      <c r="C314" s="5" t="s">
        <v>60</v>
      </c>
      <c r="D314" s="6" t="s">
        <v>530</v>
      </c>
      <c r="E314" s="7">
        <v>16.0</v>
      </c>
      <c r="F314" s="8">
        <f t="shared" si="35"/>
        <v>43643.39867</v>
      </c>
      <c r="G314" s="12">
        <f t="shared" si="37"/>
        <v>43643.39867</v>
      </c>
      <c r="H314" s="10">
        <v>0.7083333333333334</v>
      </c>
      <c r="I314" s="11">
        <f t="shared" si="38"/>
        <v>-43642.69034</v>
      </c>
      <c r="K314" t="str">
        <f t="shared" si="32"/>
        <v/>
      </c>
    </row>
    <row r="315">
      <c r="A315" s="4">
        <v>43643.315570949075</v>
      </c>
      <c r="B315" s="5" t="s">
        <v>531</v>
      </c>
      <c r="C315" s="5" t="s">
        <v>60</v>
      </c>
      <c r="D315" s="6" t="s">
        <v>530</v>
      </c>
      <c r="E315" s="7">
        <v>17.0</v>
      </c>
      <c r="F315" s="8">
        <f t="shared" si="35"/>
        <v>43643.3989</v>
      </c>
      <c r="G315" s="12">
        <f t="shared" si="37"/>
        <v>43643.3989</v>
      </c>
      <c r="H315" s="10">
        <v>0.7083333333333334</v>
      </c>
      <c r="I315" s="11">
        <f t="shared" si="38"/>
        <v>-43642.69057</v>
      </c>
      <c r="K315" t="str">
        <f t="shared" si="32"/>
        <v/>
      </c>
    </row>
    <row r="316">
      <c r="A316" s="4">
        <v>43643.31912170139</v>
      </c>
      <c r="B316" s="5" t="s">
        <v>532</v>
      </c>
      <c r="C316" s="5" t="s">
        <v>452</v>
      </c>
      <c r="D316" s="6" t="s">
        <v>533</v>
      </c>
      <c r="E316" s="7">
        <v>18.0</v>
      </c>
      <c r="F316" s="8">
        <f t="shared" si="35"/>
        <v>43643.40246</v>
      </c>
      <c r="G316" s="12">
        <f t="shared" si="37"/>
        <v>43643.40246</v>
      </c>
      <c r="H316" s="10">
        <v>0.6305555555555555</v>
      </c>
      <c r="I316" s="11">
        <f t="shared" si="38"/>
        <v>-43642.7719</v>
      </c>
      <c r="K316" t="str">
        <f t="shared" si="32"/>
        <v/>
      </c>
    </row>
    <row r="317">
      <c r="A317" s="4">
        <v>43643.367680254625</v>
      </c>
      <c r="B317" s="5" t="s">
        <v>534</v>
      </c>
      <c r="C317" s="5" t="s">
        <v>535</v>
      </c>
      <c r="D317" s="6" t="s">
        <v>536</v>
      </c>
      <c r="E317" s="7">
        <v>15.0</v>
      </c>
      <c r="F317" s="8">
        <f t="shared" si="35"/>
        <v>43643.45101</v>
      </c>
      <c r="G317" s="12">
        <f t="shared" si="37"/>
        <v>43643.45101</v>
      </c>
      <c r="H317" s="10">
        <v>0.5243055555555556</v>
      </c>
      <c r="I317" s="11">
        <f t="shared" si="38"/>
        <v>-43642.92671</v>
      </c>
      <c r="K317" t="str">
        <f t="shared" si="32"/>
        <v/>
      </c>
    </row>
    <row r="318">
      <c r="A318" s="4">
        <v>43643.425884930555</v>
      </c>
      <c r="B318" s="5" t="s">
        <v>537</v>
      </c>
      <c r="C318" s="5" t="s">
        <v>538</v>
      </c>
      <c r="D318" s="6">
        <v>13.0</v>
      </c>
      <c r="E318" s="7">
        <v>13.0</v>
      </c>
      <c r="F318" s="8">
        <f t="shared" si="35"/>
        <v>43643.50922</v>
      </c>
      <c r="G318" s="12">
        <f t="shared" si="37"/>
        <v>43643.50922</v>
      </c>
      <c r="H318" s="10">
        <v>0.6597222222222222</v>
      </c>
      <c r="I318" s="11">
        <f t="shared" si="38"/>
        <v>-43642.8495</v>
      </c>
      <c r="K318" t="str">
        <f t="shared" si="32"/>
        <v/>
      </c>
    </row>
    <row r="319">
      <c r="A319" s="4">
        <v>43643.426542789355</v>
      </c>
      <c r="B319" s="5" t="s">
        <v>539</v>
      </c>
      <c r="C319" s="5" t="s">
        <v>538</v>
      </c>
      <c r="D319" s="6">
        <v>14.0</v>
      </c>
      <c r="E319" s="7">
        <v>14.0</v>
      </c>
      <c r="F319" s="8">
        <f t="shared" si="35"/>
        <v>43643.50988</v>
      </c>
      <c r="G319" s="12">
        <f t="shared" si="37"/>
        <v>43643.50988</v>
      </c>
      <c r="H319" s="10">
        <v>0.6597222222222222</v>
      </c>
      <c r="I319" s="11">
        <f t="shared" si="38"/>
        <v>-43642.85015</v>
      </c>
      <c r="K319" t="str">
        <f t="shared" si="32"/>
        <v/>
      </c>
    </row>
    <row r="320">
      <c r="A320" s="4">
        <v>43643.43161673611</v>
      </c>
      <c r="B320" s="5" t="s">
        <v>19</v>
      </c>
      <c r="C320" s="5" t="s">
        <v>540</v>
      </c>
      <c r="D320" s="6" t="s">
        <v>342</v>
      </c>
      <c r="E320" s="7">
        <v>8.0</v>
      </c>
      <c r="F320" s="8">
        <f t="shared" si="35"/>
        <v>43643.51495</v>
      </c>
      <c r="G320" s="12">
        <f t="shared" si="37"/>
        <v>43643.51495</v>
      </c>
      <c r="H320" s="10">
        <v>0.5798611111111112</v>
      </c>
      <c r="I320" s="11">
        <f t="shared" si="38"/>
        <v>-43642.93509</v>
      </c>
      <c r="K320" t="str">
        <f t="shared" si="32"/>
        <v/>
      </c>
    </row>
    <row r="321">
      <c r="A321" s="4">
        <v>43643.44753016204</v>
      </c>
      <c r="B321" s="5" t="s">
        <v>509</v>
      </c>
      <c r="C321" s="5" t="s">
        <v>541</v>
      </c>
      <c r="D321" s="6" t="s">
        <v>413</v>
      </c>
      <c r="E321" s="7">
        <v>15.0</v>
      </c>
      <c r="F321" s="8">
        <f t="shared" si="35"/>
        <v>43643.53086</v>
      </c>
      <c r="G321" s="12">
        <f t="shared" si="37"/>
        <v>43643.53086</v>
      </c>
      <c r="H321" s="10">
        <v>0.6305555555555555</v>
      </c>
      <c r="I321" s="11">
        <f t="shared" si="38"/>
        <v>-43642.90031</v>
      </c>
      <c r="K321" t="str">
        <f t="shared" si="32"/>
        <v/>
      </c>
    </row>
    <row r="322">
      <c r="A322" s="4">
        <v>43643.59141376158</v>
      </c>
      <c r="B322" s="5" t="s">
        <v>542</v>
      </c>
      <c r="C322" s="5" t="s">
        <v>543</v>
      </c>
      <c r="D322" s="6" t="s">
        <v>544</v>
      </c>
      <c r="E322" s="7">
        <v>13.0</v>
      </c>
      <c r="F322" s="8">
        <f t="shared" si="35"/>
        <v>43643.67475</v>
      </c>
      <c r="G322" s="12">
        <f t="shared" si="37"/>
        <v>43643.67475</v>
      </c>
      <c r="H322" s="10">
        <v>0.7083333333333334</v>
      </c>
      <c r="I322" s="11">
        <f t="shared" si="38"/>
        <v>-43642.96641</v>
      </c>
      <c r="K322" t="str">
        <f t="shared" si="32"/>
        <v/>
      </c>
    </row>
    <row r="323">
      <c r="A323" s="4">
        <v>43644.24602677084</v>
      </c>
      <c r="B323" s="5" t="s">
        <v>514</v>
      </c>
      <c r="C323" s="5" t="s">
        <v>354</v>
      </c>
      <c r="D323" s="6" t="s">
        <v>512</v>
      </c>
      <c r="E323" s="7">
        <v>2.0</v>
      </c>
      <c r="F323" s="8">
        <f t="shared" si="35"/>
        <v>43644.32936</v>
      </c>
      <c r="G323" s="12">
        <f t="shared" si="37"/>
        <v>43644.32936</v>
      </c>
      <c r="H323" s="10">
        <v>0.6666666666666666</v>
      </c>
      <c r="I323" s="11">
        <f t="shared" si="38"/>
        <v>-43643.66269</v>
      </c>
      <c r="K323" t="str">
        <f t="shared" si="32"/>
        <v/>
      </c>
    </row>
    <row r="324">
      <c r="A324" s="4">
        <v>43644.24638423611</v>
      </c>
      <c r="B324" s="5" t="s">
        <v>518</v>
      </c>
      <c r="C324" s="5" t="s">
        <v>545</v>
      </c>
      <c r="D324" s="6" t="s">
        <v>517</v>
      </c>
      <c r="E324" s="7">
        <v>3.0</v>
      </c>
      <c r="F324" s="8">
        <f t="shared" si="35"/>
        <v>43644.32972</v>
      </c>
      <c r="G324" s="12">
        <f t="shared" si="37"/>
        <v>43644.32972</v>
      </c>
      <c r="H324" s="10">
        <v>0.6666666666666666</v>
      </c>
      <c r="I324" s="11">
        <f t="shared" si="38"/>
        <v>-43643.66305</v>
      </c>
      <c r="K324" t="str">
        <f t="shared" si="32"/>
        <v/>
      </c>
    </row>
    <row r="325">
      <c r="A325" s="4">
        <v>43644.24664545139</v>
      </c>
      <c r="B325" s="5" t="s">
        <v>515</v>
      </c>
      <c r="C325" s="5" t="s">
        <v>545</v>
      </c>
      <c r="D325" s="6" t="s">
        <v>517</v>
      </c>
      <c r="E325" s="7">
        <v>4.0</v>
      </c>
      <c r="F325" s="8">
        <f t="shared" si="35"/>
        <v>43644.32998</v>
      </c>
      <c r="G325" s="12">
        <f t="shared" si="37"/>
        <v>43644.32998</v>
      </c>
      <c r="H325" s="10">
        <v>0.6666666666666666</v>
      </c>
      <c r="I325" s="11">
        <f t="shared" si="38"/>
        <v>-43643.66331</v>
      </c>
      <c r="K325" t="str">
        <f t="shared" si="32"/>
        <v/>
      </c>
    </row>
    <row r="326">
      <c r="A326" s="4">
        <v>43644.24723799768</v>
      </c>
      <c r="B326" s="5" t="s">
        <v>546</v>
      </c>
      <c r="C326" s="5" t="s">
        <v>545</v>
      </c>
      <c r="D326" s="6" t="s">
        <v>547</v>
      </c>
      <c r="E326" s="7">
        <v>5.0</v>
      </c>
      <c r="F326" s="8">
        <f t="shared" si="35"/>
        <v>43644.33057</v>
      </c>
      <c r="G326" s="12">
        <f t="shared" si="37"/>
        <v>43644.33057</v>
      </c>
      <c r="H326" s="10">
        <v>0.6666666666666666</v>
      </c>
      <c r="I326" s="11">
        <f t="shared" si="38"/>
        <v>-43643.6639</v>
      </c>
      <c r="K326" t="str">
        <f t="shared" si="32"/>
        <v/>
      </c>
    </row>
    <row r="327">
      <c r="A327" s="4">
        <v>43644.24781516204</v>
      </c>
      <c r="B327" s="5" t="s">
        <v>548</v>
      </c>
      <c r="C327" s="5" t="s">
        <v>549</v>
      </c>
      <c r="D327" s="6" t="s">
        <v>550</v>
      </c>
      <c r="E327" s="7">
        <v>6.0</v>
      </c>
      <c r="F327" s="8">
        <f t="shared" si="35"/>
        <v>43644.33115</v>
      </c>
      <c r="G327" s="12">
        <f t="shared" si="37"/>
        <v>43644.33115</v>
      </c>
      <c r="H327" s="10">
        <v>0.6666666666666666</v>
      </c>
      <c r="I327" s="11">
        <f t="shared" si="38"/>
        <v>-43643.66448</v>
      </c>
      <c r="K327" t="str">
        <f t="shared" si="32"/>
        <v/>
      </c>
    </row>
    <row r="328">
      <c r="A328" s="4">
        <v>43644.24848793981</v>
      </c>
      <c r="B328" s="5" t="s">
        <v>551</v>
      </c>
      <c r="C328" s="5" t="s">
        <v>552</v>
      </c>
      <c r="D328" s="6" t="s">
        <v>165</v>
      </c>
      <c r="E328" s="7">
        <v>7.0</v>
      </c>
      <c r="F328" s="8">
        <f t="shared" si="35"/>
        <v>43644.33182</v>
      </c>
      <c r="G328" s="12">
        <f t="shared" si="37"/>
        <v>43644.33182</v>
      </c>
      <c r="H328" s="10">
        <v>0.3506944444444444</v>
      </c>
      <c r="I328" s="11">
        <f t="shared" si="38"/>
        <v>-43643.98113</v>
      </c>
      <c r="K328" t="str">
        <f t="shared" si="32"/>
        <v/>
      </c>
    </row>
    <row r="329">
      <c r="A329" s="4">
        <v>43644.264928206016</v>
      </c>
      <c r="B329" s="5" t="s">
        <v>511</v>
      </c>
      <c r="C329" s="5" t="s">
        <v>354</v>
      </c>
      <c r="D329" s="6" t="s">
        <v>512</v>
      </c>
      <c r="E329" s="7">
        <v>8.0</v>
      </c>
      <c r="F329" s="8">
        <f t="shared" si="35"/>
        <v>43644.34826</v>
      </c>
      <c r="G329" s="12">
        <f t="shared" si="37"/>
        <v>43644.34826</v>
      </c>
      <c r="H329" s="10">
        <v>0.6666666666666666</v>
      </c>
      <c r="I329" s="11">
        <f t="shared" si="38"/>
        <v>-43643.68159</v>
      </c>
      <c r="K329" t="str">
        <f t="shared" si="32"/>
        <v/>
      </c>
    </row>
    <row r="330">
      <c r="A330" s="4">
        <v>43644.26766096065</v>
      </c>
      <c r="B330" s="5" t="s">
        <v>513</v>
      </c>
      <c r="C330" s="5" t="s">
        <v>354</v>
      </c>
      <c r="D330" s="6" t="s">
        <v>87</v>
      </c>
      <c r="E330" s="7">
        <v>9.0</v>
      </c>
      <c r="F330" s="8">
        <f t="shared" si="35"/>
        <v>43644.35099</v>
      </c>
      <c r="G330" s="12">
        <f t="shared" si="37"/>
        <v>43644.35099</v>
      </c>
      <c r="H330" s="10">
        <v>0.6666666666666666</v>
      </c>
      <c r="I330" s="11">
        <f t="shared" si="38"/>
        <v>-43643.68433</v>
      </c>
      <c r="K330" t="str">
        <f t="shared" si="32"/>
        <v/>
      </c>
    </row>
    <row r="331">
      <c r="A331" s="4">
        <v>43644.28431873843</v>
      </c>
      <c r="B331" s="5" t="s">
        <v>553</v>
      </c>
      <c r="C331" s="5" t="s">
        <v>554</v>
      </c>
      <c r="D331" s="6" t="s">
        <v>447</v>
      </c>
      <c r="E331" s="7">
        <v>7.0</v>
      </c>
      <c r="F331" s="8">
        <f t="shared" si="35"/>
        <v>43644.36765</v>
      </c>
      <c r="G331" s="12">
        <f t="shared" si="37"/>
        <v>43644.36765</v>
      </c>
      <c r="H331" s="10">
        <v>0.59375</v>
      </c>
      <c r="I331" s="11">
        <f t="shared" si="38"/>
        <v>-43643.7739</v>
      </c>
      <c r="K331" t="str">
        <f t="shared" si="32"/>
        <v/>
      </c>
    </row>
    <row r="332">
      <c r="A332" s="4">
        <v>43644.29965530093</v>
      </c>
      <c r="B332" s="5" t="s">
        <v>555</v>
      </c>
      <c r="C332" s="5" t="s">
        <v>183</v>
      </c>
      <c r="D332" s="6" t="s">
        <v>55</v>
      </c>
      <c r="E332" s="7">
        <v>10.0</v>
      </c>
      <c r="F332" s="8">
        <f t="shared" si="35"/>
        <v>43644.38299</v>
      </c>
      <c r="G332" s="12">
        <f t="shared" si="37"/>
        <v>43644.38299</v>
      </c>
      <c r="H332" s="10">
        <v>0.625</v>
      </c>
      <c r="I332" s="11">
        <f t="shared" si="38"/>
        <v>-43643.75799</v>
      </c>
      <c r="K332" t="str">
        <f t="shared" si="32"/>
        <v/>
      </c>
    </row>
    <row r="333">
      <c r="A333" s="4">
        <v>43644.30019892361</v>
      </c>
      <c r="B333" s="5" t="s">
        <v>556</v>
      </c>
      <c r="C333" s="5" t="s">
        <v>183</v>
      </c>
      <c r="D333" s="6" t="s">
        <v>55</v>
      </c>
      <c r="E333" s="7">
        <v>12.0</v>
      </c>
      <c r="F333" s="8">
        <f t="shared" si="35"/>
        <v>43644.38353</v>
      </c>
      <c r="G333" s="12">
        <f t="shared" si="37"/>
        <v>43644.38353</v>
      </c>
      <c r="H333" s="10">
        <v>0.625</v>
      </c>
      <c r="I333" s="11">
        <f t="shared" si="38"/>
        <v>-43643.75853</v>
      </c>
      <c r="K333" t="str">
        <f t="shared" si="32"/>
        <v/>
      </c>
    </row>
    <row r="334">
      <c r="A334" s="4">
        <v>43644.31680748843</v>
      </c>
      <c r="B334" s="5" t="s">
        <v>532</v>
      </c>
      <c r="C334" s="5" t="s">
        <v>452</v>
      </c>
      <c r="D334" s="6" t="s">
        <v>533</v>
      </c>
      <c r="E334" s="7">
        <v>13.0</v>
      </c>
      <c r="F334" s="8">
        <f t="shared" si="35"/>
        <v>43644.40014</v>
      </c>
      <c r="G334" s="12">
        <f t="shared" si="37"/>
        <v>43644.40014</v>
      </c>
      <c r="H334" s="10">
        <v>0.48125</v>
      </c>
      <c r="I334" s="11">
        <f t="shared" si="38"/>
        <v>-43643.91889</v>
      </c>
      <c r="K334" t="str">
        <f t="shared" si="32"/>
        <v/>
      </c>
    </row>
    <row r="335">
      <c r="A335" s="4">
        <v>43644.32444534722</v>
      </c>
      <c r="B335" s="5" t="s">
        <v>557</v>
      </c>
      <c r="D335" s="6" t="s">
        <v>512</v>
      </c>
      <c r="E335" s="7">
        <v>15.0</v>
      </c>
      <c r="F335" s="8">
        <f t="shared" si="35"/>
        <v>43644.40778</v>
      </c>
      <c r="G335" s="12">
        <f t="shared" si="37"/>
        <v>43644.40778</v>
      </c>
      <c r="H335" s="10">
        <v>0.4583333333333333</v>
      </c>
      <c r="I335" s="11">
        <f t="shared" si="38"/>
        <v>-43643.94945</v>
      </c>
      <c r="K335" t="str">
        <f t="shared" si="32"/>
        <v/>
      </c>
    </row>
    <row r="336">
      <c r="A336" s="4">
        <v>43644.33152155092</v>
      </c>
      <c r="B336" s="5" t="s">
        <v>558</v>
      </c>
      <c r="C336" s="5" t="s">
        <v>559</v>
      </c>
      <c r="D336" s="6" t="s">
        <v>97</v>
      </c>
      <c r="E336" s="7">
        <v>16.0</v>
      </c>
      <c r="F336" s="8">
        <f t="shared" si="35"/>
        <v>43644.41485</v>
      </c>
      <c r="G336" s="12">
        <f t="shared" si="37"/>
        <v>43644.41485</v>
      </c>
      <c r="H336" s="10">
        <v>0.42569444444444443</v>
      </c>
      <c r="I336" s="11">
        <f t="shared" si="38"/>
        <v>-43643.98916</v>
      </c>
      <c r="K336" t="str">
        <f t="shared" si="32"/>
        <v/>
      </c>
    </row>
    <row r="337">
      <c r="A337" s="4">
        <v>43644.36843313657</v>
      </c>
      <c r="B337" s="5" t="s">
        <v>80</v>
      </c>
      <c r="C337" s="5" t="s">
        <v>78</v>
      </c>
      <c r="D337" s="6" t="s">
        <v>97</v>
      </c>
      <c r="E337" s="7">
        <v>16.0</v>
      </c>
      <c r="F337" s="8">
        <f t="shared" si="35"/>
        <v>43644.45177</v>
      </c>
      <c r="G337" s="12">
        <f t="shared" si="37"/>
        <v>43644.45177</v>
      </c>
      <c r="H337" s="10">
        <v>0.6180555555555556</v>
      </c>
      <c r="I337" s="11">
        <f t="shared" si="38"/>
        <v>-43643.83371</v>
      </c>
      <c r="K337" t="str">
        <f t="shared" si="32"/>
        <v/>
      </c>
    </row>
    <row r="338">
      <c r="A338" s="4">
        <v>43644.36886107639</v>
      </c>
      <c r="B338" s="5" t="s">
        <v>77</v>
      </c>
      <c r="C338" s="5" t="s">
        <v>78</v>
      </c>
      <c r="D338" s="6" t="s">
        <v>97</v>
      </c>
      <c r="E338" s="7">
        <v>17.0</v>
      </c>
      <c r="F338" s="8">
        <f t="shared" si="35"/>
        <v>43644.45219</v>
      </c>
      <c r="G338" s="12">
        <f t="shared" si="37"/>
        <v>43644.45219</v>
      </c>
      <c r="H338" s="10">
        <v>0.6180555555555556</v>
      </c>
      <c r="I338" s="11">
        <f t="shared" si="38"/>
        <v>-43643.83414</v>
      </c>
      <c r="K338" t="str">
        <f t="shared" si="32"/>
        <v/>
      </c>
    </row>
    <row r="339">
      <c r="A339" s="4">
        <v>43644.36917391204</v>
      </c>
      <c r="B339" s="5" t="s">
        <v>521</v>
      </c>
      <c r="C339" s="5" t="s">
        <v>78</v>
      </c>
      <c r="D339" s="6" t="s">
        <v>97</v>
      </c>
      <c r="E339" s="7">
        <v>18.0</v>
      </c>
      <c r="F339" s="8">
        <f t="shared" si="35"/>
        <v>43644.45251</v>
      </c>
      <c r="G339" s="12">
        <f t="shared" si="37"/>
        <v>43644.45251</v>
      </c>
      <c r="H339" s="10">
        <v>0.6180555555555556</v>
      </c>
      <c r="I339" s="11">
        <f t="shared" si="38"/>
        <v>-43643.83445</v>
      </c>
      <c r="K339" t="str">
        <f t="shared" si="32"/>
        <v/>
      </c>
    </row>
    <row r="340">
      <c r="A340" s="4">
        <v>43644.374640462964</v>
      </c>
      <c r="B340" s="5" t="s">
        <v>253</v>
      </c>
      <c r="C340" s="5" t="s">
        <v>251</v>
      </c>
      <c r="D340" s="6" t="s">
        <v>526</v>
      </c>
      <c r="E340" s="7">
        <v>20.0</v>
      </c>
      <c r="F340" s="8">
        <f t="shared" si="35"/>
        <v>43644.45797</v>
      </c>
      <c r="G340" s="12">
        <f t="shared" si="37"/>
        <v>43644.45797</v>
      </c>
      <c r="H340" s="10">
        <v>0.6388888888888888</v>
      </c>
      <c r="I340" s="11">
        <f t="shared" si="38"/>
        <v>-43643.81908</v>
      </c>
      <c r="K340" t="str">
        <f t="shared" si="32"/>
        <v/>
      </c>
    </row>
    <row r="341">
      <c r="A341" s="4">
        <v>43644.37411762732</v>
      </c>
      <c r="B341" s="5" t="s">
        <v>254</v>
      </c>
      <c r="C341" s="5" t="s">
        <v>560</v>
      </c>
      <c r="D341" s="6" t="s">
        <v>526</v>
      </c>
      <c r="E341" s="7">
        <v>21.0</v>
      </c>
      <c r="F341" s="8">
        <f t="shared" si="35"/>
        <v>43644.45745</v>
      </c>
      <c r="G341" s="12">
        <f t="shared" si="37"/>
        <v>43644.45745</v>
      </c>
      <c r="H341" s="10">
        <v>0.6388888888888888</v>
      </c>
      <c r="I341" s="11">
        <f t="shared" si="38"/>
        <v>-43643.81856</v>
      </c>
      <c r="K341" t="str">
        <f t="shared" si="32"/>
        <v/>
      </c>
    </row>
    <row r="342">
      <c r="A342" s="4">
        <v>43644.375110023146</v>
      </c>
      <c r="B342" s="5" t="s">
        <v>561</v>
      </c>
      <c r="C342" s="5" t="s">
        <v>560</v>
      </c>
      <c r="D342" s="6" t="s">
        <v>526</v>
      </c>
      <c r="E342" s="7">
        <v>22.0</v>
      </c>
      <c r="F342" s="8">
        <f t="shared" si="35"/>
        <v>43644.45844</v>
      </c>
      <c r="G342" s="12">
        <f t="shared" si="37"/>
        <v>43644.45844</v>
      </c>
      <c r="H342" s="10">
        <v>0.6388888888888888</v>
      </c>
      <c r="I342" s="11">
        <f t="shared" si="38"/>
        <v>-43643.81955</v>
      </c>
      <c r="K342" t="str">
        <f t="shared" si="32"/>
        <v/>
      </c>
    </row>
    <row r="343">
      <c r="A343" s="4">
        <v>43644.45944528935</v>
      </c>
      <c r="B343" s="5" t="s">
        <v>562</v>
      </c>
      <c r="D343" s="13"/>
      <c r="E343" s="7">
        <v>15.0</v>
      </c>
      <c r="F343" s="8">
        <f t="shared" si="35"/>
        <v>43644.54278</v>
      </c>
      <c r="G343" s="12">
        <f t="shared" si="37"/>
        <v>43644.54278</v>
      </c>
      <c r="H343" s="10">
        <v>0.59375</v>
      </c>
      <c r="I343" s="11">
        <f t="shared" si="38"/>
        <v>-43643.94903</v>
      </c>
      <c r="K343" t="str">
        <f t="shared" si="32"/>
        <v/>
      </c>
    </row>
    <row r="344">
      <c r="A344" s="4">
        <v>43644.490951851854</v>
      </c>
      <c r="B344" s="5" t="s">
        <v>563</v>
      </c>
      <c r="C344" s="5" t="s">
        <v>564</v>
      </c>
      <c r="D344" s="13"/>
      <c r="E344" s="7">
        <v>23.0</v>
      </c>
      <c r="F344" s="8">
        <f t="shared" si="35"/>
        <v>43644.57429</v>
      </c>
      <c r="G344" s="12">
        <f t="shared" si="37"/>
        <v>43644.57429</v>
      </c>
      <c r="H344" s="10">
        <v>0.6527777777777778</v>
      </c>
      <c r="I344" s="11">
        <f t="shared" si="38"/>
        <v>-43643.92151</v>
      </c>
      <c r="K344" t="str">
        <f t="shared" si="32"/>
        <v/>
      </c>
    </row>
    <row r="345">
      <c r="A345" s="4">
        <v>43644.49141015046</v>
      </c>
      <c r="B345" s="5" t="s">
        <v>565</v>
      </c>
      <c r="C345" s="5" t="s">
        <v>564</v>
      </c>
      <c r="D345" s="13"/>
      <c r="E345" s="7">
        <v>12.0</v>
      </c>
      <c r="F345" s="8">
        <f t="shared" si="35"/>
        <v>43644.57474</v>
      </c>
      <c r="G345" s="12">
        <f t="shared" si="37"/>
        <v>43644.57474</v>
      </c>
      <c r="H345" s="10">
        <v>0.6527777777777778</v>
      </c>
      <c r="I345" s="11">
        <f t="shared" si="38"/>
        <v>-43643.92197</v>
      </c>
      <c r="K345" t="str">
        <f t="shared" si="32"/>
        <v/>
      </c>
    </row>
    <row r="346">
      <c r="A346" s="4">
        <v>43647.25655846065</v>
      </c>
      <c r="B346" s="5" t="s">
        <v>497</v>
      </c>
      <c r="C346" s="5" t="s">
        <v>566</v>
      </c>
      <c r="D346" s="6" t="s">
        <v>447</v>
      </c>
      <c r="E346" s="7">
        <v>7.0</v>
      </c>
      <c r="F346" s="8">
        <f t="shared" si="35"/>
        <v>43647.33989</v>
      </c>
      <c r="G346" s="12">
        <f t="shared" si="37"/>
        <v>43647.33989</v>
      </c>
      <c r="H346" s="10">
        <v>0.4513888888888889</v>
      </c>
      <c r="I346" s="11">
        <f t="shared" si="38"/>
        <v>-43646.8885</v>
      </c>
      <c r="K346" t="str">
        <f t="shared" si="32"/>
        <v/>
      </c>
    </row>
    <row r="347">
      <c r="A347" s="4">
        <v>43647.25677299769</v>
      </c>
      <c r="B347" s="5" t="s">
        <v>567</v>
      </c>
      <c r="C347" s="5" t="s">
        <v>566</v>
      </c>
      <c r="D347" s="6" t="s">
        <v>447</v>
      </c>
      <c r="E347" s="7">
        <v>8.0</v>
      </c>
      <c r="F347" s="8">
        <f t="shared" si="35"/>
        <v>43647.34011</v>
      </c>
      <c r="G347" s="12">
        <f t="shared" si="37"/>
        <v>43647.34011</v>
      </c>
      <c r="H347" s="10">
        <v>0.4513888888888889</v>
      </c>
      <c r="I347" s="11">
        <f t="shared" si="38"/>
        <v>-43646.88872</v>
      </c>
      <c r="K347" t="str">
        <f t="shared" si="32"/>
        <v/>
      </c>
    </row>
    <row r="348">
      <c r="A348" s="4">
        <v>43647.261332546295</v>
      </c>
      <c r="B348" s="5" t="s">
        <v>568</v>
      </c>
      <c r="C348" s="5" t="s">
        <v>569</v>
      </c>
      <c r="D348" s="6" t="s">
        <v>28</v>
      </c>
      <c r="E348" s="7">
        <v>2.0</v>
      </c>
      <c r="F348" s="8">
        <f t="shared" si="35"/>
        <v>43647.34467</v>
      </c>
      <c r="G348" s="12">
        <f t="shared" si="37"/>
        <v>43647.34467</v>
      </c>
      <c r="H348" s="10">
        <v>0.625</v>
      </c>
      <c r="I348" s="11">
        <f t="shared" si="38"/>
        <v>-43646.71967</v>
      </c>
      <c r="K348" t="str">
        <f t="shared" si="32"/>
        <v/>
      </c>
    </row>
    <row r="349">
      <c r="A349" s="4">
        <v>43647.264639270834</v>
      </c>
      <c r="B349" s="5" t="s">
        <v>143</v>
      </c>
      <c r="C349" s="5" t="s">
        <v>234</v>
      </c>
      <c r="D349" s="6" t="s">
        <v>570</v>
      </c>
      <c r="E349" s="7">
        <v>23.0</v>
      </c>
      <c r="F349" s="8">
        <f t="shared" si="35"/>
        <v>43647.34797</v>
      </c>
      <c r="G349" s="12">
        <f t="shared" si="37"/>
        <v>43647.34797</v>
      </c>
      <c r="H349" s="10">
        <v>0.6458333333333334</v>
      </c>
      <c r="I349" s="11">
        <f t="shared" si="38"/>
        <v>-43646.70214</v>
      </c>
      <c r="K349" t="str">
        <f t="shared" si="32"/>
        <v/>
      </c>
    </row>
    <row r="350">
      <c r="A350" s="4">
        <v>43647.282404618054</v>
      </c>
      <c r="B350" s="5" t="s">
        <v>53</v>
      </c>
      <c r="C350" s="5" t="s">
        <v>54</v>
      </c>
      <c r="D350" s="6" t="s">
        <v>55</v>
      </c>
      <c r="E350" s="7">
        <v>15.0</v>
      </c>
      <c r="F350" s="8">
        <f t="shared" si="35"/>
        <v>43647.36574</v>
      </c>
      <c r="G350" s="12">
        <f t="shared" si="37"/>
        <v>43647.36574</v>
      </c>
      <c r="H350" s="10">
        <v>0.6458333333333334</v>
      </c>
      <c r="I350" s="11">
        <f t="shared" si="38"/>
        <v>-43646.7199</v>
      </c>
      <c r="K350" t="str">
        <f t="shared" si="32"/>
        <v/>
      </c>
    </row>
    <row r="351">
      <c r="A351" s="4">
        <v>43647.28364905092</v>
      </c>
      <c r="B351" s="5" t="s">
        <v>231</v>
      </c>
      <c r="C351" s="5" t="s">
        <v>516</v>
      </c>
      <c r="D351" s="13"/>
      <c r="E351" s="7">
        <v>3.0</v>
      </c>
      <c r="F351" s="8">
        <f t="shared" si="35"/>
        <v>43647.36698</v>
      </c>
      <c r="G351" s="12">
        <f t="shared" si="37"/>
        <v>43647.36698</v>
      </c>
      <c r="H351" s="10">
        <v>0.4791666666666667</v>
      </c>
      <c r="I351" s="11">
        <f t="shared" si="38"/>
        <v>-43646.88782</v>
      </c>
      <c r="K351" t="str">
        <f t="shared" si="32"/>
        <v/>
      </c>
    </row>
    <row r="352">
      <c r="A352" s="4">
        <v>43647.29280274306</v>
      </c>
      <c r="B352" s="5" t="s">
        <v>571</v>
      </c>
      <c r="C352" s="5" t="s">
        <v>516</v>
      </c>
      <c r="D352" s="6" t="s">
        <v>165</v>
      </c>
      <c r="E352" s="7">
        <v>4.0</v>
      </c>
      <c r="F352" s="8">
        <f t="shared" si="35"/>
        <v>43647.37614</v>
      </c>
      <c r="G352" s="12">
        <f t="shared" si="37"/>
        <v>43647.37614</v>
      </c>
      <c r="H352" s="10">
        <v>0.5243055555555556</v>
      </c>
      <c r="I352" s="11">
        <f t="shared" si="38"/>
        <v>-43646.85183</v>
      </c>
      <c r="K352" t="str">
        <f t="shared" si="32"/>
        <v/>
      </c>
    </row>
    <row r="353">
      <c r="A353" s="4">
        <v>43647.29670508102</v>
      </c>
      <c r="B353" s="5" t="s">
        <v>323</v>
      </c>
      <c r="C353" s="5" t="s">
        <v>113</v>
      </c>
      <c r="D353" s="6" t="s">
        <v>139</v>
      </c>
      <c r="E353" s="7">
        <v>5.0</v>
      </c>
      <c r="F353" s="8">
        <f t="shared" si="35"/>
        <v>43647.38004</v>
      </c>
      <c r="G353" s="12">
        <f t="shared" si="37"/>
        <v>43647.38004</v>
      </c>
      <c r="H353" s="10">
        <v>0.6458333333333334</v>
      </c>
      <c r="I353" s="11">
        <f t="shared" si="38"/>
        <v>-43646.73421</v>
      </c>
      <c r="K353" t="str">
        <f t="shared" si="32"/>
        <v/>
      </c>
    </row>
    <row r="354">
      <c r="A354" s="4">
        <v>43647.31140644676</v>
      </c>
      <c r="B354" s="5" t="s">
        <v>572</v>
      </c>
      <c r="C354" s="5" t="s">
        <v>573</v>
      </c>
      <c r="D354" s="6" t="s">
        <v>523</v>
      </c>
      <c r="E354" s="7">
        <v>9.0</v>
      </c>
      <c r="F354" s="8">
        <f t="shared" si="35"/>
        <v>43647.39474</v>
      </c>
      <c r="G354" s="12">
        <f t="shared" si="37"/>
        <v>43647.39474</v>
      </c>
      <c r="H354" s="10">
        <v>0.5972222222222222</v>
      </c>
      <c r="I354" s="11">
        <f t="shared" si="38"/>
        <v>-43646.79752</v>
      </c>
      <c r="K354" t="str">
        <f t="shared" si="32"/>
        <v/>
      </c>
    </row>
    <row r="355">
      <c r="A355" s="4">
        <v>43647.32808201389</v>
      </c>
      <c r="B355" s="5" t="s">
        <v>574</v>
      </c>
      <c r="D355" s="13"/>
      <c r="E355" s="7">
        <v>6.0</v>
      </c>
      <c r="F355" s="8">
        <f t="shared" si="35"/>
        <v>43647.41142</v>
      </c>
      <c r="G355" s="12">
        <f t="shared" si="37"/>
        <v>43647.41142</v>
      </c>
      <c r="H355" s="10">
        <v>0.4284722222222222</v>
      </c>
      <c r="I355" s="11">
        <f t="shared" si="38"/>
        <v>-43646.98294</v>
      </c>
      <c r="K355" t="str">
        <f t="shared" si="32"/>
        <v/>
      </c>
    </row>
    <row r="356">
      <c r="A356" s="4">
        <v>43647.33287925926</v>
      </c>
      <c r="B356" s="5" t="s">
        <v>575</v>
      </c>
      <c r="C356" s="5" t="s">
        <v>576</v>
      </c>
      <c r="D356" s="13"/>
      <c r="E356" s="7">
        <v>10.0</v>
      </c>
      <c r="F356" s="8">
        <f t="shared" si="35"/>
        <v>43647.41621</v>
      </c>
      <c r="G356" s="12">
        <f t="shared" si="37"/>
        <v>43647.41621</v>
      </c>
      <c r="H356" s="10">
        <v>0.4444444444444444</v>
      </c>
      <c r="I356" s="11">
        <f t="shared" si="38"/>
        <v>-43646.97177</v>
      </c>
      <c r="K356" t="str">
        <f t="shared" si="32"/>
        <v/>
      </c>
    </row>
    <row r="357">
      <c r="A357" s="4">
        <v>43647.333571041665</v>
      </c>
      <c r="B357" s="5" t="s">
        <v>577</v>
      </c>
      <c r="C357" s="5" t="s">
        <v>576</v>
      </c>
      <c r="D357" s="13"/>
      <c r="E357" s="7">
        <v>12.0</v>
      </c>
      <c r="F357" s="8">
        <f t="shared" si="35"/>
        <v>43647.4169</v>
      </c>
      <c r="G357" s="12">
        <f t="shared" si="37"/>
        <v>43647.4169</v>
      </c>
      <c r="H357" s="10">
        <v>0.4444444444444444</v>
      </c>
      <c r="I357" s="11">
        <f t="shared" si="38"/>
        <v>-43646.97246</v>
      </c>
      <c r="K357" t="str">
        <f t="shared" si="32"/>
        <v/>
      </c>
    </row>
    <row r="358">
      <c r="A358" s="4">
        <v>43647.33402393518</v>
      </c>
      <c r="B358" s="5" t="s">
        <v>250</v>
      </c>
      <c r="C358" s="5" t="s">
        <v>251</v>
      </c>
      <c r="D358" s="6" t="s">
        <v>498</v>
      </c>
      <c r="E358" s="7">
        <v>13.0</v>
      </c>
      <c r="F358" s="8">
        <f t="shared" si="35"/>
        <v>43647.41736</v>
      </c>
      <c r="G358" s="12">
        <f t="shared" si="37"/>
        <v>43647.41736</v>
      </c>
      <c r="H358" s="10">
        <v>0.4444444444444444</v>
      </c>
      <c r="I358" s="11">
        <f t="shared" si="38"/>
        <v>-43646.97291</v>
      </c>
      <c r="K358" t="str">
        <f t="shared" si="32"/>
        <v/>
      </c>
    </row>
    <row r="359">
      <c r="A359" s="4">
        <v>43647.33599972222</v>
      </c>
      <c r="B359" s="5" t="s">
        <v>578</v>
      </c>
      <c r="C359" s="5" t="s">
        <v>579</v>
      </c>
      <c r="D359" s="13"/>
      <c r="E359" s="7">
        <v>16.0</v>
      </c>
      <c r="F359" s="8">
        <f t="shared" si="35"/>
        <v>43647.41933</v>
      </c>
      <c r="G359" s="12">
        <f t="shared" si="37"/>
        <v>43647.41933</v>
      </c>
      <c r="H359" s="10">
        <v>0.5416666666666666</v>
      </c>
      <c r="I359" s="11">
        <f t="shared" si="38"/>
        <v>-43646.87767</v>
      </c>
      <c r="K359" t="str">
        <f t="shared" si="32"/>
        <v/>
      </c>
    </row>
    <row r="360">
      <c r="A360" s="4">
        <v>43647.337556921295</v>
      </c>
      <c r="B360" s="5" t="s">
        <v>580</v>
      </c>
      <c r="C360" s="5" t="s">
        <v>581</v>
      </c>
      <c r="D360" s="6" t="s">
        <v>582</v>
      </c>
      <c r="E360" s="7">
        <v>17.0</v>
      </c>
      <c r="F360" s="8">
        <f t="shared" si="35"/>
        <v>43647.42089</v>
      </c>
      <c r="G360" s="12">
        <f t="shared" si="37"/>
        <v>43647.42089</v>
      </c>
      <c r="H360" s="10">
        <v>0.5555555555555556</v>
      </c>
      <c r="I360" s="11">
        <f t="shared" si="38"/>
        <v>-43646.86533</v>
      </c>
      <c r="K360" t="str">
        <f t="shared" si="32"/>
        <v/>
      </c>
    </row>
    <row r="361">
      <c r="A361" s="4">
        <v>43647.36266304398</v>
      </c>
      <c r="B361" s="5" t="s">
        <v>583</v>
      </c>
      <c r="C361" s="5" t="s">
        <v>312</v>
      </c>
      <c r="D361" s="6" t="s">
        <v>584</v>
      </c>
      <c r="E361" s="7">
        <v>3.0</v>
      </c>
      <c r="F361" s="8">
        <f t="shared" si="35"/>
        <v>43647.446</v>
      </c>
      <c r="G361" s="12">
        <f t="shared" si="37"/>
        <v>43647.446</v>
      </c>
      <c r="H361" s="10">
        <v>0.5138888888888888</v>
      </c>
      <c r="I361" s="11">
        <f t="shared" si="38"/>
        <v>-43646.93211</v>
      </c>
      <c r="K361" t="str">
        <f t="shared" si="32"/>
        <v/>
      </c>
    </row>
    <row r="362">
      <c r="A362" s="4">
        <v>43647.362983796294</v>
      </c>
      <c r="B362" s="5" t="s">
        <v>585</v>
      </c>
      <c r="C362" s="5" t="s">
        <v>312</v>
      </c>
      <c r="D362" s="6" t="s">
        <v>584</v>
      </c>
      <c r="E362" s="7">
        <v>19.0</v>
      </c>
      <c r="F362" s="8">
        <f t="shared" si="35"/>
        <v>43647.44632</v>
      </c>
      <c r="G362" s="12">
        <f t="shared" si="37"/>
        <v>43647.44632</v>
      </c>
      <c r="H362" s="10">
        <v>0.5138888888888888</v>
      </c>
      <c r="I362" s="11">
        <f t="shared" si="38"/>
        <v>-43646.93243</v>
      </c>
      <c r="K362" t="str">
        <f t="shared" si="32"/>
        <v/>
      </c>
    </row>
    <row r="363">
      <c r="A363" s="4">
        <v>43647.36585269676</v>
      </c>
      <c r="B363" s="5" t="s">
        <v>586</v>
      </c>
      <c r="C363" s="5" t="s">
        <v>587</v>
      </c>
      <c r="D363" s="6" t="s">
        <v>588</v>
      </c>
      <c r="E363" s="21">
        <v>14.0</v>
      </c>
      <c r="F363" s="8">
        <f t="shared" si="35"/>
        <v>43647.44919</v>
      </c>
      <c r="G363" s="12">
        <f t="shared" si="37"/>
        <v>43647.44919</v>
      </c>
      <c r="H363" s="10">
        <v>0.5</v>
      </c>
      <c r="I363" s="11">
        <f t="shared" si="38"/>
        <v>-43646.94919</v>
      </c>
      <c r="K363" t="str">
        <f t="shared" si="32"/>
        <v/>
      </c>
    </row>
    <row r="364">
      <c r="A364" s="4">
        <v>43647.37553871528</v>
      </c>
      <c r="B364" s="5" t="s">
        <v>513</v>
      </c>
      <c r="C364" s="5" t="s">
        <v>351</v>
      </c>
      <c r="D364" s="6" t="s">
        <v>165</v>
      </c>
      <c r="E364" s="7">
        <v>18.0</v>
      </c>
      <c r="F364" s="8">
        <f t="shared" si="35"/>
        <v>43647.45887</v>
      </c>
      <c r="G364" s="12">
        <f t="shared" si="37"/>
        <v>43647.45887</v>
      </c>
      <c r="H364" s="10">
        <v>0.4861111111111111</v>
      </c>
      <c r="I364" s="11">
        <f t="shared" si="38"/>
        <v>-43646.97276</v>
      </c>
      <c r="K364" t="str">
        <f t="shared" si="32"/>
        <v/>
      </c>
    </row>
    <row r="365">
      <c r="A365" s="4">
        <v>43647.37486467593</v>
      </c>
      <c r="B365" s="5" t="s">
        <v>511</v>
      </c>
      <c r="C365" s="5" t="s">
        <v>354</v>
      </c>
      <c r="D365" s="6" t="s">
        <v>512</v>
      </c>
      <c r="E365" s="7">
        <v>20.0</v>
      </c>
      <c r="F365" s="8">
        <f t="shared" si="35"/>
        <v>43647.4582</v>
      </c>
      <c r="G365" s="12">
        <f t="shared" si="37"/>
        <v>43647.4582</v>
      </c>
      <c r="H365" s="10">
        <v>0.4861111111111111</v>
      </c>
      <c r="I365" s="11">
        <f t="shared" si="38"/>
        <v>-43646.97209</v>
      </c>
      <c r="K365" t="str">
        <f t="shared" si="32"/>
        <v/>
      </c>
    </row>
    <row r="366">
      <c r="A366" s="4">
        <v>43647.38115310185</v>
      </c>
      <c r="B366" s="5" t="s">
        <v>589</v>
      </c>
      <c r="C366" s="5" t="s">
        <v>590</v>
      </c>
      <c r="D366" s="6" t="s">
        <v>165</v>
      </c>
      <c r="E366" s="7">
        <v>24.0</v>
      </c>
      <c r="F366" s="8">
        <f t="shared" si="35"/>
        <v>43647.46449</v>
      </c>
      <c r="G366" s="12">
        <f t="shared" si="37"/>
        <v>43647.46449</v>
      </c>
      <c r="H366" s="10">
        <v>0.5034722222222222</v>
      </c>
      <c r="I366" s="11">
        <f t="shared" si="38"/>
        <v>-43646.96101</v>
      </c>
      <c r="K366" t="str">
        <f t="shared" si="32"/>
        <v/>
      </c>
    </row>
    <row r="367">
      <c r="A367" s="4">
        <v>43647.4039978125</v>
      </c>
      <c r="B367" s="5" t="s">
        <v>591</v>
      </c>
      <c r="D367" s="13"/>
      <c r="E367" s="7">
        <v>20.0</v>
      </c>
      <c r="F367" s="8">
        <f t="shared" si="35"/>
        <v>43647.48733</v>
      </c>
      <c r="G367" s="12">
        <f t="shared" si="37"/>
        <v>43647.48733</v>
      </c>
      <c r="H367" s="10">
        <v>0.53125</v>
      </c>
      <c r="I367" s="11">
        <f t="shared" si="38"/>
        <v>-43646.95608</v>
      </c>
      <c r="K367" t="str">
        <f t="shared" si="32"/>
        <v/>
      </c>
    </row>
    <row r="368">
      <c r="A368" s="4">
        <v>43647.410733530094</v>
      </c>
      <c r="B368" s="5" t="s">
        <v>592</v>
      </c>
      <c r="C368" s="5" t="s">
        <v>593</v>
      </c>
      <c r="D368" s="13"/>
      <c r="E368" s="7">
        <v>8.0</v>
      </c>
      <c r="F368" s="8">
        <f t="shared" si="35"/>
        <v>43647.49407</v>
      </c>
      <c r="G368" s="12">
        <f t="shared" si="37"/>
        <v>43647.49407</v>
      </c>
      <c r="H368" s="10">
        <v>0.5243055555555556</v>
      </c>
      <c r="I368" s="11">
        <f t="shared" si="38"/>
        <v>-43646.96976</v>
      </c>
      <c r="K368" t="str">
        <f t="shared" si="32"/>
        <v/>
      </c>
    </row>
    <row r="369">
      <c r="A369" s="4">
        <v>43647.411069814814</v>
      </c>
      <c r="B369" s="5" t="s">
        <v>594</v>
      </c>
      <c r="C369" s="5" t="s">
        <v>595</v>
      </c>
      <c r="D369" s="13"/>
      <c r="E369" s="7">
        <v>1.0</v>
      </c>
      <c r="F369" s="8">
        <f t="shared" si="35"/>
        <v>43647.4944</v>
      </c>
      <c r="G369" s="12">
        <f t="shared" si="37"/>
        <v>43647.4944</v>
      </c>
      <c r="H369" s="10">
        <v>0.5243055555555556</v>
      </c>
      <c r="I369" s="11">
        <f t="shared" si="38"/>
        <v>-43646.9701</v>
      </c>
      <c r="K369" t="str">
        <f t="shared" si="32"/>
        <v/>
      </c>
    </row>
    <row r="370">
      <c r="A370" s="4">
        <v>43647.41642780093</v>
      </c>
      <c r="B370" s="5" t="s">
        <v>596</v>
      </c>
      <c r="C370" s="5" t="s">
        <v>20</v>
      </c>
      <c r="D370" s="6" t="s">
        <v>342</v>
      </c>
      <c r="E370" s="7">
        <v>10.0</v>
      </c>
      <c r="F370" s="8">
        <f t="shared" si="35"/>
        <v>43647.49976</v>
      </c>
      <c r="G370" s="12">
        <f t="shared" si="37"/>
        <v>43647.49976</v>
      </c>
      <c r="H370" s="10">
        <v>0.65625</v>
      </c>
      <c r="I370" s="11">
        <f t="shared" si="38"/>
        <v>-43646.84351</v>
      </c>
      <c r="K370" t="str">
        <f t="shared" si="32"/>
        <v/>
      </c>
    </row>
    <row r="371">
      <c r="A371" s="4">
        <v>43647.41693487269</v>
      </c>
      <c r="B371" s="5" t="s">
        <v>19</v>
      </c>
      <c r="C371" s="5" t="s">
        <v>20</v>
      </c>
      <c r="D371" s="6" t="s">
        <v>342</v>
      </c>
      <c r="E371" s="7">
        <v>12.0</v>
      </c>
      <c r="F371" s="8">
        <f t="shared" si="35"/>
        <v>43647.50027</v>
      </c>
      <c r="G371" s="12">
        <f t="shared" si="37"/>
        <v>43647.50027</v>
      </c>
      <c r="H371" s="10">
        <v>0.65625</v>
      </c>
      <c r="I371" s="11">
        <f t="shared" si="38"/>
        <v>-43646.84402</v>
      </c>
      <c r="K371" t="str">
        <f t="shared" si="32"/>
        <v/>
      </c>
    </row>
    <row r="372">
      <c r="A372" s="4">
        <v>43647.42031162037</v>
      </c>
      <c r="B372" s="5" t="s">
        <v>597</v>
      </c>
      <c r="C372" s="5" t="s">
        <v>598</v>
      </c>
      <c r="D372" s="13"/>
      <c r="E372" s="7">
        <v>18.0</v>
      </c>
      <c r="F372" s="8">
        <f t="shared" si="35"/>
        <v>43647.50364</v>
      </c>
      <c r="G372" s="12">
        <f t="shared" si="37"/>
        <v>43647.50364</v>
      </c>
      <c r="H372" s="10">
        <v>0.5833333333333334</v>
      </c>
      <c r="I372" s="11">
        <f t="shared" si="38"/>
        <v>-43646.92031</v>
      </c>
      <c r="K372" t="str">
        <f t="shared" si="32"/>
        <v/>
      </c>
    </row>
    <row r="373">
      <c r="A373" s="4">
        <v>43647.515984224534</v>
      </c>
      <c r="B373" s="5" t="s">
        <v>599</v>
      </c>
      <c r="C373" s="5" t="s">
        <v>600</v>
      </c>
      <c r="D373" s="6" t="s">
        <v>165</v>
      </c>
      <c r="E373" s="7">
        <v>22.0</v>
      </c>
      <c r="F373" s="8">
        <f t="shared" si="35"/>
        <v>43647.59932</v>
      </c>
      <c r="G373" s="12">
        <f t="shared" si="37"/>
        <v>43647.59932</v>
      </c>
      <c r="H373" s="10">
        <v>0.6388888888888888</v>
      </c>
      <c r="I373" s="11">
        <f t="shared" si="38"/>
        <v>-43646.96043</v>
      </c>
      <c r="K373" t="str">
        <f t="shared" si="32"/>
        <v/>
      </c>
    </row>
    <row r="374">
      <c r="A374" s="4">
        <v>43647.534043692125</v>
      </c>
      <c r="B374" s="5" t="s">
        <v>473</v>
      </c>
      <c r="C374" s="5" t="s">
        <v>60</v>
      </c>
      <c r="D374" s="6" t="s">
        <v>601</v>
      </c>
      <c r="E374" s="7">
        <v>15.0</v>
      </c>
      <c r="F374" s="8">
        <f t="shared" si="35"/>
        <v>43647.61738</v>
      </c>
      <c r="G374" s="12">
        <f t="shared" si="37"/>
        <v>43647.61738</v>
      </c>
      <c r="H374" s="10">
        <v>0.7083333333333334</v>
      </c>
      <c r="I374" s="11">
        <f t="shared" si="38"/>
        <v>-43646.90904</v>
      </c>
      <c r="K374" t="str">
        <f t="shared" si="32"/>
        <v/>
      </c>
    </row>
    <row r="375">
      <c r="A375" s="4">
        <v>43647.53440417824</v>
      </c>
      <c r="B375" s="5" t="s">
        <v>59</v>
      </c>
      <c r="C375" s="5" t="s">
        <v>60</v>
      </c>
      <c r="D375" s="6" t="s">
        <v>602</v>
      </c>
      <c r="E375" s="7">
        <v>7.0</v>
      </c>
      <c r="F375" s="8">
        <f t="shared" si="35"/>
        <v>43647.61774</v>
      </c>
      <c r="G375" s="12">
        <f t="shared" si="37"/>
        <v>43647.61774</v>
      </c>
      <c r="H375" s="10">
        <v>0.7083333333333334</v>
      </c>
      <c r="I375" s="11">
        <f t="shared" si="38"/>
        <v>-43646.9094</v>
      </c>
      <c r="K375" t="str">
        <f t="shared" si="32"/>
        <v/>
      </c>
    </row>
    <row r="376">
      <c r="A376" s="4">
        <v>43647.564121006944</v>
      </c>
      <c r="B376" s="5" t="s">
        <v>353</v>
      </c>
      <c r="C376" s="5" t="s">
        <v>354</v>
      </c>
      <c r="D376" s="6" t="s">
        <v>320</v>
      </c>
      <c r="E376" s="7">
        <v>6.0</v>
      </c>
      <c r="F376" s="8">
        <f t="shared" si="35"/>
        <v>43647.64745</v>
      </c>
      <c r="G376" s="12">
        <f t="shared" si="37"/>
        <v>43647.64745</v>
      </c>
      <c r="H376" s="10">
        <v>0.7013888888888888</v>
      </c>
      <c r="I376" s="11">
        <f t="shared" si="38"/>
        <v>-43646.94607</v>
      </c>
      <c r="K376" t="str">
        <f t="shared" si="32"/>
        <v/>
      </c>
    </row>
    <row r="377">
      <c r="A377" s="4">
        <v>43648.251383229166</v>
      </c>
      <c r="B377" s="5" t="s">
        <v>603</v>
      </c>
      <c r="C377" s="5" t="s">
        <v>604</v>
      </c>
      <c r="D377" s="13"/>
      <c r="E377" s="7">
        <v>2.0</v>
      </c>
      <c r="F377" s="8">
        <f t="shared" si="35"/>
        <v>43648.33472</v>
      </c>
      <c r="G377" s="12">
        <f t="shared" si="37"/>
        <v>43648.33472</v>
      </c>
      <c r="H377" s="10">
        <v>0.6458333333333334</v>
      </c>
      <c r="I377" s="11">
        <f t="shared" si="38"/>
        <v>-43647.68888</v>
      </c>
      <c r="K377" t="str">
        <f t="shared" si="32"/>
        <v/>
      </c>
    </row>
    <row r="378">
      <c r="A378" s="4">
        <v>43648.252532604165</v>
      </c>
      <c r="B378" s="5" t="s">
        <v>605</v>
      </c>
      <c r="C378" s="5" t="s">
        <v>606</v>
      </c>
      <c r="D378" s="6" t="s">
        <v>21</v>
      </c>
      <c r="E378" s="7">
        <v>3.0</v>
      </c>
      <c r="F378" s="8">
        <f t="shared" si="35"/>
        <v>43648.33587</v>
      </c>
      <c r="G378" s="12">
        <f t="shared" si="37"/>
        <v>43648.33587</v>
      </c>
      <c r="H378" s="10">
        <v>0.46319444444444446</v>
      </c>
      <c r="I378" s="11">
        <f t="shared" si="38"/>
        <v>-43647.87267</v>
      </c>
      <c r="K378" t="str">
        <f t="shared" si="32"/>
        <v/>
      </c>
    </row>
    <row r="379">
      <c r="A379" s="4">
        <v>43648.27489729167</v>
      </c>
      <c r="B379" s="5" t="s">
        <v>571</v>
      </c>
      <c r="C379" s="5" t="s">
        <v>545</v>
      </c>
      <c r="D379" s="6" t="s">
        <v>165</v>
      </c>
      <c r="E379" s="7">
        <v>5.0</v>
      </c>
      <c r="F379" s="8">
        <f t="shared" si="35"/>
        <v>43648.35823</v>
      </c>
      <c r="G379" s="12">
        <f t="shared" si="37"/>
        <v>43648.35823</v>
      </c>
      <c r="H379" s="10">
        <v>0.5208333333333334</v>
      </c>
      <c r="I379" s="11">
        <f t="shared" si="38"/>
        <v>-43647.8374</v>
      </c>
      <c r="K379" t="str">
        <f t="shared" si="32"/>
        <v/>
      </c>
    </row>
    <row r="380">
      <c r="A380" s="4">
        <v>43648.28257869213</v>
      </c>
      <c r="B380" s="5" t="s">
        <v>607</v>
      </c>
      <c r="D380" s="13"/>
      <c r="E380" s="7">
        <v>6.0</v>
      </c>
      <c r="F380" s="8">
        <f t="shared" si="35"/>
        <v>43648.36591</v>
      </c>
      <c r="G380" s="12">
        <f t="shared" si="37"/>
        <v>43648.36591</v>
      </c>
      <c r="H380" s="10">
        <v>0.6458333333333334</v>
      </c>
      <c r="I380" s="11">
        <f t="shared" si="38"/>
        <v>-43647.72008</v>
      </c>
      <c r="K380" t="str">
        <f t="shared" si="32"/>
        <v/>
      </c>
    </row>
    <row r="381">
      <c r="A381" s="4">
        <v>43648.29036899305</v>
      </c>
      <c r="B381" s="5" t="s">
        <v>608</v>
      </c>
      <c r="C381" s="5" t="s">
        <v>183</v>
      </c>
      <c r="D381" s="6" t="s">
        <v>55</v>
      </c>
      <c r="E381" s="7">
        <v>10.0</v>
      </c>
      <c r="F381" s="8">
        <f t="shared" si="35"/>
        <v>43648.3737</v>
      </c>
      <c r="G381" s="12">
        <f t="shared" si="37"/>
        <v>43648.3737</v>
      </c>
      <c r="H381" s="10">
        <v>0.5833333333333334</v>
      </c>
      <c r="I381" s="11">
        <f t="shared" si="38"/>
        <v>-43647.79037</v>
      </c>
      <c r="K381" t="str">
        <f t="shared" si="32"/>
        <v/>
      </c>
    </row>
    <row r="382">
      <c r="A382" s="4">
        <v>43648.290960115744</v>
      </c>
      <c r="B382" s="5" t="s">
        <v>609</v>
      </c>
      <c r="C382" s="5" t="s">
        <v>183</v>
      </c>
      <c r="D382" s="6" t="s">
        <v>55</v>
      </c>
      <c r="E382" s="7">
        <v>12.0</v>
      </c>
      <c r="F382" s="8">
        <f t="shared" si="35"/>
        <v>43648.37429</v>
      </c>
      <c r="G382" s="12">
        <f t="shared" si="37"/>
        <v>43648.37429</v>
      </c>
      <c r="H382" s="10">
        <v>0.5833333333333334</v>
      </c>
      <c r="I382" s="11">
        <f t="shared" si="38"/>
        <v>-43647.79096</v>
      </c>
      <c r="K382" t="str">
        <f t="shared" si="32"/>
        <v/>
      </c>
    </row>
    <row r="383">
      <c r="A383" s="4">
        <v>43648.29555392361</v>
      </c>
      <c r="B383" s="5" t="s">
        <v>473</v>
      </c>
      <c r="C383" s="5" t="s">
        <v>60</v>
      </c>
      <c r="D383" s="6" t="s">
        <v>602</v>
      </c>
      <c r="E383" s="7">
        <v>8.0</v>
      </c>
      <c r="F383" s="8">
        <f t="shared" si="35"/>
        <v>43648.37889</v>
      </c>
      <c r="G383" s="12">
        <f t="shared" si="37"/>
        <v>43648.37889</v>
      </c>
      <c r="H383" s="10">
        <v>0.5826388888888889</v>
      </c>
      <c r="I383" s="11">
        <f t="shared" si="38"/>
        <v>-43647.79625</v>
      </c>
      <c r="K383" t="str">
        <f t="shared" si="32"/>
        <v/>
      </c>
    </row>
    <row r="384">
      <c r="A384" s="4">
        <v>43648.2958884838</v>
      </c>
      <c r="B384" s="5" t="s">
        <v>59</v>
      </c>
      <c r="C384" s="5" t="s">
        <v>60</v>
      </c>
      <c r="D384" s="6" t="s">
        <v>602</v>
      </c>
      <c r="E384" s="7">
        <v>9.0</v>
      </c>
      <c r="F384" s="8">
        <f t="shared" si="35"/>
        <v>43648.37922</v>
      </c>
      <c r="G384" s="12">
        <f t="shared" si="37"/>
        <v>43648.37922</v>
      </c>
      <c r="H384" s="10">
        <v>0.5826388888888889</v>
      </c>
      <c r="I384" s="11">
        <f t="shared" si="38"/>
        <v>-43647.79658</v>
      </c>
      <c r="K384" t="str">
        <f t="shared" si="32"/>
        <v/>
      </c>
    </row>
    <row r="385">
      <c r="A385" s="4">
        <v>43648.31926143519</v>
      </c>
      <c r="B385" s="5" t="s">
        <v>53</v>
      </c>
      <c r="C385" s="5" t="s">
        <v>54</v>
      </c>
      <c r="D385" s="6" t="s">
        <v>55</v>
      </c>
      <c r="E385" s="7">
        <v>13.0</v>
      </c>
      <c r="F385" s="8">
        <f t="shared" si="35"/>
        <v>43648.40259</v>
      </c>
      <c r="G385" s="12">
        <f t="shared" si="37"/>
        <v>43648.40259</v>
      </c>
      <c r="H385" s="10">
        <v>0.6458333333333334</v>
      </c>
      <c r="I385" s="11">
        <f t="shared" si="38"/>
        <v>-43647.75676</v>
      </c>
      <c r="K385" t="str">
        <f t="shared" si="32"/>
        <v/>
      </c>
    </row>
    <row r="386">
      <c r="A386" s="4">
        <v>43648.32080325231</v>
      </c>
      <c r="B386" s="5" t="s">
        <v>254</v>
      </c>
      <c r="C386" s="5" t="s">
        <v>610</v>
      </c>
      <c r="D386" s="13"/>
      <c r="E386" s="7">
        <v>14.0</v>
      </c>
      <c r="F386" s="8">
        <f t="shared" si="35"/>
        <v>43648.40414</v>
      </c>
      <c r="G386" s="12">
        <f t="shared" si="37"/>
        <v>43648.40414</v>
      </c>
      <c r="H386" s="10">
        <v>0.6666666666666666</v>
      </c>
      <c r="I386" s="11">
        <f t="shared" si="38"/>
        <v>-43647.73747</v>
      </c>
      <c r="K386" t="str">
        <f t="shared" si="32"/>
        <v/>
      </c>
    </row>
    <row r="387">
      <c r="A387" s="4">
        <v>43648.32108974537</v>
      </c>
      <c r="B387" s="5" t="s">
        <v>611</v>
      </c>
      <c r="C387" s="5" t="s">
        <v>610</v>
      </c>
      <c r="D387" s="13"/>
      <c r="E387" s="7">
        <v>16.0</v>
      </c>
      <c r="F387" s="8">
        <f t="shared" si="35"/>
        <v>43648.40442</v>
      </c>
      <c r="G387" s="12">
        <f t="shared" si="37"/>
        <v>43648.40442</v>
      </c>
      <c r="H387" s="10">
        <v>0.6666666666666666</v>
      </c>
      <c r="I387" s="11">
        <f t="shared" si="38"/>
        <v>-43647.73776</v>
      </c>
      <c r="K387" t="str">
        <f t="shared" si="32"/>
        <v/>
      </c>
    </row>
    <row r="388">
      <c r="A388" s="4">
        <v>43648.32132127315</v>
      </c>
      <c r="B388" s="5" t="s">
        <v>253</v>
      </c>
      <c r="C388" s="5" t="s">
        <v>610</v>
      </c>
      <c r="D388" s="13"/>
      <c r="E388" s="7">
        <v>11.0</v>
      </c>
      <c r="F388" s="8">
        <f t="shared" si="35"/>
        <v>43648.40465</v>
      </c>
      <c r="G388" s="12">
        <f t="shared" si="37"/>
        <v>43648.40465</v>
      </c>
      <c r="H388" s="10">
        <v>0.6666666666666666</v>
      </c>
      <c r="I388" s="11">
        <f t="shared" si="38"/>
        <v>-43647.73799</v>
      </c>
      <c r="K388" t="str">
        <f t="shared" si="32"/>
        <v/>
      </c>
    </row>
    <row r="389">
      <c r="A389" s="4">
        <v>43648.32953050926</v>
      </c>
      <c r="B389" s="5" t="s">
        <v>612</v>
      </c>
      <c r="C389" s="5" t="s">
        <v>613</v>
      </c>
      <c r="D389" s="6" t="s">
        <v>142</v>
      </c>
      <c r="E389" s="7">
        <v>17.0</v>
      </c>
      <c r="F389" s="8">
        <f t="shared" si="35"/>
        <v>43648.41286</v>
      </c>
      <c r="G389" s="12">
        <f t="shared" si="37"/>
        <v>43648.41286</v>
      </c>
      <c r="H389" s="10">
        <v>0.4722222222222222</v>
      </c>
      <c r="I389" s="11">
        <f t="shared" si="38"/>
        <v>-43647.94064</v>
      </c>
      <c r="K389" t="str">
        <f t="shared" si="32"/>
        <v/>
      </c>
    </row>
    <row r="390">
      <c r="A390" s="4">
        <v>43648.355137708335</v>
      </c>
      <c r="B390" s="5" t="s">
        <v>580</v>
      </c>
      <c r="C390" s="5" t="s">
        <v>581</v>
      </c>
      <c r="D390" s="6" t="s">
        <v>614</v>
      </c>
      <c r="E390" s="7">
        <v>8.0</v>
      </c>
      <c r="F390" s="8">
        <f t="shared" si="35"/>
        <v>43648.43847</v>
      </c>
      <c r="G390" s="12">
        <f t="shared" si="37"/>
        <v>43648.43847</v>
      </c>
      <c r="H390" s="10">
        <v>0.5208333333333334</v>
      </c>
      <c r="I390" s="11">
        <f t="shared" si="38"/>
        <v>-43647.91764</v>
      </c>
      <c r="K390" t="str">
        <f t="shared" si="32"/>
        <v/>
      </c>
    </row>
    <row r="391">
      <c r="A391" s="4">
        <v>43648.372392199075</v>
      </c>
      <c r="B391" s="5" t="s">
        <v>615</v>
      </c>
      <c r="C391" s="5" t="s">
        <v>616</v>
      </c>
      <c r="D391" s="6" t="s">
        <v>617</v>
      </c>
      <c r="E391" s="7">
        <v>17.0</v>
      </c>
      <c r="F391" s="8">
        <f t="shared" si="35"/>
        <v>43648.45573</v>
      </c>
      <c r="G391" s="12">
        <f t="shared" si="37"/>
        <v>43648.45573</v>
      </c>
      <c r="H391" s="10">
        <v>0.4930555555555556</v>
      </c>
      <c r="I391" s="11">
        <f t="shared" si="38"/>
        <v>-43647.96267</v>
      </c>
      <c r="K391" t="str">
        <f t="shared" si="32"/>
        <v/>
      </c>
    </row>
    <row r="392">
      <c r="A392" s="4">
        <v>43648.42293774306</v>
      </c>
      <c r="B392" s="5" t="s">
        <v>618</v>
      </c>
      <c r="C392" s="5" t="s">
        <v>619</v>
      </c>
      <c r="D392" s="6" t="s">
        <v>467</v>
      </c>
      <c r="E392" s="7">
        <v>4.0</v>
      </c>
      <c r="F392" s="8">
        <f t="shared" si="35"/>
        <v>43648.50627</v>
      </c>
      <c r="G392" s="12">
        <f t="shared" si="37"/>
        <v>43648.50627</v>
      </c>
      <c r="H392" s="10">
        <v>0.5520833333333334</v>
      </c>
      <c r="I392" s="11">
        <f t="shared" si="38"/>
        <v>-43647.95419</v>
      </c>
      <c r="K392" t="str">
        <f t="shared" si="32"/>
        <v/>
      </c>
    </row>
    <row r="393">
      <c r="A393" s="4">
        <v>43648.42332394676</v>
      </c>
      <c r="B393" s="5" t="s">
        <v>620</v>
      </c>
      <c r="C393" s="5" t="s">
        <v>621</v>
      </c>
      <c r="D393" s="6" t="s">
        <v>622</v>
      </c>
      <c r="E393" s="7">
        <v>15.0</v>
      </c>
      <c r="F393" s="8">
        <f t="shared" si="35"/>
        <v>43648.50666</v>
      </c>
      <c r="G393" s="12">
        <f t="shared" si="37"/>
        <v>43648.50666</v>
      </c>
      <c r="H393" s="10">
        <v>0.5520833333333334</v>
      </c>
      <c r="I393" s="11">
        <f t="shared" si="38"/>
        <v>-43647.95457</v>
      </c>
      <c r="K393" t="str">
        <f t="shared" si="32"/>
        <v/>
      </c>
    </row>
    <row r="394">
      <c r="A394" s="4">
        <v>43648.44213409722</v>
      </c>
      <c r="B394" s="5" t="s">
        <v>247</v>
      </c>
      <c r="C394" s="5" t="s">
        <v>623</v>
      </c>
      <c r="D394" s="6" t="s">
        <v>624</v>
      </c>
      <c r="E394" s="7">
        <v>18.0</v>
      </c>
      <c r="F394" s="8">
        <f t="shared" si="35"/>
        <v>43648.52547</v>
      </c>
      <c r="G394" s="12">
        <f t="shared" si="37"/>
        <v>43648.52547</v>
      </c>
      <c r="H394" s="10">
        <v>0.6111111111111112</v>
      </c>
      <c r="I394" s="11">
        <f t="shared" si="38"/>
        <v>-43647.91436</v>
      </c>
      <c r="K394" t="str">
        <f t="shared" si="32"/>
        <v/>
      </c>
    </row>
    <row r="395">
      <c r="A395" s="4">
        <v>43648.442587743055</v>
      </c>
      <c r="B395" s="5" t="s">
        <v>625</v>
      </c>
      <c r="C395" s="5" t="s">
        <v>626</v>
      </c>
      <c r="D395" s="13"/>
      <c r="E395" s="7">
        <v>3.0</v>
      </c>
      <c r="F395" s="8">
        <f t="shared" si="35"/>
        <v>43648.52592</v>
      </c>
      <c r="G395" s="12">
        <f t="shared" si="37"/>
        <v>43648.52592</v>
      </c>
      <c r="H395" s="10">
        <v>0.5409722222222222</v>
      </c>
      <c r="I395" s="11">
        <f t="shared" si="38"/>
        <v>-43647.98495</v>
      </c>
      <c r="K395" t="str">
        <f t="shared" si="32"/>
        <v/>
      </c>
    </row>
    <row r="396">
      <c r="A396" s="4">
        <v>43648.44288133102</v>
      </c>
      <c r="B396" s="5" t="s">
        <v>627</v>
      </c>
      <c r="C396" s="5" t="s">
        <v>626</v>
      </c>
      <c r="D396" s="13"/>
      <c r="E396" s="7">
        <v>20.0</v>
      </c>
      <c r="F396" s="8">
        <f t="shared" si="35"/>
        <v>43648.52621</v>
      </c>
      <c r="G396" s="12">
        <f t="shared" si="37"/>
        <v>43648.52621</v>
      </c>
      <c r="H396" s="10">
        <v>0.5409722222222222</v>
      </c>
      <c r="I396" s="11">
        <f t="shared" si="38"/>
        <v>-43647.98524</v>
      </c>
      <c r="K396" t="str">
        <f t="shared" si="32"/>
        <v/>
      </c>
    </row>
    <row r="397">
      <c r="A397" s="4">
        <v>43648.49839033565</v>
      </c>
      <c r="B397" s="5" t="s">
        <v>628</v>
      </c>
      <c r="C397" s="5" t="s">
        <v>629</v>
      </c>
      <c r="D397" s="6" t="s">
        <v>142</v>
      </c>
      <c r="E397" s="7">
        <v>3.0</v>
      </c>
      <c r="F397" s="8">
        <f t="shared" si="35"/>
        <v>43648.58172</v>
      </c>
      <c r="G397" s="12">
        <f t="shared" si="37"/>
        <v>43648.58172</v>
      </c>
      <c r="H397" s="10">
        <v>0.6423611111111112</v>
      </c>
      <c r="I397" s="11">
        <f t="shared" si="38"/>
        <v>-43647.93936</v>
      </c>
      <c r="K397" t="str">
        <f t="shared" si="32"/>
        <v/>
      </c>
    </row>
    <row r="398">
      <c r="A398" s="4">
        <v>43648.499015486115</v>
      </c>
      <c r="B398" s="5" t="s">
        <v>630</v>
      </c>
      <c r="C398" s="5" t="s">
        <v>629</v>
      </c>
      <c r="D398" s="6" t="s">
        <v>142</v>
      </c>
      <c r="E398" s="7">
        <v>4.0</v>
      </c>
      <c r="F398" s="8">
        <f t="shared" si="35"/>
        <v>43648.58235</v>
      </c>
      <c r="G398" s="12">
        <f t="shared" si="37"/>
        <v>43648.58235</v>
      </c>
      <c r="H398" s="10">
        <v>0.6423611111111112</v>
      </c>
      <c r="I398" s="11">
        <f t="shared" si="38"/>
        <v>-43647.93999</v>
      </c>
      <c r="K398" t="str">
        <f t="shared" si="32"/>
        <v/>
      </c>
    </row>
    <row r="399">
      <c r="A399" s="4">
        <v>43648.499346122684</v>
      </c>
      <c r="B399" s="5" t="s">
        <v>631</v>
      </c>
      <c r="D399" s="6" t="s">
        <v>632</v>
      </c>
      <c r="E399" s="7">
        <v>15.0</v>
      </c>
      <c r="F399" s="8">
        <f t="shared" si="35"/>
        <v>43648.58268</v>
      </c>
      <c r="G399" s="12">
        <f t="shared" si="37"/>
        <v>43648.58268</v>
      </c>
      <c r="H399" s="10">
        <v>0.625</v>
      </c>
      <c r="I399" s="11">
        <f t="shared" si="38"/>
        <v>-43647.95768</v>
      </c>
      <c r="K399" t="str">
        <f t="shared" si="32"/>
        <v/>
      </c>
    </row>
    <row r="400">
      <c r="A400" s="4">
        <v>43648.50821378472</v>
      </c>
      <c r="B400" s="5" t="s">
        <v>206</v>
      </c>
      <c r="C400" s="5" t="s">
        <v>633</v>
      </c>
      <c r="D400" s="13"/>
      <c r="E400" s="7">
        <v>4.0</v>
      </c>
      <c r="F400" s="8">
        <f t="shared" si="35"/>
        <v>43648.59155</v>
      </c>
      <c r="G400" s="12">
        <f t="shared" si="37"/>
        <v>43648.59155</v>
      </c>
      <c r="H400" s="10">
        <v>0.6458333333333334</v>
      </c>
      <c r="I400" s="11">
        <f t="shared" si="38"/>
        <v>-43647.94571</v>
      </c>
      <c r="K400" t="str">
        <f t="shared" si="32"/>
        <v/>
      </c>
    </row>
    <row r="401">
      <c r="A401" s="4">
        <v>43648.50866972222</v>
      </c>
      <c r="B401" s="5" t="s">
        <v>634</v>
      </c>
      <c r="C401" s="5" t="s">
        <v>635</v>
      </c>
      <c r="D401" s="6" t="s">
        <v>636</v>
      </c>
      <c r="E401" s="7">
        <v>3.0</v>
      </c>
      <c r="F401" s="8">
        <f t="shared" si="35"/>
        <v>43648.592</v>
      </c>
      <c r="G401" s="12">
        <f t="shared" si="37"/>
        <v>43648.592</v>
      </c>
      <c r="H401" s="10">
        <v>0.6458333333333334</v>
      </c>
      <c r="I401" s="11">
        <f t="shared" si="38"/>
        <v>-43647.94617</v>
      </c>
      <c r="K401" t="str">
        <f t="shared" si="32"/>
        <v/>
      </c>
    </row>
    <row r="402">
      <c r="A402" s="4">
        <v>43649.23200870371</v>
      </c>
      <c r="B402" s="5" t="s">
        <v>637</v>
      </c>
      <c r="C402" s="5" t="s">
        <v>638</v>
      </c>
      <c r="D402" s="13"/>
      <c r="E402" s="7">
        <v>12.0</v>
      </c>
      <c r="F402" s="8">
        <f t="shared" si="35"/>
        <v>43649.31534</v>
      </c>
      <c r="G402" s="12">
        <f t="shared" si="37"/>
        <v>43649.31534</v>
      </c>
      <c r="H402" s="10">
        <v>0.34375</v>
      </c>
      <c r="I402" s="11">
        <f t="shared" si="38"/>
        <v>-43648.97159</v>
      </c>
      <c r="K402" t="str">
        <f t="shared" si="32"/>
        <v/>
      </c>
    </row>
    <row r="403">
      <c r="A403" s="4">
        <v>43649.25200342592</v>
      </c>
      <c r="B403" s="5" t="s">
        <v>603</v>
      </c>
      <c r="C403" s="5" t="s">
        <v>604</v>
      </c>
      <c r="D403" s="13"/>
      <c r="E403" s="7">
        <v>3.0</v>
      </c>
      <c r="F403" s="8">
        <f t="shared" si="35"/>
        <v>43649.33534</v>
      </c>
      <c r="G403" s="12">
        <f t="shared" si="37"/>
        <v>43649.33534</v>
      </c>
      <c r="H403" s="10">
        <v>0.625</v>
      </c>
      <c r="I403" s="11">
        <f t="shared" si="38"/>
        <v>-43648.71034</v>
      </c>
      <c r="K403" t="str">
        <f t="shared" si="32"/>
        <v/>
      </c>
    </row>
    <row r="404">
      <c r="A404" s="4">
        <v>43649.266024502314</v>
      </c>
      <c r="B404" s="5" t="s">
        <v>639</v>
      </c>
      <c r="C404" s="5" t="s">
        <v>640</v>
      </c>
      <c r="D404" s="13"/>
      <c r="E404" s="7">
        <v>4.0</v>
      </c>
      <c r="F404" s="8">
        <f t="shared" si="35"/>
        <v>43649.34936</v>
      </c>
      <c r="G404" s="12">
        <f t="shared" si="37"/>
        <v>43649.34936</v>
      </c>
      <c r="H404" s="10">
        <v>0.5</v>
      </c>
      <c r="I404" s="11">
        <f t="shared" si="38"/>
        <v>-43648.84936</v>
      </c>
      <c r="K404" t="str">
        <f t="shared" si="32"/>
        <v/>
      </c>
    </row>
    <row r="405">
      <c r="A405" s="4">
        <v>43649.32324951389</v>
      </c>
      <c r="B405" s="5" t="s">
        <v>641</v>
      </c>
      <c r="C405" s="5" t="s">
        <v>642</v>
      </c>
      <c r="D405" s="6" t="s">
        <v>173</v>
      </c>
      <c r="E405" s="7">
        <v>5.0</v>
      </c>
      <c r="F405" s="8">
        <f t="shared" si="35"/>
        <v>43649.40658</v>
      </c>
      <c r="G405" s="12">
        <f t="shared" si="37"/>
        <v>43649.40658</v>
      </c>
      <c r="H405" s="10">
        <v>0.5222222222222223</v>
      </c>
      <c r="I405" s="11">
        <f t="shared" si="38"/>
        <v>-43648.88436</v>
      </c>
      <c r="K405" t="str">
        <f t="shared" si="32"/>
        <v/>
      </c>
    </row>
    <row r="406">
      <c r="A406" s="4">
        <v>43649.3460055787</v>
      </c>
      <c r="B406" s="5" t="s">
        <v>643</v>
      </c>
      <c r="C406" s="5" t="s">
        <v>251</v>
      </c>
      <c r="D406" s="6" t="s">
        <v>644</v>
      </c>
      <c r="E406" s="7">
        <v>6.0</v>
      </c>
      <c r="F406" s="8">
        <f t="shared" si="35"/>
        <v>43649.42934</v>
      </c>
      <c r="G406" s="12">
        <f t="shared" si="37"/>
        <v>43649.42934</v>
      </c>
      <c r="H406" s="10">
        <v>0.6458333333333334</v>
      </c>
      <c r="I406" s="11">
        <f t="shared" si="38"/>
        <v>-43648.78351</v>
      </c>
      <c r="K406" t="str">
        <f t="shared" si="32"/>
        <v/>
      </c>
    </row>
    <row r="407">
      <c r="A407" s="4">
        <v>43649.346332835645</v>
      </c>
      <c r="B407" s="5" t="s">
        <v>250</v>
      </c>
      <c r="C407" s="5" t="s">
        <v>251</v>
      </c>
      <c r="D407" s="6" t="s">
        <v>645</v>
      </c>
      <c r="E407" s="7">
        <v>7.0</v>
      </c>
      <c r="F407" s="8">
        <f t="shared" si="35"/>
        <v>43649.42967</v>
      </c>
      <c r="G407" s="12">
        <f t="shared" si="37"/>
        <v>43649.42967</v>
      </c>
      <c r="H407" s="10">
        <v>0.6458333333333334</v>
      </c>
      <c r="I407" s="11">
        <f t="shared" si="38"/>
        <v>-43648.78383</v>
      </c>
      <c r="K407" t="str">
        <f t="shared" si="32"/>
        <v/>
      </c>
    </row>
    <row r="408">
      <c r="A408" s="4">
        <v>43649.35387741898</v>
      </c>
      <c r="B408" s="5" t="s">
        <v>646</v>
      </c>
      <c r="C408" s="5" t="s">
        <v>647</v>
      </c>
      <c r="D408" s="6" t="s">
        <v>147</v>
      </c>
      <c r="E408" s="7">
        <v>10.0</v>
      </c>
      <c r="F408" s="8">
        <f t="shared" si="35"/>
        <v>43649.43721</v>
      </c>
      <c r="G408" s="12">
        <f t="shared" si="37"/>
        <v>43649.43721</v>
      </c>
      <c r="H408" s="10">
        <v>0.4930555555555556</v>
      </c>
      <c r="I408" s="11">
        <f t="shared" si="38"/>
        <v>-43648.94416</v>
      </c>
      <c r="K408" t="str">
        <f t="shared" si="32"/>
        <v/>
      </c>
    </row>
    <row r="409">
      <c r="A409" s="4">
        <v>43649.354705000005</v>
      </c>
      <c r="B409" s="5" t="s">
        <v>648</v>
      </c>
      <c r="C409" s="5" t="s">
        <v>649</v>
      </c>
      <c r="D409" s="6" t="s">
        <v>147</v>
      </c>
      <c r="E409" s="7">
        <v>12.0</v>
      </c>
      <c r="F409" s="8">
        <f t="shared" si="35"/>
        <v>43649.43804</v>
      </c>
      <c r="G409" s="12">
        <f t="shared" si="37"/>
        <v>43649.43804</v>
      </c>
      <c r="H409" s="10">
        <v>0.4930555555555556</v>
      </c>
      <c r="I409" s="11">
        <f t="shared" si="38"/>
        <v>-43648.94498</v>
      </c>
      <c r="K409" t="str">
        <f t="shared" si="32"/>
        <v/>
      </c>
    </row>
    <row r="410">
      <c r="A410" s="4">
        <v>43649.35548931713</v>
      </c>
      <c r="B410" s="5" t="s">
        <v>650</v>
      </c>
      <c r="C410" s="5" t="s">
        <v>649</v>
      </c>
      <c r="D410" s="6" t="s">
        <v>651</v>
      </c>
      <c r="E410" s="7">
        <v>15.0</v>
      </c>
      <c r="F410" s="8">
        <f t="shared" si="35"/>
        <v>43649.43882</v>
      </c>
      <c r="G410" s="12">
        <f t="shared" si="37"/>
        <v>43649.43882</v>
      </c>
      <c r="H410" s="10">
        <v>0.4930555555555556</v>
      </c>
      <c r="I410" s="11">
        <f t="shared" si="38"/>
        <v>-43648.94577</v>
      </c>
      <c r="K410" t="str">
        <f t="shared" si="32"/>
        <v/>
      </c>
    </row>
    <row r="411">
      <c r="A411" s="4">
        <v>43649.356015729165</v>
      </c>
      <c r="B411" s="5" t="s">
        <v>652</v>
      </c>
      <c r="C411" s="5" t="s">
        <v>647</v>
      </c>
      <c r="D411" s="6" t="s">
        <v>147</v>
      </c>
      <c r="E411" s="7">
        <v>16.0</v>
      </c>
      <c r="F411" s="8">
        <f t="shared" si="35"/>
        <v>43649.43935</v>
      </c>
      <c r="G411" s="12">
        <f t="shared" si="37"/>
        <v>43649.43935</v>
      </c>
      <c r="H411" s="10">
        <v>0.4930555555555556</v>
      </c>
      <c r="I411" s="11">
        <f t="shared" si="38"/>
        <v>-43648.94629</v>
      </c>
      <c r="K411" t="str">
        <f t="shared" si="32"/>
        <v/>
      </c>
    </row>
    <row r="412">
      <c r="A412" s="4">
        <v>43649.35638766203</v>
      </c>
      <c r="B412" s="5" t="s">
        <v>181</v>
      </c>
      <c r="C412" s="5" t="s">
        <v>71</v>
      </c>
      <c r="D412" s="13"/>
      <c r="E412" s="7">
        <v>17.0</v>
      </c>
      <c r="F412" s="8">
        <f t="shared" si="35"/>
        <v>43649.43972</v>
      </c>
      <c r="G412" s="12">
        <f t="shared" si="37"/>
        <v>43649.43972</v>
      </c>
      <c r="H412" s="10">
        <v>0.5972222222222222</v>
      </c>
      <c r="I412" s="11">
        <f t="shared" si="38"/>
        <v>-43648.8425</v>
      </c>
      <c r="K412" t="str">
        <f t="shared" si="32"/>
        <v/>
      </c>
    </row>
    <row r="413">
      <c r="A413" s="4">
        <v>43649.35663891204</v>
      </c>
      <c r="B413" s="5" t="s">
        <v>653</v>
      </c>
      <c r="C413" s="5" t="s">
        <v>71</v>
      </c>
      <c r="D413" s="13"/>
      <c r="E413" s="7">
        <v>18.0</v>
      </c>
      <c r="F413" s="8">
        <f t="shared" si="35"/>
        <v>43649.43997</v>
      </c>
      <c r="G413" s="12">
        <f t="shared" si="37"/>
        <v>43649.43997</v>
      </c>
      <c r="H413" s="10">
        <v>0.5972222222222222</v>
      </c>
      <c r="I413" s="11">
        <f t="shared" si="38"/>
        <v>-43648.84275</v>
      </c>
      <c r="K413" t="str">
        <f t="shared" si="32"/>
        <v/>
      </c>
    </row>
    <row r="414">
      <c r="A414" s="4">
        <v>43649.356925659726</v>
      </c>
      <c r="B414" s="5" t="s">
        <v>654</v>
      </c>
      <c r="C414" s="5" t="s">
        <v>71</v>
      </c>
      <c r="D414" s="13"/>
      <c r="E414" s="7">
        <v>20.0</v>
      </c>
      <c r="F414" s="8">
        <f t="shared" si="35"/>
        <v>43649.44026</v>
      </c>
      <c r="G414" s="12">
        <f t="shared" si="37"/>
        <v>43649.44026</v>
      </c>
      <c r="H414" s="10">
        <v>0.5972222222222222</v>
      </c>
      <c r="I414" s="11">
        <f t="shared" si="38"/>
        <v>-43648.84304</v>
      </c>
      <c r="K414" t="str">
        <f t="shared" si="32"/>
        <v/>
      </c>
    </row>
    <row r="415">
      <c r="A415" s="4">
        <v>43649.35739333333</v>
      </c>
      <c r="B415" s="5" t="s">
        <v>580</v>
      </c>
      <c r="C415" s="5" t="s">
        <v>581</v>
      </c>
      <c r="D415" s="6" t="s">
        <v>655</v>
      </c>
      <c r="E415" s="7">
        <v>21.0</v>
      </c>
      <c r="F415" s="8">
        <f t="shared" si="35"/>
        <v>43649.44073</v>
      </c>
      <c r="G415" s="12">
        <f t="shared" si="37"/>
        <v>43649.44073</v>
      </c>
      <c r="H415" s="10">
        <v>0.6875</v>
      </c>
      <c r="I415" s="11">
        <f t="shared" si="38"/>
        <v>-43648.75323</v>
      </c>
      <c r="K415" t="str">
        <f t="shared" si="32"/>
        <v/>
      </c>
    </row>
    <row r="416">
      <c r="A416" s="4">
        <v>43649.39214577546</v>
      </c>
      <c r="B416" s="5" t="s">
        <v>74</v>
      </c>
      <c r="C416" s="5" t="s">
        <v>75</v>
      </c>
      <c r="D416" s="6" t="s">
        <v>107</v>
      </c>
      <c r="E416" s="7">
        <v>2.0</v>
      </c>
      <c r="F416" s="8">
        <f t="shared" si="35"/>
        <v>43649.47548</v>
      </c>
      <c r="G416" s="12">
        <f t="shared" si="37"/>
        <v>43649.47548</v>
      </c>
      <c r="H416" s="10">
        <v>0.5416666666666666</v>
      </c>
      <c r="I416" s="11">
        <f t="shared" si="38"/>
        <v>-43648.93381</v>
      </c>
      <c r="K416" t="str">
        <f t="shared" si="32"/>
        <v/>
      </c>
    </row>
    <row r="417">
      <c r="A417" s="4">
        <v>43649.4727281713</v>
      </c>
      <c r="B417" s="5" t="s">
        <v>656</v>
      </c>
      <c r="C417" s="5" t="s">
        <v>657</v>
      </c>
      <c r="D417" s="13"/>
      <c r="E417" s="7">
        <v>8.0</v>
      </c>
      <c r="F417" s="8">
        <f t="shared" si="35"/>
        <v>43649.55606</v>
      </c>
      <c r="G417" s="12">
        <f t="shared" si="37"/>
        <v>43649.55606</v>
      </c>
      <c r="H417" s="10">
        <v>0.6805555555555556</v>
      </c>
      <c r="I417" s="11">
        <f t="shared" si="38"/>
        <v>-43648.87551</v>
      </c>
      <c r="K417" t="str">
        <f t="shared" si="32"/>
        <v/>
      </c>
    </row>
    <row r="418">
      <c r="A418" s="4">
        <v>43649.47311608796</v>
      </c>
      <c r="B418" s="5" t="s">
        <v>658</v>
      </c>
      <c r="C418" s="5" t="s">
        <v>659</v>
      </c>
      <c r="D418" s="13"/>
      <c r="E418" s="7">
        <v>9.0</v>
      </c>
      <c r="F418" s="8">
        <f t="shared" si="35"/>
        <v>43649.55645</v>
      </c>
      <c r="G418" s="12">
        <f t="shared" si="37"/>
        <v>43649.55645</v>
      </c>
      <c r="H418" s="10">
        <v>0.6805555555555556</v>
      </c>
      <c r="I418" s="11">
        <f t="shared" si="38"/>
        <v>-43648.87589</v>
      </c>
      <c r="K418" t="str">
        <f t="shared" si="32"/>
        <v/>
      </c>
    </row>
    <row r="419">
      <c r="A419" s="4">
        <v>43650.21560185185</v>
      </c>
      <c r="B419" s="5" t="s">
        <v>641</v>
      </c>
      <c r="C419" s="5" t="s">
        <v>660</v>
      </c>
      <c r="D419" s="13"/>
      <c r="E419" s="7">
        <v>7.0</v>
      </c>
      <c r="F419" s="8">
        <f t="shared" si="35"/>
        <v>43650.29894</v>
      </c>
      <c r="G419" s="12">
        <f t="shared" si="37"/>
        <v>43650.29894</v>
      </c>
      <c r="H419" s="10">
        <v>0.65625</v>
      </c>
      <c r="I419" s="11">
        <f t="shared" si="38"/>
        <v>-43649.64269</v>
      </c>
      <c r="K419" t="str">
        <f t="shared" si="32"/>
        <v/>
      </c>
    </row>
    <row r="420">
      <c r="A420" s="4">
        <v>43650.24925105324</v>
      </c>
      <c r="B420" s="5" t="s">
        <v>603</v>
      </c>
      <c r="C420" s="5" t="s">
        <v>604</v>
      </c>
      <c r="D420" s="13"/>
      <c r="E420" s="7">
        <v>12.0</v>
      </c>
      <c r="F420" s="8">
        <f t="shared" si="35"/>
        <v>43650.33258</v>
      </c>
      <c r="G420" s="12">
        <f t="shared" si="37"/>
        <v>43650.33258</v>
      </c>
      <c r="H420" s="10">
        <v>0.6666666666666666</v>
      </c>
      <c r="I420" s="11">
        <f t="shared" si="38"/>
        <v>-43649.66592</v>
      </c>
      <c r="K420" t="str">
        <f t="shared" si="32"/>
        <v/>
      </c>
    </row>
    <row r="421">
      <c r="A421" s="4">
        <v>43650.2556243287</v>
      </c>
      <c r="B421" s="5" t="s">
        <v>661</v>
      </c>
      <c r="C421" s="5" t="s">
        <v>662</v>
      </c>
      <c r="D421" s="13"/>
      <c r="E421" s="7">
        <v>9.0</v>
      </c>
      <c r="F421" s="8">
        <f t="shared" si="35"/>
        <v>43650.33896</v>
      </c>
      <c r="G421" s="12">
        <f t="shared" si="37"/>
        <v>43650.33896</v>
      </c>
      <c r="H421" s="10">
        <v>0.3576388888888889</v>
      </c>
      <c r="I421" s="11">
        <f t="shared" si="38"/>
        <v>-43649.98132</v>
      </c>
      <c r="K421" t="str">
        <f t="shared" si="32"/>
        <v/>
      </c>
    </row>
    <row r="422">
      <c r="A422" s="4">
        <v>43650.2602678588</v>
      </c>
      <c r="B422" s="5" t="s">
        <v>663</v>
      </c>
      <c r="C422" s="5" t="s">
        <v>71</v>
      </c>
      <c r="D422" s="6" t="s">
        <v>165</v>
      </c>
      <c r="E422" s="7">
        <v>2.0</v>
      </c>
      <c r="F422" s="8">
        <f t="shared" si="35"/>
        <v>43650.3436</v>
      </c>
      <c r="G422" s="12">
        <f t="shared" si="37"/>
        <v>43650.3436</v>
      </c>
      <c r="H422" s="10">
        <v>0.6875</v>
      </c>
      <c r="I422" s="11">
        <f t="shared" si="38"/>
        <v>-43649.6561</v>
      </c>
      <c r="K422" t="str">
        <f t="shared" si="32"/>
        <v/>
      </c>
    </row>
    <row r="423">
      <c r="A423" s="4">
        <v>43650.26113626157</v>
      </c>
      <c r="B423" s="5" t="s">
        <v>664</v>
      </c>
      <c r="C423" s="5" t="s">
        <v>71</v>
      </c>
      <c r="D423" s="6" t="s">
        <v>165</v>
      </c>
      <c r="E423" s="7">
        <v>3.0</v>
      </c>
      <c r="F423" s="8">
        <f t="shared" si="35"/>
        <v>43650.34447</v>
      </c>
      <c r="G423" s="12">
        <f t="shared" si="37"/>
        <v>43650.34447</v>
      </c>
      <c r="H423" s="10">
        <v>0.6875</v>
      </c>
      <c r="I423" s="11">
        <f t="shared" si="38"/>
        <v>-43649.65697</v>
      </c>
      <c r="K423" t="str">
        <f t="shared" si="32"/>
        <v/>
      </c>
    </row>
    <row r="424">
      <c r="A424" s="4">
        <v>43650.26996980324</v>
      </c>
      <c r="B424" s="5" t="s">
        <v>658</v>
      </c>
      <c r="C424" s="5" t="s">
        <v>659</v>
      </c>
      <c r="D424" s="13"/>
      <c r="E424" s="7">
        <v>4.0</v>
      </c>
      <c r="F424" s="8">
        <f t="shared" si="35"/>
        <v>43650.3533</v>
      </c>
      <c r="G424" s="12">
        <f t="shared" si="37"/>
        <v>43650.3533</v>
      </c>
      <c r="H424" s="10">
        <v>0.5833333333333334</v>
      </c>
      <c r="I424" s="11">
        <f t="shared" si="38"/>
        <v>-43649.76997</v>
      </c>
      <c r="K424" t="str">
        <f t="shared" si="32"/>
        <v/>
      </c>
    </row>
    <row r="425">
      <c r="A425" s="4">
        <v>43650.270162071756</v>
      </c>
      <c r="B425" s="5" t="s">
        <v>656</v>
      </c>
      <c r="C425" s="5" t="s">
        <v>659</v>
      </c>
      <c r="D425" s="13"/>
      <c r="E425" s="7">
        <v>5.0</v>
      </c>
      <c r="F425" s="8">
        <f t="shared" si="35"/>
        <v>43650.3535</v>
      </c>
      <c r="G425" s="12">
        <f t="shared" si="37"/>
        <v>43650.3535</v>
      </c>
      <c r="H425" s="10">
        <v>0.5833333333333334</v>
      </c>
      <c r="I425" s="11">
        <f t="shared" si="38"/>
        <v>-43649.77016</v>
      </c>
      <c r="K425" t="str">
        <f t="shared" si="32"/>
        <v/>
      </c>
    </row>
    <row r="426">
      <c r="A426" s="4">
        <v>43650.32514972222</v>
      </c>
      <c r="B426" s="5" t="s">
        <v>473</v>
      </c>
      <c r="C426" s="5" t="s">
        <v>60</v>
      </c>
      <c r="D426" s="13"/>
      <c r="E426" s="7">
        <v>8.0</v>
      </c>
      <c r="F426" s="8">
        <f t="shared" si="35"/>
        <v>43650.40848</v>
      </c>
      <c r="G426" s="12">
        <f t="shared" si="37"/>
        <v>43650.40848</v>
      </c>
      <c r="H426" s="10">
        <v>0.6944444444444444</v>
      </c>
      <c r="I426" s="11">
        <f t="shared" si="38"/>
        <v>-43649.71404</v>
      </c>
      <c r="K426" t="str">
        <f t="shared" si="32"/>
        <v/>
      </c>
    </row>
    <row r="427">
      <c r="A427" s="4">
        <v>43650.3252115162</v>
      </c>
      <c r="B427" s="5" t="s">
        <v>59</v>
      </c>
      <c r="C427" s="5" t="s">
        <v>60</v>
      </c>
      <c r="D427" s="13"/>
      <c r="E427" s="7">
        <v>6.0</v>
      </c>
      <c r="F427" s="8">
        <f t="shared" si="35"/>
        <v>43650.40854</v>
      </c>
      <c r="G427" s="12">
        <f t="shared" si="37"/>
        <v>43650.40854</v>
      </c>
      <c r="H427" s="10">
        <v>0.6944444444444444</v>
      </c>
      <c r="I427" s="11">
        <f t="shared" si="38"/>
        <v>-43649.7141</v>
      </c>
      <c r="K427" t="str">
        <f t="shared" si="32"/>
        <v/>
      </c>
    </row>
    <row r="428">
      <c r="A428" s="4">
        <v>43650.37272458333</v>
      </c>
      <c r="B428" s="5" t="s">
        <v>580</v>
      </c>
      <c r="C428" s="5" t="s">
        <v>581</v>
      </c>
      <c r="D428" s="6" t="s">
        <v>665</v>
      </c>
      <c r="E428" s="7">
        <v>15.0</v>
      </c>
      <c r="F428" s="8">
        <f t="shared" si="35"/>
        <v>43650.45606</v>
      </c>
      <c r="G428" s="12">
        <f t="shared" si="37"/>
        <v>43650.45606</v>
      </c>
      <c r="H428" s="10">
        <v>0.6944444444444444</v>
      </c>
      <c r="I428" s="11">
        <f t="shared" si="38"/>
        <v>-43649.76161</v>
      </c>
      <c r="K428" t="str">
        <f t="shared" si="32"/>
        <v/>
      </c>
    </row>
    <row r="429">
      <c r="A429" s="4">
        <v>43651.24530214121</v>
      </c>
      <c r="B429" s="5" t="s">
        <v>666</v>
      </c>
      <c r="C429" s="5" t="s">
        <v>71</v>
      </c>
      <c r="D429" s="13"/>
      <c r="E429" s="7">
        <v>2.0</v>
      </c>
      <c r="F429" s="8">
        <f t="shared" si="35"/>
        <v>43651.32864</v>
      </c>
      <c r="G429" s="12">
        <f t="shared" si="37"/>
        <v>43651.32864</v>
      </c>
      <c r="H429" s="10">
        <v>0.6041666666666666</v>
      </c>
      <c r="I429" s="11">
        <f t="shared" si="38"/>
        <v>-43650.72447</v>
      </c>
      <c r="K429" t="str">
        <f t="shared" si="32"/>
        <v/>
      </c>
    </row>
    <row r="430">
      <c r="A430" s="4">
        <v>43651.24574362268</v>
      </c>
      <c r="B430" s="5" t="s">
        <v>667</v>
      </c>
      <c r="C430" s="5" t="s">
        <v>71</v>
      </c>
      <c r="D430" s="13"/>
      <c r="E430" s="7">
        <v>3.0</v>
      </c>
      <c r="F430" s="8">
        <f t="shared" si="35"/>
        <v>43651.32908</v>
      </c>
      <c r="G430" s="12">
        <f t="shared" si="37"/>
        <v>43651.32908</v>
      </c>
      <c r="H430" s="10">
        <v>0.6041666666666666</v>
      </c>
      <c r="I430" s="11">
        <f t="shared" si="38"/>
        <v>-43650.72491</v>
      </c>
      <c r="K430" t="str">
        <f t="shared" si="32"/>
        <v/>
      </c>
    </row>
    <row r="431">
      <c r="A431" s="4">
        <v>43651.24954005787</v>
      </c>
      <c r="B431" s="5" t="s">
        <v>578</v>
      </c>
      <c r="C431" s="5" t="s">
        <v>604</v>
      </c>
      <c r="D431" s="13"/>
      <c r="E431" s="7">
        <v>4.0</v>
      </c>
      <c r="F431" s="8">
        <f t="shared" si="35"/>
        <v>43651.33287</v>
      </c>
      <c r="G431" s="12">
        <f t="shared" si="37"/>
        <v>43651.33287</v>
      </c>
      <c r="H431" s="10">
        <v>0.6368055555555555</v>
      </c>
      <c r="I431" s="11">
        <f t="shared" si="38"/>
        <v>-43650.69607</v>
      </c>
      <c r="K431" t="str">
        <f t="shared" si="32"/>
        <v/>
      </c>
    </row>
    <row r="432">
      <c r="A432" s="4">
        <v>43651.362998819444</v>
      </c>
      <c r="B432" s="5" t="s">
        <v>668</v>
      </c>
      <c r="C432" s="5" t="s">
        <v>669</v>
      </c>
      <c r="D432" s="6" t="s">
        <v>670</v>
      </c>
      <c r="E432" s="7">
        <v>1.0</v>
      </c>
      <c r="F432" s="8">
        <f t="shared" si="35"/>
        <v>43651.44633</v>
      </c>
      <c r="G432" s="12">
        <f t="shared" si="37"/>
        <v>43651.44633</v>
      </c>
      <c r="H432" s="10">
        <v>0.4583333333333333</v>
      </c>
      <c r="I432" s="11">
        <f t="shared" si="38"/>
        <v>-43650.988</v>
      </c>
      <c r="K432" t="str">
        <f t="shared" si="32"/>
        <v/>
      </c>
    </row>
    <row r="433">
      <c r="A433" s="4">
        <v>43652.31967592592</v>
      </c>
      <c r="B433" s="22" t="s">
        <v>671</v>
      </c>
      <c r="C433" s="5"/>
      <c r="D433" s="6"/>
      <c r="E433" s="7">
        <v>14.0</v>
      </c>
      <c r="F433" s="8">
        <f t="shared" si="35"/>
        <v>43652.40301</v>
      </c>
      <c r="G433" s="12">
        <f t="shared" si="37"/>
        <v>43652.40301</v>
      </c>
      <c r="H433" s="15">
        <v>0.7083333333333334</v>
      </c>
      <c r="I433" s="10">
        <v>0.3055555555555556</v>
      </c>
    </row>
    <row r="434">
      <c r="A434" s="4">
        <v>43653.312731481485</v>
      </c>
      <c r="B434" s="5" t="s">
        <v>473</v>
      </c>
      <c r="C434" s="5" t="s">
        <v>60</v>
      </c>
      <c r="D434" s="6" t="s">
        <v>347</v>
      </c>
      <c r="E434" s="7">
        <v>5.0</v>
      </c>
      <c r="F434" s="8">
        <f t="shared" si="35"/>
        <v>43653.39606</v>
      </c>
      <c r="G434" s="12">
        <f t="shared" si="37"/>
        <v>43653.39606</v>
      </c>
      <c r="H434" s="10">
        <v>0.6597222222222222</v>
      </c>
      <c r="I434" s="10">
        <v>0.2638888888888889</v>
      </c>
    </row>
    <row r="435">
      <c r="A435" s="4">
        <v>43654.312731481485</v>
      </c>
      <c r="B435" s="5" t="s">
        <v>59</v>
      </c>
      <c r="C435" s="5" t="s">
        <v>60</v>
      </c>
      <c r="D435" s="6" t="s">
        <v>347</v>
      </c>
      <c r="E435" s="7">
        <v>6.0</v>
      </c>
      <c r="F435" s="8">
        <f t="shared" si="35"/>
        <v>43654.39606</v>
      </c>
      <c r="G435" s="12">
        <f t="shared" si="37"/>
        <v>43654.39606</v>
      </c>
      <c r="H435" s="10">
        <v>0.5625</v>
      </c>
      <c r="I435" s="10">
        <v>0.16666666666666666</v>
      </c>
    </row>
    <row r="436">
      <c r="A436" s="4">
        <v>43651.36985320602</v>
      </c>
      <c r="B436" s="5" t="s">
        <v>672</v>
      </c>
      <c r="C436" s="5" t="s">
        <v>673</v>
      </c>
      <c r="D436" s="6" t="s">
        <v>674</v>
      </c>
      <c r="E436" s="14"/>
      <c r="F436" s="8">
        <f t="shared" si="35"/>
        <v>43651.45319</v>
      </c>
      <c r="G436" s="12">
        <f t="shared" si="37"/>
        <v>43651.45319</v>
      </c>
      <c r="H436" s="10">
        <v>0.4652777777777778</v>
      </c>
      <c r="I436" s="11">
        <f t="shared" ref="I436:I800" si="39">IF(ISBLANK(H436),"",H436-G436)</f>
        <v>-43650.98791</v>
      </c>
      <c r="K436" t="str">
        <f t="shared" ref="K436:K800" si="40">IF(ISBLANK(H436),E436,"")</f>
        <v/>
      </c>
    </row>
    <row r="437">
      <c r="A437" s="4">
        <v>43651.37675674769</v>
      </c>
      <c r="B437" s="5" t="s">
        <v>580</v>
      </c>
      <c r="C437" s="5" t="s">
        <v>581</v>
      </c>
      <c r="D437" s="6" t="s">
        <v>665</v>
      </c>
      <c r="E437" s="7">
        <v>7.0</v>
      </c>
      <c r="F437" s="8">
        <f t="shared" si="35"/>
        <v>43651.46009</v>
      </c>
      <c r="G437" s="12">
        <f t="shared" si="37"/>
        <v>43651.46009</v>
      </c>
      <c r="H437" s="10">
        <v>0.6368055555555555</v>
      </c>
      <c r="I437" s="11">
        <f t="shared" si="39"/>
        <v>-43650.82328</v>
      </c>
      <c r="K437" t="str">
        <f t="shared" si="40"/>
        <v/>
      </c>
    </row>
    <row r="438">
      <c r="A438" s="4">
        <v>43651.38877679398</v>
      </c>
      <c r="B438" s="5" t="s">
        <v>675</v>
      </c>
      <c r="C438" s="5" t="s">
        <v>676</v>
      </c>
      <c r="D438" s="6" t="s">
        <v>16</v>
      </c>
      <c r="E438" s="7">
        <v>8.0</v>
      </c>
      <c r="F438" s="8">
        <f t="shared" si="35"/>
        <v>43651.47211</v>
      </c>
      <c r="G438" s="12">
        <f t="shared" si="37"/>
        <v>43651.47211</v>
      </c>
      <c r="H438" s="10">
        <v>0.5090277777777777</v>
      </c>
      <c r="I438" s="11">
        <f t="shared" si="39"/>
        <v>-43650.96308</v>
      </c>
      <c r="K438" t="str">
        <f t="shared" si="40"/>
        <v/>
      </c>
    </row>
    <row r="439">
      <c r="A439" s="4">
        <v>43651.41611875</v>
      </c>
      <c r="B439" s="5" t="s">
        <v>677</v>
      </c>
      <c r="C439" s="5" t="s">
        <v>678</v>
      </c>
      <c r="D439" s="6" t="s">
        <v>162</v>
      </c>
      <c r="E439" s="7">
        <v>13.0</v>
      </c>
      <c r="F439" s="8">
        <f t="shared" si="35"/>
        <v>43651.49945</v>
      </c>
      <c r="G439" s="12">
        <f t="shared" si="37"/>
        <v>43651.49945</v>
      </c>
      <c r="H439" s="10">
        <v>0.5555555555555556</v>
      </c>
      <c r="I439" s="11">
        <f t="shared" si="39"/>
        <v>-43650.9439</v>
      </c>
      <c r="K439" t="str">
        <f t="shared" si="40"/>
        <v/>
      </c>
    </row>
    <row r="440">
      <c r="A440" s="4">
        <v>43651.54280763889</v>
      </c>
      <c r="B440" s="5" t="s">
        <v>679</v>
      </c>
      <c r="D440" s="13"/>
      <c r="E440" s="7">
        <v>2.0</v>
      </c>
      <c r="F440" s="8">
        <f t="shared" si="35"/>
        <v>43651.62614</v>
      </c>
      <c r="G440" s="12">
        <f t="shared" si="37"/>
        <v>43651.62614</v>
      </c>
      <c r="H440" s="10">
        <v>0.6770833333333334</v>
      </c>
      <c r="I440" s="11">
        <f t="shared" si="39"/>
        <v>-43650.94906</v>
      </c>
      <c r="K440" t="str">
        <f t="shared" si="40"/>
        <v/>
      </c>
    </row>
    <row r="441">
      <c r="A441" s="4">
        <v>43651.54304950232</v>
      </c>
      <c r="B441" s="23" t="s">
        <v>680</v>
      </c>
      <c r="D441" s="13"/>
      <c r="E441" s="7">
        <v>3.0</v>
      </c>
      <c r="F441" s="8">
        <f t="shared" si="35"/>
        <v>43651.62638</v>
      </c>
      <c r="G441" s="12">
        <f t="shared" si="37"/>
        <v>43651.62638</v>
      </c>
      <c r="H441" s="10">
        <v>0.6777777777777778</v>
      </c>
      <c r="I441" s="11">
        <f t="shared" si="39"/>
        <v>-43650.94861</v>
      </c>
      <c r="K441" t="str">
        <f t="shared" si="40"/>
        <v/>
      </c>
    </row>
    <row r="442">
      <c r="A442" s="4">
        <v>43654.24742655092</v>
      </c>
      <c r="B442" s="5" t="s">
        <v>681</v>
      </c>
      <c r="C442" s="5" t="s">
        <v>161</v>
      </c>
      <c r="D442" s="6" t="s">
        <v>162</v>
      </c>
      <c r="E442" s="7">
        <v>2.0</v>
      </c>
      <c r="F442" s="8">
        <f t="shared" si="35"/>
        <v>43654.33076</v>
      </c>
      <c r="G442" s="12">
        <f t="shared" si="37"/>
        <v>43654.33076</v>
      </c>
      <c r="H442" s="10">
        <v>0.5868055555555556</v>
      </c>
      <c r="I442" s="11">
        <f t="shared" si="39"/>
        <v>-43653.74395</v>
      </c>
      <c r="K442" t="str">
        <f t="shared" si="40"/>
        <v/>
      </c>
    </row>
    <row r="443">
      <c r="A443" s="4">
        <v>43654.24754319445</v>
      </c>
      <c r="B443" s="5" t="s">
        <v>664</v>
      </c>
      <c r="C443" s="5" t="s">
        <v>161</v>
      </c>
      <c r="D443" s="6" t="s">
        <v>162</v>
      </c>
      <c r="E443" s="7">
        <v>5.0</v>
      </c>
      <c r="F443" s="8">
        <f t="shared" si="35"/>
        <v>43654.33088</v>
      </c>
      <c r="G443" s="12">
        <f t="shared" si="37"/>
        <v>43654.33088</v>
      </c>
      <c r="H443" s="10">
        <v>0.5868055555555556</v>
      </c>
      <c r="I443" s="11">
        <f t="shared" si="39"/>
        <v>-43653.74407</v>
      </c>
      <c r="K443" t="str">
        <f t="shared" si="40"/>
        <v/>
      </c>
    </row>
    <row r="444">
      <c r="A444" s="4">
        <v>43654.268645358796</v>
      </c>
      <c r="B444" s="5" t="s">
        <v>672</v>
      </c>
      <c r="C444" s="5" t="s">
        <v>682</v>
      </c>
      <c r="D444" s="13"/>
      <c r="E444" s="14"/>
      <c r="F444" s="8">
        <f t="shared" si="35"/>
        <v>43654.35198</v>
      </c>
      <c r="G444" s="12">
        <f t="shared" si="37"/>
        <v>43654.35198</v>
      </c>
      <c r="H444" s="15">
        <v>0.7083333333333334</v>
      </c>
      <c r="I444" s="11">
        <f t="shared" si="39"/>
        <v>-43653.64365</v>
      </c>
      <c r="K444" t="str">
        <f t="shared" si="40"/>
        <v/>
      </c>
    </row>
    <row r="445">
      <c r="A445" s="4">
        <v>43654.28559619213</v>
      </c>
      <c r="B445" s="5" t="s">
        <v>473</v>
      </c>
      <c r="C445" s="5" t="s">
        <v>60</v>
      </c>
      <c r="D445" s="6" t="s">
        <v>347</v>
      </c>
      <c r="E445" s="7">
        <v>3.0</v>
      </c>
      <c r="F445" s="8">
        <f t="shared" si="35"/>
        <v>43654.36893</v>
      </c>
      <c r="G445" s="12">
        <f t="shared" si="37"/>
        <v>43654.36893</v>
      </c>
      <c r="H445" s="10">
        <v>0.6770833333333334</v>
      </c>
      <c r="I445" s="11">
        <f t="shared" si="39"/>
        <v>-43653.69185</v>
      </c>
      <c r="K445" t="str">
        <f t="shared" si="40"/>
        <v/>
      </c>
    </row>
    <row r="446">
      <c r="A446" s="4">
        <v>43654.33589637731</v>
      </c>
      <c r="B446" s="5" t="s">
        <v>683</v>
      </c>
      <c r="C446" s="5" t="s">
        <v>684</v>
      </c>
      <c r="D446" s="6" t="s">
        <v>636</v>
      </c>
      <c r="E446" s="7">
        <v>4.0</v>
      </c>
      <c r="F446" s="8">
        <f t="shared" si="35"/>
        <v>43654.41923</v>
      </c>
      <c r="G446" s="12">
        <f t="shared" si="37"/>
        <v>43654.41923</v>
      </c>
      <c r="H446" s="10">
        <v>0.4326388888888889</v>
      </c>
      <c r="I446" s="11">
        <f t="shared" si="39"/>
        <v>-43653.98659</v>
      </c>
      <c r="K446" t="str">
        <f t="shared" si="40"/>
        <v/>
      </c>
    </row>
    <row r="447">
      <c r="A447" s="4">
        <v>43654.366955543985</v>
      </c>
      <c r="B447" s="5" t="s">
        <v>685</v>
      </c>
      <c r="C447" s="5" t="s">
        <v>149</v>
      </c>
      <c r="D447" s="6" t="s">
        <v>97</v>
      </c>
      <c r="E447" s="7">
        <v>4.0</v>
      </c>
      <c r="F447" s="8">
        <f t="shared" si="35"/>
        <v>43654.45029</v>
      </c>
      <c r="G447" s="12">
        <f t="shared" si="37"/>
        <v>43654.45029</v>
      </c>
      <c r="H447" s="10">
        <v>0.6666666666666666</v>
      </c>
      <c r="I447" s="11">
        <f t="shared" si="39"/>
        <v>-43653.78362</v>
      </c>
      <c r="K447" t="str">
        <f t="shared" si="40"/>
        <v/>
      </c>
    </row>
    <row r="448">
      <c r="A448" s="4">
        <v>43654.36763288194</v>
      </c>
      <c r="B448" s="5" t="s">
        <v>686</v>
      </c>
      <c r="C448" s="5" t="s">
        <v>149</v>
      </c>
      <c r="D448" s="6" t="s">
        <v>97</v>
      </c>
      <c r="E448" s="7">
        <v>6.0</v>
      </c>
      <c r="F448" s="8">
        <f t="shared" si="35"/>
        <v>43654.45097</v>
      </c>
      <c r="G448" s="12">
        <f t="shared" si="37"/>
        <v>43654.45097</v>
      </c>
      <c r="H448" s="10">
        <v>0.6666666666666666</v>
      </c>
      <c r="I448" s="11">
        <f t="shared" si="39"/>
        <v>-43653.7843</v>
      </c>
      <c r="K448" t="str">
        <f t="shared" si="40"/>
        <v/>
      </c>
    </row>
    <row r="449">
      <c r="A449" s="4">
        <v>43654.36822553241</v>
      </c>
      <c r="B449" s="5" t="s">
        <v>687</v>
      </c>
      <c r="C449" s="5" t="s">
        <v>149</v>
      </c>
      <c r="D449" s="6" t="s">
        <v>97</v>
      </c>
      <c r="E449" s="7">
        <v>7.0</v>
      </c>
      <c r="F449" s="8">
        <f t="shared" si="35"/>
        <v>43654.45156</v>
      </c>
      <c r="G449" s="12">
        <f t="shared" si="37"/>
        <v>43654.45156</v>
      </c>
      <c r="H449" s="10">
        <v>0.6666666666666666</v>
      </c>
      <c r="I449" s="11">
        <f t="shared" si="39"/>
        <v>-43653.78489</v>
      </c>
      <c r="K449" t="str">
        <f t="shared" si="40"/>
        <v/>
      </c>
    </row>
    <row r="450">
      <c r="A450" s="4">
        <v>43654.368701643514</v>
      </c>
      <c r="B450" s="5" t="s">
        <v>553</v>
      </c>
      <c r="C450" s="5" t="s">
        <v>554</v>
      </c>
      <c r="D450" s="6" t="s">
        <v>447</v>
      </c>
      <c r="E450" s="7">
        <v>8.0</v>
      </c>
      <c r="F450" s="8">
        <f t="shared" si="35"/>
        <v>43654.45203</v>
      </c>
      <c r="G450" s="12">
        <f t="shared" si="37"/>
        <v>43654.45203</v>
      </c>
      <c r="H450" s="10">
        <v>0.6666666666666666</v>
      </c>
      <c r="I450" s="11">
        <f t="shared" si="39"/>
        <v>-43653.78537</v>
      </c>
      <c r="K450" t="str">
        <f t="shared" si="40"/>
        <v/>
      </c>
    </row>
    <row r="451">
      <c r="A451" s="4">
        <v>43654.40316787037</v>
      </c>
      <c r="B451" s="5" t="s">
        <v>607</v>
      </c>
      <c r="D451" s="13"/>
      <c r="E451" s="7">
        <v>9.0</v>
      </c>
      <c r="F451" s="8">
        <f t="shared" si="35"/>
        <v>43654.4865</v>
      </c>
      <c r="G451" s="12">
        <f t="shared" si="37"/>
        <v>43654.4865</v>
      </c>
      <c r="H451" s="10">
        <v>0.5243055555555556</v>
      </c>
      <c r="I451" s="11">
        <f t="shared" si="39"/>
        <v>-43653.9622</v>
      </c>
      <c r="K451" t="str">
        <f t="shared" si="40"/>
        <v/>
      </c>
    </row>
    <row r="452">
      <c r="A452" s="4">
        <v>43654.41999609953</v>
      </c>
      <c r="B452" s="5" t="s">
        <v>688</v>
      </c>
      <c r="C452" s="5" t="s">
        <v>287</v>
      </c>
      <c r="D452" s="13"/>
      <c r="E452" s="7">
        <v>10.0</v>
      </c>
      <c r="F452" s="8">
        <f t="shared" si="35"/>
        <v>43654.50333</v>
      </c>
      <c r="G452" s="12">
        <f t="shared" si="37"/>
        <v>43654.50333</v>
      </c>
      <c r="H452" s="10">
        <v>0.5243055555555556</v>
      </c>
      <c r="I452" s="11">
        <f t="shared" si="39"/>
        <v>-43653.97902</v>
      </c>
      <c r="K452" t="str">
        <f t="shared" si="40"/>
        <v/>
      </c>
    </row>
    <row r="453">
      <c r="A453" s="4">
        <v>43654.45563626157</v>
      </c>
      <c r="B453" s="5" t="s">
        <v>689</v>
      </c>
      <c r="C453" s="5" t="s">
        <v>385</v>
      </c>
      <c r="D453" s="13"/>
      <c r="E453" s="7">
        <v>9.0</v>
      </c>
      <c r="F453" s="8">
        <f t="shared" si="35"/>
        <v>43654.53897</v>
      </c>
      <c r="G453" s="12">
        <f t="shared" si="37"/>
        <v>43654.53897</v>
      </c>
      <c r="H453" s="10">
        <v>0.5729166666666666</v>
      </c>
      <c r="I453" s="11">
        <f t="shared" si="39"/>
        <v>-43653.96605</v>
      </c>
      <c r="K453" t="str">
        <f t="shared" si="40"/>
        <v/>
      </c>
    </row>
    <row r="454">
      <c r="A454" s="4">
        <v>43654.4560880787</v>
      </c>
      <c r="B454" s="5" t="s">
        <v>690</v>
      </c>
      <c r="C454" s="5" t="s">
        <v>385</v>
      </c>
      <c r="D454" s="13"/>
      <c r="E454" s="7">
        <v>10.0</v>
      </c>
      <c r="F454" s="8">
        <f t="shared" si="35"/>
        <v>43654.53942</v>
      </c>
      <c r="G454" s="12">
        <f t="shared" si="37"/>
        <v>43654.53942</v>
      </c>
      <c r="H454" s="10">
        <v>0.5729166666666666</v>
      </c>
      <c r="I454" s="11">
        <f t="shared" si="39"/>
        <v>-43653.9665</v>
      </c>
      <c r="K454" t="str">
        <f t="shared" si="40"/>
        <v/>
      </c>
    </row>
    <row r="455">
      <c r="A455" s="4">
        <v>43654.52926190972</v>
      </c>
      <c r="B455" s="5" t="s">
        <v>691</v>
      </c>
      <c r="C455" s="5" t="s">
        <v>692</v>
      </c>
      <c r="D455" s="13"/>
      <c r="E455" s="7">
        <v>10.0</v>
      </c>
      <c r="F455" s="8">
        <f t="shared" si="35"/>
        <v>43654.6126</v>
      </c>
      <c r="G455" s="12">
        <f t="shared" si="37"/>
        <v>43654.6126</v>
      </c>
      <c r="H455" s="10">
        <v>0.6944444444444444</v>
      </c>
      <c r="I455" s="11">
        <f t="shared" si="39"/>
        <v>-43653.91815</v>
      </c>
      <c r="K455" t="str">
        <f t="shared" si="40"/>
        <v/>
      </c>
    </row>
    <row r="456">
      <c r="A456" s="4">
        <v>43654.52962103009</v>
      </c>
      <c r="B456" s="5" t="s">
        <v>693</v>
      </c>
      <c r="C456" s="5" t="s">
        <v>694</v>
      </c>
      <c r="D456" s="13"/>
      <c r="E456" s="7">
        <v>9.0</v>
      </c>
      <c r="F456" s="8">
        <f t="shared" si="35"/>
        <v>43654.61295</v>
      </c>
      <c r="G456" s="12">
        <f t="shared" si="37"/>
        <v>43654.61295</v>
      </c>
      <c r="H456" s="10">
        <v>0.6944444444444444</v>
      </c>
      <c r="I456" s="11">
        <f t="shared" si="39"/>
        <v>-43653.91851</v>
      </c>
      <c r="K456" t="str">
        <f t="shared" si="40"/>
        <v/>
      </c>
    </row>
    <row r="457">
      <c r="A457" s="4">
        <v>43655.256534988424</v>
      </c>
      <c r="B457" s="5" t="s">
        <v>685</v>
      </c>
      <c r="C457" s="5" t="s">
        <v>149</v>
      </c>
      <c r="D457" s="6" t="s">
        <v>97</v>
      </c>
      <c r="E457" s="7">
        <v>2.0</v>
      </c>
      <c r="F457" s="8">
        <f t="shared" si="35"/>
        <v>43655.33987</v>
      </c>
      <c r="G457" s="12">
        <f t="shared" si="37"/>
        <v>43655.33987</v>
      </c>
      <c r="H457" s="10">
        <v>0.5833333333333334</v>
      </c>
      <c r="I457" s="11">
        <f t="shared" si="39"/>
        <v>-43654.75653</v>
      </c>
      <c r="K457" t="str">
        <f t="shared" si="40"/>
        <v/>
      </c>
    </row>
    <row r="458">
      <c r="A458" s="4">
        <v>43655.257127060184</v>
      </c>
      <c r="B458" s="5" t="s">
        <v>695</v>
      </c>
      <c r="C458" s="5" t="s">
        <v>149</v>
      </c>
      <c r="D458" s="6" t="s">
        <v>97</v>
      </c>
      <c r="E458" s="7">
        <v>3.0</v>
      </c>
      <c r="F458" s="8">
        <f t="shared" si="35"/>
        <v>43655.34046</v>
      </c>
      <c r="G458" s="12">
        <f t="shared" si="37"/>
        <v>43655.34046</v>
      </c>
      <c r="H458" s="10">
        <v>0.5833333333333334</v>
      </c>
      <c r="I458" s="11">
        <f t="shared" si="39"/>
        <v>-43654.75713</v>
      </c>
      <c r="K458" t="str">
        <f t="shared" si="40"/>
        <v/>
      </c>
    </row>
    <row r="459">
      <c r="A459" s="4">
        <v>43655.25772226852</v>
      </c>
      <c r="B459" s="5" t="s">
        <v>696</v>
      </c>
      <c r="C459" s="5" t="s">
        <v>149</v>
      </c>
      <c r="D459" s="6" t="s">
        <v>97</v>
      </c>
      <c r="E459" s="7">
        <v>4.0</v>
      </c>
      <c r="F459" s="8">
        <f t="shared" si="35"/>
        <v>43655.34106</v>
      </c>
      <c r="G459" s="12">
        <f t="shared" si="37"/>
        <v>43655.34106</v>
      </c>
      <c r="H459" s="10">
        <v>0.5833333333333334</v>
      </c>
      <c r="I459" s="11">
        <f t="shared" si="39"/>
        <v>-43654.75772</v>
      </c>
      <c r="K459" t="str">
        <f t="shared" si="40"/>
        <v/>
      </c>
    </row>
    <row r="460">
      <c r="A460" s="4">
        <v>43655.25835988426</v>
      </c>
      <c r="B460" s="5" t="s">
        <v>697</v>
      </c>
      <c r="C460" s="5" t="s">
        <v>554</v>
      </c>
      <c r="D460" s="6" t="s">
        <v>447</v>
      </c>
      <c r="E460" s="7">
        <v>5.0</v>
      </c>
      <c r="F460" s="8">
        <f t="shared" si="35"/>
        <v>43655.34169</v>
      </c>
      <c r="G460" s="12">
        <f t="shared" si="37"/>
        <v>43655.34169</v>
      </c>
      <c r="H460" s="10">
        <v>0.5833333333333334</v>
      </c>
      <c r="I460" s="11">
        <f t="shared" si="39"/>
        <v>-43654.75836</v>
      </c>
      <c r="K460" t="str">
        <f t="shared" si="40"/>
        <v/>
      </c>
    </row>
    <row r="461">
      <c r="A461" s="4">
        <v>43655.26954422454</v>
      </c>
      <c r="B461" s="5" t="s">
        <v>473</v>
      </c>
      <c r="C461" s="5" t="s">
        <v>60</v>
      </c>
      <c r="D461" s="6" t="s">
        <v>347</v>
      </c>
      <c r="E461" s="7">
        <v>6.0</v>
      </c>
      <c r="F461" s="8">
        <f t="shared" si="35"/>
        <v>43655.35288</v>
      </c>
      <c r="G461" s="12">
        <f t="shared" si="37"/>
        <v>43655.35288</v>
      </c>
      <c r="H461" s="10">
        <v>0.5833333333333334</v>
      </c>
      <c r="I461" s="11">
        <f t="shared" si="39"/>
        <v>-43654.76954</v>
      </c>
      <c r="K461" t="str">
        <f t="shared" si="40"/>
        <v/>
      </c>
    </row>
    <row r="462">
      <c r="A462" s="4">
        <v>43655.27566895833</v>
      </c>
      <c r="B462" s="5" t="s">
        <v>698</v>
      </c>
      <c r="C462" s="5" t="s">
        <v>569</v>
      </c>
      <c r="D462" s="6" t="s">
        <v>699</v>
      </c>
      <c r="E462" s="7">
        <v>7.0</v>
      </c>
      <c r="F462" s="8">
        <f t="shared" si="35"/>
        <v>43655.359</v>
      </c>
      <c r="G462" s="12">
        <f t="shared" si="37"/>
        <v>43655.359</v>
      </c>
      <c r="H462" s="10">
        <v>0.5486111111111112</v>
      </c>
      <c r="I462" s="11">
        <f t="shared" si="39"/>
        <v>-43654.81039</v>
      </c>
      <c r="K462" t="str">
        <f t="shared" si="40"/>
        <v/>
      </c>
    </row>
    <row r="463">
      <c r="A463" s="4">
        <v>43655.32508702546</v>
      </c>
      <c r="B463" s="5" t="s">
        <v>483</v>
      </c>
      <c r="C463" s="5" t="s">
        <v>700</v>
      </c>
      <c r="D463" s="6" t="s">
        <v>18</v>
      </c>
      <c r="E463" s="7">
        <v>8.0</v>
      </c>
      <c r="F463" s="8">
        <f t="shared" si="35"/>
        <v>43655.40842</v>
      </c>
      <c r="G463" s="12">
        <f t="shared" si="37"/>
        <v>43655.40842</v>
      </c>
      <c r="H463" s="10">
        <v>0.4131944444444444</v>
      </c>
      <c r="I463" s="11">
        <f t="shared" si="39"/>
        <v>-43654.99523</v>
      </c>
      <c r="K463" t="str">
        <f t="shared" si="40"/>
        <v/>
      </c>
    </row>
    <row r="464">
      <c r="A464" s="4">
        <v>43655.32818556713</v>
      </c>
      <c r="B464" s="5" t="s">
        <v>701</v>
      </c>
      <c r="C464" s="5" t="s">
        <v>702</v>
      </c>
      <c r="D464" s="6" t="s">
        <v>371</v>
      </c>
      <c r="E464" s="7">
        <v>9.0</v>
      </c>
      <c r="F464" s="8">
        <f t="shared" si="35"/>
        <v>43655.41152</v>
      </c>
      <c r="G464" s="12">
        <f t="shared" si="37"/>
        <v>43655.41152</v>
      </c>
      <c r="H464" s="10">
        <v>0.4583333333333333</v>
      </c>
      <c r="I464" s="11">
        <f t="shared" si="39"/>
        <v>-43654.95319</v>
      </c>
      <c r="K464" t="str">
        <f t="shared" si="40"/>
        <v/>
      </c>
    </row>
    <row r="465">
      <c r="A465" s="4">
        <v>43655.33468829861</v>
      </c>
      <c r="B465" s="5" t="s">
        <v>500</v>
      </c>
      <c r="C465" s="5" t="s">
        <v>183</v>
      </c>
      <c r="D465" s="6" t="s">
        <v>55</v>
      </c>
      <c r="E465" s="7">
        <v>8.0</v>
      </c>
      <c r="F465" s="8">
        <f t="shared" si="35"/>
        <v>43655.41802</v>
      </c>
      <c r="G465" s="12">
        <f t="shared" si="37"/>
        <v>43655.41802</v>
      </c>
      <c r="H465" s="10">
        <v>0.6354166666666666</v>
      </c>
      <c r="I465" s="11">
        <f t="shared" si="39"/>
        <v>-43654.7826</v>
      </c>
      <c r="K465" t="str">
        <f t="shared" si="40"/>
        <v/>
      </c>
    </row>
    <row r="466">
      <c r="A466" s="4">
        <v>43655.3353634838</v>
      </c>
      <c r="B466" s="5" t="s">
        <v>703</v>
      </c>
      <c r="C466" s="5" t="s">
        <v>183</v>
      </c>
      <c r="D466" s="6" t="s">
        <v>55</v>
      </c>
      <c r="E466" s="7">
        <v>10.0</v>
      </c>
      <c r="F466" s="8">
        <f t="shared" si="35"/>
        <v>43655.4187</v>
      </c>
      <c r="G466" s="12">
        <f t="shared" si="37"/>
        <v>43655.4187</v>
      </c>
      <c r="H466" s="10">
        <v>0.6354166666666666</v>
      </c>
      <c r="I466" s="11">
        <f t="shared" si="39"/>
        <v>-43654.78328</v>
      </c>
      <c r="K466" t="str">
        <f t="shared" si="40"/>
        <v/>
      </c>
    </row>
    <row r="467">
      <c r="A467" s="4">
        <v>43655.335781875</v>
      </c>
      <c r="B467" s="5" t="s">
        <v>555</v>
      </c>
      <c r="C467" s="5" t="s">
        <v>704</v>
      </c>
      <c r="D467" s="6" t="s">
        <v>55</v>
      </c>
      <c r="E467" s="7">
        <v>11.0</v>
      </c>
      <c r="F467" s="8">
        <f t="shared" si="35"/>
        <v>43655.41912</v>
      </c>
      <c r="G467" s="12">
        <f t="shared" si="37"/>
        <v>43655.41912</v>
      </c>
      <c r="H467" s="10">
        <v>0.6354166666666666</v>
      </c>
      <c r="I467" s="11">
        <f t="shared" si="39"/>
        <v>-43654.7837</v>
      </c>
      <c r="K467" t="str">
        <f t="shared" si="40"/>
        <v/>
      </c>
    </row>
    <row r="468">
      <c r="A468" s="4">
        <v>43655.34210097222</v>
      </c>
      <c r="B468" s="5" t="s">
        <v>160</v>
      </c>
      <c r="C468" s="5" t="s">
        <v>161</v>
      </c>
      <c r="D468" s="6" t="s">
        <v>162</v>
      </c>
      <c r="E468" s="7">
        <v>13.0</v>
      </c>
      <c r="F468" s="8">
        <f t="shared" si="35"/>
        <v>43655.42543</v>
      </c>
      <c r="G468" s="12">
        <f t="shared" si="37"/>
        <v>43655.42543</v>
      </c>
      <c r="H468" s="10">
        <v>0.4583333333333333</v>
      </c>
      <c r="I468" s="11">
        <f t="shared" si="39"/>
        <v>-43654.9671</v>
      </c>
      <c r="K468" t="str">
        <f t="shared" si="40"/>
        <v/>
      </c>
    </row>
    <row r="469">
      <c r="A469" s="4">
        <v>43655.35865988426</v>
      </c>
      <c r="B469" s="5" t="s">
        <v>253</v>
      </c>
      <c r="C469" s="5" t="s">
        <v>576</v>
      </c>
      <c r="D469" s="13"/>
      <c r="E469" s="7">
        <v>15.0</v>
      </c>
      <c r="F469" s="8">
        <f t="shared" si="35"/>
        <v>43655.44199</v>
      </c>
      <c r="G469" s="12">
        <f t="shared" si="37"/>
        <v>43655.44199</v>
      </c>
      <c r="H469" s="10">
        <v>0.4722222222222222</v>
      </c>
      <c r="I469" s="11">
        <f t="shared" si="39"/>
        <v>-43654.96977</v>
      </c>
      <c r="K469" t="str">
        <f t="shared" si="40"/>
        <v/>
      </c>
    </row>
    <row r="470">
      <c r="A470" s="4">
        <v>43655.35900074074</v>
      </c>
      <c r="B470" s="5" t="s">
        <v>250</v>
      </c>
      <c r="C470" s="5" t="s">
        <v>251</v>
      </c>
      <c r="D470" s="13"/>
      <c r="E470" s="7">
        <v>16.0</v>
      </c>
      <c r="F470" s="8">
        <f t="shared" si="35"/>
        <v>43655.44233</v>
      </c>
      <c r="G470" s="12">
        <f t="shared" si="37"/>
        <v>43655.44233</v>
      </c>
      <c r="H470" s="10">
        <v>0.4722222222222222</v>
      </c>
      <c r="I470" s="11">
        <f t="shared" si="39"/>
        <v>-43654.97011</v>
      </c>
      <c r="K470" t="str">
        <f t="shared" si="40"/>
        <v/>
      </c>
    </row>
    <row r="471">
      <c r="A471" s="4">
        <v>43655.378321701384</v>
      </c>
      <c r="B471" s="5" t="s">
        <v>705</v>
      </c>
      <c r="C471" s="5" t="s">
        <v>706</v>
      </c>
      <c r="D471" s="6" t="s">
        <v>707</v>
      </c>
      <c r="E471" s="7">
        <v>13.0</v>
      </c>
      <c r="F471" s="8">
        <f t="shared" si="35"/>
        <v>43655.46166</v>
      </c>
      <c r="G471" s="12">
        <f t="shared" si="37"/>
        <v>43655.46166</v>
      </c>
      <c r="H471" s="10">
        <v>0.5277777777777778</v>
      </c>
      <c r="I471" s="11">
        <f t="shared" si="39"/>
        <v>-43654.93388</v>
      </c>
      <c r="K471" t="str">
        <f t="shared" si="40"/>
        <v/>
      </c>
    </row>
    <row r="472">
      <c r="A472" s="4">
        <v>43655.38490068287</v>
      </c>
      <c r="B472" s="5" t="s">
        <v>708</v>
      </c>
      <c r="C472" s="5" t="s">
        <v>647</v>
      </c>
      <c r="D472" s="6" t="s">
        <v>533</v>
      </c>
      <c r="E472" s="7">
        <v>9.0</v>
      </c>
      <c r="F472" s="8">
        <f t="shared" si="35"/>
        <v>43655.46823</v>
      </c>
      <c r="G472" s="12">
        <f t="shared" si="37"/>
        <v>43655.46823</v>
      </c>
      <c r="H472" s="10">
        <v>0.5277777777777778</v>
      </c>
      <c r="I472" s="11">
        <f t="shared" si="39"/>
        <v>-43654.94046</v>
      </c>
      <c r="K472" t="str">
        <f t="shared" si="40"/>
        <v/>
      </c>
    </row>
    <row r="473">
      <c r="A473" s="4">
        <v>43655.385586261575</v>
      </c>
      <c r="B473" s="5" t="s">
        <v>646</v>
      </c>
      <c r="C473" s="5" t="s">
        <v>647</v>
      </c>
      <c r="D473" s="6" t="s">
        <v>13</v>
      </c>
      <c r="E473" s="7">
        <v>7.0</v>
      </c>
      <c r="F473" s="8">
        <f t="shared" si="35"/>
        <v>43655.46892</v>
      </c>
      <c r="G473" s="12">
        <f t="shared" si="37"/>
        <v>43655.46892</v>
      </c>
      <c r="H473" s="10">
        <v>0.5277777777777778</v>
      </c>
      <c r="I473" s="11">
        <f t="shared" si="39"/>
        <v>-43654.94114</v>
      </c>
      <c r="K473" t="str">
        <f t="shared" si="40"/>
        <v/>
      </c>
    </row>
    <row r="474">
      <c r="A474" s="4">
        <v>43655.38604716436</v>
      </c>
      <c r="B474" s="5" t="s">
        <v>652</v>
      </c>
      <c r="C474" s="5" t="s">
        <v>647</v>
      </c>
      <c r="D474" s="6" t="s">
        <v>13</v>
      </c>
      <c r="E474" s="7">
        <v>17.0</v>
      </c>
      <c r="F474" s="8">
        <f t="shared" si="35"/>
        <v>43655.46938</v>
      </c>
      <c r="G474" s="12">
        <f t="shared" si="37"/>
        <v>43655.46938</v>
      </c>
      <c r="H474" s="10">
        <v>0.5277777777777778</v>
      </c>
      <c r="I474" s="11">
        <f t="shared" si="39"/>
        <v>-43654.9416</v>
      </c>
      <c r="K474" t="str">
        <f t="shared" si="40"/>
        <v/>
      </c>
    </row>
    <row r="475">
      <c r="A475" s="4">
        <v>43655.38660707176</v>
      </c>
      <c r="B475" s="5" t="s">
        <v>709</v>
      </c>
      <c r="C475" s="5" t="s">
        <v>710</v>
      </c>
      <c r="D475" s="6" t="s">
        <v>711</v>
      </c>
      <c r="E475" s="7">
        <v>18.0</v>
      </c>
      <c r="F475" s="8">
        <f t="shared" si="35"/>
        <v>43655.46994</v>
      </c>
      <c r="G475" s="12">
        <f t="shared" si="37"/>
        <v>43655.46994</v>
      </c>
      <c r="H475" s="10">
        <v>0.5277777777777778</v>
      </c>
      <c r="I475" s="11">
        <f t="shared" si="39"/>
        <v>-43654.94216</v>
      </c>
      <c r="K475" t="str">
        <f t="shared" si="40"/>
        <v/>
      </c>
    </row>
    <row r="476">
      <c r="A476" s="4">
        <v>43655.38685603009</v>
      </c>
      <c r="B476" s="5" t="s">
        <v>712</v>
      </c>
      <c r="C476" s="5" t="s">
        <v>710</v>
      </c>
      <c r="D476" s="6" t="s">
        <v>713</v>
      </c>
      <c r="E476" s="7">
        <v>20.0</v>
      </c>
      <c r="F476" s="8">
        <f t="shared" si="35"/>
        <v>43655.47019</v>
      </c>
      <c r="G476" s="12">
        <f t="shared" si="37"/>
        <v>43655.47019</v>
      </c>
      <c r="H476" s="10">
        <v>0.5277777777777778</v>
      </c>
      <c r="I476" s="11">
        <f t="shared" si="39"/>
        <v>-43654.94241</v>
      </c>
      <c r="K476" t="str">
        <f t="shared" si="40"/>
        <v/>
      </c>
    </row>
    <row r="477">
      <c r="A477" s="4">
        <v>43655.38708347222</v>
      </c>
      <c r="B477" s="5" t="s">
        <v>714</v>
      </c>
      <c r="C477" s="5" t="s">
        <v>710</v>
      </c>
      <c r="D477" s="6" t="s">
        <v>711</v>
      </c>
      <c r="E477" s="7">
        <v>21.0</v>
      </c>
      <c r="F477" s="8">
        <f t="shared" si="35"/>
        <v>43655.47042</v>
      </c>
      <c r="G477" s="12">
        <f t="shared" si="37"/>
        <v>43655.47042</v>
      </c>
      <c r="H477" s="10">
        <v>0.5277777777777778</v>
      </c>
      <c r="I477" s="11">
        <f t="shared" si="39"/>
        <v>-43654.94264</v>
      </c>
      <c r="K477" t="str">
        <f t="shared" si="40"/>
        <v/>
      </c>
    </row>
    <row r="478">
      <c r="A478" s="4">
        <v>43655.43738939815</v>
      </c>
      <c r="B478" s="5" t="s">
        <v>715</v>
      </c>
      <c r="C478" s="5" t="s">
        <v>716</v>
      </c>
      <c r="D478" s="13"/>
      <c r="E478" s="7">
        <v>15.0</v>
      </c>
      <c r="F478" s="8">
        <f t="shared" si="35"/>
        <v>43655.52072</v>
      </c>
      <c r="G478" s="12">
        <f t="shared" si="37"/>
        <v>43655.52072</v>
      </c>
      <c r="H478" s="10">
        <v>0.65625</v>
      </c>
      <c r="I478" s="11">
        <f t="shared" si="39"/>
        <v>-43654.86447</v>
      </c>
      <c r="K478" t="str">
        <f t="shared" si="40"/>
        <v/>
      </c>
    </row>
    <row r="479">
      <c r="A479" s="4">
        <v>43655.43762358796</v>
      </c>
      <c r="B479" s="5" t="s">
        <v>717</v>
      </c>
      <c r="D479" s="13"/>
      <c r="E479" s="7">
        <v>16.0</v>
      </c>
      <c r="F479" s="8">
        <f t="shared" si="35"/>
        <v>43655.52096</v>
      </c>
      <c r="G479" s="12">
        <f t="shared" si="37"/>
        <v>43655.52096</v>
      </c>
      <c r="H479" s="10">
        <v>0.65625</v>
      </c>
      <c r="I479" s="11">
        <f t="shared" si="39"/>
        <v>-43654.86471</v>
      </c>
      <c r="K479" t="str">
        <f t="shared" si="40"/>
        <v/>
      </c>
    </row>
    <row r="480">
      <c r="A480" s="4">
        <v>43655.45958481482</v>
      </c>
      <c r="B480" s="5" t="s">
        <v>718</v>
      </c>
      <c r="C480" s="5" t="s">
        <v>719</v>
      </c>
      <c r="D480" s="6" t="s">
        <v>720</v>
      </c>
      <c r="E480" s="7">
        <v>8.0</v>
      </c>
      <c r="F480" s="8">
        <f t="shared" si="35"/>
        <v>43655.54292</v>
      </c>
      <c r="G480" s="12">
        <f t="shared" si="37"/>
        <v>43655.54292</v>
      </c>
      <c r="H480" s="10">
        <v>0.6458333333333334</v>
      </c>
      <c r="I480" s="11">
        <f t="shared" si="39"/>
        <v>-43654.89708</v>
      </c>
      <c r="K480" t="str">
        <f t="shared" si="40"/>
        <v/>
      </c>
    </row>
    <row r="481">
      <c r="A481" s="4">
        <v>43655.473828055554</v>
      </c>
      <c r="B481" s="5" t="s">
        <v>721</v>
      </c>
      <c r="C481" s="5" t="s">
        <v>722</v>
      </c>
      <c r="D481" s="6" t="s">
        <v>723</v>
      </c>
      <c r="E481" s="7">
        <v>9.0</v>
      </c>
      <c r="F481" s="8">
        <f t="shared" si="35"/>
        <v>43655.55716</v>
      </c>
      <c r="G481" s="12">
        <f t="shared" si="37"/>
        <v>43655.55716</v>
      </c>
      <c r="H481" s="10">
        <v>0.6006944444444444</v>
      </c>
      <c r="I481" s="11">
        <f t="shared" si="39"/>
        <v>-43654.95647</v>
      </c>
      <c r="K481" t="str">
        <f t="shared" si="40"/>
        <v/>
      </c>
    </row>
    <row r="482">
      <c r="A482" s="4">
        <v>43655.52805302083</v>
      </c>
      <c r="B482" s="5" t="s">
        <v>724</v>
      </c>
      <c r="C482" s="5" t="s">
        <v>48</v>
      </c>
      <c r="D482" s="13"/>
      <c r="E482" s="7">
        <v>1.0</v>
      </c>
      <c r="F482" s="8">
        <f t="shared" si="35"/>
        <v>43655.61139</v>
      </c>
      <c r="G482" s="12">
        <f t="shared" si="37"/>
        <v>43655.61139</v>
      </c>
      <c r="H482" s="10">
        <v>0.6527777777777778</v>
      </c>
      <c r="I482" s="11">
        <f t="shared" si="39"/>
        <v>-43654.95861</v>
      </c>
      <c r="K482" t="str">
        <f t="shared" si="40"/>
        <v/>
      </c>
    </row>
    <row r="483">
      <c r="A483" s="4">
        <v>43656.258344745365</v>
      </c>
      <c r="B483" s="5" t="s">
        <v>725</v>
      </c>
      <c r="C483" s="5" t="s">
        <v>149</v>
      </c>
      <c r="D483" s="6" t="s">
        <v>97</v>
      </c>
      <c r="E483" s="7">
        <v>2.0</v>
      </c>
      <c r="F483" s="8">
        <f t="shared" si="35"/>
        <v>43656.34168</v>
      </c>
      <c r="G483" s="12">
        <f t="shared" si="37"/>
        <v>43656.34168</v>
      </c>
      <c r="H483" s="10">
        <v>0.6319444444444444</v>
      </c>
      <c r="I483" s="11">
        <f t="shared" si="39"/>
        <v>-43655.70973</v>
      </c>
      <c r="K483" t="str">
        <f t="shared" si="40"/>
        <v/>
      </c>
    </row>
    <row r="484">
      <c r="A484" s="4">
        <v>43656.258991689814</v>
      </c>
      <c r="B484" s="5" t="s">
        <v>726</v>
      </c>
      <c r="C484" s="5" t="s">
        <v>149</v>
      </c>
      <c r="D484" s="6" t="s">
        <v>97</v>
      </c>
      <c r="E484" s="7">
        <v>3.0</v>
      </c>
      <c r="F484" s="8">
        <f t="shared" si="35"/>
        <v>43656.34233</v>
      </c>
      <c r="G484" s="12">
        <f t="shared" si="37"/>
        <v>43656.34233</v>
      </c>
      <c r="H484" s="10">
        <v>0.6319444444444444</v>
      </c>
      <c r="I484" s="11">
        <f t="shared" si="39"/>
        <v>-43655.71038</v>
      </c>
      <c r="K484" t="str">
        <f t="shared" si="40"/>
        <v/>
      </c>
    </row>
    <row r="485">
      <c r="A485" s="4">
        <v>43656.25948767361</v>
      </c>
      <c r="B485" s="5" t="s">
        <v>695</v>
      </c>
      <c r="C485" s="5" t="s">
        <v>149</v>
      </c>
      <c r="D485" s="6" t="s">
        <v>97</v>
      </c>
      <c r="E485" s="7">
        <v>4.0</v>
      </c>
      <c r="F485" s="8">
        <f t="shared" si="35"/>
        <v>43656.34282</v>
      </c>
      <c r="G485" s="12">
        <f t="shared" si="37"/>
        <v>43656.34282</v>
      </c>
      <c r="H485" s="10">
        <v>0.6319444444444444</v>
      </c>
      <c r="I485" s="11">
        <f t="shared" si="39"/>
        <v>-43655.71088</v>
      </c>
      <c r="K485" t="str">
        <f t="shared" si="40"/>
        <v/>
      </c>
    </row>
    <row r="486">
      <c r="A486" s="4">
        <v>43656.259983344906</v>
      </c>
      <c r="B486" s="5" t="s">
        <v>522</v>
      </c>
      <c r="C486" s="5" t="s">
        <v>554</v>
      </c>
      <c r="D486" s="6" t="s">
        <v>447</v>
      </c>
      <c r="E486" s="7">
        <v>5.0</v>
      </c>
      <c r="F486" s="8">
        <f t="shared" si="35"/>
        <v>43656.34332</v>
      </c>
      <c r="G486" s="12">
        <f t="shared" si="37"/>
        <v>43656.34332</v>
      </c>
      <c r="H486" s="10">
        <v>0.6319444444444444</v>
      </c>
      <c r="I486" s="11">
        <f t="shared" si="39"/>
        <v>-43655.71137</v>
      </c>
      <c r="K486" t="str">
        <f t="shared" si="40"/>
        <v/>
      </c>
    </row>
    <row r="487">
      <c r="A487" s="4">
        <v>43656.27657736111</v>
      </c>
      <c r="B487" s="5" t="s">
        <v>672</v>
      </c>
      <c r="C487" s="5" t="s">
        <v>727</v>
      </c>
      <c r="D487" s="13"/>
      <c r="E487" s="14"/>
      <c r="F487" s="8">
        <f t="shared" si="35"/>
        <v>43656.35991</v>
      </c>
      <c r="G487" s="12">
        <f t="shared" si="37"/>
        <v>43656.35991</v>
      </c>
      <c r="H487" s="15">
        <v>0.7083333333333334</v>
      </c>
      <c r="I487" s="11">
        <f t="shared" si="39"/>
        <v>-43655.65158</v>
      </c>
      <c r="K487" t="str">
        <f t="shared" si="40"/>
        <v/>
      </c>
    </row>
    <row r="488">
      <c r="A488" s="4">
        <v>43656.27790832176</v>
      </c>
      <c r="B488" s="5" t="s">
        <v>728</v>
      </c>
      <c r="C488" s="5" t="s">
        <v>729</v>
      </c>
      <c r="D488" s="6" t="s">
        <v>165</v>
      </c>
      <c r="E488" s="7">
        <v>7.0</v>
      </c>
      <c r="F488" s="8">
        <f t="shared" si="35"/>
        <v>43656.36124</v>
      </c>
      <c r="G488" s="12">
        <f t="shared" si="37"/>
        <v>43656.36124</v>
      </c>
      <c r="H488" s="10">
        <v>0.48055555555555557</v>
      </c>
      <c r="I488" s="11">
        <f t="shared" si="39"/>
        <v>-43655.88069</v>
      </c>
      <c r="K488" t="str">
        <f t="shared" si="40"/>
        <v/>
      </c>
    </row>
    <row r="489">
      <c r="A489" s="4">
        <v>43656.287739004634</v>
      </c>
      <c r="B489" s="5" t="s">
        <v>730</v>
      </c>
      <c r="C489" s="5" t="s">
        <v>71</v>
      </c>
      <c r="D489" s="6" t="s">
        <v>165</v>
      </c>
      <c r="E489" s="7">
        <v>8.0</v>
      </c>
      <c r="F489" s="8">
        <f t="shared" si="35"/>
        <v>43656.37107</v>
      </c>
      <c r="G489" s="12">
        <f t="shared" si="37"/>
        <v>43656.37107</v>
      </c>
      <c r="H489" s="10">
        <v>0.6458333333333334</v>
      </c>
      <c r="I489" s="11">
        <f t="shared" si="39"/>
        <v>-43655.72524</v>
      </c>
      <c r="K489" t="str">
        <f t="shared" si="40"/>
        <v/>
      </c>
    </row>
    <row r="490">
      <c r="A490" s="4">
        <v>43656.288064884255</v>
      </c>
      <c r="B490" s="5" t="s">
        <v>731</v>
      </c>
      <c r="C490" s="5" t="s">
        <v>71</v>
      </c>
      <c r="D490" s="6" t="s">
        <v>165</v>
      </c>
      <c r="E490" s="7">
        <v>9.0</v>
      </c>
      <c r="F490" s="8">
        <f t="shared" si="35"/>
        <v>43656.3714</v>
      </c>
      <c r="G490" s="12">
        <f t="shared" si="37"/>
        <v>43656.3714</v>
      </c>
      <c r="H490" s="10">
        <v>0.6458333333333334</v>
      </c>
      <c r="I490" s="11">
        <f t="shared" si="39"/>
        <v>-43655.72556</v>
      </c>
      <c r="K490" t="str">
        <f t="shared" si="40"/>
        <v/>
      </c>
    </row>
    <row r="491">
      <c r="A491" s="4">
        <v>43656.294160185185</v>
      </c>
      <c r="B491" s="5" t="s">
        <v>732</v>
      </c>
      <c r="C491" s="5" t="s">
        <v>733</v>
      </c>
      <c r="D491" s="6" t="s">
        <v>165</v>
      </c>
      <c r="E491" s="7">
        <v>10.0</v>
      </c>
      <c r="F491" s="8">
        <f t="shared" si="35"/>
        <v>43656.37749</v>
      </c>
      <c r="G491" s="12">
        <f t="shared" si="37"/>
        <v>43656.37749</v>
      </c>
      <c r="H491" s="10">
        <v>0.4826388888888889</v>
      </c>
      <c r="I491" s="11">
        <f t="shared" si="39"/>
        <v>-43655.89485</v>
      </c>
      <c r="K491" t="str">
        <f t="shared" si="40"/>
        <v/>
      </c>
    </row>
    <row r="492">
      <c r="A492" s="4">
        <v>43656.29475850695</v>
      </c>
      <c r="B492" s="5" t="s">
        <v>734</v>
      </c>
      <c r="C492" s="5" t="s">
        <v>733</v>
      </c>
      <c r="D492" s="6" t="s">
        <v>165</v>
      </c>
      <c r="E492" s="7">
        <v>12.0</v>
      </c>
      <c r="F492" s="8">
        <f t="shared" si="35"/>
        <v>43656.37809</v>
      </c>
      <c r="G492" s="12">
        <f t="shared" si="37"/>
        <v>43656.37809</v>
      </c>
      <c r="H492" s="10">
        <v>0.4826388888888889</v>
      </c>
      <c r="I492" s="11">
        <f t="shared" si="39"/>
        <v>-43655.89545</v>
      </c>
      <c r="K492" t="str">
        <f t="shared" si="40"/>
        <v/>
      </c>
    </row>
    <row r="493">
      <c r="A493" s="4">
        <v>43656.31212332176</v>
      </c>
      <c r="B493" s="5" t="s">
        <v>609</v>
      </c>
      <c r="C493" s="5" t="s">
        <v>183</v>
      </c>
      <c r="D493" s="6" t="s">
        <v>55</v>
      </c>
      <c r="E493" s="7">
        <v>13.0</v>
      </c>
      <c r="F493" s="8">
        <f t="shared" si="35"/>
        <v>43656.39546</v>
      </c>
      <c r="G493" s="12">
        <f t="shared" si="37"/>
        <v>43656.39546</v>
      </c>
      <c r="H493" s="10">
        <v>0.65625</v>
      </c>
      <c r="I493" s="11">
        <f t="shared" si="39"/>
        <v>-43655.73921</v>
      </c>
      <c r="K493" t="str">
        <f t="shared" si="40"/>
        <v/>
      </c>
    </row>
    <row r="494">
      <c r="A494" s="4">
        <v>43656.3125612963</v>
      </c>
      <c r="B494" s="5" t="s">
        <v>555</v>
      </c>
      <c r="C494" s="5" t="s">
        <v>183</v>
      </c>
      <c r="D494" s="6" t="s">
        <v>55</v>
      </c>
      <c r="E494" s="7">
        <v>15.0</v>
      </c>
      <c r="F494" s="8">
        <f t="shared" si="35"/>
        <v>43656.39589</v>
      </c>
      <c r="G494" s="12">
        <f t="shared" si="37"/>
        <v>43656.39589</v>
      </c>
      <c r="H494" s="10">
        <v>0.65625</v>
      </c>
      <c r="I494" s="11">
        <f t="shared" si="39"/>
        <v>-43655.73964</v>
      </c>
      <c r="K494" t="str">
        <f t="shared" si="40"/>
        <v/>
      </c>
    </row>
    <row r="495">
      <c r="A495" s="4">
        <v>43656.31662604166</v>
      </c>
      <c r="B495" s="5" t="s">
        <v>735</v>
      </c>
      <c r="C495" s="5" t="s">
        <v>736</v>
      </c>
      <c r="D495" s="13"/>
      <c r="E495" s="7">
        <v>16.0</v>
      </c>
      <c r="F495" s="8">
        <f t="shared" si="35"/>
        <v>43656.39996</v>
      </c>
      <c r="G495" s="12">
        <f t="shared" si="37"/>
        <v>43656.39996</v>
      </c>
      <c r="H495" s="10">
        <v>0.5069444444444444</v>
      </c>
      <c r="I495" s="11">
        <f t="shared" si="39"/>
        <v>-43655.89301</v>
      </c>
      <c r="K495" t="str">
        <f t="shared" si="40"/>
        <v/>
      </c>
    </row>
    <row r="496">
      <c r="A496" s="4">
        <v>43656.317093923615</v>
      </c>
      <c r="B496" s="5" t="s">
        <v>737</v>
      </c>
      <c r="C496" s="5" t="s">
        <v>736</v>
      </c>
      <c r="D496" s="13"/>
      <c r="E496" s="7">
        <v>17.0</v>
      </c>
      <c r="F496" s="8">
        <f t="shared" si="35"/>
        <v>43656.40043</v>
      </c>
      <c r="G496" s="12">
        <f t="shared" si="37"/>
        <v>43656.40043</v>
      </c>
      <c r="H496" s="10">
        <v>0.5069444444444444</v>
      </c>
      <c r="I496" s="11">
        <f t="shared" si="39"/>
        <v>-43655.89348</v>
      </c>
      <c r="K496" t="str">
        <f t="shared" si="40"/>
        <v/>
      </c>
    </row>
    <row r="497">
      <c r="A497" s="4">
        <v>43656.32425130787</v>
      </c>
      <c r="B497" s="5" t="s">
        <v>738</v>
      </c>
      <c r="C497" s="5" t="s">
        <v>739</v>
      </c>
      <c r="D497" s="6" t="s">
        <v>740</v>
      </c>
      <c r="E497" s="7">
        <v>18.0</v>
      </c>
      <c r="F497" s="8">
        <f t="shared" si="35"/>
        <v>43656.40758</v>
      </c>
      <c r="G497" s="12">
        <f t="shared" si="37"/>
        <v>43656.40758</v>
      </c>
      <c r="H497" s="10">
        <v>0.5819444444444445</v>
      </c>
      <c r="I497" s="11">
        <f t="shared" si="39"/>
        <v>-43655.82564</v>
      </c>
      <c r="K497" t="str">
        <f t="shared" si="40"/>
        <v/>
      </c>
    </row>
    <row r="498">
      <c r="A498" s="4">
        <v>43656.32512793981</v>
      </c>
      <c r="B498" s="5" t="s">
        <v>741</v>
      </c>
      <c r="C498" s="5" t="s">
        <v>739</v>
      </c>
      <c r="D498" s="6" t="s">
        <v>742</v>
      </c>
      <c r="E498" s="7">
        <v>20.0</v>
      </c>
      <c r="F498" s="8">
        <f t="shared" si="35"/>
        <v>43656.40846</v>
      </c>
      <c r="G498" s="12">
        <f t="shared" si="37"/>
        <v>43656.40846</v>
      </c>
      <c r="H498" s="10">
        <v>0.5819444444444445</v>
      </c>
      <c r="I498" s="11">
        <f t="shared" si="39"/>
        <v>-43655.82652</v>
      </c>
      <c r="K498" t="str">
        <f t="shared" si="40"/>
        <v/>
      </c>
    </row>
    <row r="499">
      <c r="A499" s="4">
        <v>43656.32874642361</v>
      </c>
      <c r="B499" s="5" t="s">
        <v>492</v>
      </c>
      <c r="C499" s="5" t="s">
        <v>35</v>
      </c>
      <c r="D499" s="6" t="s">
        <v>743</v>
      </c>
      <c r="E499" s="7">
        <v>22.0</v>
      </c>
      <c r="F499" s="8">
        <f t="shared" si="35"/>
        <v>43656.41208</v>
      </c>
      <c r="G499" s="12">
        <f t="shared" si="37"/>
        <v>43656.41208</v>
      </c>
      <c r="H499" s="10">
        <v>0.5895833333333333</v>
      </c>
      <c r="I499" s="11">
        <f t="shared" si="39"/>
        <v>-43655.8225</v>
      </c>
      <c r="K499" t="str">
        <f t="shared" si="40"/>
        <v/>
      </c>
    </row>
    <row r="500">
      <c r="A500" s="4">
        <v>43656.32917856482</v>
      </c>
      <c r="B500" s="5" t="s">
        <v>744</v>
      </c>
      <c r="C500" s="5" t="s">
        <v>35</v>
      </c>
      <c r="D500" s="6" t="s">
        <v>743</v>
      </c>
      <c r="E500" s="7">
        <v>21.0</v>
      </c>
      <c r="F500" s="8">
        <f t="shared" si="35"/>
        <v>43656.41251</v>
      </c>
      <c r="G500" s="12">
        <f t="shared" si="37"/>
        <v>43656.41251</v>
      </c>
      <c r="H500" s="10">
        <v>0.5895833333333333</v>
      </c>
      <c r="I500" s="11">
        <f t="shared" si="39"/>
        <v>-43655.82293</v>
      </c>
      <c r="K500" t="str">
        <f t="shared" si="40"/>
        <v/>
      </c>
    </row>
    <row r="501">
      <c r="A501" s="4">
        <v>43656.33949629629</v>
      </c>
      <c r="B501" s="5" t="s">
        <v>745</v>
      </c>
      <c r="C501" s="5" t="s">
        <v>418</v>
      </c>
      <c r="D501" s="6" t="s">
        <v>746</v>
      </c>
      <c r="E501" s="7">
        <v>26.0</v>
      </c>
      <c r="F501" s="8">
        <f t="shared" si="35"/>
        <v>43656.42283</v>
      </c>
      <c r="G501" s="12">
        <f t="shared" si="37"/>
        <v>43656.42283</v>
      </c>
      <c r="H501" s="10">
        <v>0.5833333333333334</v>
      </c>
      <c r="I501" s="11">
        <f t="shared" si="39"/>
        <v>-43655.8395</v>
      </c>
      <c r="K501" t="str">
        <f t="shared" si="40"/>
        <v/>
      </c>
    </row>
    <row r="502">
      <c r="A502" s="4">
        <v>43656.3411343287</v>
      </c>
      <c r="B502" s="5" t="s">
        <v>747</v>
      </c>
      <c r="C502" s="5" t="s">
        <v>418</v>
      </c>
      <c r="D502" s="6" t="s">
        <v>746</v>
      </c>
      <c r="E502" s="7">
        <v>24.0</v>
      </c>
      <c r="F502" s="8">
        <f t="shared" si="35"/>
        <v>43656.42447</v>
      </c>
      <c r="G502" s="12">
        <f t="shared" si="37"/>
        <v>43656.42447</v>
      </c>
      <c r="H502" s="10">
        <v>0.5833333333333334</v>
      </c>
      <c r="I502" s="11">
        <f t="shared" si="39"/>
        <v>-43655.84113</v>
      </c>
      <c r="K502" t="str">
        <f t="shared" si="40"/>
        <v/>
      </c>
    </row>
    <row r="503">
      <c r="A503" s="4">
        <v>43656.34813046297</v>
      </c>
      <c r="B503" s="5" t="s">
        <v>748</v>
      </c>
      <c r="C503" s="5" t="s">
        <v>716</v>
      </c>
      <c r="D503" s="13"/>
      <c r="E503" s="7">
        <v>27.0</v>
      </c>
      <c r="F503" s="8">
        <f t="shared" si="35"/>
        <v>43656.43146</v>
      </c>
      <c r="G503" s="12">
        <f t="shared" si="37"/>
        <v>43656.43146</v>
      </c>
      <c r="H503" s="10">
        <v>0.6388888888888888</v>
      </c>
      <c r="I503" s="11">
        <f t="shared" si="39"/>
        <v>-43655.79257</v>
      </c>
      <c r="K503" t="str">
        <f t="shared" si="40"/>
        <v/>
      </c>
    </row>
    <row r="504">
      <c r="A504" s="4">
        <v>43656.34856341435</v>
      </c>
      <c r="B504" s="5" t="s">
        <v>749</v>
      </c>
      <c r="C504" s="5" t="s">
        <v>716</v>
      </c>
      <c r="D504" s="13"/>
      <c r="E504" s="7">
        <v>28.0</v>
      </c>
      <c r="F504" s="8">
        <f t="shared" si="35"/>
        <v>43656.4319</v>
      </c>
      <c r="G504" s="12">
        <f t="shared" si="37"/>
        <v>43656.4319</v>
      </c>
      <c r="H504" s="10">
        <v>0.6388888888888888</v>
      </c>
      <c r="I504" s="11">
        <f t="shared" si="39"/>
        <v>-43655.79301</v>
      </c>
      <c r="K504" t="str">
        <f t="shared" si="40"/>
        <v/>
      </c>
    </row>
    <row r="505">
      <c r="A505" s="4">
        <v>43656.34892178241</v>
      </c>
      <c r="B505" s="5" t="s">
        <v>253</v>
      </c>
      <c r="C505" s="5" t="s">
        <v>251</v>
      </c>
      <c r="D505" s="13"/>
      <c r="E505" s="7">
        <v>29.0</v>
      </c>
      <c r="F505" s="8">
        <f t="shared" si="35"/>
        <v>43656.43226</v>
      </c>
      <c r="G505" s="12">
        <f t="shared" si="37"/>
        <v>43656.43226</v>
      </c>
      <c r="H505" s="10">
        <v>0.625</v>
      </c>
      <c r="I505" s="11">
        <f t="shared" si="39"/>
        <v>-43655.80726</v>
      </c>
      <c r="J505" s="5" t="s">
        <v>750</v>
      </c>
      <c r="K505" t="str">
        <f t="shared" si="40"/>
        <v/>
      </c>
    </row>
    <row r="506">
      <c r="A506" s="4">
        <v>43656.349383125</v>
      </c>
      <c r="B506" s="5" t="s">
        <v>250</v>
      </c>
      <c r="C506" s="5" t="s">
        <v>251</v>
      </c>
      <c r="D506" s="6" t="s">
        <v>751</v>
      </c>
      <c r="E506" s="7">
        <v>23.0</v>
      </c>
      <c r="F506" s="8">
        <f t="shared" si="35"/>
        <v>43656.43272</v>
      </c>
      <c r="G506" s="12">
        <f t="shared" si="37"/>
        <v>43656.43272</v>
      </c>
      <c r="H506" s="10">
        <v>0.6666666666666666</v>
      </c>
      <c r="I506" s="11">
        <f t="shared" si="39"/>
        <v>-43655.76605</v>
      </c>
      <c r="K506" t="str">
        <f t="shared" si="40"/>
        <v/>
      </c>
    </row>
    <row r="507">
      <c r="A507" s="4">
        <v>43656.368556851856</v>
      </c>
      <c r="B507" s="5" t="s">
        <v>752</v>
      </c>
      <c r="C507" s="5" t="s">
        <v>753</v>
      </c>
      <c r="D507" s="13"/>
      <c r="E507" s="7">
        <v>30.0</v>
      </c>
      <c r="F507" s="8">
        <f t="shared" si="35"/>
        <v>43656.45189</v>
      </c>
      <c r="G507" s="12">
        <f t="shared" si="37"/>
        <v>43656.45189</v>
      </c>
      <c r="H507" s="10">
        <v>0.5555555555555556</v>
      </c>
      <c r="I507" s="11">
        <f t="shared" si="39"/>
        <v>-43655.89633</v>
      </c>
      <c r="K507" t="str">
        <f t="shared" si="40"/>
        <v/>
      </c>
    </row>
    <row r="508">
      <c r="A508" s="4">
        <v>43656.379153842594</v>
      </c>
      <c r="B508" s="5" t="s">
        <v>500</v>
      </c>
      <c r="C508" s="5" t="s">
        <v>754</v>
      </c>
      <c r="D508" s="6" t="s">
        <v>55</v>
      </c>
      <c r="E508" s="14"/>
      <c r="F508" s="8">
        <f t="shared" si="35"/>
        <v>43656.46249</v>
      </c>
      <c r="G508" s="12">
        <f t="shared" si="37"/>
        <v>43656.46249</v>
      </c>
      <c r="H508" s="10">
        <v>0.65625</v>
      </c>
      <c r="I508" s="11">
        <f t="shared" si="39"/>
        <v>-43655.80624</v>
      </c>
      <c r="K508" t="str">
        <f t="shared" si="40"/>
        <v/>
      </c>
    </row>
    <row r="509">
      <c r="A509" s="4">
        <v>43656.392314780096</v>
      </c>
      <c r="B509" s="5" t="s">
        <v>755</v>
      </c>
      <c r="C509" s="5" t="s">
        <v>756</v>
      </c>
      <c r="D509" s="6" t="s">
        <v>757</v>
      </c>
      <c r="E509" s="14"/>
      <c r="F509" s="8">
        <f t="shared" si="35"/>
        <v>43656.47565</v>
      </c>
      <c r="G509" s="12">
        <f t="shared" si="37"/>
        <v>43656.47565</v>
      </c>
      <c r="H509" s="10">
        <v>0.5416666666666666</v>
      </c>
      <c r="I509" s="11">
        <f t="shared" si="39"/>
        <v>-43655.93398</v>
      </c>
      <c r="K509" t="str">
        <f t="shared" si="40"/>
        <v/>
      </c>
    </row>
    <row r="510">
      <c r="A510" s="4">
        <v>43656.41211694444</v>
      </c>
      <c r="B510" s="5" t="s">
        <v>758</v>
      </c>
      <c r="D510" s="13"/>
      <c r="E510" s="7">
        <v>7.0</v>
      </c>
      <c r="F510" s="8">
        <f t="shared" si="35"/>
        <v>43656.49545</v>
      </c>
      <c r="G510" s="12">
        <f t="shared" si="37"/>
        <v>43656.49545</v>
      </c>
      <c r="H510" s="10">
        <v>0.5069444444444444</v>
      </c>
      <c r="I510" s="11">
        <f t="shared" si="39"/>
        <v>-43655.98851</v>
      </c>
      <c r="K510" t="str">
        <f t="shared" si="40"/>
        <v/>
      </c>
    </row>
    <row r="511">
      <c r="A511" s="4">
        <v>43656.439412974534</v>
      </c>
      <c r="B511" s="5" t="s">
        <v>759</v>
      </c>
      <c r="C511" s="5" t="s">
        <v>154</v>
      </c>
      <c r="D511" s="6" t="s">
        <v>760</v>
      </c>
      <c r="E511" s="7">
        <v>7.0</v>
      </c>
      <c r="F511" s="8">
        <f t="shared" si="35"/>
        <v>43656.52275</v>
      </c>
      <c r="G511" s="12">
        <f t="shared" si="37"/>
        <v>43656.52275</v>
      </c>
      <c r="H511" s="10">
        <v>0.5361111111111111</v>
      </c>
      <c r="I511" s="11">
        <f t="shared" si="39"/>
        <v>-43655.98664</v>
      </c>
      <c r="K511" t="str">
        <f t="shared" si="40"/>
        <v/>
      </c>
    </row>
    <row r="512">
      <c r="A512" s="4">
        <v>43656.441445115735</v>
      </c>
      <c r="B512" s="5" t="s">
        <v>761</v>
      </c>
      <c r="C512" s="5" t="s">
        <v>762</v>
      </c>
      <c r="D512" s="13"/>
      <c r="E512" s="7">
        <v>10.0</v>
      </c>
      <c r="F512" s="8">
        <f t="shared" si="35"/>
        <v>43656.52478</v>
      </c>
      <c r="G512" s="12">
        <f t="shared" si="37"/>
        <v>43656.52478</v>
      </c>
      <c r="H512" s="10">
        <v>0.6597222222222222</v>
      </c>
      <c r="I512" s="11">
        <f t="shared" si="39"/>
        <v>-43655.86506</v>
      </c>
      <c r="K512" t="str">
        <f t="shared" si="40"/>
        <v/>
      </c>
    </row>
    <row r="513">
      <c r="A513" s="4">
        <v>43656.441756099535</v>
      </c>
      <c r="B513" s="5" t="s">
        <v>565</v>
      </c>
      <c r="C513" s="5" t="s">
        <v>564</v>
      </c>
      <c r="D513" s="13"/>
      <c r="E513" s="7">
        <v>12.0</v>
      </c>
      <c r="F513" s="8">
        <f t="shared" si="35"/>
        <v>43656.52509</v>
      </c>
      <c r="G513" s="12">
        <f t="shared" si="37"/>
        <v>43656.52509</v>
      </c>
      <c r="H513" s="10">
        <v>0.6597222222222222</v>
      </c>
      <c r="I513" s="11">
        <f t="shared" si="39"/>
        <v>-43655.86537</v>
      </c>
      <c r="K513" t="str">
        <f t="shared" si="40"/>
        <v/>
      </c>
    </row>
    <row r="514">
      <c r="A514" s="4">
        <v>43656.44213988426</v>
      </c>
      <c r="B514" s="5" t="s">
        <v>763</v>
      </c>
      <c r="C514" s="5" t="s">
        <v>764</v>
      </c>
      <c r="D514" s="13"/>
      <c r="E514" s="7">
        <v>16.0</v>
      </c>
      <c r="F514" s="8">
        <f t="shared" si="35"/>
        <v>43656.52547</v>
      </c>
      <c r="G514" s="12">
        <f t="shared" si="37"/>
        <v>43656.52547</v>
      </c>
      <c r="H514" s="10">
        <v>0.6597222222222222</v>
      </c>
      <c r="I514" s="11">
        <f t="shared" si="39"/>
        <v>-43655.86575</v>
      </c>
      <c r="K514" t="str">
        <f t="shared" si="40"/>
        <v/>
      </c>
    </row>
    <row r="515">
      <c r="A515" s="4">
        <v>43656.44273246528</v>
      </c>
      <c r="B515" s="5" t="s">
        <v>765</v>
      </c>
      <c r="C515" s="5" t="s">
        <v>766</v>
      </c>
      <c r="D515" s="13"/>
      <c r="E515" s="7">
        <v>17.0</v>
      </c>
      <c r="F515" s="8">
        <f t="shared" si="35"/>
        <v>43656.52607</v>
      </c>
      <c r="G515" s="12">
        <f t="shared" si="37"/>
        <v>43656.52607</v>
      </c>
      <c r="H515" s="10">
        <v>0.6597222222222222</v>
      </c>
      <c r="I515" s="11">
        <f t="shared" si="39"/>
        <v>-43655.86634</v>
      </c>
      <c r="K515" t="str">
        <f t="shared" si="40"/>
        <v/>
      </c>
    </row>
    <row r="516">
      <c r="A516" s="4">
        <v>43656.47274693287</v>
      </c>
      <c r="B516" s="5" t="s">
        <v>767</v>
      </c>
      <c r="C516" s="5" t="s">
        <v>768</v>
      </c>
      <c r="D516" s="6" t="s">
        <v>699</v>
      </c>
      <c r="E516" s="14"/>
      <c r="F516" s="8">
        <f t="shared" si="35"/>
        <v>43656.55608</v>
      </c>
      <c r="G516" s="12">
        <f t="shared" si="37"/>
        <v>43656.55608</v>
      </c>
      <c r="H516" s="10">
        <v>0.6041666666666666</v>
      </c>
      <c r="I516" s="11">
        <f t="shared" si="39"/>
        <v>-43655.95191</v>
      </c>
      <c r="K516" t="str">
        <f t="shared" si="40"/>
        <v/>
      </c>
    </row>
    <row r="517">
      <c r="A517" s="4">
        <v>43656.52847896991</v>
      </c>
      <c r="B517" s="5" t="s">
        <v>769</v>
      </c>
      <c r="C517" s="5" t="s">
        <v>770</v>
      </c>
      <c r="D517" s="6" t="s">
        <v>771</v>
      </c>
      <c r="E517" s="7">
        <v>18.0</v>
      </c>
      <c r="F517" s="8">
        <f t="shared" si="35"/>
        <v>43656.61181</v>
      </c>
      <c r="G517" s="12">
        <f t="shared" si="37"/>
        <v>43656.61181</v>
      </c>
      <c r="H517" s="10">
        <v>0.6666666666666666</v>
      </c>
      <c r="I517" s="11">
        <f t="shared" si="39"/>
        <v>-43655.94515</v>
      </c>
      <c r="K517" t="str">
        <f t="shared" si="40"/>
        <v/>
      </c>
    </row>
    <row r="518">
      <c r="A518" s="4">
        <v>43656.52916467593</v>
      </c>
      <c r="B518" s="5" t="s">
        <v>772</v>
      </c>
      <c r="C518" s="5" t="s">
        <v>773</v>
      </c>
      <c r="D518" s="6" t="s">
        <v>771</v>
      </c>
      <c r="E518" s="7">
        <v>20.0</v>
      </c>
      <c r="F518" s="8">
        <f t="shared" si="35"/>
        <v>43656.6125</v>
      </c>
      <c r="G518" s="12">
        <f t="shared" si="37"/>
        <v>43656.6125</v>
      </c>
      <c r="H518" s="10">
        <v>0.6666666666666666</v>
      </c>
      <c r="I518" s="11">
        <f t="shared" si="39"/>
        <v>-43655.94583</v>
      </c>
      <c r="K518" t="str">
        <f t="shared" si="40"/>
        <v/>
      </c>
    </row>
    <row r="519">
      <c r="A519" s="4">
        <v>43656.53010347222</v>
      </c>
      <c r="B519" s="5" t="s">
        <v>774</v>
      </c>
      <c r="C519" s="5" t="s">
        <v>775</v>
      </c>
      <c r="D519" s="6" t="s">
        <v>771</v>
      </c>
      <c r="E519" s="7">
        <v>21.0</v>
      </c>
      <c r="F519" s="8">
        <f t="shared" si="35"/>
        <v>43656.61344</v>
      </c>
      <c r="G519" s="12">
        <f t="shared" si="37"/>
        <v>43656.61344</v>
      </c>
      <c r="H519" s="10">
        <v>0.6666666666666666</v>
      </c>
      <c r="I519" s="11">
        <f t="shared" si="39"/>
        <v>-43655.94677</v>
      </c>
      <c r="K519" t="str">
        <f t="shared" si="40"/>
        <v/>
      </c>
    </row>
    <row r="520">
      <c r="A520" s="4">
        <v>43656.53051872685</v>
      </c>
      <c r="B520" s="5" t="s">
        <v>776</v>
      </c>
      <c r="C520" s="5" t="s">
        <v>773</v>
      </c>
      <c r="D520" s="6" t="s">
        <v>771</v>
      </c>
      <c r="E520" s="7">
        <v>22.0</v>
      </c>
      <c r="F520" s="8">
        <f t="shared" si="35"/>
        <v>43656.61385</v>
      </c>
      <c r="G520" s="12">
        <f t="shared" si="37"/>
        <v>43656.61385</v>
      </c>
      <c r="H520" s="10">
        <v>0.6666666666666666</v>
      </c>
      <c r="I520" s="11">
        <f t="shared" si="39"/>
        <v>-43655.94719</v>
      </c>
      <c r="K520" t="str">
        <f t="shared" si="40"/>
        <v/>
      </c>
    </row>
    <row r="521">
      <c r="A521" s="4">
        <v>43656.53286584491</v>
      </c>
      <c r="B521" s="5" t="s">
        <v>777</v>
      </c>
      <c r="C521" s="5" t="s">
        <v>778</v>
      </c>
      <c r="D521" s="6" t="s">
        <v>28</v>
      </c>
      <c r="E521" s="7">
        <v>7.0</v>
      </c>
      <c r="F521" s="8">
        <f t="shared" si="35"/>
        <v>43656.6162</v>
      </c>
      <c r="G521" s="12">
        <f t="shared" si="37"/>
        <v>43656.6162</v>
      </c>
      <c r="H521" s="10">
        <v>0.6875</v>
      </c>
      <c r="I521" s="11">
        <f t="shared" si="39"/>
        <v>-43655.9287</v>
      </c>
      <c r="K521" t="str">
        <f t="shared" si="40"/>
        <v/>
      </c>
    </row>
    <row r="522">
      <c r="A522" s="4">
        <v>43656.5334795949</v>
      </c>
      <c r="B522" s="5" t="s">
        <v>779</v>
      </c>
      <c r="C522" s="5" t="s">
        <v>778</v>
      </c>
      <c r="D522" s="6" t="s">
        <v>28</v>
      </c>
      <c r="E522" s="7">
        <v>24.0</v>
      </c>
      <c r="F522" s="8">
        <f t="shared" si="35"/>
        <v>43656.61681</v>
      </c>
      <c r="G522" s="12">
        <f t="shared" si="37"/>
        <v>43656.61681</v>
      </c>
      <c r="H522" s="10">
        <v>0.6875</v>
      </c>
      <c r="I522" s="11">
        <f t="shared" si="39"/>
        <v>-43655.92931</v>
      </c>
      <c r="K522" t="str">
        <f t="shared" si="40"/>
        <v/>
      </c>
    </row>
    <row r="523">
      <c r="A523" s="4">
        <v>43656.5343987963</v>
      </c>
      <c r="B523" s="5" t="s">
        <v>780</v>
      </c>
      <c r="C523" s="5" t="s">
        <v>781</v>
      </c>
      <c r="D523" s="6" t="s">
        <v>782</v>
      </c>
      <c r="E523" s="7">
        <v>26.0</v>
      </c>
      <c r="F523" s="8">
        <f t="shared" si="35"/>
        <v>43656.61773</v>
      </c>
      <c r="G523" s="12">
        <f t="shared" si="37"/>
        <v>43656.61773</v>
      </c>
      <c r="H523" s="10">
        <v>0.6875</v>
      </c>
      <c r="I523" s="11">
        <f t="shared" si="39"/>
        <v>-43655.93023</v>
      </c>
      <c r="K523" t="str">
        <f t="shared" si="40"/>
        <v/>
      </c>
    </row>
    <row r="524">
      <c r="A524" s="4">
        <v>43656.55231337963</v>
      </c>
      <c r="B524" s="5" t="s">
        <v>783</v>
      </c>
      <c r="C524" s="5" t="s">
        <v>25</v>
      </c>
      <c r="D524" s="6" t="s">
        <v>784</v>
      </c>
      <c r="E524" s="14"/>
      <c r="F524" s="8">
        <f t="shared" si="35"/>
        <v>43656.63565</v>
      </c>
      <c r="G524" s="12">
        <f t="shared" si="37"/>
        <v>43656.63565</v>
      </c>
      <c r="H524" s="10">
        <v>0.6805555555555556</v>
      </c>
      <c r="I524" s="11">
        <f t="shared" si="39"/>
        <v>-43655.95509</v>
      </c>
      <c r="K524" t="str">
        <f t="shared" si="40"/>
        <v/>
      </c>
    </row>
    <row r="525">
      <c r="A525" s="4">
        <v>43657.234483935186</v>
      </c>
      <c r="B525" s="5" t="s">
        <v>492</v>
      </c>
      <c r="C525" s="5" t="s">
        <v>35</v>
      </c>
      <c r="D525" s="6" t="s">
        <v>785</v>
      </c>
      <c r="E525" s="7">
        <v>2.0</v>
      </c>
      <c r="F525" s="8">
        <f t="shared" si="35"/>
        <v>43657.31782</v>
      </c>
      <c r="G525" s="12">
        <f t="shared" si="37"/>
        <v>43657.31782</v>
      </c>
      <c r="H525" s="10">
        <v>0.5763888888888888</v>
      </c>
      <c r="I525" s="11">
        <f t="shared" si="39"/>
        <v>-43656.74143</v>
      </c>
      <c r="K525" t="str">
        <f t="shared" si="40"/>
        <v/>
      </c>
    </row>
    <row r="526">
      <c r="A526" s="4">
        <v>43657.23496599537</v>
      </c>
      <c r="B526" s="5" t="s">
        <v>42</v>
      </c>
      <c r="C526" s="5" t="s">
        <v>786</v>
      </c>
      <c r="D526" s="6" t="s">
        <v>785</v>
      </c>
      <c r="E526" s="7">
        <v>3.0</v>
      </c>
      <c r="F526" s="8">
        <f t="shared" si="35"/>
        <v>43657.3183</v>
      </c>
      <c r="G526" s="12">
        <f t="shared" si="37"/>
        <v>43657.3183</v>
      </c>
      <c r="H526" s="10">
        <v>0.5763888888888888</v>
      </c>
      <c r="I526" s="11">
        <f t="shared" si="39"/>
        <v>-43656.74191</v>
      </c>
      <c r="K526" t="str">
        <f t="shared" si="40"/>
        <v/>
      </c>
    </row>
    <row r="527">
      <c r="A527" s="4">
        <v>43657.235329143514</v>
      </c>
      <c r="B527" s="5" t="s">
        <v>44</v>
      </c>
      <c r="C527" s="5" t="s">
        <v>786</v>
      </c>
      <c r="D527" s="6" t="s">
        <v>787</v>
      </c>
      <c r="E527" s="7">
        <v>4.0</v>
      </c>
      <c r="F527" s="8">
        <f t="shared" si="35"/>
        <v>43657.31866</v>
      </c>
      <c r="G527" s="12">
        <f t="shared" si="37"/>
        <v>43657.31866</v>
      </c>
      <c r="H527" s="10">
        <v>0.5763888888888888</v>
      </c>
      <c r="I527" s="11">
        <f t="shared" si="39"/>
        <v>-43656.74227</v>
      </c>
      <c r="K527" t="str">
        <f t="shared" si="40"/>
        <v/>
      </c>
    </row>
    <row r="528">
      <c r="A528" s="4">
        <v>43657.23615320602</v>
      </c>
      <c r="B528" s="5" t="s">
        <v>77</v>
      </c>
      <c r="C528" s="5" t="s">
        <v>149</v>
      </c>
      <c r="D528" s="6" t="s">
        <v>97</v>
      </c>
      <c r="E528" s="7">
        <v>5.0</v>
      </c>
      <c r="F528" s="8">
        <f t="shared" si="35"/>
        <v>43657.31949</v>
      </c>
      <c r="G528" s="12">
        <f t="shared" si="37"/>
        <v>43657.31949</v>
      </c>
      <c r="H528" s="15">
        <v>0.7083333333333334</v>
      </c>
      <c r="I528" s="11">
        <f t="shared" si="39"/>
        <v>-43656.61115</v>
      </c>
      <c r="K528" t="str">
        <f t="shared" si="40"/>
        <v/>
      </c>
    </row>
    <row r="529">
      <c r="A529" s="4">
        <v>43657.2366075</v>
      </c>
      <c r="B529" s="5" t="s">
        <v>695</v>
      </c>
      <c r="C529" s="5" t="s">
        <v>149</v>
      </c>
      <c r="D529" s="6" t="s">
        <v>97</v>
      </c>
      <c r="E529" s="7">
        <v>10.0</v>
      </c>
      <c r="F529" s="8">
        <f t="shared" si="35"/>
        <v>43657.31994</v>
      </c>
      <c r="G529" s="12">
        <f t="shared" si="37"/>
        <v>43657.31994</v>
      </c>
      <c r="H529" s="15">
        <v>0.7083333333333334</v>
      </c>
      <c r="I529" s="11">
        <f t="shared" si="39"/>
        <v>-43656.61161</v>
      </c>
      <c r="K529" t="str">
        <f t="shared" si="40"/>
        <v/>
      </c>
    </row>
    <row r="530">
      <c r="A530" s="4">
        <v>43657.23710216435</v>
      </c>
      <c r="B530" s="5" t="s">
        <v>696</v>
      </c>
      <c r="C530" s="5" t="s">
        <v>149</v>
      </c>
      <c r="D530" s="6" t="s">
        <v>97</v>
      </c>
      <c r="E530" s="7">
        <v>12.0</v>
      </c>
      <c r="F530" s="8">
        <f t="shared" si="35"/>
        <v>43657.32044</v>
      </c>
      <c r="G530" s="12">
        <f t="shared" si="37"/>
        <v>43657.32044</v>
      </c>
      <c r="H530" s="15">
        <v>0.7083333333333334</v>
      </c>
      <c r="I530" s="11">
        <f t="shared" si="39"/>
        <v>-43656.6121</v>
      </c>
      <c r="K530" t="str">
        <f t="shared" si="40"/>
        <v/>
      </c>
    </row>
    <row r="531">
      <c r="A531" s="4">
        <v>43657.237651574076</v>
      </c>
      <c r="B531" s="5" t="s">
        <v>522</v>
      </c>
      <c r="C531" s="5" t="s">
        <v>788</v>
      </c>
      <c r="D531" s="6" t="s">
        <v>447</v>
      </c>
      <c r="E531" s="7">
        <v>16.0</v>
      </c>
      <c r="F531" s="8">
        <f t="shared" si="35"/>
        <v>43657.32098</v>
      </c>
      <c r="G531" s="12">
        <f t="shared" si="37"/>
        <v>43657.32098</v>
      </c>
      <c r="H531" s="15">
        <v>0.7083333333333334</v>
      </c>
      <c r="I531" s="11">
        <f t="shared" si="39"/>
        <v>-43656.61265</v>
      </c>
      <c r="K531" t="str">
        <f t="shared" si="40"/>
        <v/>
      </c>
    </row>
    <row r="532">
      <c r="A532" s="4">
        <v>43657.243972916665</v>
      </c>
      <c r="B532" s="5" t="s">
        <v>34</v>
      </c>
      <c r="C532" s="5" t="s">
        <v>35</v>
      </c>
      <c r="D532" s="6" t="s">
        <v>787</v>
      </c>
      <c r="E532" s="7">
        <v>17.0</v>
      </c>
      <c r="F532" s="8">
        <f t="shared" si="35"/>
        <v>43657.32731</v>
      </c>
      <c r="G532" s="12">
        <f t="shared" si="37"/>
        <v>43657.32731</v>
      </c>
      <c r="H532" s="10">
        <v>0.5694444444444444</v>
      </c>
      <c r="I532" s="11">
        <f t="shared" si="39"/>
        <v>-43656.75786</v>
      </c>
      <c r="K532" t="str">
        <f t="shared" si="40"/>
        <v/>
      </c>
    </row>
    <row r="533">
      <c r="A533" s="4">
        <v>43657.24464229167</v>
      </c>
      <c r="B533" s="5" t="s">
        <v>181</v>
      </c>
      <c r="C533" s="5" t="s">
        <v>71</v>
      </c>
      <c r="D533" s="6" t="s">
        <v>165</v>
      </c>
      <c r="E533" s="7">
        <v>6.0</v>
      </c>
      <c r="F533" s="8">
        <f t="shared" si="35"/>
        <v>43657.32798</v>
      </c>
      <c r="G533" s="12">
        <f t="shared" si="37"/>
        <v>43657.32798</v>
      </c>
      <c r="H533" s="15">
        <v>0.7083333333333334</v>
      </c>
      <c r="I533" s="11">
        <f t="shared" si="39"/>
        <v>-43656.61964</v>
      </c>
      <c r="K533" t="str">
        <f t="shared" si="40"/>
        <v/>
      </c>
    </row>
    <row r="534">
      <c r="A534" s="4">
        <v>43657.24496840278</v>
      </c>
      <c r="B534" s="5" t="s">
        <v>789</v>
      </c>
      <c r="C534" s="5" t="s">
        <v>71</v>
      </c>
      <c r="D534" s="6" t="s">
        <v>165</v>
      </c>
      <c r="E534" s="7">
        <v>7.0</v>
      </c>
      <c r="F534" s="8">
        <f t="shared" si="35"/>
        <v>43657.3283</v>
      </c>
      <c r="G534" s="12">
        <f t="shared" si="37"/>
        <v>43657.3283</v>
      </c>
      <c r="H534" s="15">
        <v>0.7083333333333334</v>
      </c>
      <c r="I534" s="11">
        <f t="shared" si="39"/>
        <v>-43656.61997</v>
      </c>
      <c r="K534" t="str">
        <f t="shared" si="40"/>
        <v/>
      </c>
    </row>
    <row r="535">
      <c r="A535" s="4">
        <v>43657.245262592594</v>
      </c>
      <c r="B535" s="5" t="s">
        <v>790</v>
      </c>
      <c r="C535" s="5" t="s">
        <v>71</v>
      </c>
      <c r="D535" s="6" t="s">
        <v>165</v>
      </c>
      <c r="E535" s="7">
        <v>8.0</v>
      </c>
      <c r="F535" s="8">
        <f t="shared" si="35"/>
        <v>43657.3286</v>
      </c>
      <c r="G535" s="12">
        <f t="shared" si="37"/>
        <v>43657.3286</v>
      </c>
      <c r="H535" s="15">
        <v>0.7083333333333334</v>
      </c>
      <c r="I535" s="11">
        <f t="shared" si="39"/>
        <v>-43656.62026</v>
      </c>
      <c r="K535" t="str">
        <f t="shared" si="40"/>
        <v/>
      </c>
    </row>
    <row r="536">
      <c r="A536" s="4">
        <v>43657.245481550926</v>
      </c>
      <c r="B536" s="5" t="s">
        <v>791</v>
      </c>
      <c r="C536" s="5" t="s">
        <v>161</v>
      </c>
      <c r="D536" s="6" t="s">
        <v>165</v>
      </c>
      <c r="E536" s="7">
        <v>9.0</v>
      </c>
      <c r="F536" s="8">
        <f t="shared" si="35"/>
        <v>43657.32881</v>
      </c>
      <c r="G536" s="12">
        <f t="shared" si="37"/>
        <v>43657.32881</v>
      </c>
      <c r="H536" s="15">
        <v>0.7083333333333334</v>
      </c>
      <c r="I536" s="11">
        <f t="shared" si="39"/>
        <v>-43656.62048</v>
      </c>
      <c r="K536" t="str">
        <f t="shared" si="40"/>
        <v/>
      </c>
    </row>
    <row r="537">
      <c r="A537" s="4">
        <v>43657.27804174769</v>
      </c>
      <c r="B537" s="5" t="s">
        <v>565</v>
      </c>
      <c r="C537" s="5" t="s">
        <v>564</v>
      </c>
      <c r="D537" s="13"/>
      <c r="E537" s="7">
        <v>13.0</v>
      </c>
      <c r="F537" s="8">
        <f t="shared" si="35"/>
        <v>43657.36138</v>
      </c>
      <c r="G537" s="12">
        <f t="shared" si="37"/>
        <v>43657.36138</v>
      </c>
      <c r="H537" s="15">
        <v>0.7083333333333334</v>
      </c>
      <c r="I537" s="11">
        <f t="shared" si="39"/>
        <v>-43656.65304</v>
      </c>
      <c r="K537" t="str">
        <f t="shared" si="40"/>
        <v/>
      </c>
    </row>
    <row r="538">
      <c r="A538" s="4">
        <v>43657.2784153588</v>
      </c>
      <c r="B538" s="5" t="s">
        <v>792</v>
      </c>
      <c r="C538" s="5" t="s">
        <v>764</v>
      </c>
      <c r="D538" s="13"/>
      <c r="E538" s="7">
        <v>23.0</v>
      </c>
      <c r="F538" s="8">
        <f t="shared" si="35"/>
        <v>43657.36175</v>
      </c>
      <c r="G538" s="12">
        <f t="shared" si="37"/>
        <v>43657.36175</v>
      </c>
      <c r="H538" s="15">
        <v>0.7083333333333334</v>
      </c>
      <c r="I538" s="11">
        <f t="shared" si="39"/>
        <v>-43656.65342</v>
      </c>
      <c r="K538" t="str">
        <f t="shared" si="40"/>
        <v/>
      </c>
    </row>
    <row r="539">
      <c r="A539" s="4">
        <v>43657.27904334491</v>
      </c>
      <c r="B539" s="5" t="s">
        <v>793</v>
      </c>
      <c r="C539" s="5" t="s">
        <v>794</v>
      </c>
      <c r="D539" s="13"/>
      <c r="E539" s="7">
        <v>24.0</v>
      </c>
      <c r="F539" s="8">
        <f t="shared" si="35"/>
        <v>43657.36238</v>
      </c>
      <c r="G539" s="12">
        <f t="shared" si="37"/>
        <v>43657.36238</v>
      </c>
      <c r="H539" s="15">
        <v>0.7083333333333334</v>
      </c>
      <c r="I539" s="11">
        <f t="shared" si="39"/>
        <v>-43656.65404</v>
      </c>
      <c r="K539" t="str">
        <f t="shared" si="40"/>
        <v/>
      </c>
    </row>
    <row r="540">
      <c r="A540" s="4">
        <v>43657.27936284722</v>
      </c>
      <c r="B540" s="5" t="s">
        <v>563</v>
      </c>
      <c r="C540" s="5" t="s">
        <v>564</v>
      </c>
      <c r="D540" s="13"/>
      <c r="E540" s="7">
        <v>25.0</v>
      </c>
      <c r="F540" s="8">
        <f t="shared" si="35"/>
        <v>43657.3627</v>
      </c>
      <c r="G540" s="12">
        <f t="shared" si="37"/>
        <v>43657.3627</v>
      </c>
      <c r="H540" s="15">
        <v>0.7083333333333334</v>
      </c>
      <c r="I540" s="11">
        <f t="shared" si="39"/>
        <v>-43656.65436</v>
      </c>
      <c r="K540" t="str">
        <f t="shared" si="40"/>
        <v/>
      </c>
    </row>
    <row r="541">
      <c r="A541" s="4">
        <v>43657.32403505787</v>
      </c>
      <c r="B541" s="5" t="s">
        <v>795</v>
      </c>
      <c r="C541" s="5" t="s">
        <v>35</v>
      </c>
      <c r="D541" s="13"/>
      <c r="E541" s="7">
        <v>15.0</v>
      </c>
      <c r="F541" s="8">
        <f t="shared" si="35"/>
        <v>43657.40737</v>
      </c>
      <c r="G541" s="12">
        <f t="shared" si="37"/>
        <v>43657.40737</v>
      </c>
      <c r="H541" s="10">
        <v>0.5694444444444444</v>
      </c>
      <c r="I541" s="11">
        <f t="shared" si="39"/>
        <v>-43656.83792</v>
      </c>
      <c r="K541" t="str">
        <f t="shared" si="40"/>
        <v/>
      </c>
    </row>
    <row r="542">
      <c r="A542" s="4">
        <v>43657.33653584491</v>
      </c>
      <c r="B542" s="5" t="s">
        <v>50</v>
      </c>
      <c r="C542" s="5" t="s">
        <v>51</v>
      </c>
      <c r="D542" s="6" t="s">
        <v>796</v>
      </c>
      <c r="E542" s="7">
        <v>28.0</v>
      </c>
      <c r="F542" s="8">
        <f t="shared" si="35"/>
        <v>43657.41987</v>
      </c>
      <c r="G542" s="12">
        <f t="shared" si="37"/>
        <v>43657.41987</v>
      </c>
      <c r="H542" s="10">
        <v>0.6131944444444445</v>
      </c>
      <c r="I542" s="11">
        <f t="shared" si="39"/>
        <v>-43656.80667</v>
      </c>
      <c r="K542" t="str">
        <f t="shared" si="40"/>
        <v/>
      </c>
    </row>
    <row r="543">
      <c r="A543" s="4">
        <v>43657.338488622685</v>
      </c>
      <c r="B543" s="5" t="s">
        <v>797</v>
      </c>
      <c r="C543" s="5" t="s">
        <v>716</v>
      </c>
      <c r="D543" s="6" t="s">
        <v>400</v>
      </c>
      <c r="E543" s="7">
        <v>22.0</v>
      </c>
      <c r="F543" s="8">
        <f t="shared" si="35"/>
        <v>43657.42182</v>
      </c>
      <c r="G543" s="12">
        <f t="shared" si="37"/>
        <v>43657.42182</v>
      </c>
      <c r="H543" s="10">
        <v>0.5347222222222222</v>
      </c>
      <c r="I543" s="11">
        <f t="shared" si="39"/>
        <v>-43656.8871</v>
      </c>
      <c r="K543" t="str">
        <f t="shared" si="40"/>
        <v/>
      </c>
    </row>
    <row r="544">
      <c r="A544" s="4">
        <v>43657.338818425924</v>
      </c>
      <c r="B544" s="5" t="s">
        <v>798</v>
      </c>
      <c r="C544" s="5" t="s">
        <v>660</v>
      </c>
      <c r="D544" s="6" t="s">
        <v>28</v>
      </c>
      <c r="E544" s="7">
        <v>26.0</v>
      </c>
      <c r="F544" s="8">
        <f t="shared" si="35"/>
        <v>43657.42215</v>
      </c>
      <c r="G544" s="12">
        <f t="shared" si="37"/>
        <v>43657.42215</v>
      </c>
      <c r="H544" s="10">
        <v>0.5347222222222222</v>
      </c>
      <c r="I544" s="11">
        <f t="shared" si="39"/>
        <v>-43656.88743</v>
      </c>
      <c r="K544" t="str">
        <f t="shared" si="40"/>
        <v/>
      </c>
    </row>
    <row r="545">
      <c r="A545" s="4">
        <v>43657.351290300925</v>
      </c>
      <c r="B545" s="5" t="s">
        <v>799</v>
      </c>
      <c r="C545" s="5" t="s">
        <v>800</v>
      </c>
      <c r="D545" s="6" t="s">
        <v>801</v>
      </c>
      <c r="E545" s="7">
        <v>18.0</v>
      </c>
      <c r="F545" s="8">
        <f t="shared" si="35"/>
        <v>43657.43462</v>
      </c>
      <c r="G545" s="12">
        <f t="shared" si="37"/>
        <v>43657.43462</v>
      </c>
      <c r="H545" s="10">
        <v>0.53125</v>
      </c>
      <c r="I545" s="11">
        <f t="shared" si="39"/>
        <v>-43656.90337</v>
      </c>
      <c r="K545" t="str">
        <f t="shared" si="40"/>
        <v/>
      </c>
    </row>
    <row r="546">
      <c r="A546" s="4">
        <v>43657.3898152662</v>
      </c>
      <c r="B546" s="5" t="s">
        <v>802</v>
      </c>
      <c r="C546" s="5" t="s">
        <v>803</v>
      </c>
      <c r="D546" s="13"/>
      <c r="E546" s="7">
        <v>20.0</v>
      </c>
      <c r="F546" s="8">
        <f t="shared" si="35"/>
        <v>43657.47315</v>
      </c>
      <c r="G546" s="12">
        <f t="shared" si="37"/>
        <v>43657.47315</v>
      </c>
      <c r="H546" s="10">
        <v>0.53125</v>
      </c>
      <c r="I546" s="11">
        <f t="shared" si="39"/>
        <v>-43656.9419</v>
      </c>
      <c r="K546" t="str">
        <f t="shared" si="40"/>
        <v/>
      </c>
    </row>
    <row r="547">
      <c r="A547" s="4">
        <v>43657.536944907406</v>
      </c>
      <c r="B547" s="5" t="s">
        <v>562</v>
      </c>
      <c r="D547" s="13"/>
      <c r="E547" s="7">
        <v>2.0</v>
      </c>
      <c r="F547" s="8">
        <f t="shared" si="35"/>
        <v>43657.62028</v>
      </c>
      <c r="G547" s="12">
        <f t="shared" si="37"/>
        <v>43657.62028</v>
      </c>
      <c r="H547" s="10">
        <v>0.6298611111111111</v>
      </c>
      <c r="I547" s="11">
        <f t="shared" si="39"/>
        <v>-43656.99042</v>
      </c>
      <c r="K547" t="str">
        <f t="shared" si="40"/>
        <v/>
      </c>
    </row>
    <row r="548">
      <c r="A548" s="4">
        <v>43658.24338759259</v>
      </c>
      <c r="B548" s="5" t="s">
        <v>492</v>
      </c>
      <c r="C548" s="5" t="s">
        <v>35</v>
      </c>
      <c r="D548" s="6" t="s">
        <v>804</v>
      </c>
      <c r="E548" s="7">
        <v>3.0</v>
      </c>
      <c r="F548" s="8">
        <f t="shared" si="35"/>
        <v>43658.32672</v>
      </c>
      <c r="G548" s="12">
        <f t="shared" si="37"/>
        <v>43658.32672</v>
      </c>
      <c r="H548" s="10">
        <v>0.5881944444444445</v>
      </c>
      <c r="I548" s="11">
        <f t="shared" si="39"/>
        <v>-43657.73853</v>
      </c>
      <c r="K548" t="str">
        <f t="shared" si="40"/>
        <v/>
      </c>
    </row>
    <row r="549">
      <c r="A549" s="4">
        <v>43658.24384026621</v>
      </c>
      <c r="B549" s="5" t="s">
        <v>42</v>
      </c>
      <c r="C549" s="5" t="s">
        <v>43</v>
      </c>
      <c r="D549" s="6" t="s">
        <v>804</v>
      </c>
      <c r="E549" s="7">
        <v>4.0</v>
      </c>
      <c r="F549" s="8">
        <f t="shared" si="35"/>
        <v>43658.32717</v>
      </c>
      <c r="G549" s="12">
        <f t="shared" si="37"/>
        <v>43658.32717</v>
      </c>
      <c r="H549" s="10">
        <v>0.5881944444444445</v>
      </c>
      <c r="I549" s="11">
        <f t="shared" si="39"/>
        <v>-43657.73898</v>
      </c>
      <c r="K549" t="str">
        <f t="shared" si="40"/>
        <v/>
      </c>
    </row>
    <row r="550">
      <c r="A550" s="4">
        <v>43658.24417135416</v>
      </c>
      <c r="B550" s="5" t="s">
        <v>44</v>
      </c>
      <c r="C550" s="5" t="s">
        <v>786</v>
      </c>
      <c r="D550" s="6" t="s">
        <v>805</v>
      </c>
      <c r="E550" s="7">
        <v>5.0</v>
      </c>
      <c r="F550" s="8">
        <f t="shared" si="35"/>
        <v>43658.3275</v>
      </c>
      <c r="G550" s="12">
        <f t="shared" si="37"/>
        <v>43658.3275</v>
      </c>
      <c r="H550" s="10">
        <v>0.5881944444444445</v>
      </c>
      <c r="I550" s="11">
        <f t="shared" si="39"/>
        <v>-43657.73931</v>
      </c>
      <c r="K550" t="str">
        <f t="shared" si="40"/>
        <v/>
      </c>
    </row>
    <row r="551">
      <c r="A551" s="4">
        <v>43658.26369150463</v>
      </c>
      <c r="B551" s="5" t="s">
        <v>181</v>
      </c>
      <c r="C551" s="5" t="s">
        <v>71</v>
      </c>
      <c r="D551" s="13"/>
      <c r="E551" s="7">
        <v>2.0</v>
      </c>
      <c r="F551" s="8">
        <f t="shared" si="35"/>
        <v>43658.34702</v>
      </c>
      <c r="G551" s="12">
        <f t="shared" si="37"/>
        <v>43658.34702</v>
      </c>
      <c r="H551" s="10">
        <v>0.6409722222222223</v>
      </c>
      <c r="I551" s="11">
        <f t="shared" si="39"/>
        <v>-43657.70605</v>
      </c>
      <c r="K551" t="str">
        <f t="shared" si="40"/>
        <v/>
      </c>
    </row>
    <row r="552">
      <c r="A552" s="4">
        <v>43658.26389420139</v>
      </c>
      <c r="B552" s="5" t="s">
        <v>789</v>
      </c>
      <c r="D552" s="13"/>
      <c r="E552" s="7">
        <v>6.0</v>
      </c>
      <c r="F552" s="8">
        <f t="shared" si="35"/>
        <v>43658.34723</v>
      </c>
      <c r="G552" s="12">
        <f t="shared" si="37"/>
        <v>43658.34723</v>
      </c>
      <c r="H552" s="10">
        <v>0.6409722222222223</v>
      </c>
      <c r="I552" s="11">
        <f t="shared" si="39"/>
        <v>-43657.70626</v>
      </c>
      <c r="K552" t="str">
        <f t="shared" si="40"/>
        <v/>
      </c>
    </row>
    <row r="553">
      <c r="A553" s="4">
        <v>43658.28571950231</v>
      </c>
      <c r="B553" s="5" t="s">
        <v>483</v>
      </c>
      <c r="C553" s="5" t="s">
        <v>484</v>
      </c>
      <c r="D553" s="6" t="s">
        <v>18</v>
      </c>
      <c r="E553" s="7">
        <v>10.0</v>
      </c>
      <c r="F553" s="8">
        <f t="shared" si="35"/>
        <v>43658.36905</v>
      </c>
      <c r="G553" s="12">
        <f t="shared" si="37"/>
        <v>43658.36905</v>
      </c>
      <c r="H553" s="10">
        <v>0.53125</v>
      </c>
      <c r="I553" s="11">
        <f t="shared" si="39"/>
        <v>-43657.8378</v>
      </c>
      <c r="K553" t="str">
        <f t="shared" si="40"/>
        <v/>
      </c>
    </row>
    <row r="554">
      <c r="A554" s="4">
        <v>43658.30031517361</v>
      </c>
      <c r="B554" s="5" t="s">
        <v>806</v>
      </c>
      <c r="C554" s="5" t="s">
        <v>595</v>
      </c>
      <c r="D554" s="6" t="s">
        <v>584</v>
      </c>
      <c r="E554" s="7">
        <v>8.0</v>
      </c>
      <c r="F554" s="8">
        <f t="shared" si="35"/>
        <v>43658.38365</v>
      </c>
      <c r="G554" s="12">
        <f t="shared" si="37"/>
        <v>43658.38365</v>
      </c>
      <c r="H554" s="10">
        <v>0.5208333333333334</v>
      </c>
      <c r="I554" s="11">
        <f t="shared" si="39"/>
        <v>-43657.86282</v>
      </c>
      <c r="K554" t="str">
        <f t="shared" si="40"/>
        <v/>
      </c>
    </row>
    <row r="555">
      <c r="A555" s="4">
        <v>43658.304822569444</v>
      </c>
      <c r="B555" s="5" t="s">
        <v>807</v>
      </c>
      <c r="C555" s="5" t="s">
        <v>808</v>
      </c>
      <c r="D555" s="6" t="s">
        <v>223</v>
      </c>
      <c r="E555" s="7">
        <v>13.0</v>
      </c>
      <c r="F555" s="8">
        <f t="shared" si="35"/>
        <v>43658.38816</v>
      </c>
      <c r="G555" s="12">
        <f t="shared" si="37"/>
        <v>43658.38816</v>
      </c>
      <c r="H555" s="10">
        <v>0.5208333333333334</v>
      </c>
      <c r="I555" s="11">
        <f t="shared" si="39"/>
        <v>-43657.86732</v>
      </c>
      <c r="K555" t="str">
        <f t="shared" si="40"/>
        <v/>
      </c>
    </row>
    <row r="556">
      <c r="A556" s="4">
        <v>43658.32477457176</v>
      </c>
      <c r="B556" s="5" t="s">
        <v>809</v>
      </c>
      <c r="C556" s="5" t="s">
        <v>810</v>
      </c>
      <c r="D556" s="6" t="s">
        <v>165</v>
      </c>
      <c r="E556" s="7">
        <v>15.0</v>
      </c>
      <c r="F556" s="8">
        <f t="shared" si="35"/>
        <v>43658.40811</v>
      </c>
      <c r="G556" s="12">
        <f t="shared" si="37"/>
        <v>43658.40811</v>
      </c>
      <c r="H556" s="10">
        <v>0.625</v>
      </c>
      <c r="I556" s="11">
        <f t="shared" si="39"/>
        <v>-43657.78311</v>
      </c>
      <c r="K556" t="str">
        <f t="shared" si="40"/>
        <v/>
      </c>
    </row>
    <row r="557">
      <c r="A557" s="4">
        <v>43658.32613594907</v>
      </c>
      <c r="B557" s="5" t="s">
        <v>811</v>
      </c>
      <c r="C557" s="5" t="s">
        <v>812</v>
      </c>
      <c r="D557" s="13"/>
      <c r="E557" s="7">
        <v>12.0</v>
      </c>
      <c r="F557" s="8">
        <f t="shared" si="35"/>
        <v>43658.40947</v>
      </c>
      <c r="G557" s="12">
        <f t="shared" si="37"/>
        <v>43658.40947</v>
      </c>
      <c r="H557" s="10">
        <v>0.5208333333333334</v>
      </c>
      <c r="I557" s="11">
        <f t="shared" si="39"/>
        <v>-43657.88864</v>
      </c>
      <c r="K557" t="str">
        <f t="shared" si="40"/>
        <v/>
      </c>
    </row>
    <row r="558">
      <c r="A558" s="4">
        <v>43658.32799921297</v>
      </c>
      <c r="B558" s="5" t="s">
        <v>522</v>
      </c>
      <c r="C558" s="5" t="s">
        <v>554</v>
      </c>
      <c r="D558" s="6" t="s">
        <v>447</v>
      </c>
      <c r="E558" s="7">
        <v>16.0</v>
      </c>
      <c r="F558" s="8">
        <f t="shared" si="35"/>
        <v>43658.41133</v>
      </c>
      <c r="G558" s="12">
        <f t="shared" si="37"/>
        <v>43658.41133</v>
      </c>
      <c r="H558" s="10">
        <v>0.5208333333333334</v>
      </c>
      <c r="I558" s="11">
        <f t="shared" si="39"/>
        <v>-43657.8905</v>
      </c>
      <c r="K558" t="str">
        <f t="shared" si="40"/>
        <v/>
      </c>
    </row>
    <row r="559">
      <c r="A559" s="4">
        <v>43658.35456723379</v>
      </c>
      <c r="B559" s="5" t="s">
        <v>250</v>
      </c>
      <c r="C559" s="5" t="s">
        <v>251</v>
      </c>
      <c r="D559" s="6" t="s">
        <v>28</v>
      </c>
      <c r="E559" s="7">
        <v>22.0</v>
      </c>
      <c r="F559" s="8">
        <f t="shared" si="35"/>
        <v>43658.4379</v>
      </c>
      <c r="G559" s="12">
        <f t="shared" si="37"/>
        <v>43658.4379</v>
      </c>
      <c r="H559" s="10">
        <v>0.625</v>
      </c>
      <c r="I559" s="11">
        <f t="shared" si="39"/>
        <v>-43657.8129</v>
      </c>
      <c r="K559" t="str">
        <f t="shared" si="40"/>
        <v/>
      </c>
    </row>
    <row r="560">
      <c r="A560" s="4">
        <v>43658.3949733912</v>
      </c>
      <c r="B560" s="5" t="s">
        <v>46</v>
      </c>
      <c r="D560" s="6" t="s">
        <v>281</v>
      </c>
      <c r="E560" s="7">
        <v>26.0</v>
      </c>
      <c r="F560" s="8">
        <f t="shared" si="35"/>
        <v>43658.47831</v>
      </c>
      <c r="G560" s="12">
        <f t="shared" si="37"/>
        <v>43658.47831</v>
      </c>
      <c r="H560" s="10">
        <v>0.625</v>
      </c>
      <c r="I560" s="11">
        <f t="shared" si="39"/>
        <v>-43657.85331</v>
      </c>
      <c r="K560" t="str">
        <f t="shared" si="40"/>
        <v/>
      </c>
    </row>
    <row r="561">
      <c r="A561" s="4">
        <v>43658.41760385416</v>
      </c>
      <c r="B561" s="5" t="s">
        <v>813</v>
      </c>
      <c r="C561" s="5" t="s">
        <v>814</v>
      </c>
      <c r="D561" s="6" t="s">
        <v>815</v>
      </c>
      <c r="E561" s="7">
        <v>25.0</v>
      </c>
      <c r="F561" s="8">
        <f t="shared" si="35"/>
        <v>43658.50094</v>
      </c>
      <c r="G561" s="12">
        <f t="shared" si="37"/>
        <v>43658.50094</v>
      </c>
      <c r="H561" s="10">
        <v>0.5243055555555556</v>
      </c>
      <c r="I561" s="11">
        <f t="shared" si="39"/>
        <v>-43657.97663</v>
      </c>
      <c r="K561" t="str">
        <f t="shared" si="40"/>
        <v/>
      </c>
    </row>
    <row r="562">
      <c r="A562" s="4">
        <v>43658.45870149306</v>
      </c>
      <c r="B562" s="5" t="s">
        <v>816</v>
      </c>
      <c r="C562" s="5" t="s">
        <v>817</v>
      </c>
      <c r="D562" s="6" t="s">
        <v>162</v>
      </c>
      <c r="E562" s="7">
        <v>16.0</v>
      </c>
      <c r="F562" s="8">
        <f t="shared" si="35"/>
        <v>43658.54203</v>
      </c>
      <c r="G562" s="12">
        <f t="shared" si="37"/>
        <v>43658.54203</v>
      </c>
      <c r="H562" s="10">
        <v>0.5694444444444444</v>
      </c>
      <c r="I562" s="11">
        <f t="shared" si="39"/>
        <v>-43657.97259</v>
      </c>
      <c r="K562" t="str">
        <f t="shared" si="40"/>
        <v/>
      </c>
    </row>
    <row r="563">
      <c r="A563" s="4">
        <v>43661.27038101852</v>
      </c>
      <c r="B563" s="5" t="s">
        <v>553</v>
      </c>
      <c r="C563" s="5" t="s">
        <v>554</v>
      </c>
      <c r="D563" s="6" t="s">
        <v>447</v>
      </c>
      <c r="E563" s="7">
        <v>2.0</v>
      </c>
      <c r="F563" s="8">
        <f t="shared" si="35"/>
        <v>43661.35371</v>
      </c>
      <c r="G563" s="12">
        <f t="shared" si="37"/>
        <v>43661.35371</v>
      </c>
      <c r="H563" s="10">
        <v>0.37430555555555556</v>
      </c>
      <c r="I563" s="11">
        <f t="shared" si="39"/>
        <v>-43660.97941</v>
      </c>
      <c r="K563" t="str">
        <f t="shared" si="40"/>
        <v/>
      </c>
    </row>
    <row r="564">
      <c r="A564" s="4">
        <v>43661.27211052083</v>
      </c>
      <c r="B564" s="5" t="s">
        <v>473</v>
      </c>
      <c r="C564" s="5" t="s">
        <v>60</v>
      </c>
      <c r="D564" s="13"/>
      <c r="E564" s="7">
        <v>3.0</v>
      </c>
      <c r="F564" s="8">
        <f t="shared" si="35"/>
        <v>43661.35544</v>
      </c>
      <c r="G564" s="12">
        <f t="shared" si="37"/>
        <v>43661.35544</v>
      </c>
      <c r="H564" s="10">
        <v>0.6909722222222222</v>
      </c>
      <c r="I564" s="11">
        <f t="shared" si="39"/>
        <v>-43660.66447</v>
      </c>
      <c r="K564" t="str">
        <f t="shared" si="40"/>
        <v/>
      </c>
    </row>
    <row r="565">
      <c r="A565" s="4">
        <v>43661.335124652775</v>
      </c>
      <c r="B565" s="5" t="s">
        <v>818</v>
      </c>
      <c r="C565" s="5" t="s">
        <v>819</v>
      </c>
      <c r="D565" s="6" t="s">
        <v>820</v>
      </c>
      <c r="E565" s="7">
        <v>2.0</v>
      </c>
      <c r="F565" s="8">
        <f t="shared" si="35"/>
        <v>43661.41846</v>
      </c>
      <c r="G565" s="12">
        <f t="shared" si="37"/>
        <v>43661.41846</v>
      </c>
      <c r="H565" s="10">
        <v>0.4701388888888889</v>
      </c>
      <c r="I565" s="11">
        <f t="shared" si="39"/>
        <v>-43660.94832</v>
      </c>
      <c r="K565" t="str">
        <f t="shared" si="40"/>
        <v/>
      </c>
    </row>
    <row r="566">
      <c r="A566" s="4">
        <v>43661.35212675926</v>
      </c>
      <c r="B566" s="5" t="s">
        <v>641</v>
      </c>
      <c r="C566" s="5" t="s">
        <v>660</v>
      </c>
      <c r="D566" s="6" t="s">
        <v>821</v>
      </c>
      <c r="E566" s="7">
        <v>4.0</v>
      </c>
      <c r="F566" s="8">
        <f t="shared" si="35"/>
        <v>43661.43546</v>
      </c>
      <c r="G566" s="12">
        <f t="shared" si="37"/>
        <v>43661.43546</v>
      </c>
      <c r="H566" s="10">
        <v>0.6666666666666666</v>
      </c>
      <c r="I566" s="11">
        <f t="shared" si="39"/>
        <v>-43660.76879</v>
      </c>
      <c r="K566" t="str">
        <f t="shared" si="40"/>
        <v/>
      </c>
    </row>
    <row r="567">
      <c r="A567" s="4">
        <v>43661.35271756945</v>
      </c>
      <c r="B567" s="5" t="s">
        <v>822</v>
      </c>
      <c r="C567" s="5" t="s">
        <v>660</v>
      </c>
      <c r="D567" s="6" t="s">
        <v>821</v>
      </c>
      <c r="E567" s="7">
        <v>5.0</v>
      </c>
      <c r="F567" s="8">
        <f t="shared" si="35"/>
        <v>43661.43605</v>
      </c>
      <c r="G567" s="12">
        <f t="shared" si="37"/>
        <v>43661.43605</v>
      </c>
      <c r="H567" s="10">
        <v>0.6666666666666666</v>
      </c>
      <c r="I567" s="11">
        <f t="shared" si="39"/>
        <v>-43660.76938</v>
      </c>
      <c r="K567" t="str">
        <f t="shared" si="40"/>
        <v/>
      </c>
    </row>
    <row r="568">
      <c r="A568" s="4">
        <v>43661.43639210648</v>
      </c>
      <c r="B568" s="5" t="s">
        <v>639</v>
      </c>
      <c r="C568" s="5" t="s">
        <v>640</v>
      </c>
      <c r="D568" s="13"/>
      <c r="E568" s="7">
        <v>2.0</v>
      </c>
      <c r="F568" s="8">
        <f t="shared" si="35"/>
        <v>43661.51973</v>
      </c>
      <c r="G568" s="12">
        <f t="shared" si="37"/>
        <v>43661.51973</v>
      </c>
      <c r="H568" s="10">
        <v>0.5493055555555556</v>
      </c>
      <c r="I568" s="11">
        <f t="shared" si="39"/>
        <v>-43660.97042</v>
      </c>
      <c r="K568" t="str">
        <f t="shared" si="40"/>
        <v/>
      </c>
    </row>
    <row r="569">
      <c r="A569" s="4">
        <v>43661.44234966435</v>
      </c>
      <c r="B569" s="5" t="s">
        <v>823</v>
      </c>
      <c r="C569" s="5" t="s">
        <v>716</v>
      </c>
      <c r="D569" s="6" t="s">
        <v>824</v>
      </c>
      <c r="E569" s="7">
        <v>6.0</v>
      </c>
      <c r="F569" s="8">
        <f t="shared" si="35"/>
        <v>43661.52568</v>
      </c>
      <c r="G569" s="12">
        <f t="shared" si="37"/>
        <v>43661.52568</v>
      </c>
      <c r="H569" s="10">
        <v>0.6770833333333334</v>
      </c>
      <c r="I569" s="11">
        <f t="shared" si="39"/>
        <v>-43660.8486</v>
      </c>
      <c r="K569" t="str">
        <f t="shared" si="40"/>
        <v/>
      </c>
    </row>
    <row r="570">
      <c r="A570" s="4">
        <v>43661.44289210648</v>
      </c>
      <c r="B570" s="5" t="s">
        <v>825</v>
      </c>
      <c r="C570" s="5" t="s">
        <v>660</v>
      </c>
      <c r="D570" s="6" t="s">
        <v>826</v>
      </c>
      <c r="E570" s="7">
        <v>7.0</v>
      </c>
      <c r="F570" s="8">
        <f t="shared" si="35"/>
        <v>43661.52623</v>
      </c>
      <c r="G570" s="12">
        <f t="shared" si="37"/>
        <v>43661.52623</v>
      </c>
      <c r="H570" s="10">
        <v>0.6770833333333334</v>
      </c>
      <c r="I570" s="11">
        <f t="shared" si="39"/>
        <v>-43660.84914</v>
      </c>
      <c r="K570" t="str">
        <f t="shared" si="40"/>
        <v/>
      </c>
    </row>
    <row r="571">
      <c r="A571" s="4">
        <v>43661.456321944446</v>
      </c>
      <c r="B571" s="5" t="s">
        <v>827</v>
      </c>
      <c r="C571" s="5" t="s">
        <v>828</v>
      </c>
      <c r="D571" s="6" t="s">
        <v>122</v>
      </c>
      <c r="E571" s="7">
        <v>8.0</v>
      </c>
      <c r="F571" s="8">
        <f t="shared" si="35"/>
        <v>43661.53966</v>
      </c>
      <c r="G571" s="12">
        <f t="shared" si="37"/>
        <v>43661.53966</v>
      </c>
      <c r="H571" s="10">
        <v>0.5888888888888889</v>
      </c>
      <c r="I571" s="11">
        <f t="shared" si="39"/>
        <v>-43660.95077</v>
      </c>
      <c r="K571" t="str">
        <f t="shared" si="40"/>
        <v/>
      </c>
    </row>
    <row r="572">
      <c r="A572" s="4">
        <v>43661.48014642361</v>
      </c>
      <c r="B572" s="5" t="s">
        <v>105</v>
      </c>
      <c r="C572" s="5" t="s">
        <v>106</v>
      </c>
      <c r="D572" s="6" t="s">
        <v>107</v>
      </c>
      <c r="E572" s="7">
        <v>9.0</v>
      </c>
      <c r="F572" s="8">
        <f t="shared" si="35"/>
        <v>43661.56348</v>
      </c>
      <c r="G572" s="12">
        <f t="shared" si="37"/>
        <v>43661.56348</v>
      </c>
      <c r="H572" s="10">
        <v>0.56875</v>
      </c>
      <c r="I572" s="11">
        <f t="shared" si="39"/>
        <v>-43660.99473</v>
      </c>
      <c r="K572" t="str">
        <f t="shared" si="40"/>
        <v/>
      </c>
    </row>
    <row r="573">
      <c r="A573" s="4">
        <v>43661.52092328704</v>
      </c>
      <c r="B573" s="5" t="s">
        <v>59</v>
      </c>
      <c r="C573" s="5" t="s">
        <v>60</v>
      </c>
      <c r="D573" s="6" t="s">
        <v>602</v>
      </c>
      <c r="E573" s="7">
        <v>10.0</v>
      </c>
      <c r="F573" s="8">
        <f t="shared" si="35"/>
        <v>43661.60426</v>
      </c>
      <c r="G573" s="12">
        <f t="shared" si="37"/>
        <v>43661.60426</v>
      </c>
      <c r="H573" s="10">
        <v>0.6736111111111112</v>
      </c>
      <c r="I573" s="11">
        <f t="shared" si="39"/>
        <v>-43660.93065</v>
      </c>
      <c r="K573" t="str">
        <f t="shared" si="40"/>
        <v/>
      </c>
    </row>
    <row r="574">
      <c r="A574" s="4">
        <v>43662.24727040509</v>
      </c>
      <c r="B574" s="5" t="s">
        <v>522</v>
      </c>
      <c r="C574" s="5" t="s">
        <v>554</v>
      </c>
      <c r="D574" s="6" t="s">
        <v>447</v>
      </c>
      <c r="E574" s="7">
        <v>2.0</v>
      </c>
      <c r="F574" s="8">
        <f t="shared" si="35"/>
        <v>43662.3306</v>
      </c>
      <c r="G574" s="12">
        <f t="shared" si="37"/>
        <v>43662.3306</v>
      </c>
      <c r="H574" s="10">
        <v>0.6875</v>
      </c>
      <c r="I574" s="11">
        <f t="shared" si="39"/>
        <v>-43661.6431</v>
      </c>
      <c r="K574" t="str">
        <f t="shared" si="40"/>
        <v/>
      </c>
    </row>
    <row r="575">
      <c r="A575" s="4">
        <v>43662.25298746528</v>
      </c>
      <c r="B575" s="5" t="s">
        <v>483</v>
      </c>
      <c r="C575" s="5" t="s">
        <v>484</v>
      </c>
      <c r="D575" s="13"/>
      <c r="E575" s="7">
        <v>3.0</v>
      </c>
      <c r="F575" s="8">
        <f t="shared" si="35"/>
        <v>43662.33632</v>
      </c>
      <c r="G575" s="12">
        <f t="shared" si="37"/>
        <v>43662.33632</v>
      </c>
      <c r="H575" s="10">
        <v>0.6666666666666666</v>
      </c>
      <c r="I575" s="11">
        <f t="shared" si="39"/>
        <v>-43661.66965</v>
      </c>
      <c r="K575" t="str">
        <f t="shared" si="40"/>
        <v/>
      </c>
    </row>
    <row r="576">
      <c r="A576" s="4">
        <v>43662.27070111111</v>
      </c>
      <c r="B576" s="5" t="s">
        <v>685</v>
      </c>
      <c r="C576" s="5" t="s">
        <v>149</v>
      </c>
      <c r="D576" s="6" t="s">
        <v>97</v>
      </c>
      <c r="E576" s="7">
        <v>5.0</v>
      </c>
      <c r="F576" s="8">
        <f t="shared" si="35"/>
        <v>43662.35403</v>
      </c>
      <c r="G576" s="12">
        <f t="shared" si="37"/>
        <v>43662.35403</v>
      </c>
      <c r="H576" s="10">
        <v>0.6875</v>
      </c>
      <c r="I576" s="11">
        <f t="shared" si="39"/>
        <v>-43661.66653</v>
      </c>
      <c r="K576" t="str">
        <f t="shared" si="40"/>
        <v/>
      </c>
    </row>
    <row r="577">
      <c r="A577" s="4">
        <v>43662.27121914352</v>
      </c>
      <c r="B577" s="5" t="s">
        <v>696</v>
      </c>
      <c r="C577" s="5" t="s">
        <v>149</v>
      </c>
      <c r="D577" s="6" t="s">
        <v>97</v>
      </c>
      <c r="E577" s="7">
        <v>6.0</v>
      </c>
      <c r="F577" s="8">
        <f t="shared" si="35"/>
        <v>43662.35455</v>
      </c>
      <c r="G577" s="12">
        <f t="shared" si="37"/>
        <v>43662.35455</v>
      </c>
      <c r="H577" s="10">
        <v>0.6875</v>
      </c>
      <c r="I577" s="11">
        <f t="shared" si="39"/>
        <v>-43661.66705</v>
      </c>
      <c r="K577" t="str">
        <f t="shared" si="40"/>
        <v/>
      </c>
    </row>
    <row r="578">
      <c r="A578" s="4">
        <v>43662.27294759259</v>
      </c>
      <c r="B578" s="5" t="s">
        <v>807</v>
      </c>
      <c r="C578" s="5" t="s">
        <v>808</v>
      </c>
      <c r="D578" s="6" t="s">
        <v>223</v>
      </c>
      <c r="E578" s="7">
        <v>8.0</v>
      </c>
      <c r="F578" s="8">
        <f t="shared" si="35"/>
        <v>43662.35628</v>
      </c>
      <c r="G578" s="12">
        <f t="shared" si="37"/>
        <v>43662.35628</v>
      </c>
      <c r="H578" s="10">
        <v>0.6909722222222222</v>
      </c>
      <c r="I578" s="11">
        <f t="shared" si="39"/>
        <v>-43661.66531</v>
      </c>
      <c r="K578" t="str">
        <f t="shared" si="40"/>
        <v/>
      </c>
    </row>
    <row r="579">
      <c r="A579" s="4">
        <v>43662.27175771991</v>
      </c>
      <c r="B579" s="5" t="s">
        <v>695</v>
      </c>
      <c r="C579" s="5" t="s">
        <v>829</v>
      </c>
      <c r="D579" s="6" t="s">
        <v>97</v>
      </c>
      <c r="E579" s="7">
        <v>7.0</v>
      </c>
      <c r="F579" s="8">
        <f t="shared" si="35"/>
        <v>43662.35509</v>
      </c>
      <c r="G579" s="12">
        <f t="shared" si="37"/>
        <v>43662.35509</v>
      </c>
      <c r="H579" s="10">
        <v>0.6875</v>
      </c>
      <c r="I579" s="11">
        <f t="shared" si="39"/>
        <v>-43661.66759</v>
      </c>
      <c r="K579" t="str">
        <f t="shared" si="40"/>
        <v/>
      </c>
    </row>
    <row r="580">
      <c r="A580" s="4">
        <v>43662.306043599536</v>
      </c>
      <c r="B580" s="5" t="s">
        <v>473</v>
      </c>
      <c r="C580" s="5" t="s">
        <v>60</v>
      </c>
      <c r="D580" s="6" t="s">
        <v>474</v>
      </c>
      <c r="E580" s="7">
        <v>9.0</v>
      </c>
      <c r="F580" s="8">
        <f t="shared" si="35"/>
        <v>43662.38938</v>
      </c>
      <c r="G580" s="12">
        <f t="shared" si="37"/>
        <v>43662.38938</v>
      </c>
      <c r="H580" s="10">
        <v>0.6875</v>
      </c>
      <c r="I580" s="11">
        <f t="shared" si="39"/>
        <v>-43661.70188</v>
      </c>
      <c r="K580" t="str">
        <f t="shared" si="40"/>
        <v/>
      </c>
    </row>
    <row r="581">
      <c r="A581" s="4">
        <v>43662.30610893518</v>
      </c>
      <c r="B581" s="5" t="s">
        <v>59</v>
      </c>
      <c r="C581" s="5" t="s">
        <v>60</v>
      </c>
      <c r="D581" s="6" t="s">
        <v>475</v>
      </c>
      <c r="E581" s="7">
        <v>10.0</v>
      </c>
      <c r="F581" s="8">
        <f t="shared" si="35"/>
        <v>43662.38944</v>
      </c>
      <c r="G581" s="12">
        <f t="shared" si="37"/>
        <v>43662.38944</v>
      </c>
      <c r="H581" s="10">
        <v>0.6875</v>
      </c>
      <c r="I581" s="11">
        <f t="shared" si="39"/>
        <v>-43661.70194</v>
      </c>
      <c r="K581" t="str">
        <f t="shared" si="40"/>
        <v/>
      </c>
    </row>
    <row r="582">
      <c r="A582" s="4">
        <v>43662.37182489583</v>
      </c>
      <c r="B582" s="5" t="s">
        <v>830</v>
      </c>
      <c r="C582" s="5" t="s">
        <v>124</v>
      </c>
      <c r="D582" s="13"/>
      <c r="E582" s="7">
        <v>17.0</v>
      </c>
      <c r="F582" s="8">
        <f t="shared" si="35"/>
        <v>43662.45516</v>
      </c>
      <c r="G582" s="12">
        <f t="shared" si="37"/>
        <v>43662.45516</v>
      </c>
      <c r="H582" s="10">
        <v>0.56875</v>
      </c>
      <c r="I582" s="11">
        <f t="shared" si="39"/>
        <v>-43661.88641</v>
      </c>
      <c r="K582" t="str">
        <f t="shared" si="40"/>
        <v/>
      </c>
    </row>
    <row r="583">
      <c r="A583" s="4">
        <v>43662.40806318287</v>
      </c>
      <c r="B583" s="5" t="s">
        <v>563</v>
      </c>
      <c r="C583" s="5" t="s">
        <v>766</v>
      </c>
      <c r="D583" s="13"/>
      <c r="E583" s="7">
        <v>12.0</v>
      </c>
      <c r="F583" s="8">
        <f t="shared" si="35"/>
        <v>43662.4914</v>
      </c>
      <c r="G583" s="12">
        <f t="shared" si="37"/>
        <v>43662.4914</v>
      </c>
      <c r="H583" s="10">
        <v>0.6666666666666666</v>
      </c>
      <c r="I583" s="11">
        <f t="shared" si="39"/>
        <v>-43661.82473</v>
      </c>
      <c r="K583" t="str">
        <f t="shared" si="40"/>
        <v/>
      </c>
    </row>
    <row r="584">
      <c r="A584" s="4">
        <v>43662.40841177083</v>
      </c>
      <c r="B584" s="5" t="s">
        <v>565</v>
      </c>
      <c r="C584" s="5" t="s">
        <v>766</v>
      </c>
      <c r="D584" s="13"/>
      <c r="E584" s="7">
        <v>13.0</v>
      </c>
      <c r="F584" s="8">
        <f t="shared" si="35"/>
        <v>43662.49175</v>
      </c>
      <c r="G584" s="12">
        <f t="shared" si="37"/>
        <v>43662.49175</v>
      </c>
      <c r="H584" s="10">
        <v>0.6666666666666666</v>
      </c>
      <c r="I584" s="11">
        <f t="shared" si="39"/>
        <v>-43661.82508</v>
      </c>
      <c r="K584" t="str">
        <f t="shared" si="40"/>
        <v/>
      </c>
    </row>
    <row r="585">
      <c r="A585" s="4">
        <v>43662.40876388889</v>
      </c>
      <c r="B585" s="5" t="s">
        <v>792</v>
      </c>
      <c r="C585" s="5" t="s">
        <v>764</v>
      </c>
      <c r="D585" s="13"/>
      <c r="E585" s="7">
        <v>15.0</v>
      </c>
      <c r="F585" s="8">
        <f t="shared" si="35"/>
        <v>43662.4921</v>
      </c>
      <c r="G585" s="12">
        <f t="shared" si="37"/>
        <v>43662.4921</v>
      </c>
      <c r="H585" s="10">
        <v>0.6666666666666666</v>
      </c>
      <c r="I585" s="11">
        <f t="shared" si="39"/>
        <v>-43661.82543</v>
      </c>
      <c r="K585" t="str">
        <f t="shared" si="40"/>
        <v/>
      </c>
    </row>
    <row r="586">
      <c r="A586" s="4">
        <v>43662.40936820602</v>
      </c>
      <c r="B586" s="5" t="s">
        <v>831</v>
      </c>
      <c r="C586" s="5" t="s">
        <v>832</v>
      </c>
      <c r="D586" s="13"/>
      <c r="E586" s="7">
        <v>16.0</v>
      </c>
      <c r="F586" s="8">
        <f t="shared" si="35"/>
        <v>43662.4927</v>
      </c>
      <c r="G586" s="12">
        <f t="shared" si="37"/>
        <v>43662.4927</v>
      </c>
      <c r="H586" s="10">
        <v>0.6666666666666666</v>
      </c>
      <c r="I586" s="11">
        <f t="shared" si="39"/>
        <v>-43661.82603</v>
      </c>
      <c r="K586" t="str">
        <f t="shared" si="40"/>
        <v/>
      </c>
    </row>
    <row r="587">
      <c r="A587" s="4">
        <v>43662.5464137963</v>
      </c>
      <c r="B587" s="5" t="s">
        <v>833</v>
      </c>
      <c r="C587" s="5" t="s">
        <v>834</v>
      </c>
      <c r="D587" s="13"/>
      <c r="E587" s="7">
        <v>17.0</v>
      </c>
      <c r="F587" s="8">
        <f t="shared" si="35"/>
        <v>43662.62975</v>
      </c>
      <c r="G587" s="12">
        <f t="shared" si="37"/>
        <v>43662.62975</v>
      </c>
      <c r="H587" s="10">
        <v>0.6666666666666666</v>
      </c>
      <c r="I587" s="11">
        <f t="shared" si="39"/>
        <v>-43661.96308</v>
      </c>
      <c r="K587" t="str">
        <f t="shared" si="40"/>
        <v/>
      </c>
    </row>
    <row r="588">
      <c r="A588" s="4">
        <v>43663.236789710645</v>
      </c>
      <c r="B588" s="5" t="s">
        <v>492</v>
      </c>
      <c r="C588" s="5" t="s">
        <v>35</v>
      </c>
      <c r="D588" s="6" t="s">
        <v>835</v>
      </c>
      <c r="E588" s="7">
        <v>3.0</v>
      </c>
      <c r="F588" s="8">
        <f t="shared" si="35"/>
        <v>43663.32012</v>
      </c>
      <c r="G588" s="12">
        <f t="shared" si="37"/>
        <v>43663.32012</v>
      </c>
      <c r="H588" s="10">
        <v>0.71875</v>
      </c>
      <c r="I588" s="11">
        <f t="shared" si="39"/>
        <v>-43662.60137</v>
      </c>
      <c r="K588" t="str">
        <f t="shared" si="40"/>
        <v/>
      </c>
    </row>
    <row r="589">
      <c r="A589" s="4">
        <v>43663.237787418984</v>
      </c>
      <c r="B589" s="5" t="s">
        <v>42</v>
      </c>
      <c r="C589" s="5" t="s">
        <v>43</v>
      </c>
      <c r="D589" s="6" t="s">
        <v>835</v>
      </c>
      <c r="E589" s="7">
        <v>17.0</v>
      </c>
      <c r="F589" s="8">
        <f t="shared" si="35"/>
        <v>43663.32112</v>
      </c>
      <c r="G589" s="12">
        <f t="shared" si="37"/>
        <v>43663.32112</v>
      </c>
      <c r="H589" s="10">
        <v>0.71875</v>
      </c>
      <c r="I589" s="11">
        <f t="shared" si="39"/>
        <v>-43662.60237</v>
      </c>
      <c r="K589" t="str">
        <f t="shared" si="40"/>
        <v/>
      </c>
    </row>
    <row r="590">
      <c r="A590" s="4">
        <v>43663.250414571754</v>
      </c>
      <c r="B590" s="5" t="s">
        <v>34</v>
      </c>
      <c r="C590" s="5" t="s">
        <v>35</v>
      </c>
      <c r="D590" s="6" t="s">
        <v>836</v>
      </c>
      <c r="E590" s="7">
        <v>12.0</v>
      </c>
      <c r="F590" s="8">
        <f t="shared" si="35"/>
        <v>43663.33375</v>
      </c>
      <c r="G590" s="12">
        <f t="shared" si="37"/>
        <v>43663.33375</v>
      </c>
      <c r="H590" s="10">
        <v>0.5541666666666667</v>
      </c>
      <c r="I590" s="11">
        <f t="shared" si="39"/>
        <v>-43662.77958</v>
      </c>
      <c r="K590" t="str">
        <f t="shared" si="40"/>
        <v/>
      </c>
    </row>
    <row r="591">
      <c r="A591" s="4">
        <v>43663.25103194444</v>
      </c>
      <c r="B591" s="5" t="s">
        <v>685</v>
      </c>
      <c r="C591" s="5" t="s">
        <v>149</v>
      </c>
      <c r="D591" s="6" t="s">
        <v>97</v>
      </c>
      <c r="E591" s="7">
        <v>13.0</v>
      </c>
      <c r="F591" s="8">
        <f t="shared" si="35"/>
        <v>43663.33437</v>
      </c>
      <c r="G591" s="12">
        <f t="shared" si="37"/>
        <v>43663.33437</v>
      </c>
      <c r="H591" s="10">
        <v>0.7222222222222222</v>
      </c>
      <c r="I591" s="11">
        <f t="shared" si="39"/>
        <v>-43662.61214</v>
      </c>
      <c r="K591" t="str">
        <f t="shared" si="40"/>
        <v/>
      </c>
    </row>
    <row r="592">
      <c r="A592" s="4">
        <v>43663.2520608912</v>
      </c>
      <c r="B592" s="5" t="s">
        <v>695</v>
      </c>
      <c r="C592" s="5" t="s">
        <v>149</v>
      </c>
      <c r="D592" s="6" t="s">
        <v>97</v>
      </c>
      <c r="E592" s="7">
        <v>15.0</v>
      </c>
      <c r="F592" s="8">
        <f t="shared" si="35"/>
        <v>43663.33539</v>
      </c>
      <c r="G592" s="12">
        <f t="shared" si="37"/>
        <v>43663.33539</v>
      </c>
      <c r="H592" s="10">
        <v>0.7222222222222222</v>
      </c>
      <c r="I592" s="11">
        <f t="shared" si="39"/>
        <v>-43662.61317</v>
      </c>
      <c r="K592" t="str">
        <f t="shared" si="40"/>
        <v/>
      </c>
    </row>
    <row r="593">
      <c r="A593" s="4">
        <v>43663.25154465278</v>
      </c>
      <c r="B593" s="5" t="s">
        <v>696</v>
      </c>
      <c r="C593" s="5" t="s">
        <v>149</v>
      </c>
      <c r="D593" s="6" t="s">
        <v>97</v>
      </c>
      <c r="E593" s="7">
        <v>16.0</v>
      </c>
      <c r="F593" s="8">
        <f t="shared" si="35"/>
        <v>43663.33488</v>
      </c>
      <c r="G593" s="12">
        <f t="shared" si="37"/>
        <v>43663.33488</v>
      </c>
      <c r="H593" s="10">
        <v>0.7222222222222222</v>
      </c>
      <c r="I593" s="11">
        <f t="shared" si="39"/>
        <v>-43662.61266</v>
      </c>
      <c r="K593" t="str">
        <f t="shared" si="40"/>
        <v/>
      </c>
    </row>
    <row r="594">
      <c r="A594" s="4">
        <v>43663.25253994213</v>
      </c>
      <c r="B594" s="5" t="s">
        <v>553</v>
      </c>
      <c r="C594" s="5" t="s">
        <v>554</v>
      </c>
      <c r="D594" s="6" t="s">
        <v>447</v>
      </c>
      <c r="E594" s="7">
        <v>18.0</v>
      </c>
      <c r="F594" s="8">
        <f t="shared" si="35"/>
        <v>43663.33587</v>
      </c>
      <c r="G594" s="12">
        <f t="shared" si="37"/>
        <v>43663.33587</v>
      </c>
      <c r="H594" s="10">
        <v>0.7222222222222222</v>
      </c>
      <c r="I594" s="11">
        <f t="shared" si="39"/>
        <v>-43662.61365</v>
      </c>
      <c r="K594" t="str">
        <f t="shared" si="40"/>
        <v/>
      </c>
    </row>
    <row r="595">
      <c r="A595" s="4">
        <v>43663.254009502314</v>
      </c>
      <c r="B595" s="5" t="s">
        <v>483</v>
      </c>
      <c r="C595" s="5" t="s">
        <v>484</v>
      </c>
      <c r="D595" s="6" t="s">
        <v>837</v>
      </c>
      <c r="E595" s="7">
        <v>20.0</v>
      </c>
      <c r="F595" s="8">
        <f t="shared" si="35"/>
        <v>43663.33734</v>
      </c>
      <c r="G595" s="12">
        <f t="shared" si="37"/>
        <v>43663.33734</v>
      </c>
      <c r="H595" s="10">
        <v>0.6097222222222223</v>
      </c>
      <c r="I595" s="11">
        <f t="shared" si="39"/>
        <v>-43662.72762</v>
      </c>
      <c r="K595" t="str">
        <f t="shared" si="40"/>
        <v/>
      </c>
    </row>
    <row r="596">
      <c r="A596" s="4">
        <v>43663.27337976852</v>
      </c>
      <c r="B596" s="5" t="s">
        <v>792</v>
      </c>
      <c r="C596" s="5" t="s">
        <v>764</v>
      </c>
      <c r="D596" s="13"/>
      <c r="E596" s="7">
        <v>2.0</v>
      </c>
      <c r="F596" s="8">
        <f t="shared" si="35"/>
        <v>43663.35671</v>
      </c>
      <c r="G596" s="12">
        <f t="shared" si="37"/>
        <v>43663.35671</v>
      </c>
      <c r="H596" s="10">
        <v>0.7916666666666666</v>
      </c>
      <c r="I596" s="11">
        <f t="shared" si="39"/>
        <v>-43662.56505</v>
      </c>
      <c r="K596" t="str">
        <f t="shared" si="40"/>
        <v/>
      </c>
    </row>
    <row r="597">
      <c r="A597" s="4">
        <v>43663.27396127315</v>
      </c>
      <c r="B597" s="5" t="s">
        <v>831</v>
      </c>
      <c r="C597" s="5" t="s">
        <v>832</v>
      </c>
      <c r="D597" s="13"/>
      <c r="E597" s="7">
        <v>4.0</v>
      </c>
      <c r="F597" s="8">
        <f t="shared" si="35"/>
        <v>43663.35729</v>
      </c>
      <c r="G597" s="12">
        <f t="shared" si="37"/>
        <v>43663.35729</v>
      </c>
      <c r="H597" s="10">
        <v>0.7916666666666666</v>
      </c>
      <c r="I597" s="11">
        <f t="shared" si="39"/>
        <v>-43662.56563</v>
      </c>
      <c r="K597" t="str">
        <f t="shared" si="40"/>
        <v/>
      </c>
    </row>
    <row r="598">
      <c r="A598" s="4">
        <v>43663.27428140046</v>
      </c>
      <c r="B598" s="5" t="s">
        <v>565</v>
      </c>
      <c r="C598" s="5" t="s">
        <v>564</v>
      </c>
      <c r="D598" s="13"/>
      <c r="E598" s="7">
        <v>5.0</v>
      </c>
      <c r="F598" s="8">
        <f t="shared" si="35"/>
        <v>43663.35761</v>
      </c>
      <c r="G598" s="12">
        <f t="shared" si="37"/>
        <v>43663.35761</v>
      </c>
      <c r="H598" s="10">
        <v>0.7916666666666666</v>
      </c>
      <c r="I598" s="11">
        <f t="shared" si="39"/>
        <v>-43662.56595</v>
      </c>
      <c r="K598" t="str">
        <f t="shared" si="40"/>
        <v/>
      </c>
    </row>
    <row r="599">
      <c r="A599" s="4">
        <v>43663.27460415509</v>
      </c>
      <c r="B599" s="5" t="s">
        <v>563</v>
      </c>
      <c r="C599" s="5" t="s">
        <v>564</v>
      </c>
      <c r="D599" s="13"/>
      <c r="E599" s="7">
        <v>6.0</v>
      </c>
      <c r="F599" s="8">
        <f t="shared" si="35"/>
        <v>43663.35794</v>
      </c>
      <c r="G599" s="12">
        <f t="shared" si="37"/>
        <v>43663.35794</v>
      </c>
      <c r="H599" s="10">
        <v>0.7916666666666666</v>
      </c>
      <c r="I599" s="11">
        <f t="shared" si="39"/>
        <v>-43662.56627</v>
      </c>
      <c r="K599" t="str">
        <f t="shared" si="40"/>
        <v/>
      </c>
    </row>
    <row r="600">
      <c r="A600" s="4">
        <v>43663.28464825232</v>
      </c>
      <c r="B600" s="5" t="s">
        <v>728</v>
      </c>
      <c r="C600" s="5" t="s">
        <v>838</v>
      </c>
      <c r="D600" s="13"/>
      <c r="E600" s="7">
        <v>7.0</v>
      </c>
      <c r="F600" s="8">
        <f t="shared" si="35"/>
        <v>43663.36798</v>
      </c>
      <c r="G600" s="12">
        <f t="shared" si="37"/>
        <v>43663.36798</v>
      </c>
      <c r="H600" s="10">
        <v>0.48125</v>
      </c>
      <c r="I600" s="11">
        <f t="shared" si="39"/>
        <v>-43662.88673</v>
      </c>
      <c r="K600" t="str">
        <f t="shared" si="40"/>
        <v/>
      </c>
    </row>
    <row r="601">
      <c r="A601" s="4">
        <v>43663.29041435185</v>
      </c>
      <c r="B601" s="5" t="s">
        <v>473</v>
      </c>
      <c r="C601" s="5" t="s">
        <v>60</v>
      </c>
      <c r="D601" s="6" t="s">
        <v>474</v>
      </c>
      <c r="E601" s="7">
        <v>8.0</v>
      </c>
      <c r="F601" s="8">
        <f t="shared" si="35"/>
        <v>43663.37375</v>
      </c>
      <c r="G601" s="12">
        <f t="shared" si="37"/>
        <v>43663.37375</v>
      </c>
      <c r="H601" s="10">
        <v>0.7298611111111111</v>
      </c>
      <c r="I601" s="11">
        <f t="shared" si="39"/>
        <v>-43662.64389</v>
      </c>
      <c r="K601" t="str">
        <f t="shared" si="40"/>
        <v/>
      </c>
    </row>
    <row r="602">
      <c r="A602" s="4">
        <v>43663.29048319445</v>
      </c>
      <c r="B602" s="5" t="s">
        <v>59</v>
      </c>
      <c r="C602" s="5" t="s">
        <v>60</v>
      </c>
      <c r="D602" s="6" t="s">
        <v>474</v>
      </c>
      <c r="E602" s="7">
        <v>9.0</v>
      </c>
      <c r="F602" s="8">
        <f t="shared" si="35"/>
        <v>43663.37382</v>
      </c>
      <c r="G602" s="12">
        <f t="shared" si="37"/>
        <v>43663.37382</v>
      </c>
      <c r="H602" s="10">
        <v>0.7298611111111111</v>
      </c>
      <c r="I602" s="11">
        <f t="shared" si="39"/>
        <v>-43662.64396</v>
      </c>
      <c r="K602" t="str">
        <f t="shared" si="40"/>
        <v/>
      </c>
    </row>
    <row r="603">
      <c r="A603" s="4">
        <v>43663.462639097226</v>
      </c>
      <c r="B603" s="5" t="s">
        <v>839</v>
      </c>
      <c r="C603" s="5" t="s">
        <v>840</v>
      </c>
      <c r="D603" s="6" t="s">
        <v>21</v>
      </c>
      <c r="E603" s="7">
        <v>22.0</v>
      </c>
      <c r="F603" s="8">
        <f t="shared" si="35"/>
        <v>43663.54597</v>
      </c>
      <c r="G603" s="12">
        <f t="shared" si="37"/>
        <v>43663.54597</v>
      </c>
      <c r="H603" s="10">
        <v>0.5854166666666667</v>
      </c>
      <c r="I603" s="11">
        <f t="shared" si="39"/>
        <v>-43662.96056</v>
      </c>
      <c r="K603" t="str">
        <f t="shared" si="40"/>
        <v/>
      </c>
    </row>
    <row r="604">
      <c r="A604" s="4">
        <v>43663.46303384259</v>
      </c>
      <c r="B604" s="5" t="s">
        <v>841</v>
      </c>
      <c r="C604" s="5" t="s">
        <v>840</v>
      </c>
      <c r="D604" s="6" t="s">
        <v>21</v>
      </c>
      <c r="E604" s="7">
        <v>23.0</v>
      </c>
      <c r="F604" s="8">
        <f t="shared" si="35"/>
        <v>43663.54637</v>
      </c>
      <c r="G604" s="12">
        <f t="shared" si="37"/>
        <v>43663.54637</v>
      </c>
      <c r="H604" s="10">
        <v>0.5854166666666667</v>
      </c>
      <c r="I604" s="11">
        <f t="shared" si="39"/>
        <v>-43662.96095</v>
      </c>
      <c r="K604" t="str">
        <f t="shared" si="40"/>
        <v/>
      </c>
    </row>
    <row r="605">
      <c r="A605" s="4">
        <v>43663.48164200231</v>
      </c>
      <c r="B605" s="5" t="s">
        <v>842</v>
      </c>
      <c r="C605" s="5" t="s">
        <v>566</v>
      </c>
      <c r="D605" s="6" t="s">
        <v>173</v>
      </c>
      <c r="E605" s="7">
        <v>7.0</v>
      </c>
      <c r="F605" s="8">
        <f t="shared" si="35"/>
        <v>43663.56498</v>
      </c>
      <c r="G605" s="12">
        <f t="shared" si="37"/>
        <v>43663.56498</v>
      </c>
      <c r="H605" s="10">
        <v>0.5715277777777777</v>
      </c>
      <c r="I605" s="11">
        <f t="shared" si="39"/>
        <v>-43662.99345</v>
      </c>
      <c r="K605" t="str">
        <f t="shared" si="40"/>
        <v/>
      </c>
    </row>
    <row r="606">
      <c r="A606" s="4">
        <v>43664.21605798611</v>
      </c>
      <c r="B606" s="5" t="s">
        <v>759</v>
      </c>
      <c r="C606" s="5" t="s">
        <v>154</v>
      </c>
      <c r="D606" s="6" t="s">
        <v>843</v>
      </c>
      <c r="E606" s="7">
        <v>3.0</v>
      </c>
      <c r="F606" s="8">
        <f t="shared" si="35"/>
        <v>43664.29939</v>
      </c>
      <c r="G606" s="12">
        <f t="shared" si="37"/>
        <v>43664.29939</v>
      </c>
      <c r="H606" s="10">
        <v>0.3055555555555556</v>
      </c>
      <c r="I606" s="11">
        <f t="shared" si="39"/>
        <v>-43663.99384</v>
      </c>
      <c r="K606" t="str">
        <f t="shared" si="40"/>
        <v/>
      </c>
    </row>
    <row r="607">
      <c r="A607" s="4">
        <v>43664.21659541667</v>
      </c>
      <c r="B607" s="5" t="s">
        <v>844</v>
      </c>
      <c r="C607" s="5" t="s">
        <v>194</v>
      </c>
      <c r="D607" s="13"/>
      <c r="E607" s="7">
        <v>7.0</v>
      </c>
      <c r="F607" s="8">
        <f t="shared" si="35"/>
        <v>43664.29993</v>
      </c>
      <c r="G607" s="12">
        <f t="shared" si="37"/>
        <v>43664.29993</v>
      </c>
      <c r="H607" s="10">
        <v>0.4847222222222222</v>
      </c>
      <c r="I607" s="11">
        <f t="shared" si="39"/>
        <v>-43663.81521</v>
      </c>
      <c r="K607" t="str">
        <f t="shared" si="40"/>
        <v/>
      </c>
    </row>
    <row r="608">
      <c r="A608" s="4">
        <v>43664.21693913195</v>
      </c>
      <c r="B608" s="5" t="s">
        <v>845</v>
      </c>
      <c r="C608" s="5" t="s">
        <v>194</v>
      </c>
      <c r="D608" s="13"/>
      <c r="E608" s="7">
        <v>8.0</v>
      </c>
      <c r="F608" s="8">
        <f t="shared" si="35"/>
        <v>43664.30027</v>
      </c>
      <c r="G608" s="12">
        <f t="shared" si="37"/>
        <v>43664.30027</v>
      </c>
      <c r="H608" s="10">
        <v>0.4847222222222222</v>
      </c>
      <c r="I608" s="11">
        <f t="shared" si="39"/>
        <v>-43663.81555</v>
      </c>
      <c r="K608" t="str">
        <f t="shared" si="40"/>
        <v/>
      </c>
    </row>
    <row r="609">
      <c r="A609" s="4">
        <v>43664.244127048616</v>
      </c>
      <c r="B609" s="5" t="s">
        <v>492</v>
      </c>
      <c r="C609" s="5" t="s">
        <v>35</v>
      </c>
      <c r="D609" s="6" t="s">
        <v>835</v>
      </c>
      <c r="E609" s="7">
        <v>9.0</v>
      </c>
      <c r="F609" s="8">
        <f t="shared" si="35"/>
        <v>43664.32746</v>
      </c>
      <c r="G609" s="12">
        <f t="shared" si="37"/>
        <v>43664.32746</v>
      </c>
      <c r="H609" s="10">
        <v>0.6666666666666666</v>
      </c>
      <c r="I609" s="11">
        <f t="shared" si="39"/>
        <v>-43663.66079</v>
      </c>
      <c r="K609" t="str">
        <f t="shared" si="40"/>
        <v/>
      </c>
    </row>
    <row r="610">
      <c r="A610" s="4">
        <v>43664.24452684028</v>
      </c>
      <c r="B610" s="5" t="s">
        <v>42</v>
      </c>
      <c r="C610" s="5" t="s">
        <v>43</v>
      </c>
      <c r="D610" s="6" t="s">
        <v>835</v>
      </c>
      <c r="E610" s="7">
        <v>10.0</v>
      </c>
      <c r="F610" s="8">
        <f t="shared" si="35"/>
        <v>43664.32786</v>
      </c>
      <c r="G610" s="12">
        <f t="shared" si="37"/>
        <v>43664.32786</v>
      </c>
      <c r="H610" s="10">
        <v>0.6666666666666666</v>
      </c>
      <c r="I610" s="11">
        <f t="shared" si="39"/>
        <v>-43663.66119</v>
      </c>
      <c r="K610" t="str">
        <f t="shared" si="40"/>
        <v/>
      </c>
    </row>
    <row r="611">
      <c r="A611" s="4">
        <v>43664.25821284722</v>
      </c>
      <c r="B611" s="5" t="s">
        <v>553</v>
      </c>
      <c r="C611" s="5" t="s">
        <v>554</v>
      </c>
      <c r="D611" s="6" t="s">
        <v>447</v>
      </c>
      <c r="E611" s="7">
        <v>2.0</v>
      </c>
      <c r="F611" s="8">
        <f t="shared" si="35"/>
        <v>43664.34155</v>
      </c>
      <c r="G611" s="12">
        <f t="shared" si="37"/>
        <v>43664.34155</v>
      </c>
      <c r="H611" s="10">
        <v>0.7083333333333334</v>
      </c>
      <c r="I611" s="11">
        <f t="shared" si="39"/>
        <v>-43663.63321</v>
      </c>
      <c r="K611" t="str">
        <f t="shared" si="40"/>
        <v/>
      </c>
    </row>
    <row r="612">
      <c r="A612" s="4">
        <v>43664.265877337966</v>
      </c>
      <c r="B612" s="5" t="s">
        <v>685</v>
      </c>
      <c r="C612" s="5" t="s">
        <v>149</v>
      </c>
      <c r="D612" s="6" t="s">
        <v>97</v>
      </c>
      <c r="E612" s="7">
        <v>3.0</v>
      </c>
      <c r="F612" s="8">
        <f t="shared" si="35"/>
        <v>43664.34921</v>
      </c>
      <c r="G612" s="12">
        <f t="shared" si="37"/>
        <v>43664.34921</v>
      </c>
      <c r="H612" s="10">
        <v>0.6493055555555556</v>
      </c>
      <c r="I612" s="11">
        <f t="shared" si="39"/>
        <v>-43663.69991</v>
      </c>
      <c r="K612" t="str">
        <f t="shared" si="40"/>
        <v/>
      </c>
    </row>
    <row r="613">
      <c r="A613" s="4">
        <v>43664.26644975695</v>
      </c>
      <c r="B613" s="5" t="s">
        <v>696</v>
      </c>
      <c r="C613" s="5" t="s">
        <v>149</v>
      </c>
      <c r="D613" s="6" t="s">
        <v>97</v>
      </c>
      <c r="E613" s="7">
        <v>4.0</v>
      </c>
      <c r="F613" s="8">
        <f t="shared" si="35"/>
        <v>43664.34978</v>
      </c>
      <c r="G613" s="12">
        <f t="shared" si="37"/>
        <v>43664.34978</v>
      </c>
      <c r="H613" s="10">
        <v>0.6493055555555556</v>
      </c>
      <c r="I613" s="11">
        <f t="shared" si="39"/>
        <v>-43663.70048</v>
      </c>
      <c r="K613" t="str">
        <f t="shared" si="40"/>
        <v/>
      </c>
    </row>
    <row r="614">
      <c r="A614" s="4">
        <v>43664.26692596065</v>
      </c>
      <c r="B614" s="5" t="s">
        <v>695</v>
      </c>
      <c r="C614" s="5" t="s">
        <v>149</v>
      </c>
      <c r="D614" s="6" t="s">
        <v>97</v>
      </c>
      <c r="E614" s="7">
        <v>5.0</v>
      </c>
      <c r="F614" s="8">
        <f t="shared" si="35"/>
        <v>43664.35026</v>
      </c>
      <c r="G614" s="12">
        <f t="shared" si="37"/>
        <v>43664.35026</v>
      </c>
      <c r="H614" s="10">
        <v>0.6493055555555556</v>
      </c>
      <c r="I614" s="11">
        <f t="shared" si="39"/>
        <v>-43663.70095</v>
      </c>
      <c r="K614" t="str">
        <f t="shared" si="40"/>
        <v/>
      </c>
    </row>
    <row r="615">
      <c r="A615" s="4">
        <v>43664.26748726852</v>
      </c>
      <c r="B615" s="5" t="s">
        <v>846</v>
      </c>
      <c r="C615" s="5" t="s">
        <v>847</v>
      </c>
      <c r="D615" s="6" t="s">
        <v>584</v>
      </c>
      <c r="E615" s="7">
        <v>6.0</v>
      </c>
      <c r="F615" s="8">
        <f t="shared" si="35"/>
        <v>43664.35082</v>
      </c>
      <c r="G615" s="12">
        <f t="shared" si="37"/>
        <v>43664.35082</v>
      </c>
      <c r="H615" s="10">
        <v>0.5388888888888889</v>
      </c>
      <c r="I615" s="11">
        <f t="shared" si="39"/>
        <v>-43663.81193</v>
      </c>
      <c r="K615" t="str">
        <f t="shared" si="40"/>
        <v/>
      </c>
    </row>
    <row r="616">
      <c r="A616" s="4">
        <v>43664.27280756945</v>
      </c>
      <c r="B616" s="5" t="s">
        <v>563</v>
      </c>
      <c r="C616" s="5" t="s">
        <v>766</v>
      </c>
      <c r="D616" s="13"/>
      <c r="E616" s="7">
        <v>12.0</v>
      </c>
      <c r="F616" s="8">
        <f t="shared" si="35"/>
        <v>43664.35614</v>
      </c>
      <c r="G616" s="12">
        <f t="shared" si="37"/>
        <v>43664.35614</v>
      </c>
      <c r="H616" s="10">
        <v>0.75</v>
      </c>
      <c r="I616" s="11">
        <f t="shared" si="39"/>
        <v>-43663.60614</v>
      </c>
      <c r="K616" t="str">
        <f t="shared" si="40"/>
        <v/>
      </c>
    </row>
    <row r="617">
      <c r="A617" s="4">
        <v>43664.27320092593</v>
      </c>
      <c r="B617" s="5" t="s">
        <v>792</v>
      </c>
      <c r="C617" s="5" t="s">
        <v>764</v>
      </c>
      <c r="D617" s="13"/>
      <c r="E617" s="7">
        <v>13.0</v>
      </c>
      <c r="F617" s="8">
        <f t="shared" si="35"/>
        <v>43664.35653</v>
      </c>
      <c r="G617" s="12">
        <f t="shared" si="37"/>
        <v>43664.35653</v>
      </c>
      <c r="H617" s="10">
        <v>0.75</v>
      </c>
      <c r="I617" s="11">
        <f t="shared" si="39"/>
        <v>-43663.60653</v>
      </c>
      <c r="K617" t="str">
        <f t="shared" si="40"/>
        <v/>
      </c>
    </row>
    <row r="618">
      <c r="A618" s="4">
        <v>43664.27370994213</v>
      </c>
      <c r="B618" s="5" t="s">
        <v>831</v>
      </c>
      <c r="D618" s="6" t="s">
        <v>832</v>
      </c>
      <c r="E618" s="7">
        <v>15.0</v>
      </c>
      <c r="F618" s="8">
        <f t="shared" si="35"/>
        <v>43664.35704</v>
      </c>
      <c r="G618" s="12">
        <f t="shared" si="37"/>
        <v>43664.35704</v>
      </c>
      <c r="H618" s="10">
        <v>0.75</v>
      </c>
      <c r="I618" s="11">
        <f t="shared" si="39"/>
        <v>-43663.60704</v>
      </c>
      <c r="K618" t="str">
        <f t="shared" si="40"/>
        <v/>
      </c>
    </row>
    <row r="619">
      <c r="A619" s="4">
        <v>43664.27403325231</v>
      </c>
      <c r="B619" s="5" t="s">
        <v>565</v>
      </c>
      <c r="C619" s="5" t="s">
        <v>564</v>
      </c>
      <c r="D619" s="13"/>
      <c r="E619" s="7">
        <v>16.0</v>
      </c>
      <c r="F619" s="8">
        <f t="shared" si="35"/>
        <v>43664.35737</v>
      </c>
      <c r="G619" s="12">
        <f t="shared" si="37"/>
        <v>43664.35737</v>
      </c>
      <c r="H619" s="10">
        <v>0.75</v>
      </c>
      <c r="I619" s="11">
        <f t="shared" si="39"/>
        <v>-43663.60737</v>
      </c>
      <c r="K619" t="str">
        <f t="shared" si="40"/>
        <v/>
      </c>
    </row>
    <row r="620">
      <c r="A620" s="4">
        <v>43664.28458922454</v>
      </c>
      <c r="B620" s="5" t="s">
        <v>848</v>
      </c>
      <c r="C620" s="5" t="s">
        <v>849</v>
      </c>
      <c r="D620" s="13"/>
      <c r="E620" s="7">
        <v>17.0</v>
      </c>
      <c r="F620" s="8">
        <f t="shared" si="35"/>
        <v>43664.36792</v>
      </c>
      <c r="G620" s="12">
        <f t="shared" si="37"/>
        <v>43664.36792</v>
      </c>
      <c r="H620" s="10">
        <v>0.5402777777777777</v>
      </c>
      <c r="I620" s="11">
        <f t="shared" si="39"/>
        <v>-43663.82764</v>
      </c>
      <c r="K620" t="str">
        <f t="shared" si="40"/>
        <v/>
      </c>
    </row>
    <row r="621">
      <c r="A621" s="4">
        <v>43664.29281966435</v>
      </c>
      <c r="B621" s="5" t="s">
        <v>483</v>
      </c>
      <c r="C621" s="5" t="s">
        <v>850</v>
      </c>
      <c r="D621" s="6" t="s">
        <v>837</v>
      </c>
      <c r="E621" s="7">
        <v>18.0</v>
      </c>
      <c r="F621" s="8">
        <f t="shared" si="35"/>
        <v>43664.37615</v>
      </c>
      <c r="G621" s="12">
        <f t="shared" si="37"/>
        <v>43664.37615</v>
      </c>
      <c r="H621" s="10">
        <v>0.4791666666666667</v>
      </c>
      <c r="I621" s="11">
        <f t="shared" si="39"/>
        <v>-43663.89699</v>
      </c>
      <c r="K621" t="str">
        <f t="shared" si="40"/>
        <v/>
      </c>
    </row>
    <row r="622">
      <c r="A622" s="4">
        <v>43664.351211967594</v>
      </c>
      <c r="B622" s="5" t="s">
        <v>851</v>
      </c>
      <c r="C622" s="5" t="s">
        <v>418</v>
      </c>
      <c r="D622" s="6" t="s">
        <v>383</v>
      </c>
      <c r="E622" s="7">
        <v>22.0</v>
      </c>
      <c r="F622" s="8">
        <f t="shared" si="35"/>
        <v>43664.43455</v>
      </c>
      <c r="G622" s="12">
        <f t="shared" si="37"/>
        <v>43664.43455</v>
      </c>
      <c r="H622" s="10">
        <v>0.5152777777777777</v>
      </c>
      <c r="I622" s="11">
        <f t="shared" si="39"/>
        <v>-43663.91927</v>
      </c>
      <c r="K622" t="str">
        <f t="shared" si="40"/>
        <v/>
      </c>
    </row>
    <row r="623">
      <c r="A623" s="4">
        <v>43664.35184028935</v>
      </c>
      <c r="B623" s="5" t="s">
        <v>852</v>
      </c>
      <c r="C623" s="5" t="s">
        <v>853</v>
      </c>
      <c r="D623" s="6" t="s">
        <v>383</v>
      </c>
      <c r="E623" s="7">
        <v>23.0</v>
      </c>
      <c r="F623" s="8">
        <f t="shared" si="35"/>
        <v>43664.43517</v>
      </c>
      <c r="G623" s="12">
        <f t="shared" si="37"/>
        <v>43664.43517</v>
      </c>
      <c r="H623" s="10">
        <v>0.5152777777777777</v>
      </c>
      <c r="I623" s="11">
        <f t="shared" si="39"/>
        <v>-43663.9199</v>
      </c>
      <c r="K623" t="str">
        <f t="shared" si="40"/>
        <v/>
      </c>
    </row>
    <row r="624">
      <c r="A624" s="4">
        <v>43664.353605937504</v>
      </c>
      <c r="B624" s="5" t="s">
        <v>854</v>
      </c>
      <c r="C624" s="5" t="s">
        <v>86</v>
      </c>
      <c r="D624" s="13"/>
      <c r="E624" s="7">
        <v>24.0</v>
      </c>
      <c r="F624" s="8">
        <f t="shared" si="35"/>
        <v>43664.43694</v>
      </c>
      <c r="G624" s="12">
        <f t="shared" si="37"/>
        <v>43664.43694</v>
      </c>
      <c r="H624" s="10">
        <v>0.7083333333333334</v>
      </c>
      <c r="I624" s="11">
        <f t="shared" si="39"/>
        <v>-43663.72861</v>
      </c>
      <c r="K624" t="str">
        <f t="shared" si="40"/>
        <v/>
      </c>
    </row>
    <row r="625">
      <c r="A625" s="4">
        <v>43664.38218753472</v>
      </c>
      <c r="B625" s="5" t="s">
        <v>855</v>
      </c>
      <c r="C625" s="5" t="s">
        <v>86</v>
      </c>
      <c r="D625" s="13"/>
      <c r="E625" s="7">
        <v>25.0</v>
      </c>
      <c r="F625" s="8">
        <f t="shared" si="35"/>
        <v>43664.46552</v>
      </c>
      <c r="G625" s="12">
        <f t="shared" si="37"/>
        <v>43664.46552</v>
      </c>
      <c r="H625" s="10">
        <v>0.7083333333333334</v>
      </c>
      <c r="I625" s="11">
        <f t="shared" si="39"/>
        <v>-43663.75719</v>
      </c>
      <c r="K625" t="str">
        <f t="shared" si="40"/>
        <v/>
      </c>
    </row>
    <row r="626">
      <c r="A626" s="4">
        <v>43664.382686006946</v>
      </c>
      <c r="B626" s="5" t="s">
        <v>571</v>
      </c>
      <c r="C626" s="5" t="s">
        <v>595</v>
      </c>
      <c r="D626" s="6" t="s">
        <v>512</v>
      </c>
      <c r="E626" s="7">
        <v>26.0</v>
      </c>
      <c r="F626" s="8">
        <f t="shared" si="35"/>
        <v>43664.46602</v>
      </c>
      <c r="G626" s="12">
        <f t="shared" si="37"/>
        <v>43664.46602</v>
      </c>
      <c r="H626" s="10">
        <v>0.5548611111111111</v>
      </c>
      <c r="I626" s="11">
        <f t="shared" si="39"/>
        <v>-43663.91116</v>
      </c>
      <c r="K626" t="str">
        <f t="shared" si="40"/>
        <v/>
      </c>
    </row>
    <row r="627">
      <c r="A627" s="4">
        <v>43664.4073806713</v>
      </c>
      <c r="B627" s="5" t="s">
        <v>473</v>
      </c>
      <c r="C627" s="5" t="s">
        <v>60</v>
      </c>
      <c r="D627" s="6" t="s">
        <v>821</v>
      </c>
      <c r="E627" s="7">
        <v>20.0</v>
      </c>
      <c r="F627" s="8">
        <f t="shared" si="35"/>
        <v>43664.49071</v>
      </c>
      <c r="G627" s="12">
        <f t="shared" si="37"/>
        <v>43664.49071</v>
      </c>
      <c r="H627" s="10">
        <v>0.7083333333333334</v>
      </c>
      <c r="I627" s="11">
        <f t="shared" si="39"/>
        <v>-43663.78238</v>
      </c>
      <c r="K627" t="str">
        <f t="shared" si="40"/>
        <v/>
      </c>
    </row>
    <row r="628">
      <c r="A628" s="4">
        <v>43664.40783435185</v>
      </c>
      <c r="B628" s="5" t="s">
        <v>59</v>
      </c>
      <c r="C628" s="5" t="s">
        <v>60</v>
      </c>
      <c r="D628" s="6" t="s">
        <v>821</v>
      </c>
      <c r="E628" s="7">
        <v>21.0</v>
      </c>
      <c r="F628" s="8">
        <f t="shared" si="35"/>
        <v>43664.49117</v>
      </c>
      <c r="G628" s="12">
        <f t="shared" si="37"/>
        <v>43664.49117</v>
      </c>
      <c r="H628" s="10">
        <v>0.7083333333333334</v>
      </c>
      <c r="I628" s="11">
        <f t="shared" si="39"/>
        <v>-43663.78283</v>
      </c>
      <c r="K628" t="str">
        <f t="shared" si="40"/>
        <v/>
      </c>
    </row>
    <row r="629">
      <c r="A629" s="4">
        <v>43664.49222721065</v>
      </c>
      <c r="B629" s="5" t="s">
        <v>856</v>
      </c>
      <c r="C629" s="5" t="s">
        <v>857</v>
      </c>
      <c r="D629" s="6" t="s">
        <v>858</v>
      </c>
      <c r="E629" s="7">
        <v>23.0</v>
      </c>
      <c r="F629" s="8">
        <f t="shared" si="35"/>
        <v>43664.57556</v>
      </c>
      <c r="G629" s="12">
        <f t="shared" si="37"/>
        <v>43664.57556</v>
      </c>
      <c r="H629" s="10">
        <v>0.6041666666666666</v>
      </c>
      <c r="I629" s="11">
        <f t="shared" si="39"/>
        <v>-43663.97139</v>
      </c>
      <c r="K629" t="str">
        <f t="shared" si="40"/>
        <v/>
      </c>
    </row>
    <row r="630">
      <c r="A630" s="4">
        <v>43664.49296567129</v>
      </c>
      <c r="B630" s="5" t="s">
        <v>859</v>
      </c>
      <c r="C630" s="5" t="s">
        <v>857</v>
      </c>
      <c r="D630" s="6" t="s">
        <v>858</v>
      </c>
      <c r="E630" s="7">
        <v>27.0</v>
      </c>
      <c r="F630" s="8">
        <f t="shared" si="35"/>
        <v>43664.5763</v>
      </c>
      <c r="G630" s="12">
        <f t="shared" si="37"/>
        <v>43664.5763</v>
      </c>
      <c r="H630" s="10">
        <v>0.6041666666666666</v>
      </c>
      <c r="I630" s="11">
        <f t="shared" si="39"/>
        <v>-43663.97213</v>
      </c>
      <c r="K630" t="str">
        <f t="shared" si="40"/>
        <v/>
      </c>
    </row>
    <row r="631">
      <c r="A631" s="4">
        <v>43664.49332498843</v>
      </c>
      <c r="B631" s="5" t="s">
        <v>860</v>
      </c>
      <c r="C631" s="5" t="s">
        <v>857</v>
      </c>
      <c r="D631" s="6" t="s">
        <v>858</v>
      </c>
      <c r="E631" s="7">
        <v>26.0</v>
      </c>
      <c r="F631" s="8">
        <f t="shared" si="35"/>
        <v>43664.57666</v>
      </c>
      <c r="G631" s="12">
        <f t="shared" si="37"/>
        <v>43664.57666</v>
      </c>
      <c r="H631" s="10">
        <v>0.6041666666666666</v>
      </c>
      <c r="I631" s="11">
        <f t="shared" si="39"/>
        <v>-43663.97249</v>
      </c>
      <c r="K631" t="str">
        <f t="shared" si="40"/>
        <v/>
      </c>
    </row>
    <row r="632">
      <c r="A632" s="4">
        <v>43664.53096189815</v>
      </c>
      <c r="B632" s="5" t="s">
        <v>861</v>
      </c>
      <c r="C632" s="5" t="s">
        <v>862</v>
      </c>
      <c r="D632" s="6" t="s">
        <v>361</v>
      </c>
      <c r="E632" s="7">
        <v>6.0</v>
      </c>
      <c r="F632" s="8">
        <f t="shared" si="35"/>
        <v>43664.6143</v>
      </c>
      <c r="G632" s="12">
        <f t="shared" si="37"/>
        <v>43664.6143</v>
      </c>
      <c r="H632" s="10">
        <v>0.75</v>
      </c>
      <c r="I632" s="11">
        <f t="shared" si="39"/>
        <v>-43663.8643</v>
      </c>
      <c r="K632" t="str">
        <f t="shared" si="40"/>
        <v/>
      </c>
    </row>
    <row r="633">
      <c r="A633" s="4">
        <v>43664.530594131946</v>
      </c>
      <c r="B633" s="5" t="s">
        <v>863</v>
      </c>
      <c r="C633" s="5" t="s">
        <v>862</v>
      </c>
      <c r="D633" s="6" t="s">
        <v>361</v>
      </c>
      <c r="E633" s="7">
        <v>8.0</v>
      </c>
      <c r="F633" s="8">
        <f t="shared" si="35"/>
        <v>43664.61393</v>
      </c>
      <c r="G633" s="12">
        <f t="shared" si="37"/>
        <v>43664.61393</v>
      </c>
      <c r="H633" s="10">
        <v>0.75</v>
      </c>
      <c r="I633" s="11">
        <f t="shared" si="39"/>
        <v>-43663.86393</v>
      </c>
      <c r="K633" t="str">
        <f t="shared" si="40"/>
        <v/>
      </c>
    </row>
    <row r="634">
      <c r="A634" s="4">
        <v>43664.566009201386</v>
      </c>
      <c r="B634" s="5" t="s">
        <v>864</v>
      </c>
      <c r="C634" s="5" t="s">
        <v>865</v>
      </c>
      <c r="D634" s="6" t="s">
        <v>866</v>
      </c>
      <c r="E634" s="7">
        <v>7.0</v>
      </c>
      <c r="F634" s="8">
        <f t="shared" si="35"/>
        <v>43664.64934</v>
      </c>
      <c r="G634" s="12">
        <f t="shared" si="37"/>
        <v>43664.64934</v>
      </c>
      <c r="H634" s="10">
        <v>0.75</v>
      </c>
      <c r="I634" s="11">
        <f t="shared" si="39"/>
        <v>-43663.89934</v>
      </c>
      <c r="K634" t="str">
        <f t="shared" si="40"/>
        <v/>
      </c>
    </row>
    <row r="635">
      <c r="A635" s="4">
        <v>43664.60572086806</v>
      </c>
      <c r="B635" s="5" t="s">
        <v>630</v>
      </c>
      <c r="C635" s="5" t="s">
        <v>629</v>
      </c>
      <c r="D635" s="6" t="s">
        <v>142</v>
      </c>
      <c r="E635" s="7">
        <v>4.0</v>
      </c>
      <c r="F635" s="8">
        <f t="shared" si="35"/>
        <v>43664.68905</v>
      </c>
      <c r="G635" s="12">
        <f t="shared" si="37"/>
        <v>43664.68905</v>
      </c>
      <c r="H635" s="10">
        <v>0.75</v>
      </c>
      <c r="I635" s="11">
        <f t="shared" si="39"/>
        <v>-43663.93905</v>
      </c>
      <c r="K635" t="str">
        <f t="shared" si="40"/>
        <v/>
      </c>
    </row>
    <row r="636">
      <c r="A636" s="4">
        <v>43665.23201099537</v>
      </c>
      <c r="B636" s="5" t="s">
        <v>685</v>
      </c>
      <c r="C636" s="5" t="s">
        <v>867</v>
      </c>
      <c r="D636" s="6" t="s">
        <v>97</v>
      </c>
      <c r="E636" s="7">
        <v>2.0</v>
      </c>
      <c r="F636" s="8">
        <f t="shared" si="35"/>
        <v>43665.31534</v>
      </c>
      <c r="G636" s="12">
        <f t="shared" si="37"/>
        <v>43665.31534</v>
      </c>
      <c r="H636" s="10">
        <v>0.5486111111111112</v>
      </c>
      <c r="I636" s="11">
        <f t="shared" si="39"/>
        <v>-43664.76673</v>
      </c>
      <c r="K636" t="str">
        <f t="shared" si="40"/>
        <v/>
      </c>
    </row>
    <row r="637">
      <c r="A637" s="4">
        <v>43665.23295064815</v>
      </c>
      <c r="B637" s="5" t="s">
        <v>696</v>
      </c>
      <c r="C637" s="5" t="s">
        <v>867</v>
      </c>
      <c r="D637" s="6" t="s">
        <v>97</v>
      </c>
      <c r="E637" s="7">
        <v>3.0</v>
      </c>
      <c r="F637" s="8">
        <f t="shared" si="35"/>
        <v>43665.31628</v>
      </c>
      <c r="G637" s="12">
        <f t="shared" si="37"/>
        <v>43665.31628</v>
      </c>
      <c r="H637" s="10">
        <v>0.5486111111111112</v>
      </c>
      <c r="I637" s="11">
        <f t="shared" si="39"/>
        <v>-43664.76767</v>
      </c>
      <c r="K637" t="str">
        <f t="shared" si="40"/>
        <v/>
      </c>
    </row>
    <row r="638">
      <c r="A638" s="4">
        <v>43665.23340211806</v>
      </c>
      <c r="B638" s="5" t="s">
        <v>522</v>
      </c>
      <c r="C638" s="5" t="s">
        <v>554</v>
      </c>
      <c r="D638" s="6" t="s">
        <v>447</v>
      </c>
      <c r="E638" s="7">
        <v>4.0</v>
      </c>
      <c r="F638" s="8">
        <f t="shared" si="35"/>
        <v>43665.31674</v>
      </c>
      <c r="G638" s="12">
        <f t="shared" si="37"/>
        <v>43665.31674</v>
      </c>
      <c r="H638" s="10">
        <v>0.5486111111111112</v>
      </c>
      <c r="I638" s="11">
        <f t="shared" si="39"/>
        <v>-43664.76812</v>
      </c>
      <c r="K638" t="str">
        <f t="shared" si="40"/>
        <v/>
      </c>
    </row>
    <row r="639">
      <c r="A639" s="4">
        <v>43665.24321513889</v>
      </c>
      <c r="B639" s="5" t="s">
        <v>492</v>
      </c>
      <c r="C639" s="5" t="s">
        <v>35</v>
      </c>
      <c r="D639" s="6" t="s">
        <v>192</v>
      </c>
      <c r="E639" s="7">
        <v>5.0</v>
      </c>
      <c r="F639" s="8">
        <f t="shared" si="35"/>
        <v>43665.32655</v>
      </c>
      <c r="G639" s="12">
        <f t="shared" si="37"/>
        <v>43665.32655</v>
      </c>
      <c r="H639" s="10">
        <v>0.5486111111111112</v>
      </c>
      <c r="I639" s="11">
        <f t="shared" si="39"/>
        <v>-43664.77794</v>
      </c>
      <c r="K639" t="str">
        <f t="shared" si="40"/>
        <v/>
      </c>
    </row>
    <row r="640">
      <c r="A640" s="4">
        <v>43665.2435419213</v>
      </c>
      <c r="B640" s="5" t="s">
        <v>42</v>
      </c>
      <c r="C640" s="5" t="s">
        <v>43</v>
      </c>
      <c r="D640" s="6" t="s">
        <v>192</v>
      </c>
      <c r="E640" s="7">
        <v>6.0</v>
      </c>
      <c r="F640" s="8">
        <f t="shared" si="35"/>
        <v>43665.32688</v>
      </c>
      <c r="G640" s="12">
        <f t="shared" si="37"/>
        <v>43665.32688</v>
      </c>
      <c r="H640" s="10">
        <v>0.5486111111111112</v>
      </c>
      <c r="I640" s="11">
        <f t="shared" si="39"/>
        <v>-43664.77826</v>
      </c>
      <c r="K640" t="str">
        <f t="shared" si="40"/>
        <v/>
      </c>
    </row>
    <row r="641">
      <c r="A641" s="4">
        <v>43665.25772513889</v>
      </c>
      <c r="B641" s="5" t="s">
        <v>565</v>
      </c>
      <c r="C641" s="5" t="s">
        <v>564</v>
      </c>
      <c r="D641" s="13"/>
      <c r="E641" s="7">
        <v>7.0</v>
      </c>
      <c r="F641" s="8">
        <f t="shared" si="35"/>
        <v>43665.34106</v>
      </c>
      <c r="G641" s="12">
        <f t="shared" si="37"/>
        <v>43665.34106</v>
      </c>
      <c r="H641" s="10">
        <v>0.6909722222222222</v>
      </c>
      <c r="I641" s="11">
        <f t="shared" si="39"/>
        <v>-43664.65009</v>
      </c>
      <c r="K641" t="str">
        <f t="shared" si="40"/>
        <v/>
      </c>
    </row>
    <row r="642">
      <c r="A642" s="4">
        <v>43665.25819429399</v>
      </c>
      <c r="B642" s="5" t="s">
        <v>792</v>
      </c>
      <c r="C642" s="5" t="s">
        <v>764</v>
      </c>
      <c r="D642" s="13"/>
      <c r="E642" s="7">
        <v>8.0</v>
      </c>
      <c r="F642" s="8">
        <f t="shared" si="35"/>
        <v>43665.34153</v>
      </c>
      <c r="G642" s="12">
        <f t="shared" si="37"/>
        <v>43665.34153</v>
      </c>
      <c r="H642" s="10">
        <v>0.6909722222222222</v>
      </c>
      <c r="I642" s="11">
        <f t="shared" si="39"/>
        <v>-43664.65056</v>
      </c>
      <c r="K642" t="str">
        <f t="shared" si="40"/>
        <v/>
      </c>
    </row>
    <row r="643">
      <c r="A643" s="4">
        <v>43665.25850190972</v>
      </c>
      <c r="B643" s="5" t="s">
        <v>563</v>
      </c>
      <c r="C643" s="5" t="s">
        <v>766</v>
      </c>
      <c r="D643" s="13"/>
      <c r="E643" s="7">
        <v>15.0</v>
      </c>
      <c r="F643" s="8">
        <f t="shared" si="35"/>
        <v>43665.34184</v>
      </c>
      <c r="G643" s="12">
        <f t="shared" si="37"/>
        <v>43665.34184</v>
      </c>
      <c r="H643" s="10">
        <v>0.6909722222222222</v>
      </c>
      <c r="I643" s="11">
        <f t="shared" si="39"/>
        <v>-43664.65086</v>
      </c>
      <c r="K643" t="str">
        <f t="shared" si="40"/>
        <v/>
      </c>
    </row>
    <row r="644">
      <c r="A644" s="4">
        <v>43665.25893759259</v>
      </c>
      <c r="B644" s="5" t="s">
        <v>831</v>
      </c>
      <c r="C644" s="5" t="s">
        <v>832</v>
      </c>
      <c r="D644" s="13"/>
      <c r="E644" s="7">
        <v>16.0</v>
      </c>
      <c r="F644" s="8">
        <f t="shared" si="35"/>
        <v>43665.34227</v>
      </c>
      <c r="G644" s="12">
        <f t="shared" si="37"/>
        <v>43665.34227</v>
      </c>
      <c r="H644" s="10">
        <v>0.6909722222222222</v>
      </c>
      <c r="I644" s="11">
        <f t="shared" si="39"/>
        <v>-43664.6513</v>
      </c>
      <c r="K644" t="str">
        <f t="shared" si="40"/>
        <v/>
      </c>
    </row>
    <row r="645">
      <c r="A645" s="4">
        <v>43665.32279842593</v>
      </c>
      <c r="B645" s="5" t="s">
        <v>868</v>
      </c>
      <c r="C645" s="5" t="s">
        <v>390</v>
      </c>
      <c r="D645" s="13"/>
      <c r="E645" s="7">
        <v>9.0</v>
      </c>
      <c r="F645" s="8">
        <f t="shared" si="35"/>
        <v>43665.40613</v>
      </c>
      <c r="G645" s="12">
        <f t="shared" si="37"/>
        <v>43665.40613</v>
      </c>
      <c r="H645" s="10">
        <v>0.6340277777777777</v>
      </c>
      <c r="I645" s="11">
        <f t="shared" si="39"/>
        <v>-43664.7721</v>
      </c>
      <c r="K645" t="str">
        <f t="shared" si="40"/>
        <v/>
      </c>
    </row>
    <row r="646">
      <c r="A646" s="4">
        <v>43665.32306530092</v>
      </c>
      <c r="B646" s="5" t="s">
        <v>869</v>
      </c>
      <c r="C646" s="5" t="s">
        <v>390</v>
      </c>
      <c r="D646" s="13"/>
      <c r="E646" s="7">
        <v>10.0</v>
      </c>
      <c r="F646" s="8">
        <f t="shared" si="35"/>
        <v>43665.4064</v>
      </c>
      <c r="G646" s="12">
        <f t="shared" si="37"/>
        <v>43665.4064</v>
      </c>
      <c r="H646" s="10">
        <v>0.6340277777777777</v>
      </c>
      <c r="I646" s="11">
        <f t="shared" si="39"/>
        <v>-43664.77237</v>
      </c>
      <c r="K646" t="str">
        <f t="shared" si="40"/>
        <v/>
      </c>
    </row>
    <row r="647">
      <c r="A647" s="4">
        <v>43665.323321284726</v>
      </c>
      <c r="B647" s="5" t="s">
        <v>870</v>
      </c>
      <c r="C647" s="5" t="s">
        <v>390</v>
      </c>
      <c r="D647" s="13"/>
      <c r="E647" s="7">
        <v>12.0</v>
      </c>
      <c r="F647" s="8">
        <f t="shared" si="35"/>
        <v>43665.40665</v>
      </c>
      <c r="G647" s="12">
        <f t="shared" si="37"/>
        <v>43665.40665</v>
      </c>
      <c r="H647" s="10">
        <v>0.6340277777777777</v>
      </c>
      <c r="I647" s="11">
        <f t="shared" si="39"/>
        <v>-43664.77263</v>
      </c>
      <c r="K647" t="str">
        <f t="shared" si="40"/>
        <v/>
      </c>
    </row>
    <row r="648">
      <c r="A648" s="4">
        <v>43665.32361994213</v>
      </c>
      <c r="B648" s="5" t="s">
        <v>871</v>
      </c>
      <c r="C648" s="5" t="s">
        <v>390</v>
      </c>
      <c r="D648" s="13"/>
      <c r="E648" s="7">
        <v>13.0</v>
      </c>
      <c r="F648" s="8">
        <f t="shared" si="35"/>
        <v>43665.40695</v>
      </c>
      <c r="G648" s="12">
        <f t="shared" si="37"/>
        <v>43665.40695</v>
      </c>
      <c r="H648" s="10">
        <v>0.6361111111111111</v>
      </c>
      <c r="I648" s="11">
        <f t="shared" si="39"/>
        <v>-43664.77084</v>
      </c>
      <c r="K648" t="str">
        <f t="shared" si="40"/>
        <v/>
      </c>
    </row>
    <row r="649">
      <c r="A649" s="4">
        <v>43665.32392471065</v>
      </c>
      <c r="B649" s="5" t="s">
        <v>872</v>
      </c>
      <c r="C649" s="5" t="s">
        <v>390</v>
      </c>
      <c r="D649" s="13"/>
      <c r="E649" s="7">
        <v>17.0</v>
      </c>
      <c r="F649" s="8">
        <f t="shared" si="35"/>
        <v>43665.40726</v>
      </c>
      <c r="G649" s="12">
        <f t="shared" si="37"/>
        <v>43665.40726</v>
      </c>
      <c r="H649" s="10">
        <v>0.6381944444444444</v>
      </c>
      <c r="I649" s="11">
        <f t="shared" si="39"/>
        <v>-43664.76906</v>
      </c>
      <c r="K649" t="str">
        <f t="shared" si="40"/>
        <v/>
      </c>
    </row>
    <row r="650">
      <c r="A650" s="4">
        <v>43665.353197592594</v>
      </c>
      <c r="B650" s="5" t="s">
        <v>34</v>
      </c>
      <c r="C650" s="5" t="s">
        <v>35</v>
      </c>
      <c r="D650" s="6" t="s">
        <v>55</v>
      </c>
      <c r="E650" s="7">
        <v>18.0</v>
      </c>
      <c r="F650" s="8">
        <f t="shared" si="35"/>
        <v>43665.43653</v>
      </c>
      <c r="G650" s="12">
        <f t="shared" si="37"/>
        <v>43665.43653</v>
      </c>
      <c r="H650" s="10">
        <v>0.5083333333333333</v>
      </c>
      <c r="I650" s="11">
        <f t="shared" si="39"/>
        <v>-43664.9282</v>
      </c>
      <c r="K650" t="str">
        <f t="shared" si="40"/>
        <v/>
      </c>
    </row>
    <row r="651">
      <c r="A651" s="4">
        <v>43665.364110740746</v>
      </c>
      <c r="B651" s="5" t="s">
        <v>854</v>
      </c>
      <c r="C651" s="5" t="s">
        <v>86</v>
      </c>
      <c r="D651" s="13"/>
      <c r="E651" s="7">
        <v>20.0</v>
      </c>
      <c r="F651" s="8">
        <f t="shared" si="35"/>
        <v>43665.44744</v>
      </c>
      <c r="G651" s="12">
        <f t="shared" si="37"/>
        <v>43665.44744</v>
      </c>
      <c r="H651" s="10">
        <v>0.6875</v>
      </c>
      <c r="I651" s="11">
        <f t="shared" si="39"/>
        <v>-43664.75994</v>
      </c>
      <c r="K651" t="str">
        <f t="shared" si="40"/>
        <v/>
      </c>
    </row>
    <row r="652">
      <c r="A652" s="4">
        <v>43665.36439608796</v>
      </c>
      <c r="B652" s="5" t="s">
        <v>873</v>
      </c>
      <c r="C652" s="5" t="s">
        <v>86</v>
      </c>
      <c r="D652" s="13"/>
      <c r="E652" s="7">
        <v>21.0</v>
      </c>
      <c r="F652" s="8">
        <f t="shared" si="35"/>
        <v>43665.44773</v>
      </c>
      <c r="G652" s="12">
        <f t="shared" si="37"/>
        <v>43665.44773</v>
      </c>
      <c r="H652" s="10">
        <v>0.6875</v>
      </c>
      <c r="I652" s="11">
        <f t="shared" si="39"/>
        <v>-43664.76023</v>
      </c>
      <c r="K652" t="str">
        <f t="shared" si="40"/>
        <v/>
      </c>
    </row>
    <row r="653">
      <c r="A653" s="4">
        <v>43665.366472222224</v>
      </c>
      <c r="B653" s="5" t="s">
        <v>609</v>
      </c>
      <c r="C653" s="5" t="s">
        <v>874</v>
      </c>
      <c r="D653" s="6" t="s">
        <v>55</v>
      </c>
      <c r="E653" s="7">
        <v>22.0</v>
      </c>
      <c r="F653" s="8">
        <f t="shared" si="35"/>
        <v>43665.44981</v>
      </c>
      <c r="G653" s="12">
        <f t="shared" si="37"/>
        <v>43665.44981</v>
      </c>
      <c r="H653" s="10">
        <v>0.5736111111111111</v>
      </c>
      <c r="I653" s="11">
        <f t="shared" si="39"/>
        <v>-43664.87619</v>
      </c>
      <c r="K653" t="str">
        <f t="shared" si="40"/>
        <v/>
      </c>
    </row>
    <row r="654">
      <c r="A654" s="4">
        <v>43665.3668637963</v>
      </c>
      <c r="B654" s="5" t="s">
        <v>556</v>
      </c>
      <c r="C654" s="5" t="s">
        <v>183</v>
      </c>
      <c r="D654" s="6" t="s">
        <v>192</v>
      </c>
      <c r="E654" s="7">
        <v>23.0</v>
      </c>
      <c r="F654" s="8">
        <f t="shared" si="35"/>
        <v>43665.4502</v>
      </c>
      <c r="G654" s="12">
        <f t="shared" si="37"/>
        <v>43665.4502</v>
      </c>
      <c r="H654" s="10">
        <v>0.5736111111111111</v>
      </c>
      <c r="I654" s="11">
        <f t="shared" si="39"/>
        <v>-43664.87659</v>
      </c>
      <c r="K654" t="str">
        <f t="shared" si="40"/>
        <v/>
      </c>
    </row>
    <row r="655">
      <c r="A655" s="4">
        <v>43665.368387615745</v>
      </c>
      <c r="B655" s="5" t="s">
        <v>875</v>
      </c>
      <c r="C655" s="5" t="s">
        <v>876</v>
      </c>
      <c r="D655" s="13"/>
      <c r="E655" s="7">
        <v>24.0</v>
      </c>
      <c r="F655" s="8">
        <f t="shared" si="35"/>
        <v>43665.45172</v>
      </c>
      <c r="G655" s="12">
        <f t="shared" si="37"/>
        <v>43665.45172</v>
      </c>
      <c r="H655" s="10">
        <v>0.5034722222222222</v>
      </c>
      <c r="I655" s="11">
        <f t="shared" si="39"/>
        <v>-43664.94825</v>
      </c>
      <c r="K655" t="str">
        <f t="shared" si="40"/>
        <v/>
      </c>
    </row>
    <row r="656">
      <c r="A656" s="4">
        <v>43665.386749826386</v>
      </c>
      <c r="B656" s="5" t="s">
        <v>877</v>
      </c>
      <c r="C656" s="5" t="s">
        <v>878</v>
      </c>
      <c r="D656" s="13"/>
      <c r="E656" s="7">
        <v>25.0</v>
      </c>
      <c r="F656" s="8">
        <f t="shared" si="35"/>
        <v>43665.47008</v>
      </c>
      <c r="G656" s="12">
        <f t="shared" si="37"/>
        <v>43665.47008</v>
      </c>
      <c r="H656" s="10">
        <v>0.4861111111111111</v>
      </c>
      <c r="I656" s="11">
        <f t="shared" si="39"/>
        <v>-43664.98397</v>
      </c>
      <c r="K656" t="str">
        <f t="shared" si="40"/>
        <v/>
      </c>
    </row>
    <row r="657">
      <c r="A657" s="4">
        <v>43665.38727021991</v>
      </c>
      <c r="B657" s="5" t="s">
        <v>879</v>
      </c>
      <c r="C657" s="5" t="s">
        <v>880</v>
      </c>
      <c r="D657" s="13"/>
      <c r="E657" s="7">
        <v>26.0</v>
      </c>
      <c r="F657" s="8">
        <f t="shared" si="35"/>
        <v>43665.4706</v>
      </c>
      <c r="G657" s="12">
        <f t="shared" si="37"/>
        <v>43665.4706</v>
      </c>
      <c r="H657" s="10">
        <v>0.4861111111111111</v>
      </c>
      <c r="I657" s="11">
        <f t="shared" si="39"/>
        <v>-43664.98449</v>
      </c>
      <c r="K657" t="str">
        <f t="shared" si="40"/>
        <v/>
      </c>
    </row>
    <row r="658">
      <c r="A658" s="4">
        <v>43665.41895579861</v>
      </c>
      <c r="B658" s="5" t="s">
        <v>881</v>
      </c>
      <c r="C658" s="5" t="s">
        <v>882</v>
      </c>
      <c r="D658" s="13"/>
      <c r="E658" s="7">
        <v>25.0</v>
      </c>
      <c r="F658" s="8">
        <f t="shared" si="35"/>
        <v>43665.50229</v>
      </c>
      <c r="G658" s="12">
        <f t="shared" si="37"/>
        <v>43665.50229</v>
      </c>
      <c r="H658" s="10">
        <v>0.6277777777777778</v>
      </c>
      <c r="I658" s="11">
        <f t="shared" si="39"/>
        <v>-43664.87451</v>
      </c>
      <c r="K658" t="str">
        <f t="shared" si="40"/>
        <v/>
      </c>
    </row>
    <row r="659">
      <c r="A659" s="4">
        <v>43665.4195377662</v>
      </c>
      <c r="B659" s="5" t="s">
        <v>883</v>
      </c>
      <c r="C659" s="5" t="s">
        <v>882</v>
      </c>
      <c r="D659" s="6" t="s">
        <v>884</v>
      </c>
      <c r="E659" s="7">
        <v>26.0</v>
      </c>
      <c r="F659" s="8">
        <f t="shared" si="35"/>
        <v>43665.50287</v>
      </c>
      <c r="G659" s="12">
        <f t="shared" si="37"/>
        <v>43665.50287</v>
      </c>
      <c r="H659" s="10">
        <v>0.6277777777777778</v>
      </c>
      <c r="I659" s="11">
        <f t="shared" si="39"/>
        <v>-43664.87509</v>
      </c>
      <c r="K659" t="str">
        <f t="shared" si="40"/>
        <v/>
      </c>
    </row>
    <row r="660">
      <c r="A660" s="4">
        <v>43665.43731783565</v>
      </c>
      <c r="B660" s="5" t="s">
        <v>885</v>
      </c>
      <c r="C660" s="5" t="s">
        <v>886</v>
      </c>
      <c r="D660" s="6" t="s">
        <v>122</v>
      </c>
      <c r="E660" s="7">
        <v>24.0</v>
      </c>
      <c r="F660" s="8">
        <f t="shared" si="35"/>
        <v>43665.52065</v>
      </c>
      <c r="G660" s="12">
        <f t="shared" si="37"/>
        <v>43665.52065</v>
      </c>
      <c r="H660" s="10">
        <v>0.6277777777777778</v>
      </c>
      <c r="I660" s="11">
        <f t="shared" si="39"/>
        <v>-43664.89287</v>
      </c>
      <c r="K660" t="str">
        <f t="shared" si="40"/>
        <v/>
      </c>
    </row>
    <row r="661">
      <c r="A661" s="4">
        <v>43665.43828076389</v>
      </c>
      <c r="B661" s="5" t="s">
        <v>887</v>
      </c>
      <c r="C661" s="5" t="s">
        <v>886</v>
      </c>
      <c r="D661" s="6" t="s">
        <v>122</v>
      </c>
      <c r="E661" s="7">
        <v>18.0</v>
      </c>
      <c r="F661" s="8">
        <f t="shared" si="35"/>
        <v>43665.52161</v>
      </c>
      <c r="G661" s="12">
        <f t="shared" si="37"/>
        <v>43665.52161</v>
      </c>
      <c r="H661" s="10">
        <v>0.6277777777777778</v>
      </c>
      <c r="I661" s="11">
        <f t="shared" si="39"/>
        <v>-43664.89384</v>
      </c>
      <c r="K661" t="str">
        <f t="shared" si="40"/>
        <v/>
      </c>
    </row>
    <row r="662">
      <c r="A662" s="4">
        <v>43665.440065636576</v>
      </c>
      <c r="B662" s="5" t="s">
        <v>888</v>
      </c>
      <c r="C662" s="5" t="s">
        <v>86</v>
      </c>
      <c r="D662" s="6" t="s">
        <v>889</v>
      </c>
      <c r="E662" s="7">
        <v>27.0</v>
      </c>
      <c r="F662" s="8">
        <f t="shared" si="35"/>
        <v>43665.5234</v>
      </c>
      <c r="G662" s="12">
        <f t="shared" si="37"/>
        <v>43665.5234</v>
      </c>
      <c r="H662" s="10">
        <v>0.6875</v>
      </c>
      <c r="I662" s="11">
        <f t="shared" si="39"/>
        <v>-43664.8359</v>
      </c>
      <c r="K662" t="str">
        <f t="shared" si="40"/>
        <v/>
      </c>
    </row>
    <row r="663">
      <c r="A663" s="4">
        <v>43665.44086199074</v>
      </c>
      <c r="B663" s="5" t="s">
        <v>890</v>
      </c>
      <c r="C663" s="5" t="s">
        <v>86</v>
      </c>
      <c r="D663" s="6" t="s">
        <v>889</v>
      </c>
      <c r="E663" s="7">
        <v>28.0</v>
      </c>
      <c r="F663" s="8">
        <f t="shared" si="35"/>
        <v>43665.5242</v>
      </c>
      <c r="G663" s="12">
        <f t="shared" si="37"/>
        <v>43665.5242</v>
      </c>
      <c r="H663" s="10">
        <v>0.6875</v>
      </c>
      <c r="I663" s="11">
        <f t="shared" si="39"/>
        <v>-43664.8367</v>
      </c>
      <c r="K663" t="str">
        <f t="shared" si="40"/>
        <v/>
      </c>
    </row>
    <row r="664">
      <c r="A664" s="4">
        <v>43665.45279600694</v>
      </c>
      <c r="B664" s="5" t="s">
        <v>891</v>
      </c>
      <c r="C664" s="5" t="s">
        <v>892</v>
      </c>
      <c r="D664" s="6" t="s">
        <v>893</v>
      </c>
      <c r="E664" s="7">
        <v>29.0</v>
      </c>
      <c r="F664" s="8">
        <f t="shared" si="35"/>
        <v>43665.53613</v>
      </c>
      <c r="G664" s="12">
        <f t="shared" si="37"/>
        <v>43665.53613</v>
      </c>
      <c r="H664" s="10">
        <v>0.5625</v>
      </c>
      <c r="I664" s="11">
        <f t="shared" si="39"/>
        <v>-43664.97363</v>
      </c>
      <c r="K664" t="str">
        <f t="shared" si="40"/>
        <v/>
      </c>
    </row>
    <row r="665">
      <c r="A665" s="4">
        <v>43665.46111480324</v>
      </c>
      <c r="B665" s="5" t="s">
        <v>894</v>
      </c>
      <c r="C665" s="5" t="s">
        <v>895</v>
      </c>
      <c r="D665" s="6" t="s">
        <v>896</v>
      </c>
      <c r="E665" s="7">
        <v>30.0</v>
      </c>
      <c r="F665" s="8">
        <f t="shared" si="35"/>
        <v>43665.54445</v>
      </c>
      <c r="G665" s="12">
        <f t="shared" si="37"/>
        <v>43665.54445</v>
      </c>
      <c r="H665" s="10">
        <v>0.5583333333333333</v>
      </c>
      <c r="I665" s="11">
        <f t="shared" si="39"/>
        <v>-43664.98611</v>
      </c>
      <c r="K665" t="str">
        <f t="shared" si="40"/>
        <v/>
      </c>
    </row>
    <row r="666">
      <c r="A666" s="4">
        <v>43665.51810690972</v>
      </c>
      <c r="B666" s="5" t="s">
        <v>897</v>
      </c>
      <c r="C666" s="5" t="s">
        <v>898</v>
      </c>
      <c r="D666" s="6" t="s">
        <v>760</v>
      </c>
      <c r="E666" s="7">
        <v>3.0</v>
      </c>
      <c r="F666" s="8">
        <f t="shared" si="35"/>
        <v>43665.60144</v>
      </c>
      <c r="G666" s="12">
        <f t="shared" si="37"/>
        <v>43665.60144</v>
      </c>
      <c r="H666" s="10">
        <v>0.7083333333333334</v>
      </c>
      <c r="I666" s="11">
        <f t="shared" si="39"/>
        <v>-43664.89311</v>
      </c>
      <c r="K666" t="str">
        <f t="shared" si="40"/>
        <v/>
      </c>
    </row>
    <row r="667">
      <c r="A667" s="4">
        <v>43665.54796943287</v>
      </c>
      <c r="B667" s="5" t="s">
        <v>177</v>
      </c>
      <c r="C667" s="5" t="s">
        <v>167</v>
      </c>
      <c r="D667" s="6" t="s">
        <v>342</v>
      </c>
      <c r="E667" s="7">
        <v>2.0</v>
      </c>
      <c r="F667" s="8">
        <f t="shared" si="35"/>
        <v>43665.6313</v>
      </c>
      <c r="G667" s="12">
        <f t="shared" si="37"/>
        <v>43665.6313</v>
      </c>
      <c r="H667" s="10">
        <v>0.7291666666666666</v>
      </c>
      <c r="I667" s="11">
        <f t="shared" si="39"/>
        <v>-43664.90214</v>
      </c>
      <c r="K667" t="str">
        <f t="shared" si="40"/>
        <v/>
      </c>
    </row>
    <row r="668">
      <c r="A668" s="4">
        <v>43668.323960567126</v>
      </c>
      <c r="B668" s="5" t="s">
        <v>854</v>
      </c>
      <c r="C668" s="5" t="s">
        <v>86</v>
      </c>
      <c r="D668" s="6" t="s">
        <v>889</v>
      </c>
      <c r="E668" s="7">
        <v>4.0</v>
      </c>
      <c r="F668" s="8">
        <f t="shared" si="35"/>
        <v>43668.40729</v>
      </c>
      <c r="G668" s="12">
        <f t="shared" si="37"/>
        <v>43668.40729</v>
      </c>
      <c r="H668" s="10">
        <v>0.7083333333333334</v>
      </c>
      <c r="I668" s="11">
        <f t="shared" si="39"/>
        <v>-43667.69896</v>
      </c>
      <c r="K668" t="str">
        <f t="shared" si="40"/>
        <v/>
      </c>
    </row>
    <row r="669">
      <c r="A669" s="4">
        <v>43668.32434288194</v>
      </c>
      <c r="B669" s="5" t="s">
        <v>873</v>
      </c>
      <c r="C669" s="5" t="s">
        <v>86</v>
      </c>
      <c r="D669" s="6" t="s">
        <v>889</v>
      </c>
      <c r="E669" s="7">
        <v>5.0</v>
      </c>
      <c r="F669" s="8">
        <f t="shared" si="35"/>
        <v>43668.40768</v>
      </c>
      <c r="G669" s="12">
        <f t="shared" si="37"/>
        <v>43668.40768</v>
      </c>
      <c r="H669" s="10">
        <v>0.7083333333333334</v>
      </c>
      <c r="I669" s="11">
        <f t="shared" si="39"/>
        <v>-43667.69934</v>
      </c>
      <c r="K669" t="str">
        <f t="shared" si="40"/>
        <v/>
      </c>
    </row>
    <row r="670">
      <c r="A670" s="4">
        <v>43668.34486538194</v>
      </c>
      <c r="B670" s="5" t="s">
        <v>899</v>
      </c>
      <c r="C670" s="5" t="s">
        <v>900</v>
      </c>
      <c r="D670" s="6" t="s">
        <v>28</v>
      </c>
      <c r="E670" s="7">
        <v>6.0</v>
      </c>
      <c r="F670" s="8">
        <f t="shared" si="35"/>
        <v>43668.4282</v>
      </c>
      <c r="G670" s="12">
        <f t="shared" si="37"/>
        <v>43668.4282</v>
      </c>
      <c r="H670" s="10">
        <v>0.4638888888888889</v>
      </c>
      <c r="I670" s="11">
        <f t="shared" si="39"/>
        <v>-43667.96431</v>
      </c>
      <c r="K670" t="str">
        <f t="shared" si="40"/>
        <v/>
      </c>
    </row>
    <row r="671">
      <c r="A671" s="4">
        <v>43668.34523112269</v>
      </c>
      <c r="B671" s="5" t="s">
        <v>901</v>
      </c>
      <c r="C671" s="5" t="s">
        <v>900</v>
      </c>
      <c r="D671" s="6" t="s">
        <v>28</v>
      </c>
      <c r="E671" s="7">
        <v>7.0</v>
      </c>
      <c r="F671" s="8">
        <f t="shared" si="35"/>
        <v>43668.42856</v>
      </c>
      <c r="G671" s="12">
        <f t="shared" si="37"/>
        <v>43668.42856</v>
      </c>
      <c r="H671" s="10">
        <v>0.7291666666666666</v>
      </c>
      <c r="I671" s="11">
        <f t="shared" si="39"/>
        <v>-43667.6994</v>
      </c>
      <c r="K671" t="str">
        <f t="shared" si="40"/>
        <v/>
      </c>
    </row>
    <row r="672">
      <c r="A672" s="4">
        <v>43668.37375042824</v>
      </c>
      <c r="B672" s="5" t="s">
        <v>902</v>
      </c>
      <c r="C672" s="5" t="s">
        <v>903</v>
      </c>
      <c r="D672" s="6" t="s">
        <v>904</v>
      </c>
      <c r="E672" s="7">
        <v>8.0</v>
      </c>
      <c r="F672" s="8">
        <f t="shared" si="35"/>
        <v>43668.45708</v>
      </c>
      <c r="G672" s="12">
        <f t="shared" si="37"/>
        <v>43668.45708</v>
      </c>
      <c r="H672" s="10">
        <v>0.5069444444444444</v>
      </c>
      <c r="I672" s="11">
        <f t="shared" si="39"/>
        <v>-43667.95014</v>
      </c>
      <c r="K672" t="str">
        <f t="shared" si="40"/>
        <v/>
      </c>
    </row>
    <row r="673">
      <c r="A673" s="4">
        <v>43668.451376956014</v>
      </c>
      <c r="B673" s="5" t="s">
        <v>846</v>
      </c>
      <c r="C673" s="5" t="s">
        <v>905</v>
      </c>
      <c r="D673" s="6" t="s">
        <v>906</v>
      </c>
      <c r="E673" s="7">
        <v>6.0</v>
      </c>
      <c r="F673" s="8">
        <f t="shared" si="35"/>
        <v>43668.53471</v>
      </c>
      <c r="G673" s="12">
        <f t="shared" si="37"/>
        <v>43668.53471</v>
      </c>
      <c r="H673" s="10">
        <v>0.5486111111111112</v>
      </c>
      <c r="I673" s="11">
        <f t="shared" si="39"/>
        <v>-43667.9861</v>
      </c>
      <c r="K673" t="str">
        <f t="shared" si="40"/>
        <v/>
      </c>
    </row>
    <row r="674">
      <c r="A674" s="4">
        <v>43668.48592803241</v>
      </c>
      <c r="B674" s="5" t="s">
        <v>59</v>
      </c>
      <c r="C674" s="5" t="s">
        <v>60</v>
      </c>
      <c r="D674" s="6" t="s">
        <v>821</v>
      </c>
      <c r="E674" s="7">
        <v>3.0</v>
      </c>
      <c r="F674" s="8">
        <f t="shared" si="35"/>
        <v>43668.56926</v>
      </c>
      <c r="G674" s="12">
        <f t="shared" si="37"/>
        <v>43668.56926</v>
      </c>
      <c r="H674" s="10">
        <v>0.7083333333333334</v>
      </c>
      <c r="I674" s="11">
        <f t="shared" si="39"/>
        <v>-43667.86093</v>
      </c>
      <c r="K674" t="str">
        <f t="shared" si="40"/>
        <v/>
      </c>
    </row>
    <row r="675">
      <c r="A675" s="4">
        <v>43668.494748125</v>
      </c>
      <c r="B675" s="5" t="s">
        <v>907</v>
      </c>
      <c r="C675" s="5" t="s">
        <v>312</v>
      </c>
      <c r="D675" s="6" t="s">
        <v>165</v>
      </c>
      <c r="E675" s="7">
        <v>6.0</v>
      </c>
      <c r="F675" s="8">
        <f t="shared" si="35"/>
        <v>43668.57808</v>
      </c>
      <c r="G675" s="12">
        <f t="shared" si="37"/>
        <v>43668.57808</v>
      </c>
      <c r="H675" s="10">
        <v>0.5972222222222222</v>
      </c>
      <c r="I675" s="11">
        <f t="shared" si="39"/>
        <v>-43667.98086</v>
      </c>
      <c r="K675" t="str">
        <f t="shared" si="40"/>
        <v/>
      </c>
    </row>
    <row r="676">
      <c r="A676" s="4">
        <v>43669.23020467593</v>
      </c>
      <c r="B676" s="5" t="s">
        <v>901</v>
      </c>
      <c r="C676" s="5" t="s">
        <v>900</v>
      </c>
      <c r="D676" s="6" t="s">
        <v>28</v>
      </c>
      <c r="E676" s="7">
        <v>3.0</v>
      </c>
      <c r="F676" s="8">
        <f t="shared" si="35"/>
        <v>43669.31354</v>
      </c>
      <c r="G676" s="12">
        <f t="shared" si="37"/>
        <v>43669.31354</v>
      </c>
      <c r="H676" s="10">
        <v>0.6319444444444444</v>
      </c>
      <c r="I676" s="11">
        <f t="shared" si="39"/>
        <v>-43668.68159</v>
      </c>
      <c r="K676" t="str">
        <f t="shared" si="40"/>
        <v/>
      </c>
    </row>
    <row r="677">
      <c r="A677" s="4">
        <v>43669.24099659722</v>
      </c>
      <c r="B677" s="5" t="s">
        <v>685</v>
      </c>
      <c r="C677" s="5" t="s">
        <v>149</v>
      </c>
      <c r="D677" s="6" t="s">
        <v>97</v>
      </c>
      <c r="E677" s="7">
        <v>6.0</v>
      </c>
      <c r="F677" s="8">
        <f t="shared" si="35"/>
        <v>43669.32433</v>
      </c>
      <c r="G677" s="12">
        <f t="shared" si="37"/>
        <v>43669.32433</v>
      </c>
      <c r="H677" s="10">
        <v>0.6527777777777778</v>
      </c>
      <c r="I677" s="11">
        <f t="shared" si="39"/>
        <v>-43668.67155</v>
      </c>
      <c r="K677" t="str">
        <f t="shared" si="40"/>
        <v/>
      </c>
    </row>
    <row r="678">
      <c r="A678" s="4">
        <v>43669.24152555555</v>
      </c>
      <c r="B678" s="5" t="s">
        <v>695</v>
      </c>
      <c r="C678" s="5" t="s">
        <v>149</v>
      </c>
      <c r="D678" s="6" t="s">
        <v>97</v>
      </c>
      <c r="E678" s="7">
        <v>7.0</v>
      </c>
      <c r="F678" s="8">
        <f t="shared" si="35"/>
        <v>43669.32486</v>
      </c>
      <c r="G678" s="12">
        <f t="shared" si="37"/>
        <v>43669.32486</v>
      </c>
      <c r="H678" s="10">
        <v>0.6527777777777778</v>
      </c>
      <c r="I678" s="11">
        <f t="shared" si="39"/>
        <v>-43668.67208</v>
      </c>
      <c r="K678" t="str">
        <f t="shared" si="40"/>
        <v/>
      </c>
    </row>
    <row r="679">
      <c r="A679" s="4">
        <v>43669.24198245371</v>
      </c>
      <c r="B679" s="5" t="s">
        <v>696</v>
      </c>
      <c r="C679" s="5" t="s">
        <v>149</v>
      </c>
      <c r="D679" s="6" t="s">
        <v>97</v>
      </c>
      <c r="E679" s="7">
        <v>8.0</v>
      </c>
      <c r="F679" s="8">
        <f t="shared" si="35"/>
        <v>43669.32532</v>
      </c>
      <c r="G679" s="12">
        <f t="shared" si="37"/>
        <v>43669.32532</v>
      </c>
      <c r="H679" s="10">
        <v>0.6527777777777778</v>
      </c>
      <c r="I679" s="11">
        <f t="shared" si="39"/>
        <v>-43668.67254</v>
      </c>
      <c r="K679" t="str">
        <f t="shared" si="40"/>
        <v/>
      </c>
    </row>
    <row r="680">
      <c r="A680" s="4">
        <v>43669.24268106482</v>
      </c>
      <c r="B680" s="5" t="s">
        <v>908</v>
      </c>
      <c r="C680" s="5" t="s">
        <v>554</v>
      </c>
      <c r="D680" s="6" t="s">
        <v>447</v>
      </c>
      <c r="E680" s="7">
        <v>9.0</v>
      </c>
      <c r="F680" s="8">
        <f t="shared" si="35"/>
        <v>43669.32601</v>
      </c>
      <c r="G680" s="12">
        <f t="shared" si="37"/>
        <v>43669.32601</v>
      </c>
      <c r="H680" s="10">
        <v>0.6527777777777778</v>
      </c>
      <c r="I680" s="11">
        <f t="shared" si="39"/>
        <v>-43668.67324</v>
      </c>
      <c r="K680" t="str">
        <f t="shared" si="40"/>
        <v/>
      </c>
    </row>
    <row r="681">
      <c r="A681" s="4">
        <v>43669.24311776621</v>
      </c>
      <c r="B681" s="5" t="s">
        <v>553</v>
      </c>
      <c r="C681" s="5" t="s">
        <v>554</v>
      </c>
      <c r="D681" s="6" t="s">
        <v>447</v>
      </c>
      <c r="E681" s="7">
        <v>10.0</v>
      </c>
      <c r="F681" s="8">
        <f t="shared" si="35"/>
        <v>43669.32645</v>
      </c>
      <c r="G681" s="12">
        <f t="shared" si="37"/>
        <v>43669.32645</v>
      </c>
      <c r="H681" s="10">
        <v>0.6527777777777778</v>
      </c>
      <c r="I681" s="11">
        <f t="shared" si="39"/>
        <v>-43668.67367</v>
      </c>
      <c r="K681" t="str">
        <f t="shared" si="40"/>
        <v/>
      </c>
    </row>
    <row r="682">
      <c r="A682" s="4">
        <v>43669.29242412037</v>
      </c>
      <c r="B682" s="5" t="s">
        <v>806</v>
      </c>
      <c r="C682" s="5" t="s">
        <v>595</v>
      </c>
      <c r="D682" s="6" t="s">
        <v>584</v>
      </c>
      <c r="E682" s="7">
        <v>5.0</v>
      </c>
      <c r="F682" s="8">
        <f t="shared" si="35"/>
        <v>43669.37576</v>
      </c>
      <c r="G682" s="12">
        <f t="shared" si="37"/>
        <v>43669.37576</v>
      </c>
      <c r="H682" s="10">
        <v>0.42986111111111114</v>
      </c>
      <c r="I682" s="11">
        <f t="shared" si="39"/>
        <v>-43668.9459</v>
      </c>
      <c r="K682" t="str">
        <f t="shared" si="40"/>
        <v/>
      </c>
    </row>
    <row r="683">
      <c r="A683" s="4">
        <v>43669.324048263894</v>
      </c>
      <c r="B683" s="5" t="s">
        <v>565</v>
      </c>
      <c r="C683" s="5" t="s">
        <v>564</v>
      </c>
      <c r="D683" s="6" t="s">
        <v>28</v>
      </c>
      <c r="E683" s="7">
        <v>12.0</v>
      </c>
      <c r="F683" s="8">
        <f t="shared" si="35"/>
        <v>43669.40738</v>
      </c>
      <c r="G683" s="12">
        <f t="shared" si="37"/>
        <v>43669.40738</v>
      </c>
      <c r="H683" s="10">
        <v>0.7083333333333334</v>
      </c>
      <c r="I683" s="11">
        <f t="shared" si="39"/>
        <v>-43668.69905</v>
      </c>
      <c r="K683" t="str">
        <f t="shared" si="40"/>
        <v/>
      </c>
    </row>
    <row r="684">
      <c r="A684" s="4">
        <v>43669.32438873843</v>
      </c>
      <c r="B684" s="5" t="s">
        <v>909</v>
      </c>
      <c r="C684" s="5" t="s">
        <v>766</v>
      </c>
      <c r="D684" s="6" t="s">
        <v>28</v>
      </c>
      <c r="E684" s="7">
        <v>17.0</v>
      </c>
      <c r="F684" s="8">
        <f t="shared" si="35"/>
        <v>43669.40772</v>
      </c>
      <c r="G684" s="12">
        <f t="shared" si="37"/>
        <v>43669.40772</v>
      </c>
      <c r="H684" s="10">
        <v>0.7083333333333334</v>
      </c>
      <c r="I684" s="11">
        <f t="shared" si="39"/>
        <v>-43668.69939</v>
      </c>
      <c r="K684" t="str">
        <f t="shared" si="40"/>
        <v/>
      </c>
    </row>
    <row r="685">
      <c r="A685" s="4">
        <v>43669.32466971065</v>
      </c>
      <c r="B685" s="5" t="s">
        <v>563</v>
      </c>
      <c r="C685" s="5" t="s">
        <v>766</v>
      </c>
      <c r="D685" s="6" t="s">
        <v>28</v>
      </c>
      <c r="E685" s="7">
        <v>15.0</v>
      </c>
      <c r="F685" s="8">
        <f t="shared" si="35"/>
        <v>43669.408</v>
      </c>
      <c r="G685" s="12">
        <f t="shared" si="37"/>
        <v>43669.408</v>
      </c>
      <c r="H685" s="10">
        <v>0.7083333333333334</v>
      </c>
      <c r="I685" s="11">
        <f t="shared" si="39"/>
        <v>-43668.69967</v>
      </c>
      <c r="K685" t="str">
        <f t="shared" si="40"/>
        <v/>
      </c>
    </row>
    <row r="686">
      <c r="A686" s="4">
        <v>43669.32502193287</v>
      </c>
      <c r="B686" s="5" t="s">
        <v>910</v>
      </c>
      <c r="C686" s="5" t="s">
        <v>764</v>
      </c>
      <c r="D686" s="6" t="s">
        <v>28</v>
      </c>
      <c r="E686" s="7">
        <v>16.0</v>
      </c>
      <c r="F686" s="8">
        <f t="shared" si="35"/>
        <v>43669.40836</v>
      </c>
      <c r="G686" s="12">
        <f t="shared" si="37"/>
        <v>43669.40836</v>
      </c>
      <c r="H686" s="10">
        <v>0.7083333333333334</v>
      </c>
      <c r="I686" s="11">
        <f t="shared" si="39"/>
        <v>-43668.70002</v>
      </c>
      <c r="K686" t="str">
        <f t="shared" si="40"/>
        <v/>
      </c>
    </row>
    <row r="687">
      <c r="A687" s="4">
        <v>43669.32533584491</v>
      </c>
      <c r="B687" s="5" t="s">
        <v>792</v>
      </c>
      <c r="C687" s="5" t="s">
        <v>764</v>
      </c>
      <c r="D687" s="6" t="s">
        <v>28</v>
      </c>
      <c r="E687" s="7">
        <v>18.0</v>
      </c>
      <c r="F687" s="8">
        <f t="shared" si="35"/>
        <v>43669.40867</v>
      </c>
      <c r="G687" s="12">
        <f t="shared" si="37"/>
        <v>43669.40867</v>
      </c>
      <c r="H687" s="10">
        <v>0.7083333333333334</v>
      </c>
      <c r="I687" s="11">
        <f t="shared" si="39"/>
        <v>-43668.70034</v>
      </c>
      <c r="K687" t="str">
        <f t="shared" si="40"/>
        <v/>
      </c>
    </row>
    <row r="688">
      <c r="A688" s="4">
        <v>43669.326533287036</v>
      </c>
      <c r="B688" s="5" t="s">
        <v>911</v>
      </c>
      <c r="C688" s="5" t="s">
        <v>172</v>
      </c>
      <c r="D688" s="6" t="s">
        <v>912</v>
      </c>
      <c r="E688" s="7">
        <v>13.0</v>
      </c>
      <c r="F688" s="8">
        <f t="shared" si="35"/>
        <v>43669.40987</v>
      </c>
      <c r="G688" s="12">
        <f t="shared" si="37"/>
        <v>43669.40987</v>
      </c>
      <c r="H688" s="10">
        <v>0.5833333333333334</v>
      </c>
      <c r="I688" s="11">
        <f t="shared" si="39"/>
        <v>-43668.82653</v>
      </c>
      <c r="K688" t="str">
        <f t="shared" si="40"/>
        <v/>
      </c>
    </row>
    <row r="689">
      <c r="A689" s="4">
        <v>43669.33441303241</v>
      </c>
      <c r="B689" s="5" t="s">
        <v>913</v>
      </c>
      <c r="C689" s="5" t="s">
        <v>862</v>
      </c>
      <c r="D689" s="6" t="s">
        <v>361</v>
      </c>
      <c r="E689" s="7">
        <v>4.0</v>
      </c>
      <c r="F689" s="8">
        <f t="shared" si="35"/>
        <v>43669.41775</v>
      </c>
      <c r="G689" s="12">
        <f t="shared" si="37"/>
        <v>43669.41775</v>
      </c>
      <c r="H689" s="10">
        <v>0.5583333333333333</v>
      </c>
      <c r="I689" s="11">
        <f t="shared" si="39"/>
        <v>-43668.85941</v>
      </c>
      <c r="K689" t="str">
        <f t="shared" si="40"/>
        <v/>
      </c>
    </row>
    <row r="690">
      <c r="A690" s="4">
        <v>43669.35278479167</v>
      </c>
      <c r="B690" s="5" t="s">
        <v>646</v>
      </c>
      <c r="C690" s="5" t="s">
        <v>647</v>
      </c>
      <c r="D690" s="6" t="s">
        <v>914</v>
      </c>
      <c r="E690" s="7">
        <v>5.0</v>
      </c>
      <c r="F690" s="8">
        <f t="shared" si="35"/>
        <v>43669.43612</v>
      </c>
      <c r="G690" s="12">
        <f t="shared" si="37"/>
        <v>43669.43612</v>
      </c>
      <c r="H690" s="10">
        <v>0.47708333333333336</v>
      </c>
      <c r="I690" s="11">
        <f t="shared" si="39"/>
        <v>-43668.95903</v>
      </c>
      <c r="K690" t="str">
        <f t="shared" si="40"/>
        <v/>
      </c>
    </row>
    <row r="691">
      <c r="A691" s="4">
        <v>43669.35376239583</v>
      </c>
      <c r="B691" s="5" t="s">
        <v>915</v>
      </c>
      <c r="C691" s="5" t="s">
        <v>916</v>
      </c>
      <c r="D691" s="6" t="s">
        <v>917</v>
      </c>
      <c r="E691" s="7">
        <v>20.0</v>
      </c>
      <c r="F691" s="8">
        <f t="shared" si="35"/>
        <v>43669.4371</v>
      </c>
      <c r="G691" s="12">
        <f t="shared" si="37"/>
        <v>43669.4371</v>
      </c>
      <c r="H691" s="10">
        <v>0.47708333333333336</v>
      </c>
      <c r="I691" s="11">
        <f t="shared" si="39"/>
        <v>-43668.96001</v>
      </c>
      <c r="K691" t="str">
        <f t="shared" si="40"/>
        <v/>
      </c>
    </row>
    <row r="692">
      <c r="A692" s="4">
        <v>43669.35463365741</v>
      </c>
      <c r="B692" s="5" t="s">
        <v>918</v>
      </c>
      <c r="C692" s="5" t="s">
        <v>649</v>
      </c>
      <c r="D692" s="6" t="s">
        <v>919</v>
      </c>
      <c r="E692" s="7">
        <v>21.0</v>
      </c>
      <c r="F692" s="8">
        <f t="shared" si="35"/>
        <v>43669.43797</v>
      </c>
      <c r="G692" s="12">
        <f t="shared" si="37"/>
        <v>43669.43797</v>
      </c>
      <c r="H692" s="10">
        <v>0.47708333333333336</v>
      </c>
      <c r="I692" s="11">
        <f t="shared" si="39"/>
        <v>-43668.96088</v>
      </c>
      <c r="K692" t="str">
        <f t="shared" si="40"/>
        <v/>
      </c>
    </row>
    <row r="693">
      <c r="A693" s="4">
        <v>43669.35521459491</v>
      </c>
      <c r="B693" s="5" t="s">
        <v>920</v>
      </c>
      <c r="C693" s="5" t="s">
        <v>647</v>
      </c>
      <c r="D693" s="6" t="s">
        <v>921</v>
      </c>
      <c r="E693" s="7">
        <v>22.0</v>
      </c>
      <c r="F693" s="8">
        <f t="shared" si="35"/>
        <v>43669.43855</v>
      </c>
      <c r="G693" s="12">
        <f t="shared" si="37"/>
        <v>43669.43855</v>
      </c>
      <c r="H693" s="10">
        <v>0.47708333333333336</v>
      </c>
      <c r="I693" s="11">
        <f t="shared" si="39"/>
        <v>-43668.96146</v>
      </c>
      <c r="K693" t="str">
        <f t="shared" si="40"/>
        <v/>
      </c>
    </row>
    <row r="694">
      <c r="A694" s="4">
        <v>43669.36739358796</v>
      </c>
      <c r="B694" s="5" t="s">
        <v>74</v>
      </c>
      <c r="C694" s="5" t="s">
        <v>75</v>
      </c>
      <c r="D694" s="6" t="s">
        <v>107</v>
      </c>
      <c r="E694" s="7">
        <v>24.0</v>
      </c>
      <c r="F694" s="8">
        <f t="shared" si="35"/>
        <v>43669.45073</v>
      </c>
      <c r="G694" s="12">
        <f t="shared" si="37"/>
        <v>43669.45073</v>
      </c>
      <c r="H694" s="10">
        <v>0.4826388888888889</v>
      </c>
      <c r="I694" s="11">
        <f t="shared" si="39"/>
        <v>-43668.96809</v>
      </c>
      <c r="K694" t="str">
        <f t="shared" si="40"/>
        <v/>
      </c>
    </row>
    <row r="695">
      <c r="A695" s="4">
        <v>43669.373956145835</v>
      </c>
      <c r="B695" s="5" t="s">
        <v>809</v>
      </c>
      <c r="C695" s="5" t="s">
        <v>810</v>
      </c>
      <c r="D695" s="6" t="s">
        <v>165</v>
      </c>
      <c r="E695" s="7">
        <v>25.0</v>
      </c>
      <c r="F695" s="8">
        <f t="shared" si="35"/>
        <v>43669.45729</v>
      </c>
      <c r="G695" s="12">
        <f t="shared" si="37"/>
        <v>43669.45729</v>
      </c>
      <c r="H695" s="10">
        <v>0.49236111111111114</v>
      </c>
      <c r="I695" s="11">
        <f t="shared" si="39"/>
        <v>-43668.96493</v>
      </c>
      <c r="K695" t="str">
        <f t="shared" si="40"/>
        <v/>
      </c>
    </row>
    <row r="696">
      <c r="A696" s="4">
        <v>43669.40016680556</v>
      </c>
      <c r="B696" s="5" t="s">
        <v>922</v>
      </c>
      <c r="C696" s="5" t="s">
        <v>923</v>
      </c>
      <c r="D696" s="6" t="s">
        <v>924</v>
      </c>
      <c r="E696" s="7">
        <v>5.0</v>
      </c>
      <c r="F696" s="8">
        <f t="shared" si="35"/>
        <v>43669.4835</v>
      </c>
      <c r="G696" s="12">
        <f t="shared" si="37"/>
        <v>43669.4835</v>
      </c>
      <c r="H696" s="10">
        <v>0.7208333333333333</v>
      </c>
      <c r="I696" s="11">
        <f t="shared" si="39"/>
        <v>-43668.76267</v>
      </c>
      <c r="K696" t="str">
        <f t="shared" si="40"/>
        <v/>
      </c>
    </row>
    <row r="697">
      <c r="A697" s="4">
        <v>43669.400500902775</v>
      </c>
      <c r="B697" s="5" t="s">
        <v>925</v>
      </c>
      <c r="C697" s="5" t="s">
        <v>926</v>
      </c>
      <c r="D697" s="6" t="s">
        <v>924</v>
      </c>
      <c r="E697" s="7">
        <v>21.0</v>
      </c>
      <c r="F697" s="8">
        <f t="shared" si="35"/>
        <v>43669.48383</v>
      </c>
      <c r="G697" s="12">
        <f t="shared" si="37"/>
        <v>43669.48383</v>
      </c>
      <c r="H697" s="10">
        <v>0.7208333333333333</v>
      </c>
      <c r="I697" s="11">
        <f t="shared" si="39"/>
        <v>-43668.763</v>
      </c>
      <c r="K697" t="str">
        <f t="shared" si="40"/>
        <v/>
      </c>
    </row>
    <row r="698">
      <c r="A698" s="4">
        <v>43669.40079539352</v>
      </c>
      <c r="B698" s="5" t="s">
        <v>927</v>
      </c>
      <c r="C698" s="5" t="s">
        <v>923</v>
      </c>
      <c r="D698" s="6" t="s">
        <v>924</v>
      </c>
      <c r="E698" s="7">
        <v>22.0</v>
      </c>
      <c r="F698" s="8">
        <f t="shared" si="35"/>
        <v>43669.48413</v>
      </c>
      <c r="G698" s="12">
        <f t="shared" si="37"/>
        <v>43669.48413</v>
      </c>
      <c r="H698" s="10">
        <v>0.7208333333333333</v>
      </c>
      <c r="I698" s="11">
        <f t="shared" si="39"/>
        <v>-43668.7633</v>
      </c>
      <c r="K698" t="str">
        <f t="shared" si="40"/>
        <v/>
      </c>
    </row>
    <row r="699">
      <c r="A699" s="4">
        <v>43669.40224927083</v>
      </c>
      <c r="B699" s="5" t="s">
        <v>899</v>
      </c>
      <c r="C699" s="5" t="s">
        <v>900</v>
      </c>
      <c r="D699" s="6" t="s">
        <v>342</v>
      </c>
      <c r="E699" s="7">
        <v>24.0</v>
      </c>
      <c r="F699" s="8">
        <f t="shared" si="35"/>
        <v>43669.48558</v>
      </c>
      <c r="G699" s="12">
        <f t="shared" si="37"/>
        <v>43669.48558</v>
      </c>
      <c r="H699" s="10">
        <v>0.6180555555555556</v>
      </c>
      <c r="I699" s="11">
        <f t="shared" si="39"/>
        <v>-43668.86753</v>
      </c>
      <c r="K699" t="str">
        <f t="shared" si="40"/>
        <v/>
      </c>
    </row>
    <row r="700">
      <c r="A700" s="4">
        <v>43669.450434189814</v>
      </c>
      <c r="B700" s="5" t="s">
        <v>928</v>
      </c>
      <c r="C700" s="5" t="s">
        <v>86</v>
      </c>
      <c r="D700" s="6" t="s">
        <v>165</v>
      </c>
      <c r="E700" s="7">
        <v>20.0</v>
      </c>
      <c r="F700" s="8">
        <f t="shared" si="35"/>
        <v>43669.53377</v>
      </c>
      <c r="G700" s="12">
        <f t="shared" si="37"/>
        <v>43669.53377</v>
      </c>
      <c r="H700" s="10">
        <v>0.5423611111111111</v>
      </c>
      <c r="I700" s="11">
        <f t="shared" si="39"/>
        <v>-43668.99141</v>
      </c>
      <c r="K700" t="str">
        <f t="shared" si="40"/>
        <v/>
      </c>
    </row>
    <row r="701">
      <c r="A701" s="4">
        <v>43669.47243137732</v>
      </c>
      <c r="B701" s="5" t="s">
        <v>407</v>
      </c>
      <c r="C701" s="5" t="s">
        <v>929</v>
      </c>
      <c r="D701" s="6" t="s">
        <v>460</v>
      </c>
      <c r="E701" s="7">
        <v>20.0</v>
      </c>
      <c r="F701" s="8">
        <f t="shared" si="35"/>
        <v>43669.55576</v>
      </c>
      <c r="G701" s="12">
        <f t="shared" si="37"/>
        <v>43669.55576</v>
      </c>
      <c r="H701" s="10">
        <v>0.5618055555555556</v>
      </c>
      <c r="I701" s="11">
        <f t="shared" si="39"/>
        <v>-43668.99396</v>
      </c>
      <c r="K701" t="str">
        <f t="shared" si="40"/>
        <v/>
      </c>
    </row>
    <row r="702">
      <c r="A702" s="4">
        <v>43670.23169354167</v>
      </c>
      <c r="B702" s="5" t="s">
        <v>685</v>
      </c>
      <c r="C702" s="5" t="s">
        <v>149</v>
      </c>
      <c r="D702" s="6" t="s">
        <v>97</v>
      </c>
      <c r="E702" s="7">
        <v>4.0</v>
      </c>
      <c r="F702" s="8">
        <f t="shared" si="35"/>
        <v>43670.31503</v>
      </c>
      <c r="G702" s="12">
        <f t="shared" si="37"/>
        <v>43670.31503</v>
      </c>
      <c r="H702" s="10">
        <v>0.6875</v>
      </c>
      <c r="I702" s="11">
        <f t="shared" si="39"/>
        <v>-43669.62753</v>
      </c>
      <c r="K702" t="str">
        <f t="shared" si="40"/>
        <v/>
      </c>
    </row>
    <row r="703">
      <c r="A703" s="4">
        <v>43670.23215310185</v>
      </c>
      <c r="B703" s="5" t="s">
        <v>695</v>
      </c>
      <c r="C703" s="5" t="s">
        <v>149</v>
      </c>
      <c r="D703" s="6" t="s">
        <v>97</v>
      </c>
      <c r="E703" s="7">
        <v>5.0</v>
      </c>
      <c r="F703" s="8">
        <f t="shared" si="35"/>
        <v>43670.31549</v>
      </c>
      <c r="G703" s="12">
        <f t="shared" si="37"/>
        <v>43670.31549</v>
      </c>
      <c r="H703" s="10">
        <v>0.6875</v>
      </c>
      <c r="I703" s="11">
        <f t="shared" si="39"/>
        <v>-43669.62799</v>
      </c>
      <c r="K703" t="str">
        <f t="shared" si="40"/>
        <v/>
      </c>
    </row>
    <row r="704">
      <c r="A704" s="4">
        <v>43670.23286792824</v>
      </c>
      <c r="B704" s="5" t="s">
        <v>696</v>
      </c>
      <c r="C704" s="5" t="s">
        <v>149</v>
      </c>
      <c r="D704" s="6" t="s">
        <v>97</v>
      </c>
      <c r="E704" s="7">
        <v>6.0</v>
      </c>
      <c r="F704" s="8">
        <f t="shared" si="35"/>
        <v>43670.3162</v>
      </c>
      <c r="G704" s="12">
        <f t="shared" si="37"/>
        <v>43670.3162</v>
      </c>
      <c r="H704" s="10">
        <v>0.6875</v>
      </c>
      <c r="I704" s="11">
        <f t="shared" si="39"/>
        <v>-43669.6287</v>
      </c>
      <c r="K704" t="str">
        <f t="shared" si="40"/>
        <v/>
      </c>
    </row>
    <row r="705">
      <c r="A705" s="4">
        <v>43670.233447743056</v>
      </c>
      <c r="B705" s="5" t="s">
        <v>522</v>
      </c>
      <c r="C705" s="5" t="s">
        <v>554</v>
      </c>
      <c r="D705" s="6" t="s">
        <v>447</v>
      </c>
      <c r="E705" s="7">
        <v>7.0</v>
      </c>
      <c r="F705" s="8">
        <f t="shared" si="35"/>
        <v>43670.31678</v>
      </c>
      <c r="G705" s="12">
        <f t="shared" si="37"/>
        <v>43670.31678</v>
      </c>
      <c r="H705" s="10">
        <v>0.6875</v>
      </c>
      <c r="I705" s="11">
        <f t="shared" si="39"/>
        <v>-43669.62928</v>
      </c>
      <c r="K705" t="str">
        <f t="shared" si="40"/>
        <v/>
      </c>
    </row>
    <row r="706">
      <c r="A706" s="4">
        <v>43670.2338471875</v>
      </c>
      <c r="B706" s="5" t="s">
        <v>901</v>
      </c>
      <c r="C706" s="5" t="s">
        <v>900</v>
      </c>
      <c r="D706" s="6" t="s">
        <v>447</v>
      </c>
      <c r="E706" s="7">
        <v>3.0</v>
      </c>
      <c r="F706" s="8">
        <f t="shared" si="35"/>
        <v>43670.31718</v>
      </c>
      <c r="G706" s="12">
        <f t="shared" si="37"/>
        <v>43670.31718</v>
      </c>
      <c r="H706" s="10">
        <v>0.75</v>
      </c>
      <c r="I706" s="11">
        <f t="shared" si="39"/>
        <v>-43669.56718</v>
      </c>
      <c r="K706" t="str">
        <f t="shared" si="40"/>
        <v/>
      </c>
    </row>
    <row r="707">
      <c r="A707" s="4">
        <v>43670.25014581019</v>
      </c>
      <c r="B707" s="5" t="s">
        <v>759</v>
      </c>
      <c r="C707" s="5" t="s">
        <v>154</v>
      </c>
      <c r="D707" s="6" t="s">
        <v>173</v>
      </c>
      <c r="E707" s="7">
        <v>8.0</v>
      </c>
      <c r="F707" s="8">
        <f t="shared" si="35"/>
        <v>43670.33348</v>
      </c>
      <c r="G707" s="12">
        <f t="shared" si="37"/>
        <v>43670.33348</v>
      </c>
      <c r="H707" s="10">
        <v>0.74375</v>
      </c>
      <c r="I707" s="11">
        <f t="shared" si="39"/>
        <v>-43669.58973</v>
      </c>
      <c r="K707" t="str">
        <f t="shared" si="40"/>
        <v/>
      </c>
    </row>
    <row r="708">
      <c r="A708" s="4">
        <v>43670.25078853009</v>
      </c>
      <c r="B708" s="5" t="s">
        <v>930</v>
      </c>
      <c r="C708" s="5" t="s">
        <v>931</v>
      </c>
      <c r="D708" s="6" t="s">
        <v>173</v>
      </c>
      <c r="E708" s="7">
        <v>9.0</v>
      </c>
      <c r="F708" s="8">
        <f t="shared" si="35"/>
        <v>43670.33412</v>
      </c>
      <c r="G708" s="12">
        <f t="shared" si="37"/>
        <v>43670.33412</v>
      </c>
      <c r="H708" s="10">
        <v>0.74375</v>
      </c>
      <c r="I708" s="11">
        <f t="shared" si="39"/>
        <v>-43669.59037</v>
      </c>
      <c r="K708" t="str">
        <f t="shared" si="40"/>
        <v/>
      </c>
    </row>
    <row r="709">
      <c r="A709" s="4">
        <v>43670.25124145833</v>
      </c>
      <c r="B709" s="5" t="s">
        <v>845</v>
      </c>
      <c r="C709" s="5" t="s">
        <v>194</v>
      </c>
      <c r="D709" s="6" t="s">
        <v>173</v>
      </c>
      <c r="E709" s="7">
        <v>10.0</v>
      </c>
      <c r="F709" s="8">
        <f t="shared" si="35"/>
        <v>43670.33457</v>
      </c>
      <c r="G709" s="12">
        <f t="shared" si="37"/>
        <v>43670.33457</v>
      </c>
      <c r="H709" s="10">
        <v>0.74375</v>
      </c>
      <c r="I709" s="11">
        <f t="shared" si="39"/>
        <v>-43669.59082</v>
      </c>
      <c r="K709" t="str">
        <f t="shared" si="40"/>
        <v/>
      </c>
    </row>
    <row r="710">
      <c r="A710" s="4">
        <v>43670.27012020833</v>
      </c>
      <c r="B710" s="5" t="s">
        <v>932</v>
      </c>
      <c r="C710" s="5" t="s">
        <v>933</v>
      </c>
      <c r="D710" s="6" t="s">
        <v>821</v>
      </c>
      <c r="E710" s="7">
        <v>12.0</v>
      </c>
      <c r="F710" s="8">
        <f t="shared" si="35"/>
        <v>43670.35345</v>
      </c>
      <c r="G710" s="12">
        <f t="shared" si="37"/>
        <v>43670.35345</v>
      </c>
      <c r="H710" s="10">
        <v>0.7152777777777778</v>
      </c>
      <c r="I710" s="11">
        <f t="shared" si="39"/>
        <v>-43669.63818</v>
      </c>
      <c r="K710" t="str">
        <f t="shared" si="40"/>
        <v/>
      </c>
    </row>
    <row r="711">
      <c r="A711" s="4">
        <v>43670.27048390046</v>
      </c>
      <c r="B711" s="5" t="s">
        <v>934</v>
      </c>
      <c r="C711" s="5" t="s">
        <v>933</v>
      </c>
      <c r="D711" s="6" t="s">
        <v>821</v>
      </c>
      <c r="E711" s="7">
        <v>13.0</v>
      </c>
      <c r="F711" s="8">
        <f t="shared" si="35"/>
        <v>43670.35382</v>
      </c>
      <c r="G711" s="12">
        <f t="shared" si="37"/>
        <v>43670.35382</v>
      </c>
      <c r="H711" s="10">
        <v>0.7152777777777778</v>
      </c>
      <c r="I711" s="11">
        <f t="shared" si="39"/>
        <v>-43669.63854</v>
      </c>
      <c r="K711" t="str">
        <f t="shared" si="40"/>
        <v/>
      </c>
    </row>
    <row r="712">
      <c r="A712" s="4">
        <v>43670.274878055556</v>
      </c>
      <c r="B712" s="5" t="s">
        <v>59</v>
      </c>
      <c r="C712" s="5" t="s">
        <v>60</v>
      </c>
      <c r="D712" s="6" t="s">
        <v>821</v>
      </c>
      <c r="E712" s="7">
        <v>15.0</v>
      </c>
      <c r="F712" s="8">
        <f t="shared" si="35"/>
        <v>43670.35821</v>
      </c>
      <c r="G712" s="12">
        <f t="shared" si="37"/>
        <v>43670.35821</v>
      </c>
      <c r="H712" s="10">
        <v>0.6875</v>
      </c>
      <c r="I712" s="11">
        <f t="shared" si="39"/>
        <v>-43669.67071</v>
      </c>
      <c r="K712" t="str">
        <f t="shared" si="40"/>
        <v/>
      </c>
    </row>
    <row r="713">
      <c r="A713" s="4">
        <v>43670.281768263885</v>
      </c>
      <c r="B713" s="5" t="s">
        <v>792</v>
      </c>
      <c r="C713" s="5" t="s">
        <v>764</v>
      </c>
      <c r="D713" s="6" t="s">
        <v>28</v>
      </c>
      <c r="E713" s="7">
        <v>16.0</v>
      </c>
      <c r="F713" s="8">
        <f t="shared" si="35"/>
        <v>43670.3651</v>
      </c>
      <c r="G713" s="12">
        <f t="shared" si="37"/>
        <v>43670.3651</v>
      </c>
      <c r="H713" s="10">
        <v>0.7291666666666666</v>
      </c>
      <c r="I713" s="11">
        <f t="shared" si="39"/>
        <v>-43669.63593</v>
      </c>
      <c r="K713" t="str">
        <f t="shared" si="40"/>
        <v/>
      </c>
    </row>
    <row r="714">
      <c r="A714" s="4">
        <v>43670.282265347225</v>
      </c>
      <c r="B714" s="5" t="s">
        <v>935</v>
      </c>
      <c r="C714" s="5" t="s">
        <v>832</v>
      </c>
      <c r="D714" s="6" t="s">
        <v>28</v>
      </c>
      <c r="E714" s="7">
        <v>17.0</v>
      </c>
      <c r="F714" s="8">
        <f t="shared" si="35"/>
        <v>43670.3656</v>
      </c>
      <c r="G714" s="12">
        <f t="shared" si="37"/>
        <v>43670.3656</v>
      </c>
      <c r="H714" s="10">
        <v>0.7291666666666666</v>
      </c>
      <c r="I714" s="11">
        <f t="shared" si="39"/>
        <v>-43669.63643</v>
      </c>
      <c r="K714" t="str">
        <f t="shared" si="40"/>
        <v/>
      </c>
    </row>
    <row r="715">
      <c r="A715" s="4">
        <v>43670.2825259838</v>
      </c>
      <c r="B715" s="5" t="s">
        <v>565</v>
      </c>
      <c r="C715" s="5" t="s">
        <v>564</v>
      </c>
      <c r="D715" s="6" t="s">
        <v>28</v>
      </c>
      <c r="E715" s="7">
        <v>18.0</v>
      </c>
      <c r="F715" s="8">
        <f t="shared" si="35"/>
        <v>43670.36586</v>
      </c>
      <c r="G715" s="12">
        <f t="shared" si="37"/>
        <v>43670.36586</v>
      </c>
      <c r="H715" s="10">
        <v>0.7291666666666666</v>
      </c>
      <c r="I715" s="11">
        <f t="shared" si="39"/>
        <v>-43669.63669</v>
      </c>
      <c r="K715" t="str">
        <f t="shared" si="40"/>
        <v/>
      </c>
    </row>
    <row r="716">
      <c r="A716" s="4">
        <v>43670.282792569444</v>
      </c>
      <c r="B716" s="5" t="s">
        <v>563</v>
      </c>
      <c r="C716" s="5" t="s">
        <v>564</v>
      </c>
      <c r="D716" s="6" t="s">
        <v>28</v>
      </c>
      <c r="E716" s="7">
        <v>20.0</v>
      </c>
      <c r="F716" s="8">
        <f t="shared" si="35"/>
        <v>43670.36613</v>
      </c>
      <c r="G716" s="12">
        <f t="shared" si="37"/>
        <v>43670.36613</v>
      </c>
      <c r="H716" s="10">
        <v>0.7291666666666666</v>
      </c>
      <c r="I716" s="11">
        <f t="shared" si="39"/>
        <v>-43669.63696</v>
      </c>
      <c r="K716" t="str">
        <f t="shared" si="40"/>
        <v/>
      </c>
    </row>
    <row r="717">
      <c r="A717" s="4">
        <v>43670.283418946754</v>
      </c>
      <c r="B717" s="5" t="s">
        <v>936</v>
      </c>
      <c r="C717" s="5" t="s">
        <v>937</v>
      </c>
      <c r="D717" s="6" t="s">
        <v>938</v>
      </c>
      <c r="E717" s="7">
        <v>21.0</v>
      </c>
      <c r="F717" s="8">
        <f t="shared" si="35"/>
        <v>43670.36675</v>
      </c>
      <c r="G717" s="12">
        <f t="shared" si="37"/>
        <v>43670.36675</v>
      </c>
      <c r="H717" s="10">
        <v>0.5576388888888889</v>
      </c>
      <c r="I717" s="11">
        <f t="shared" si="39"/>
        <v>-43669.80911</v>
      </c>
      <c r="K717" t="str">
        <f t="shared" si="40"/>
        <v/>
      </c>
    </row>
    <row r="718">
      <c r="A718" s="4">
        <v>43670.293138611116</v>
      </c>
      <c r="B718" s="5" t="s">
        <v>939</v>
      </c>
      <c r="C718" s="5" t="s">
        <v>940</v>
      </c>
      <c r="D718" s="6" t="s">
        <v>941</v>
      </c>
      <c r="E718" s="7">
        <v>22.0</v>
      </c>
      <c r="F718" s="8">
        <f t="shared" si="35"/>
        <v>43670.37647</v>
      </c>
      <c r="G718" s="12">
        <f t="shared" si="37"/>
        <v>43670.37647</v>
      </c>
      <c r="H718" s="10">
        <v>0.4375</v>
      </c>
      <c r="I718" s="11">
        <f t="shared" si="39"/>
        <v>-43669.93897</v>
      </c>
      <c r="K718" t="str">
        <f t="shared" si="40"/>
        <v/>
      </c>
    </row>
    <row r="719">
      <c r="A719" s="4">
        <v>43670.29407296296</v>
      </c>
      <c r="B719" s="5" t="s">
        <v>942</v>
      </c>
      <c r="C719" s="5" t="s">
        <v>943</v>
      </c>
      <c r="D719" s="6" t="s">
        <v>383</v>
      </c>
      <c r="E719" s="7">
        <v>23.0</v>
      </c>
      <c r="F719" s="8">
        <f t="shared" si="35"/>
        <v>43670.37741</v>
      </c>
      <c r="G719" s="12">
        <f t="shared" si="37"/>
        <v>43670.37741</v>
      </c>
      <c r="H719" s="10">
        <v>0.4375</v>
      </c>
      <c r="I719" s="11">
        <f t="shared" si="39"/>
        <v>-43669.93991</v>
      </c>
      <c r="K719" t="str">
        <f t="shared" si="40"/>
        <v/>
      </c>
    </row>
    <row r="720">
      <c r="A720" s="4">
        <v>43670.294681099535</v>
      </c>
      <c r="B720" s="5" t="s">
        <v>944</v>
      </c>
      <c r="C720" s="5" t="s">
        <v>945</v>
      </c>
      <c r="D720" s="6" t="s">
        <v>946</v>
      </c>
      <c r="E720" s="7">
        <v>24.0</v>
      </c>
      <c r="F720" s="8">
        <f t="shared" si="35"/>
        <v>43670.37801</v>
      </c>
      <c r="G720" s="12">
        <f t="shared" si="37"/>
        <v>43670.37801</v>
      </c>
      <c r="H720" s="10">
        <v>0.4375</v>
      </c>
      <c r="I720" s="11">
        <f t="shared" si="39"/>
        <v>-43669.94051</v>
      </c>
      <c r="K720" t="str">
        <f t="shared" si="40"/>
        <v/>
      </c>
    </row>
    <row r="721">
      <c r="A721" s="4">
        <v>43670.295425648146</v>
      </c>
      <c r="B721" s="5" t="s">
        <v>947</v>
      </c>
      <c r="C721" s="5" t="s">
        <v>948</v>
      </c>
      <c r="D721" s="6" t="s">
        <v>946</v>
      </c>
      <c r="E721" s="7">
        <v>25.0</v>
      </c>
      <c r="F721" s="8">
        <f t="shared" si="35"/>
        <v>43670.37876</v>
      </c>
      <c r="G721" s="12">
        <f t="shared" si="37"/>
        <v>43670.37876</v>
      </c>
      <c r="H721" s="10">
        <v>0.4375</v>
      </c>
      <c r="I721" s="11">
        <f t="shared" si="39"/>
        <v>-43669.94126</v>
      </c>
      <c r="K721" t="str">
        <f t="shared" si="40"/>
        <v/>
      </c>
    </row>
    <row r="722">
      <c r="A722" s="4">
        <v>43670.29710862269</v>
      </c>
      <c r="B722" s="5" t="s">
        <v>949</v>
      </c>
      <c r="C722" s="5" t="s">
        <v>569</v>
      </c>
      <c r="D722" s="6" t="s">
        <v>400</v>
      </c>
      <c r="E722" s="7">
        <v>26.0</v>
      </c>
      <c r="F722" s="8">
        <f t="shared" si="35"/>
        <v>43670.38044</v>
      </c>
      <c r="G722" s="12">
        <f t="shared" si="37"/>
        <v>43670.38044</v>
      </c>
      <c r="H722" s="10">
        <v>0.5180555555555556</v>
      </c>
      <c r="I722" s="11">
        <f t="shared" si="39"/>
        <v>-43669.86239</v>
      </c>
      <c r="K722" t="str">
        <f t="shared" si="40"/>
        <v/>
      </c>
    </row>
    <row r="723">
      <c r="A723" s="4">
        <v>43670.301332557865</v>
      </c>
      <c r="B723" s="5" t="s">
        <v>806</v>
      </c>
      <c r="C723" s="5" t="s">
        <v>595</v>
      </c>
      <c r="D723" s="6" t="s">
        <v>584</v>
      </c>
      <c r="E723" s="7">
        <v>27.0</v>
      </c>
      <c r="F723" s="8">
        <f t="shared" si="35"/>
        <v>43670.38467</v>
      </c>
      <c r="G723" s="12">
        <f t="shared" si="37"/>
        <v>43670.38467</v>
      </c>
      <c r="H723" s="10">
        <v>0.5555555555555556</v>
      </c>
      <c r="I723" s="11">
        <f t="shared" si="39"/>
        <v>-43669.82911</v>
      </c>
      <c r="K723" t="str">
        <f t="shared" si="40"/>
        <v/>
      </c>
    </row>
    <row r="724">
      <c r="A724" s="4">
        <v>43670.38899190973</v>
      </c>
      <c r="B724" s="5" t="s">
        <v>950</v>
      </c>
      <c r="C724" s="5" t="s">
        <v>923</v>
      </c>
      <c r="D724" s="6" t="s">
        <v>55</v>
      </c>
      <c r="E724" s="7">
        <v>22.0</v>
      </c>
      <c r="F724" s="8">
        <f t="shared" si="35"/>
        <v>43670.47233</v>
      </c>
      <c r="G724" s="12">
        <f t="shared" si="37"/>
        <v>43670.47233</v>
      </c>
      <c r="H724" s="10">
        <v>0.6451388888888889</v>
      </c>
      <c r="I724" s="11">
        <f t="shared" si="39"/>
        <v>-43669.82719</v>
      </c>
      <c r="K724" t="str">
        <f t="shared" si="40"/>
        <v/>
      </c>
    </row>
    <row r="725">
      <c r="A725" s="4">
        <v>43670.38972116898</v>
      </c>
      <c r="B725" s="5" t="s">
        <v>951</v>
      </c>
      <c r="C725" s="5" t="s">
        <v>923</v>
      </c>
      <c r="D725" s="6" t="s">
        <v>55</v>
      </c>
      <c r="E725" s="7">
        <v>23.0</v>
      </c>
      <c r="F725" s="8">
        <f t="shared" si="35"/>
        <v>43670.47305</v>
      </c>
      <c r="G725" s="12">
        <f t="shared" si="37"/>
        <v>43670.47305</v>
      </c>
      <c r="H725" s="10">
        <v>0.6451388888888889</v>
      </c>
      <c r="I725" s="11">
        <f t="shared" si="39"/>
        <v>-43669.82792</v>
      </c>
      <c r="K725" t="str">
        <f t="shared" si="40"/>
        <v/>
      </c>
    </row>
    <row r="726">
      <c r="A726" s="4">
        <v>43670.4229402662</v>
      </c>
      <c r="B726" s="5" t="s">
        <v>952</v>
      </c>
      <c r="C726" s="5" t="s">
        <v>351</v>
      </c>
      <c r="D726" s="6" t="s">
        <v>320</v>
      </c>
      <c r="E726" s="7">
        <v>24.0</v>
      </c>
      <c r="F726" s="8">
        <f t="shared" si="35"/>
        <v>43670.50627</v>
      </c>
      <c r="G726" s="12">
        <f t="shared" si="37"/>
        <v>43670.50627</v>
      </c>
      <c r="H726" s="10">
        <v>0.6451388888888889</v>
      </c>
      <c r="I726" s="11">
        <f t="shared" si="39"/>
        <v>-43669.86113</v>
      </c>
      <c r="K726" t="str">
        <f t="shared" si="40"/>
        <v/>
      </c>
    </row>
    <row r="727">
      <c r="A727" s="4">
        <v>43670.42454079862</v>
      </c>
      <c r="B727" s="5" t="s">
        <v>953</v>
      </c>
      <c r="C727" s="5" t="s">
        <v>354</v>
      </c>
      <c r="D727" s="6" t="s">
        <v>320</v>
      </c>
      <c r="E727" s="7">
        <v>25.0</v>
      </c>
      <c r="F727" s="8">
        <f t="shared" si="35"/>
        <v>43670.50787</v>
      </c>
      <c r="G727" s="12">
        <f t="shared" si="37"/>
        <v>43670.50787</v>
      </c>
      <c r="H727" s="10">
        <v>0.6145833333333334</v>
      </c>
      <c r="I727" s="11">
        <f t="shared" si="39"/>
        <v>-43669.89329</v>
      </c>
      <c r="K727" t="str">
        <f t="shared" si="40"/>
        <v/>
      </c>
    </row>
    <row r="728">
      <c r="A728" s="4">
        <v>43670.43981196759</v>
      </c>
      <c r="B728" s="5" t="s">
        <v>537</v>
      </c>
      <c r="C728" s="5" t="s">
        <v>954</v>
      </c>
      <c r="D728" s="6" t="s">
        <v>173</v>
      </c>
      <c r="E728" s="7">
        <v>26.0</v>
      </c>
      <c r="F728" s="8">
        <f t="shared" si="35"/>
        <v>43670.52315</v>
      </c>
      <c r="G728" s="12">
        <f t="shared" si="37"/>
        <v>43670.52315</v>
      </c>
      <c r="H728" s="10">
        <v>0.6944444444444444</v>
      </c>
      <c r="I728" s="11">
        <f t="shared" si="39"/>
        <v>-43669.8287</v>
      </c>
      <c r="K728" t="str">
        <f t="shared" si="40"/>
        <v/>
      </c>
    </row>
    <row r="729">
      <c r="A729" s="4">
        <v>43670.44048841435</v>
      </c>
      <c r="B729" s="5" t="s">
        <v>955</v>
      </c>
      <c r="C729" s="5" t="s">
        <v>954</v>
      </c>
      <c r="D729" s="6" t="s">
        <v>173</v>
      </c>
      <c r="E729" s="7">
        <v>28.0</v>
      </c>
      <c r="F729" s="8">
        <f t="shared" si="35"/>
        <v>43670.52382</v>
      </c>
      <c r="G729" s="12">
        <f t="shared" si="37"/>
        <v>43670.52382</v>
      </c>
      <c r="H729" s="10">
        <v>0.6944444444444444</v>
      </c>
      <c r="I729" s="11">
        <f t="shared" si="39"/>
        <v>-43669.82938</v>
      </c>
      <c r="K729" t="str">
        <f t="shared" si="40"/>
        <v/>
      </c>
    </row>
    <row r="730">
      <c r="A730" s="4">
        <v>43670.474749710644</v>
      </c>
      <c r="B730" s="5" t="s">
        <v>956</v>
      </c>
      <c r="C730" s="5" t="s">
        <v>169</v>
      </c>
      <c r="D730" s="6" t="s">
        <v>523</v>
      </c>
      <c r="E730" s="7">
        <v>27.0</v>
      </c>
      <c r="F730" s="8">
        <f t="shared" si="35"/>
        <v>43670.55808</v>
      </c>
      <c r="G730" s="12">
        <f t="shared" si="37"/>
        <v>43670.55808</v>
      </c>
      <c r="H730" s="10">
        <v>0.6875</v>
      </c>
      <c r="I730" s="11">
        <f t="shared" si="39"/>
        <v>-43669.87058</v>
      </c>
      <c r="K730" t="str">
        <f t="shared" si="40"/>
        <v/>
      </c>
    </row>
    <row r="731">
      <c r="A731" s="4">
        <v>43670.475258067134</v>
      </c>
      <c r="B731" s="5" t="s">
        <v>957</v>
      </c>
      <c r="C731" s="5" t="s">
        <v>159</v>
      </c>
      <c r="D731" s="6" t="s">
        <v>523</v>
      </c>
      <c r="E731" s="7">
        <v>29.0</v>
      </c>
      <c r="F731" s="8">
        <f t="shared" si="35"/>
        <v>43670.55859</v>
      </c>
      <c r="G731" s="12">
        <f t="shared" si="37"/>
        <v>43670.55859</v>
      </c>
      <c r="H731" s="10">
        <v>0.6875</v>
      </c>
      <c r="I731" s="11">
        <f t="shared" si="39"/>
        <v>-43669.87109</v>
      </c>
      <c r="K731" t="str">
        <f t="shared" si="40"/>
        <v/>
      </c>
    </row>
    <row r="732">
      <c r="A732" s="4">
        <v>43670.475727916666</v>
      </c>
      <c r="B732" s="5" t="s">
        <v>922</v>
      </c>
      <c r="C732" s="5" t="s">
        <v>958</v>
      </c>
      <c r="D732" s="6" t="s">
        <v>958</v>
      </c>
      <c r="E732" s="7">
        <v>21.0</v>
      </c>
      <c r="F732" s="8">
        <f t="shared" si="35"/>
        <v>43670.55906</v>
      </c>
      <c r="G732" s="12">
        <f t="shared" si="37"/>
        <v>43670.55906</v>
      </c>
      <c r="H732" s="10">
        <v>0.6451388888888889</v>
      </c>
      <c r="I732" s="11">
        <f t="shared" si="39"/>
        <v>-43669.91392</v>
      </c>
      <c r="K732" t="str">
        <f t="shared" si="40"/>
        <v/>
      </c>
    </row>
    <row r="733">
      <c r="A733" s="4">
        <v>43670.48919807871</v>
      </c>
      <c r="B733" s="5" t="s">
        <v>899</v>
      </c>
      <c r="C733" s="5" t="s">
        <v>900</v>
      </c>
      <c r="D733" s="6" t="s">
        <v>173</v>
      </c>
      <c r="E733" s="7">
        <v>30.0</v>
      </c>
      <c r="F733" s="8">
        <f t="shared" si="35"/>
        <v>43670.57253</v>
      </c>
      <c r="G733" s="12">
        <f t="shared" si="37"/>
        <v>43670.57253</v>
      </c>
      <c r="H733" s="10">
        <v>0.75</v>
      </c>
      <c r="I733" s="11">
        <f t="shared" si="39"/>
        <v>-43669.82253</v>
      </c>
      <c r="K733" t="str">
        <f t="shared" si="40"/>
        <v/>
      </c>
    </row>
    <row r="734">
      <c r="A734" s="4">
        <v>43670.49128287037</v>
      </c>
      <c r="B734" s="5" t="s">
        <v>959</v>
      </c>
      <c r="C734" s="5" t="s">
        <v>960</v>
      </c>
      <c r="D734" s="6" t="s">
        <v>173</v>
      </c>
      <c r="E734" s="14"/>
      <c r="F734" s="8">
        <f t="shared" si="35"/>
        <v>43670.57462</v>
      </c>
      <c r="G734" s="12">
        <f t="shared" si="37"/>
        <v>43670.57462</v>
      </c>
      <c r="H734" s="10">
        <v>0.6138888888888889</v>
      </c>
      <c r="I734" s="11">
        <f t="shared" si="39"/>
        <v>-43669.96073</v>
      </c>
      <c r="K734" t="str">
        <f t="shared" si="40"/>
        <v/>
      </c>
    </row>
    <row r="735">
      <c r="A735" s="4">
        <v>43670.4926346412</v>
      </c>
      <c r="B735" s="5" t="s">
        <v>961</v>
      </c>
      <c r="C735" s="5" t="s">
        <v>962</v>
      </c>
      <c r="D735" s="6" t="s">
        <v>523</v>
      </c>
      <c r="E735" s="14"/>
      <c r="F735" s="8">
        <f t="shared" si="35"/>
        <v>43670.57597</v>
      </c>
      <c r="G735" s="12">
        <f t="shared" si="37"/>
        <v>43670.57597</v>
      </c>
      <c r="H735" s="10">
        <v>0.7291666666666666</v>
      </c>
      <c r="I735" s="11">
        <f t="shared" si="39"/>
        <v>-43669.8468</v>
      </c>
      <c r="K735" t="str">
        <f t="shared" si="40"/>
        <v/>
      </c>
    </row>
    <row r="736">
      <c r="A736" s="4">
        <v>43670.4930144213</v>
      </c>
      <c r="B736" s="5" t="s">
        <v>963</v>
      </c>
      <c r="C736" s="5" t="s">
        <v>169</v>
      </c>
      <c r="D736" s="6" t="s">
        <v>523</v>
      </c>
      <c r="E736" s="14"/>
      <c r="F736" s="8">
        <f t="shared" si="35"/>
        <v>43670.57635</v>
      </c>
      <c r="G736" s="12">
        <f t="shared" si="37"/>
        <v>43670.57635</v>
      </c>
      <c r="H736" s="10">
        <v>0.7291666666666666</v>
      </c>
      <c r="I736" s="11">
        <f t="shared" si="39"/>
        <v>-43669.84718</v>
      </c>
      <c r="K736" t="str">
        <f t="shared" si="40"/>
        <v/>
      </c>
    </row>
    <row r="737">
      <c r="A737" s="4">
        <v>43671.23662671296</v>
      </c>
      <c r="B737" s="5" t="s">
        <v>522</v>
      </c>
      <c r="C737" s="5" t="s">
        <v>554</v>
      </c>
      <c r="D737" s="6" t="s">
        <v>447</v>
      </c>
      <c r="E737" s="7">
        <v>3.0</v>
      </c>
      <c r="F737" s="8">
        <f t="shared" si="35"/>
        <v>43671.31996</v>
      </c>
      <c r="G737" s="12">
        <f t="shared" si="37"/>
        <v>43671.31996</v>
      </c>
      <c r="H737" s="10">
        <v>0.7291666666666666</v>
      </c>
      <c r="I737" s="11">
        <f t="shared" si="39"/>
        <v>-43670.59079</v>
      </c>
      <c r="K737" t="str">
        <f t="shared" si="40"/>
        <v/>
      </c>
    </row>
    <row r="738">
      <c r="A738" s="4">
        <v>43671.26670739583</v>
      </c>
      <c r="B738" s="5" t="s">
        <v>685</v>
      </c>
      <c r="C738" s="5" t="s">
        <v>149</v>
      </c>
      <c r="D738" s="6" t="s">
        <v>97</v>
      </c>
      <c r="E738" s="7">
        <v>4.0</v>
      </c>
      <c r="F738" s="8">
        <f t="shared" si="35"/>
        <v>43671.35004</v>
      </c>
      <c r="G738" s="12">
        <f t="shared" si="37"/>
        <v>43671.35004</v>
      </c>
      <c r="H738" s="10">
        <v>0.7291666666666666</v>
      </c>
      <c r="I738" s="11">
        <f t="shared" si="39"/>
        <v>-43670.62087</v>
      </c>
      <c r="K738" t="str">
        <f t="shared" si="40"/>
        <v/>
      </c>
    </row>
    <row r="739">
      <c r="A739" s="4">
        <v>43671.26747938657</v>
      </c>
      <c r="B739" s="5" t="s">
        <v>695</v>
      </c>
      <c r="C739" s="5" t="s">
        <v>149</v>
      </c>
      <c r="D739" s="6" t="s">
        <v>97</v>
      </c>
      <c r="E739" s="7">
        <v>5.0</v>
      </c>
      <c r="F739" s="8">
        <f t="shared" si="35"/>
        <v>43671.35081</v>
      </c>
      <c r="G739" s="12">
        <f t="shared" si="37"/>
        <v>43671.35081</v>
      </c>
      <c r="H739" s="10">
        <v>0.7291666666666666</v>
      </c>
      <c r="I739" s="11">
        <f t="shared" si="39"/>
        <v>-43670.62165</v>
      </c>
      <c r="K739" t="str">
        <f t="shared" si="40"/>
        <v/>
      </c>
    </row>
    <row r="740">
      <c r="A740" s="4">
        <v>43671.26794494213</v>
      </c>
      <c r="B740" s="5" t="s">
        <v>696</v>
      </c>
      <c r="C740" s="5" t="s">
        <v>149</v>
      </c>
      <c r="D740" s="6" t="s">
        <v>97</v>
      </c>
      <c r="E740" s="7">
        <v>6.0</v>
      </c>
      <c r="F740" s="8">
        <f t="shared" si="35"/>
        <v>43671.35128</v>
      </c>
      <c r="G740" s="12">
        <f t="shared" si="37"/>
        <v>43671.35128</v>
      </c>
      <c r="H740" s="10">
        <v>0.7291666666666666</v>
      </c>
      <c r="I740" s="11">
        <f t="shared" si="39"/>
        <v>-43670.62211</v>
      </c>
      <c r="K740" t="str">
        <f t="shared" si="40"/>
        <v/>
      </c>
    </row>
    <row r="741">
      <c r="A741" s="4">
        <v>43671.269950891205</v>
      </c>
      <c r="B741" s="5" t="s">
        <v>59</v>
      </c>
      <c r="C741" s="5" t="s">
        <v>60</v>
      </c>
      <c r="D741" s="6" t="s">
        <v>821</v>
      </c>
      <c r="E741" s="7">
        <v>7.0</v>
      </c>
      <c r="F741" s="8">
        <f t="shared" si="35"/>
        <v>43671.35328</v>
      </c>
      <c r="G741" s="12">
        <f t="shared" si="37"/>
        <v>43671.35328</v>
      </c>
      <c r="H741" s="10">
        <v>0.6284722222222222</v>
      </c>
      <c r="I741" s="11">
        <f t="shared" si="39"/>
        <v>-43670.72481</v>
      </c>
      <c r="K741" t="str">
        <f t="shared" si="40"/>
        <v/>
      </c>
    </row>
    <row r="742">
      <c r="A742" s="4">
        <v>43671.27433936343</v>
      </c>
      <c r="B742" s="5" t="s">
        <v>964</v>
      </c>
      <c r="C742" s="5" t="s">
        <v>965</v>
      </c>
      <c r="D742" s="6" t="s">
        <v>821</v>
      </c>
      <c r="E742" s="14"/>
      <c r="F742" s="8">
        <f t="shared" si="35"/>
        <v>43671.35767</v>
      </c>
      <c r="G742" s="12">
        <f t="shared" si="37"/>
        <v>43671.35767</v>
      </c>
      <c r="H742" s="10">
        <v>0.7083333333333334</v>
      </c>
      <c r="I742" s="11">
        <f t="shared" si="39"/>
        <v>-43670.64934</v>
      </c>
      <c r="K742" t="str">
        <f t="shared" si="40"/>
        <v/>
      </c>
    </row>
    <row r="743">
      <c r="A743" s="4">
        <v>43671.274666261575</v>
      </c>
      <c r="B743" s="5" t="s">
        <v>966</v>
      </c>
      <c r="C743" s="5" t="s">
        <v>967</v>
      </c>
      <c r="D743" s="6" t="s">
        <v>821</v>
      </c>
      <c r="E743" s="14"/>
      <c r="F743" s="8">
        <f t="shared" si="35"/>
        <v>43671.358</v>
      </c>
      <c r="G743" s="12">
        <f t="shared" si="37"/>
        <v>43671.358</v>
      </c>
      <c r="H743" s="10">
        <v>0.7083333333333334</v>
      </c>
      <c r="I743" s="11">
        <f t="shared" si="39"/>
        <v>-43670.64967</v>
      </c>
      <c r="K743" t="str">
        <f t="shared" si="40"/>
        <v/>
      </c>
    </row>
    <row r="744">
      <c r="A744" s="4">
        <v>43671.28216657408</v>
      </c>
      <c r="B744" s="5" t="s">
        <v>537</v>
      </c>
      <c r="C744" s="5" t="s">
        <v>954</v>
      </c>
      <c r="D744" s="6" t="s">
        <v>173</v>
      </c>
      <c r="E744" s="7">
        <v>26.0</v>
      </c>
      <c r="F744" s="8">
        <f t="shared" si="35"/>
        <v>43671.3655</v>
      </c>
      <c r="G744" s="12">
        <f t="shared" si="37"/>
        <v>43671.3655</v>
      </c>
      <c r="H744" s="10">
        <v>0.7291666666666666</v>
      </c>
      <c r="I744" s="11">
        <f t="shared" si="39"/>
        <v>-43670.63633</v>
      </c>
      <c r="K744" t="str">
        <f t="shared" si="40"/>
        <v/>
      </c>
    </row>
    <row r="745">
      <c r="A745" s="4">
        <v>43671.28223490741</v>
      </c>
      <c r="B745" s="5" t="s">
        <v>955</v>
      </c>
      <c r="C745" s="5" t="s">
        <v>954</v>
      </c>
      <c r="D745" s="6" t="s">
        <v>173</v>
      </c>
      <c r="E745" s="7">
        <v>28.0</v>
      </c>
      <c r="F745" s="8">
        <f t="shared" si="35"/>
        <v>43671.36557</v>
      </c>
      <c r="G745" s="12">
        <f t="shared" si="37"/>
        <v>43671.36557</v>
      </c>
      <c r="H745" s="10">
        <v>0.7291666666666666</v>
      </c>
      <c r="I745" s="11">
        <f t="shared" si="39"/>
        <v>-43670.6364</v>
      </c>
      <c r="K745" t="str">
        <f t="shared" si="40"/>
        <v/>
      </c>
    </row>
    <row r="746">
      <c r="A746" s="4">
        <v>43671.287166932874</v>
      </c>
      <c r="B746" s="5" t="s">
        <v>792</v>
      </c>
      <c r="C746" s="5" t="s">
        <v>564</v>
      </c>
      <c r="D746" s="13"/>
      <c r="E746" s="7">
        <v>13.0</v>
      </c>
      <c r="F746" s="8">
        <f t="shared" si="35"/>
        <v>43671.3705</v>
      </c>
      <c r="G746" s="12">
        <f t="shared" si="37"/>
        <v>43671.3705</v>
      </c>
      <c r="H746" s="10">
        <v>0.7291666666666666</v>
      </c>
      <c r="I746" s="11">
        <f t="shared" si="39"/>
        <v>-43670.64133</v>
      </c>
      <c r="K746" t="str">
        <f t="shared" si="40"/>
        <v/>
      </c>
    </row>
    <row r="747">
      <c r="A747" s="4">
        <v>43671.28742304398</v>
      </c>
      <c r="B747" s="5" t="s">
        <v>565</v>
      </c>
      <c r="C747" s="5" t="s">
        <v>564</v>
      </c>
      <c r="D747" s="13"/>
      <c r="E747" s="7">
        <v>15.0</v>
      </c>
      <c r="F747" s="8">
        <f t="shared" si="35"/>
        <v>43671.37076</v>
      </c>
      <c r="G747" s="12">
        <f t="shared" si="37"/>
        <v>43671.37076</v>
      </c>
      <c r="H747" s="10">
        <v>0.7291666666666666</v>
      </c>
      <c r="I747" s="11">
        <f t="shared" si="39"/>
        <v>-43670.64159</v>
      </c>
      <c r="K747" t="str">
        <f t="shared" si="40"/>
        <v/>
      </c>
    </row>
    <row r="748">
      <c r="A748" s="4">
        <v>43671.28790739583</v>
      </c>
      <c r="B748" s="5" t="s">
        <v>563</v>
      </c>
      <c r="C748" s="5" t="s">
        <v>564</v>
      </c>
      <c r="D748" s="13"/>
      <c r="E748" s="7">
        <v>21.0</v>
      </c>
      <c r="F748" s="8">
        <f t="shared" si="35"/>
        <v>43671.37124</v>
      </c>
      <c r="G748" s="12">
        <f t="shared" si="37"/>
        <v>43671.37124</v>
      </c>
      <c r="H748" s="10">
        <v>0.7222222222222222</v>
      </c>
      <c r="I748" s="11">
        <f t="shared" si="39"/>
        <v>-43670.64902</v>
      </c>
      <c r="K748" t="str">
        <f t="shared" si="40"/>
        <v/>
      </c>
    </row>
    <row r="749">
      <c r="A749" s="4">
        <v>43671.28834302083</v>
      </c>
      <c r="B749" s="5" t="s">
        <v>968</v>
      </c>
      <c r="C749" s="5" t="s">
        <v>564</v>
      </c>
      <c r="D749" s="13"/>
      <c r="E749" s="7">
        <v>22.0</v>
      </c>
      <c r="F749" s="8">
        <f t="shared" si="35"/>
        <v>43671.37168</v>
      </c>
      <c r="G749" s="12">
        <f t="shared" si="37"/>
        <v>43671.37168</v>
      </c>
      <c r="H749" s="10">
        <v>0.7222222222222222</v>
      </c>
      <c r="I749" s="11">
        <f t="shared" si="39"/>
        <v>-43670.64945</v>
      </c>
      <c r="K749" t="str">
        <f t="shared" si="40"/>
        <v/>
      </c>
    </row>
    <row r="750">
      <c r="A750" s="4">
        <v>43671.29504186343</v>
      </c>
      <c r="B750" s="5" t="s">
        <v>969</v>
      </c>
      <c r="C750" s="5" t="s">
        <v>970</v>
      </c>
      <c r="D750" s="6" t="s">
        <v>971</v>
      </c>
      <c r="E750" s="7">
        <v>9.0</v>
      </c>
      <c r="F750" s="8">
        <f t="shared" si="35"/>
        <v>43671.37838</v>
      </c>
      <c r="G750" s="12">
        <f t="shared" si="37"/>
        <v>43671.37838</v>
      </c>
      <c r="H750" s="10">
        <v>0.7083333333333334</v>
      </c>
      <c r="I750" s="11">
        <f t="shared" si="39"/>
        <v>-43670.67004</v>
      </c>
      <c r="K750" t="str">
        <f t="shared" si="40"/>
        <v/>
      </c>
    </row>
    <row r="751">
      <c r="A751" s="4">
        <v>43671.2957515625</v>
      </c>
      <c r="B751" s="5" t="s">
        <v>972</v>
      </c>
      <c r="C751" s="5" t="s">
        <v>973</v>
      </c>
      <c r="D751" s="6" t="s">
        <v>971</v>
      </c>
      <c r="E751" s="7">
        <v>10.0</v>
      </c>
      <c r="F751" s="8">
        <f t="shared" si="35"/>
        <v>43671.37908</v>
      </c>
      <c r="G751" s="12">
        <f t="shared" si="37"/>
        <v>43671.37908</v>
      </c>
      <c r="H751" s="10">
        <v>0.7083333333333334</v>
      </c>
      <c r="I751" s="11">
        <f t="shared" si="39"/>
        <v>-43670.67075</v>
      </c>
      <c r="K751" t="str">
        <f t="shared" si="40"/>
        <v/>
      </c>
    </row>
    <row r="752">
      <c r="A752" s="4">
        <v>43671.30731743056</v>
      </c>
      <c r="B752" s="5" t="s">
        <v>901</v>
      </c>
      <c r="C752" s="5" t="s">
        <v>900</v>
      </c>
      <c r="D752" s="6" t="s">
        <v>173</v>
      </c>
      <c r="E752" s="7">
        <v>16.0</v>
      </c>
      <c r="F752" s="8">
        <f t="shared" si="35"/>
        <v>43671.39065</v>
      </c>
      <c r="G752" s="12">
        <f t="shared" si="37"/>
        <v>43671.39065</v>
      </c>
      <c r="H752" s="10">
        <v>0.7291666666666666</v>
      </c>
      <c r="I752" s="11">
        <f t="shared" si="39"/>
        <v>-43670.66148</v>
      </c>
      <c r="K752" t="str">
        <f t="shared" si="40"/>
        <v/>
      </c>
    </row>
    <row r="753">
      <c r="A753" s="4">
        <v>43671.30899460649</v>
      </c>
      <c r="B753" s="5" t="s">
        <v>974</v>
      </c>
      <c r="C753" s="5" t="s">
        <v>736</v>
      </c>
      <c r="D753" s="6" t="s">
        <v>512</v>
      </c>
      <c r="E753" s="7">
        <v>17.0</v>
      </c>
      <c r="F753" s="8">
        <f t="shared" si="35"/>
        <v>43671.39233</v>
      </c>
      <c r="G753" s="12">
        <f t="shared" si="37"/>
        <v>43671.39233</v>
      </c>
      <c r="H753" s="10">
        <v>0.3958333333333333</v>
      </c>
      <c r="I753" s="11">
        <f t="shared" si="39"/>
        <v>-43670.99649</v>
      </c>
      <c r="K753" t="str">
        <f t="shared" si="40"/>
        <v/>
      </c>
    </row>
    <row r="754">
      <c r="A754" s="4">
        <v>43671.30931859954</v>
      </c>
      <c r="B754" s="5" t="s">
        <v>975</v>
      </c>
      <c r="C754" s="5" t="s">
        <v>976</v>
      </c>
      <c r="D754" s="6" t="s">
        <v>977</v>
      </c>
      <c r="E754" s="7">
        <v>18.0</v>
      </c>
      <c r="F754" s="8">
        <f t="shared" si="35"/>
        <v>43671.39265</v>
      </c>
      <c r="G754" s="12">
        <f t="shared" si="37"/>
        <v>43671.39265</v>
      </c>
      <c r="H754" s="10">
        <v>0.3958333333333333</v>
      </c>
      <c r="I754" s="11">
        <f t="shared" si="39"/>
        <v>-43670.99682</v>
      </c>
      <c r="K754" t="str">
        <f t="shared" si="40"/>
        <v/>
      </c>
    </row>
    <row r="755">
      <c r="A755" s="4">
        <v>43671.32894101852</v>
      </c>
      <c r="B755" s="5" t="s">
        <v>899</v>
      </c>
      <c r="C755" s="5" t="s">
        <v>900</v>
      </c>
      <c r="D755" s="6" t="s">
        <v>173</v>
      </c>
      <c r="E755" s="7">
        <v>17.0</v>
      </c>
      <c r="F755" s="8">
        <f t="shared" si="35"/>
        <v>43671.41227</v>
      </c>
      <c r="G755" s="12">
        <f t="shared" si="37"/>
        <v>43671.41227</v>
      </c>
      <c r="H755" s="10">
        <v>0.7291666666666666</v>
      </c>
      <c r="I755" s="11">
        <f t="shared" si="39"/>
        <v>-43670.68311</v>
      </c>
      <c r="K755" t="str">
        <f t="shared" si="40"/>
        <v/>
      </c>
    </row>
    <row r="756">
      <c r="A756" s="4">
        <v>43671.36877090277</v>
      </c>
      <c r="B756" s="5" t="s">
        <v>978</v>
      </c>
      <c r="C756" s="5" t="s">
        <v>979</v>
      </c>
      <c r="D756" s="6" t="s">
        <v>980</v>
      </c>
      <c r="E756" s="7">
        <v>18.0</v>
      </c>
      <c r="F756" s="8">
        <f t="shared" si="35"/>
        <v>43671.4521</v>
      </c>
      <c r="G756" s="12">
        <f t="shared" si="37"/>
        <v>43671.4521</v>
      </c>
      <c r="H756" s="10">
        <v>0.4895833333333333</v>
      </c>
      <c r="I756" s="11">
        <f t="shared" si="39"/>
        <v>-43670.96252</v>
      </c>
      <c r="K756" t="str">
        <f t="shared" si="40"/>
        <v/>
      </c>
    </row>
    <row r="757">
      <c r="A757" s="4">
        <v>43672.234710034725</v>
      </c>
      <c r="B757" s="5" t="s">
        <v>972</v>
      </c>
      <c r="C757" s="5" t="s">
        <v>981</v>
      </c>
      <c r="D757" s="6" t="s">
        <v>971</v>
      </c>
      <c r="E757" s="7">
        <v>9.0</v>
      </c>
      <c r="F757" s="8">
        <f t="shared" si="35"/>
        <v>43672.31804</v>
      </c>
      <c r="G757" s="12">
        <f t="shared" si="37"/>
        <v>43672.31804</v>
      </c>
      <c r="H757" s="10">
        <v>0.7083333333333334</v>
      </c>
      <c r="I757" s="11">
        <f t="shared" si="39"/>
        <v>-43671.60971</v>
      </c>
      <c r="K757" t="str">
        <f t="shared" si="40"/>
        <v/>
      </c>
    </row>
    <row r="758">
      <c r="A758" s="4">
        <v>43672.2361994213</v>
      </c>
      <c r="B758" s="5" t="s">
        <v>969</v>
      </c>
      <c r="C758" s="5" t="s">
        <v>970</v>
      </c>
      <c r="D758" s="6" t="s">
        <v>971</v>
      </c>
      <c r="E758" s="7">
        <v>10.0</v>
      </c>
      <c r="F758" s="8">
        <f t="shared" si="35"/>
        <v>43672.31953</v>
      </c>
      <c r="G758" s="12">
        <f t="shared" si="37"/>
        <v>43672.31953</v>
      </c>
      <c r="H758" s="10">
        <v>0.7083333333333334</v>
      </c>
      <c r="I758" s="11">
        <f t="shared" si="39"/>
        <v>-43671.6112</v>
      </c>
      <c r="K758" t="str">
        <f t="shared" si="40"/>
        <v/>
      </c>
    </row>
    <row r="759">
      <c r="A759" s="4">
        <v>43672.24110300926</v>
      </c>
      <c r="B759" s="5" t="s">
        <v>522</v>
      </c>
      <c r="C759" s="5" t="s">
        <v>982</v>
      </c>
      <c r="D759" s="6" t="s">
        <v>447</v>
      </c>
      <c r="E759" s="7">
        <v>8.0</v>
      </c>
      <c r="F759" s="8">
        <f t="shared" si="35"/>
        <v>43672.32444</v>
      </c>
      <c r="G759" s="12">
        <f t="shared" si="37"/>
        <v>43672.32444</v>
      </c>
      <c r="H759" s="10">
        <v>0.6180555555555556</v>
      </c>
      <c r="I759" s="11">
        <f t="shared" si="39"/>
        <v>-43671.70638</v>
      </c>
      <c r="K759" t="str">
        <f t="shared" si="40"/>
        <v/>
      </c>
    </row>
    <row r="760">
      <c r="A760" s="4">
        <v>43672.26459261574</v>
      </c>
      <c r="B760" s="5" t="s">
        <v>685</v>
      </c>
      <c r="C760" s="5" t="s">
        <v>149</v>
      </c>
      <c r="D760" s="6" t="s">
        <v>97</v>
      </c>
      <c r="E760" s="7">
        <v>3.0</v>
      </c>
      <c r="F760" s="8">
        <f t="shared" si="35"/>
        <v>43672.34793</v>
      </c>
      <c r="G760" s="12">
        <f t="shared" si="37"/>
        <v>43672.34793</v>
      </c>
      <c r="H760" s="10">
        <v>0.6180555555555556</v>
      </c>
      <c r="I760" s="11">
        <f t="shared" si="39"/>
        <v>-43671.72987</v>
      </c>
      <c r="K760" t="str">
        <f t="shared" si="40"/>
        <v/>
      </c>
    </row>
    <row r="761">
      <c r="A761" s="4">
        <v>43672.26513796297</v>
      </c>
      <c r="B761" s="5" t="s">
        <v>695</v>
      </c>
      <c r="C761" s="5" t="s">
        <v>149</v>
      </c>
      <c r="D761" s="6" t="s">
        <v>97</v>
      </c>
      <c r="E761" s="7">
        <v>4.0</v>
      </c>
      <c r="F761" s="8">
        <f t="shared" si="35"/>
        <v>43672.34847</v>
      </c>
      <c r="G761" s="12">
        <f t="shared" si="37"/>
        <v>43672.34847</v>
      </c>
      <c r="H761" s="10">
        <v>0.6180555555555556</v>
      </c>
      <c r="I761" s="11">
        <f t="shared" si="39"/>
        <v>-43671.73042</v>
      </c>
      <c r="K761" t="str">
        <f t="shared" si="40"/>
        <v/>
      </c>
    </row>
    <row r="762">
      <c r="A762" s="4">
        <v>43672.31356001158</v>
      </c>
      <c r="B762" s="5" t="s">
        <v>854</v>
      </c>
      <c r="C762" s="5" t="s">
        <v>86</v>
      </c>
      <c r="D762" s="13"/>
      <c r="E762" s="7">
        <v>5.0</v>
      </c>
      <c r="F762" s="8">
        <f t="shared" si="35"/>
        <v>43672.39689</v>
      </c>
      <c r="G762" s="12">
        <f t="shared" si="37"/>
        <v>43672.39689</v>
      </c>
      <c r="H762" s="10">
        <v>0.47638888888888886</v>
      </c>
      <c r="I762" s="11">
        <f t="shared" si="39"/>
        <v>-43671.9205</v>
      </c>
      <c r="K762" t="str">
        <f t="shared" si="40"/>
        <v/>
      </c>
    </row>
    <row r="763">
      <c r="A763" s="4">
        <v>43672.31392403935</v>
      </c>
      <c r="B763" s="5" t="s">
        <v>873</v>
      </c>
      <c r="C763" s="5" t="s">
        <v>86</v>
      </c>
      <c r="D763" s="13"/>
      <c r="E763" s="7">
        <v>6.0</v>
      </c>
      <c r="F763" s="8">
        <f t="shared" si="35"/>
        <v>43672.39726</v>
      </c>
      <c r="G763" s="12">
        <f t="shared" si="37"/>
        <v>43672.39726</v>
      </c>
      <c r="H763" s="10">
        <v>0.47638888888888886</v>
      </c>
      <c r="I763" s="11">
        <f t="shared" si="39"/>
        <v>-43671.92087</v>
      </c>
      <c r="K763" t="str">
        <f t="shared" si="40"/>
        <v/>
      </c>
    </row>
    <row r="764">
      <c r="A764" s="4">
        <v>43672.32004517361</v>
      </c>
      <c r="B764" s="5" t="s">
        <v>806</v>
      </c>
      <c r="C764" s="5" t="s">
        <v>595</v>
      </c>
      <c r="D764" s="6" t="s">
        <v>584</v>
      </c>
      <c r="E764" s="7">
        <v>7.0</v>
      </c>
      <c r="F764" s="8">
        <f t="shared" si="35"/>
        <v>43672.40338</v>
      </c>
      <c r="G764" s="12">
        <f t="shared" si="37"/>
        <v>43672.40338</v>
      </c>
      <c r="H764" s="10">
        <v>0.5104166666666666</v>
      </c>
      <c r="I764" s="11">
        <f t="shared" si="39"/>
        <v>-43671.89296</v>
      </c>
      <c r="K764" t="str">
        <f t="shared" si="40"/>
        <v/>
      </c>
    </row>
    <row r="765">
      <c r="A765" s="4">
        <v>43672.324041875</v>
      </c>
      <c r="B765" s="5" t="s">
        <v>537</v>
      </c>
      <c r="C765" s="5" t="s">
        <v>954</v>
      </c>
      <c r="D765" s="6" t="s">
        <v>173</v>
      </c>
      <c r="E765" s="7">
        <v>26.0</v>
      </c>
      <c r="F765" s="8">
        <f t="shared" si="35"/>
        <v>43672.40738</v>
      </c>
      <c r="G765" s="12">
        <f t="shared" si="37"/>
        <v>43672.40738</v>
      </c>
      <c r="H765" s="10">
        <v>0.5638888888888889</v>
      </c>
      <c r="I765" s="11">
        <f t="shared" si="39"/>
        <v>-43671.84349</v>
      </c>
      <c r="K765" t="str">
        <f t="shared" si="40"/>
        <v/>
      </c>
    </row>
    <row r="766">
      <c r="A766" s="4">
        <v>43672.32420679399</v>
      </c>
      <c r="B766" s="5" t="s">
        <v>955</v>
      </c>
      <c r="C766" s="5" t="s">
        <v>954</v>
      </c>
      <c r="D766" s="6" t="s">
        <v>173</v>
      </c>
      <c r="E766" s="7">
        <v>28.0</v>
      </c>
      <c r="F766" s="8">
        <f t="shared" si="35"/>
        <v>43672.40754</v>
      </c>
      <c r="G766" s="12">
        <f t="shared" si="37"/>
        <v>43672.40754</v>
      </c>
      <c r="H766" s="10">
        <v>0.5638888888888889</v>
      </c>
      <c r="I766" s="11">
        <f t="shared" si="39"/>
        <v>-43671.84365</v>
      </c>
      <c r="K766" t="str">
        <f t="shared" si="40"/>
        <v/>
      </c>
    </row>
    <row r="767">
      <c r="A767" s="4">
        <v>43672.37201880787</v>
      </c>
      <c r="B767" s="5" t="s">
        <v>950</v>
      </c>
      <c r="C767" s="5" t="s">
        <v>923</v>
      </c>
      <c r="D767" s="6" t="s">
        <v>55</v>
      </c>
      <c r="E767" s="7">
        <v>12.0</v>
      </c>
      <c r="F767" s="8">
        <f t="shared" si="35"/>
        <v>43672.45535</v>
      </c>
      <c r="G767" s="12">
        <f t="shared" si="37"/>
        <v>43672.45535</v>
      </c>
      <c r="H767" s="10">
        <v>0.6458333333333334</v>
      </c>
      <c r="I767" s="11">
        <f t="shared" si="39"/>
        <v>-43671.80952</v>
      </c>
      <c r="K767" t="str">
        <f t="shared" si="40"/>
        <v/>
      </c>
    </row>
    <row r="768">
      <c r="A768" s="4">
        <v>43672.372754895834</v>
      </c>
      <c r="B768" s="5" t="s">
        <v>983</v>
      </c>
      <c r="C768" s="5" t="s">
        <v>923</v>
      </c>
      <c r="D768" s="6" t="s">
        <v>55</v>
      </c>
      <c r="E768" s="7">
        <v>13.0</v>
      </c>
      <c r="F768" s="8">
        <f t="shared" si="35"/>
        <v>43672.45609</v>
      </c>
      <c r="G768" s="12">
        <f t="shared" si="37"/>
        <v>43672.45609</v>
      </c>
      <c r="H768" s="10">
        <v>0.6458333333333334</v>
      </c>
      <c r="I768" s="11">
        <f t="shared" si="39"/>
        <v>-43671.81025</v>
      </c>
      <c r="K768" t="str">
        <f t="shared" si="40"/>
        <v/>
      </c>
    </row>
    <row r="769">
      <c r="A769" s="4">
        <v>43672.37233384259</v>
      </c>
      <c r="B769" s="5" t="s">
        <v>984</v>
      </c>
      <c r="C769" s="5" t="s">
        <v>923</v>
      </c>
      <c r="D769" s="6" t="s">
        <v>55</v>
      </c>
      <c r="E769" s="7">
        <v>15.0</v>
      </c>
      <c r="F769" s="8">
        <f t="shared" si="35"/>
        <v>43672.45567</v>
      </c>
      <c r="G769" s="12">
        <f t="shared" si="37"/>
        <v>43672.45567</v>
      </c>
      <c r="H769" s="10">
        <v>0.6458333333333334</v>
      </c>
      <c r="I769" s="11">
        <f t="shared" si="39"/>
        <v>-43671.80983</v>
      </c>
      <c r="K769" t="str">
        <f t="shared" si="40"/>
        <v/>
      </c>
    </row>
    <row r="770">
      <c r="A770" s="4">
        <v>43672.43857706018</v>
      </c>
      <c r="B770" s="5" t="s">
        <v>985</v>
      </c>
      <c r="C770" s="5" t="s">
        <v>418</v>
      </c>
      <c r="D770" s="6" t="s">
        <v>986</v>
      </c>
      <c r="E770" s="7">
        <v>5.0</v>
      </c>
      <c r="F770" s="8">
        <f t="shared" si="35"/>
        <v>43672.52191</v>
      </c>
      <c r="G770" s="12">
        <f t="shared" si="37"/>
        <v>43672.52191</v>
      </c>
      <c r="H770" s="10">
        <v>0.5986111111111111</v>
      </c>
      <c r="I770" s="11">
        <f t="shared" si="39"/>
        <v>-43671.9233</v>
      </c>
      <c r="K770" t="str">
        <f t="shared" si="40"/>
        <v/>
      </c>
    </row>
    <row r="771">
      <c r="A771" s="4">
        <v>43672.43893184028</v>
      </c>
      <c r="B771" s="5" t="s">
        <v>987</v>
      </c>
      <c r="C771" s="5" t="s">
        <v>390</v>
      </c>
      <c r="D771" s="6" t="s">
        <v>988</v>
      </c>
      <c r="E771" s="7">
        <v>6.0</v>
      </c>
      <c r="F771" s="8">
        <f t="shared" si="35"/>
        <v>43672.52227</v>
      </c>
      <c r="G771" s="12">
        <f t="shared" si="37"/>
        <v>43672.52227</v>
      </c>
      <c r="H771" s="10">
        <v>0.5993055555555555</v>
      </c>
      <c r="I771" s="11">
        <f t="shared" si="39"/>
        <v>-43671.92296</v>
      </c>
      <c r="K771" t="str">
        <f t="shared" si="40"/>
        <v/>
      </c>
    </row>
    <row r="772">
      <c r="A772" s="4">
        <v>43672.52792591436</v>
      </c>
      <c r="B772" s="5" t="s">
        <v>989</v>
      </c>
      <c r="C772" s="5" t="s">
        <v>990</v>
      </c>
      <c r="D772" s="6" t="s">
        <v>165</v>
      </c>
      <c r="E772" s="7">
        <v>5.0</v>
      </c>
      <c r="F772" s="8">
        <f t="shared" si="35"/>
        <v>43672.61126</v>
      </c>
      <c r="G772" s="12">
        <f t="shared" si="37"/>
        <v>43672.61126</v>
      </c>
      <c r="H772" s="10">
        <v>0.6319444444444444</v>
      </c>
      <c r="I772" s="11">
        <f t="shared" si="39"/>
        <v>-43671.97931</v>
      </c>
      <c r="K772" t="str">
        <f t="shared" si="40"/>
        <v/>
      </c>
    </row>
    <row r="773">
      <c r="A773" s="4">
        <v>43675.255942986114</v>
      </c>
      <c r="B773" s="5" t="s">
        <v>473</v>
      </c>
      <c r="C773" s="5" t="s">
        <v>60</v>
      </c>
      <c r="D773" s="6" t="s">
        <v>821</v>
      </c>
      <c r="E773" s="7">
        <v>3.0</v>
      </c>
      <c r="F773" s="8">
        <f t="shared" si="35"/>
        <v>43675.33928</v>
      </c>
      <c r="G773" s="12">
        <f t="shared" si="37"/>
        <v>43675.33928</v>
      </c>
      <c r="H773" s="10">
        <v>0.7083333333333334</v>
      </c>
      <c r="I773" s="11">
        <f t="shared" si="39"/>
        <v>-43674.63094</v>
      </c>
      <c r="K773" t="str">
        <f t="shared" si="40"/>
        <v/>
      </c>
    </row>
    <row r="774">
      <c r="A774" s="4">
        <v>43675.262728946764</v>
      </c>
      <c r="B774" s="5" t="s">
        <v>522</v>
      </c>
      <c r="C774" s="5" t="s">
        <v>573</v>
      </c>
      <c r="D774" s="6" t="s">
        <v>523</v>
      </c>
      <c r="E774" s="7">
        <v>4.0</v>
      </c>
      <c r="F774" s="8">
        <f t="shared" si="35"/>
        <v>43675.34606</v>
      </c>
      <c r="G774" s="12">
        <f t="shared" si="37"/>
        <v>43675.34606</v>
      </c>
      <c r="H774" s="7">
        <v>17.0</v>
      </c>
      <c r="I774" s="12">
        <f t="shared" si="39"/>
        <v>-43658.34606</v>
      </c>
      <c r="K774" t="str">
        <f t="shared" si="40"/>
        <v/>
      </c>
    </row>
    <row r="775">
      <c r="A775" s="4">
        <v>43675.26300224537</v>
      </c>
      <c r="B775" s="5" t="s">
        <v>991</v>
      </c>
      <c r="C775" s="5" t="s">
        <v>169</v>
      </c>
      <c r="D775" s="6" t="s">
        <v>523</v>
      </c>
      <c r="E775" s="7">
        <v>5.0</v>
      </c>
      <c r="F775" s="8">
        <f t="shared" si="35"/>
        <v>43675.34634</v>
      </c>
      <c r="G775" s="12">
        <f t="shared" si="37"/>
        <v>43675.34634</v>
      </c>
      <c r="H775" s="10">
        <v>0.3576388888888889</v>
      </c>
      <c r="I775" s="11">
        <f t="shared" si="39"/>
        <v>-43674.9887</v>
      </c>
      <c r="K775" t="str">
        <f t="shared" si="40"/>
        <v/>
      </c>
    </row>
    <row r="776">
      <c r="A776" s="4">
        <v>43675.263306168985</v>
      </c>
      <c r="B776" s="5" t="s">
        <v>992</v>
      </c>
      <c r="C776" s="5" t="s">
        <v>993</v>
      </c>
      <c r="D776" s="6" t="s">
        <v>523</v>
      </c>
      <c r="E776" s="7">
        <v>6.0</v>
      </c>
      <c r="F776" s="8">
        <f t="shared" si="35"/>
        <v>43675.34664</v>
      </c>
      <c r="G776" s="12">
        <f t="shared" si="37"/>
        <v>43675.34664</v>
      </c>
      <c r="H776" s="10">
        <v>0.3576388888888889</v>
      </c>
      <c r="I776" s="11">
        <f t="shared" si="39"/>
        <v>-43674.989</v>
      </c>
      <c r="K776" t="str">
        <f t="shared" si="40"/>
        <v/>
      </c>
    </row>
    <row r="777">
      <c r="A777" s="4">
        <v>43675.267732858796</v>
      </c>
      <c r="B777" s="5" t="s">
        <v>685</v>
      </c>
      <c r="C777" s="5" t="s">
        <v>149</v>
      </c>
      <c r="D777" s="6" t="s">
        <v>97</v>
      </c>
      <c r="E777" s="7">
        <v>7.0</v>
      </c>
      <c r="F777" s="8">
        <f t="shared" si="35"/>
        <v>43675.35107</v>
      </c>
      <c r="G777" s="12">
        <f t="shared" si="37"/>
        <v>43675.35107</v>
      </c>
      <c r="H777" s="7">
        <v>17.0</v>
      </c>
      <c r="I777" s="12">
        <f t="shared" si="39"/>
        <v>-43658.35107</v>
      </c>
      <c r="K777" t="str">
        <f t="shared" si="40"/>
        <v/>
      </c>
    </row>
    <row r="778">
      <c r="A778" s="4">
        <v>43675.268205381944</v>
      </c>
      <c r="B778" s="5" t="s">
        <v>695</v>
      </c>
      <c r="C778" s="5" t="s">
        <v>149</v>
      </c>
      <c r="D778" s="6" t="s">
        <v>97</v>
      </c>
      <c r="E778" s="7">
        <v>8.0</v>
      </c>
      <c r="F778" s="8">
        <f t="shared" si="35"/>
        <v>43675.35154</v>
      </c>
      <c r="G778" s="12">
        <f t="shared" si="37"/>
        <v>43675.35154</v>
      </c>
      <c r="H778" s="7">
        <v>17.0</v>
      </c>
      <c r="I778" s="12">
        <f t="shared" si="39"/>
        <v>-43658.35154</v>
      </c>
      <c r="K778" t="str">
        <f t="shared" si="40"/>
        <v/>
      </c>
    </row>
    <row r="779">
      <c r="A779" s="4">
        <v>43675.270792986106</v>
      </c>
      <c r="B779" s="5" t="s">
        <v>994</v>
      </c>
      <c r="C779" s="5" t="s">
        <v>569</v>
      </c>
      <c r="D779" s="6" t="s">
        <v>400</v>
      </c>
      <c r="E779" s="7">
        <v>12.0</v>
      </c>
      <c r="F779" s="8">
        <f t="shared" si="35"/>
        <v>43675.35413</v>
      </c>
      <c r="G779" s="12">
        <f t="shared" si="37"/>
        <v>43675.35413</v>
      </c>
      <c r="H779" s="10">
        <v>0.3625</v>
      </c>
      <c r="I779" s="11">
        <f t="shared" si="39"/>
        <v>-43674.99163</v>
      </c>
      <c r="K779" t="str">
        <f t="shared" si="40"/>
        <v/>
      </c>
    </row>
    <row r="780">
      <c r="A780" s="4">
        <v>43675.334447754634</v>
      </c>
      <c r="B780" s="5" t="s">
        <v>46</v>
      </c>
      <c r="D780" s="13"/>
      <c r="E780" s="7">
        <v>9.0</v>
      </c>
      <c r="F780" s="8">
        <f t="shared" si="35"/>
        <v>43675.41778</v>
      </c>
      <c r="G780" s="12">
        <f t="shared" si="37"/>
        <v>43675.41778</v>
      </c>
      <c r="H780" s="10">
        <v>0.5555555555555556</v>
      </c>
      <c r="I780" s="11">
        <f t="shared" si="39"/>
        <v>-43674.86223</v>
      </c>
      <c r="K780" t="str">
        <f t="shared" si="40"/>
        <v/>
      </c>
    </row>
    <row r="781">
      <c r="A781" s="4">
        <v>43675.416290520836</v>
      </c>
      <c r="B781" s="5" t="s">
        <v>972</v>
      </c>
      <c r="C781" s="5" t="s">
        <v>973</v>
      </c>
      <c r="D781" s="6" t="s">
        <v>320</v>
      </c>
      <c r="E781" s="7">
        <v>10.0</v>
      </c>
      <c r="F781" s="8">
        <f t="shared" si="35"/>
        <v>43675.49962</v>
      </c>
      <c r="G781" s="12">
        <f t="shared" si="37"/>
        <v>43675.49962</v>
      </c>
      <c r="H781" s="7">
        <v>16.0</v>
      </c>
      <c r="I781" s="12">
        <f t="shared" si="39"/>
        <v>-43659.49962</v>
      </c>
      <c r="K781" t="str">
        <f t="shared" si="40"/>
        <v/>
      </c>
    </row>
    <row r="782">
      <c r="A782" s="4">
        <v>43675.51285356481</v>
      </c>
      <c r="B782" s="5" t="s">
        <v>583</v>
      </c>
      <c r="C782" s="5" t="s">
        <v>312</v>
      </c>
      <c r="D782" s="6" t="s">
        <v>584</v>
      </c>
      <c r="E782" s="7">
        <v>5.0</v>
      </c>
      <c r="F782" s="8">
        <f t="shared" si="35"/>
        <v>43675.59619</v>
      </c>
      <c r="G782" s="12">
        <f t="shared" si="37"/>
        <v>43675.59619</v>
      </c>
      <c r="H782" s="10">
        <v>0.6236111111111111</v>
      </c>
      <c r="I782" s="11">
        <f t="shared" si="39"/>
        <v>-43674.97258</v>
      </c>
      <c r="K782" t="str">
        <f t="shared" si="40"/>
        <v/>
      </c>
    </row>
    <row r="783">
      <c r="A783" s="4">
        <v>43675.54563363426</v>
      </c>
      <c r="B783" s="5" t="s">
        <v>995</v>
      </c>
      <c r="C783" s="5" t="s">
        <v>996</v>
      </c>
      <c r="D783" s="6" t="s">
        <v>122</v>
      </c>
      <c r="E783" s="7">
        <v>5.0</v>
      </c>
      <c r="F783" s="8">
        <f t="shared" si="35"/>
        <v>43675.62897</v>
      </c>
      <c r="G783" s="12">
        <f t="shared" si="37"/>
        <v>43675.62897</v>
      </c>
      <c r="H783" s="7">
        <v>17.0</v>
      </c>
      <c r="I783" s="12">
        <f t="shared" si="39"/>
        <v>-43658.62897</v>
      </c>
      <c r="K783" t="str">
        <f t="shared" si="40"/>
        <v/>
      </c>
    </row>
    <row r="784">
      <c r="A784" s="4">
        <v>43675.54602197917</v>
      </c>
      <c r="B784" s="5" t="s">
        <v>997</v>
      </c>
      <c r="C784" s="5" t="s">
        <v>124</v>
      </c>
      <c r="D784" s="6" t="s">
        <v>784</v>
      </c>
      <c r="E784" s="7">
        <v>6.0</v>
      </c>
      <c r="F784" s="8">
        <f t="shared" si="35"/>
        <v>43675.62936</v>
      </c>
      <c r="G784" s="12">
        <f t="shared" si="37"/>
        <v>43675.62936</v>
      </c>
      <c r="H784" s="7">
        <v>17.0</v>
      </c>
      <c r="I784" s="12">
        <f t="shared" si="39"/>
        <v>-43658.62936</v>
      </c>
      <c r="K784" t="str">
        <f t="shared" si="40"/>
        <v/>
      </c>
    </row>
    <row r="785">
      <c r="A785" s="4">
        <v>43675.546307881945</v>
      </c>
      <c r="B785" s="5" t="s">
        <v>998</v>
      </c>
      <c r="C785" s="5" t="s">
        <v>124</v>
      </c>
      <c r="D785" s="6" t="s">
        <v>784</v>
      </c>
      <c r="E785" s="7">
        <v>12.0</v>
      </c>
      <c r="F785" s="8">
        <f t="shared" si="35"/>
        <v>43675.62964</v>
      </c>
      <c r="G785" s="12">
        <f t="shared" si="37"/>
        <v>43675.62964</v>
      </c>
      <c r="H785" s="7">
        <v>17.0</v>
      </c>
      <c r="I785" s="12">
        <f t="shared" si="39"/>
        <v>-43658.62964</v>
      </c>
      <c r="K785" t="str">
        <f t="shared" si="40"/>
        <v/>
      </c>
    </row>
    <row r="786">
      <c r="A786" s="4">
        <v>43675.56250775463</v>
      </c>
      <c r="B786" s="5" t="s">
        <v>999</v>
      </c>
      <c r="C786" s="5" t="s">
        <v>832</v>
      </c>
      <c r="D786" s="6" t="s">
        <v>523</v>
      </c>
      <c r="E786" s="7">
        <v>9.0</v>
      </c>
      <c r="F786" s="8">
        <f t="shared" si="35"/>
        <v>43675.64584</v>
      </c>
      <c r="G786" s="12">
        <f t="shared" si="37"/>
        <v>43675.64584</v>
      </c>
      <c r="H786" s="7">
        <v>17.0</v>
      </c>
      <c r="I786" s="12">
        <f t="shared" si="39"/>
        <v>-43658.64584</v>
      </c>
      <c r="K786" t="str">
        <f t="shared" si="40"/>
        <v/>
      </c>
    </row>
    <row r="787">
      <c r="A787" s="4">
        <v>43675.56172716436</v>
      </c>
      <c r="B787" s="5" t="s">
        <v>563</v>
      </c>
      <c r="C787" s="5" t="s">
        <v>766</v>
      </c>
      <c r="D787" s="6" t="s">
        <v>523</v>
      </c>
      <c r="E787" s="7">
        <v>13.0</v>
      </c>
      <c r="F787" s="8">
        <f t="shared" si="35"/>
        <v>43675.64506</v>
      </c>
      <c r="G787" s="12">
        <f t="shared" si="37"/>
        <v>43675.64506</v>
      </c>
      <c r="H787" s="7">
        <v>17.0</v>
      </c>
      <c r="I787" s="12">
        <f t="shared" si="39"/>
        <v>-43658.64506</v>
      </c>
      <c r="K787" t="str">
        <f t="shared" si="40"/>
        <v/>
      </c>
    </row>
    <row r="788">
      <c r="A788" s="4">
        <v>43675.56206940972</v>
      </c>
      <c r="B788" s="5" t="s">
        <v>792</v>
      </c>
      <c r="C788" s="5" t="s">
        <v>764</v>
      </c>
      <c r="D788" s="6" t="s">
        <v>523</v>
      </c>
      <c r="E788" s="7">
        <v>15.0</v>
      </c>
      <c r="F788" s="8">
        <f t="shared" si="35"/>
        <v>43675.6454</v>
      </c>
      <c r="G788" s="12">
        <f t="shared" si="37"/>
        <v>43675.6454</v>
      </c>
      <c r="H788" s="7">
        <v>17.0</v>
      </c>
      <c r="I788" s="12">
        <f t="shared" si="39"/>
        <v>-43658.6454</v>
      </c>
      <c r="K788" t="str">
        <f t="shared" si="40"/>
        <v/>
      </c>
    </row>
    <row r="789">
      <c r="A789" s="4">
        <v>43676.236368819445</v>
      </c>
      <c r="B789" s="5" t="s">
        <v>1000</v>
      </c>
      <c r="C789" s="5" t="s">
        <v>149</v>
      </c>
      <c r="D789" s="6" t="s">
        <v>97</v>
      </c>
      <c r="E789" s="7">
        <v>3.0</v>
      </c>
      <c r="F789" s="8">
        <f t="shared" si="35"/>
        <v>43676.3197</v>
      </c>
      <c r="G789" s="12">
        <f t="shared" si="37"/>
        <v>43676.3197</v>
      </c>
      <c r="H789" s="10">
        <v>0.7083333333333334</v>
      </c>
      <c r="I789" s="11">
        <f t="shared" si="39"/>
        <v>-43675.61137</v>
      </c>
      <c r="K789" t="str">
        <f t="shared" si="40"/>
        <v/>
      </c>
    </row>
    <row r="790">
      <c r="A790" s="4">
        <v>43676.2368133912</v>
      </c>
      <c r="B790" s="5" t="s">
        <v>695</v>
      </c>
      <c r="C790" s="5" t="s">
        <v>149</v>
      </c>
      <c r="D790" s="6" t="s">
        <v>97</v>
      </c>
      <c r="E790" s="7">
        <v>4.0</v>
      </c>
      <c r="F790" s="8">
        <f t="shared" si="35"/>
        <v>43676.32015</v>
      </c>
      <c r="G790" s="12">
        <f t="shared" si="37"/>
        <v>43676.32015</v>
      </c>
      <c r="H790" s="10">
        <v>0.7083333333333334</v>
      </c>
      <c r="I790" s="11">
        <f t="shared" si="39"/>
        <v>-43675.61181</v>
      </c>
      <c r="K790" t="str">
        <f t="shared" si="40"/>
        <v/>
      </c>
    </row>
    <row r="791">
      <c r="A791" s="4">
        <v>43676.23747591436</v>
      </c>
      <c r="B791" s="5" t="s">
        <v>522</v>
      </c>
      <c r="C791" s="5" t="s">
        <v>554</v>
      </c>
      <c r="D791" s="6" t="s">
        <v>523</v>
      </c>
      <c r="E791" s="7">
        <v>5.0</v>
      </c>
      <c r="F791" s="8">
        <f t="shared" si="35"/>
        <v>43676.32081</v>
      </c>
      <c r="G791" s="12">
        <f t="shared" si="37"/>
        <v>43676.32081</v>
      </c>
      <c r="H791" s="10">
        <v>0.7083333333333334</v>
      </c>
      <c r="I791" s="11">
        <f t="shared" si="39"/>
        <v>-43675.61248</v>
      </c>
      <c r="K791" t="str">
        <f t="shared" si="40"/>
        <v/>
      </c>
    </row>
    <row r="792">
      <c r="A792" s="4">
        <v>43676.241669317125</v>
      </c>
      <c r="B792" s="5" t="s">
        <v>792</v>
      </c>
      <c r="C792" s="5" t="s">
        <v>764</v>
      </c>
      <c r="D792" s="13"/>
      <c r="E792" s="7">
        <v>6.0</v>
      </c>
      <c r="F792" s="8">
        <f t="shared" si="35"/>
        <v>43676.325</v>
      </c>
      <c r="G792" s="12">
        <f t="shared" si="37"/>
        <v>43676.325</v>
      </c>
      <c r="H792" s="10">
        <v>0.7083333333333334</v>
      </c>
      <c r="I792" s="11">
        <f t="shared" si="39"/>
        <v>-43675.61667</v>
      </c>
      <c r="K792" t="str">
        <f t="shared" si="40"/>
        <v/>
      </c>
    </row>
    <row r="793">
      <c r="A793" s="4">
        <v>43676.242112858796</v>
      </c>
      <c r="B793" s="5" t="s">
        <v>999</v>
      </c>
      <c r="C793" s="5" t="s">
        <v>832</v>
      </c>
      <c r="D793" s="13"/>
      <c r="E793" s="7">
        <v>7.0</v>
      </c>
      <c r="F793" s="8">
        <f t="shared" si="35"/>
        <v>43676.32545</v>
      </c>
      <c r="G793" s="12">
        <f t="shared" si="37"/>
        <v>43676.32545</v>
      </c>
      <c r="H793" s="10">
        <v>0.7083333333333334</v>
      </c>
      <c r="I793" s="11">
        <f t="shared" si="39"/>
        <v>-43675.61711</v>
      </c>
      <c r="K793" t="str">
        <f t="shared" si="40"/>
        <v/>
      </c>
    </row>
    <row r="794">
      <c r="A794" s="4">
        <v>43676.2425387963</v>
      </c>
      <c r="B794" s="5" t="s">
        <v>563</v>
      </c>
      <c r="C794" s="5" t="s">
        <v>766</v>
      </c>
      <c r="D794" s="13"/>
      <c r="E794" s="7">
        <v>8.0</v>
      </c>
      <c r="F794" s="8">
        <f t="shared" si="35"/>
        <v>43676.32587</v>
      </c>
      <c r="G794" s="12">
        <f t="shared" si="37"/>
        <v>43676.32587</v>
      </c>
      <c r="H794" s="10">
        <v>0.7083333333333334</v>
      </c>
      <c r="I794" s="11">
        <f t="shared" si="39"/>
        <v>-43675.61754</v>
      </c>
      <c r="K794" t="str">
        <f t="shared" si="40"/>
        <v/>
      </c>
    </row>
    <row r="795">
      <c r="A795" s="4">
        <v>43676.28510100694</v>
      </c>
      <c r="B795" s="5" t="s">
        <v>1001</v>
      </c>
      <c r="C795" s="5" t="s">
        <v>1002</v>
      </c>
      <c r="D795" s="6" t="s">
        <v>28</v>
      </c>
      <c r="E795" s="7">
        <v>9.0</v>
      </c>
      <c r="F795" s="8">
        <f t="shared" si="35"/>
        <v>43676.36843</v>
      </c>
      <c r="G795" s="12">
        <f t="shared" si="37"/>
        <v>43676.36843</v>
      </c>
      <c r="H795" s="10">
        <v>0.3798611111111111</v>
      </c>
      <c r="I795" s="11">
        <f t="shared" si="39"/>
        <v>-43675.98857</v>
      </c>
      <c r="K795" t="str">
        <f t="shared" si="40"/>
        <v/>
      </c>
    </row>
    <row r="796">
      <c r="A796" s="4">
        <v>43676.28566391204</v>
      </c>
      <c r="B796" s="5" t="s">
        <v>1003</v>
      </c>
      <c r="C796" s="5" t="s">
        <v>1002</v>
      </c>
      <c r="D796" s="6" t="s">
        <v>28</v>
      </c>
      <c r="E796" s="7">
        <v>10.0</v>
      </c>
      <c r="F796" s="8">
        <f t="shared" si="35"/>
        <v>43676.369</v>
      </c>
      <c r="G796" s="12">
        <f t="shared" si="37"/>
        <v>43676.369</v>
      </c>
      <c r="H796" s="10">
        <v>0.3798611111111111</v>
      </c>
      <c r="I796" s="11">
        <f t="shared" si="39"/>
        <v>-43675.98914</v>
      </c>
      <c r="K796" t="str">
        <f t="shared" si="40"/>
        <v/>
      </c>
    </row>
    <row r="797">
      <c r="A797" s="4">
        <v>43676.29437017361</v>
      </c>
      <c r="B797" s="5" t="s">
        <v>473</v>
      </c>
      <c r="C797" s="5" t="s">
        <v>60</v>
      </c>
      <c r="D797" s="6" t="s">
        <v>821</v>
      </c>
      <c r="E797" s="7">
        <v>12.0</v>
      </c>
      <c r="F797" s="8">
        <f t="shared" si="35"/>
        <v>43676.3777</v>
      </c>
      <c r="G797" s="12">
        <f t="shared" si="37"/>
        <v>43676.3777</v>
      </c>
      <c r="H797" s="10">
        <v>0.7083333333333334</v>
      </c>
      <c r="I797" s="11">
        <f t="shared" si="39"/>
        <v>-43675.66937</v>
      </c>
      <c r="K797" t="str">
        <f t="shared" si="40"/>
        <v/>
      </c>
    </row>
    <row r="798">
      <c r="A798" s="4">
        <v>43676.335121365744</v>
      </c>
      <c r="B798" s="5" t="s">
        <v>1004</v>
      </c>
      <c r="C798" s="5" t="s">
        <v>1005</v>
      </c>
      <c r="D798" s="6" t="s">
        <v>320</v>
      </c>
      <c r="E798" s="7">
        <v>9.0</v>
      </c>
      <c r="F798" s="8">
        <f t="shared" si="35"/>
        <v>43676.41845</v>
      </c>
      <c r="G798" s="12">
        <f t="shared" si="37"/>
        <v>43676.41845</v>
      </c>
      <c r="H798" s="10">
        <v>0.4895833333333333</v>
      </c>
      <c r="I798" s="11">
        <f t="shared" si="39"/>
        <v>-43675.92887</v>
      </c>
      <c r="K798" t="str">
        <f t="shared" si="40"/>
        <v/>
      </c>
    </row>
    <row r="799">
      <c r="A799" s="4">
        <v>43676.34002836805</v>
      </c>
      <c r="B799" s="5" t="s">
        <v>1006</v>
      </c>
      <c r="C799" s="5" t="s">
        <v>1007</v>
      </c>
      <c r="D799" s="6" t="s">
        <v>1008</v>
      </c>
      <c r="E799" s="7">
        <v>10.0</v>
      </c>
      <c r="F799" s="8">
        <f t="shared" si="35"/>
        <v>43676.42336</v>
      </c>
      <c r="G799" s="12">
        <f t="shared" si="37"/>
        <v>43676.42336</v>
      </c>
      <c r="H799" s="10">
        <v>0.5354166666666667</v>
      </c>
      <c r="I799" s="11">
        <f t="shared" si="39"/>
        <v>-43675.88795</v>
      </c>
      <c r="K799" t="str">
        <f t="shared" si="40"/>
        <v/>
      </c>
    </row>
    <row r="800">
      <c r="A800" s="4">
        <v>43676.34076420139</v>
      </c>
      <c r="B800" s="5" t="s">
        <v>1009</v>
      </c>
      <c r="C800" s="5" t="s">
        <v>1007</v>
      </c>
      <c r="D800" s="6" t="s">
        <v>1010</v>
      </c>
      <c r="E800" s="7">
        <v>13.0</v>
      </c>
      <c r="F800" s="8">
        <f t="shared" si="35"/>
        <v>43676.4241</v>
      </c>
      <c r="G800" s="12">
        <f t="shared" si="37"/>
        <v>43676.4241</v>
      </c>
      <c r="H800" s="10">
        <v>0.5354166666666667</v>
      </c>
      <c r="I800" s="11">
        <f t="shared" si="39"/>
        <v>-43675.88868</v>
      </c>
      <c r="K800" t="str">
        <f t="shared" si="40"/>
        <v/>
      </c>
    </row>
    <row r="801">
      <c r="A801" s="4">
        <v>43676.459694571764</v>
      </c>
      <c r="B801" s="5" t="s">
        <v>1011</v>
      </c>
      <c r="D801" s="6" t="s">
        <v>142</v>
      </c>
      <c r="E801" s="7">
        <v>17.0</v>
      </c>
      <c r="F801" s="8">
        <f t="shared" si="35"/>
        <v>43676.54303</v>
      </c>
      <c r="G801" s="9">
        <v>0.4583333333333333</v>
      </c>
      <c r="H801" s="10">
        <v>0.7083333333333334</v>
      </c>
      <c r="I801" s="10">
        <v>0.25</v>
      </c>
      <c r="K801" t="str">
        <f>IF(ISBLANK(#REF!),E801,"")</f>
        <v/>
      </c>
    </row>
    <row r="802">
      <c r="A802" s="4">
        <v>43676.524292291666</v>
      </c>
      <c r="B802" s="5" t="s">
        <v>1012</v>
      </c>
      <c r="C802" s="5" t="s">
        <v>1013</v>
      </c>
      <c r="D802" s="6" t="s">
        <v>1014</v>
      </c>
      <c r="E802" s="7">
        <v>9.0</v>
      </c>
      <c r="F802" s="8">
        <f t="shared" si="35"/>
        <v>43676.60763</v>
      </c>
      <c r="G802" s="9">
        <v>0.5652777777777778</v>
      </c>
      <c r="H802" s="10">
        <v>0.7083333333333334</v>
      </c>
      <c r="I802" s="11">
        <f>IF(ISBLANK(H801),"",H801-G802)</f>
        <v>0.1430555556</v>
      </c>
      <c r="K802" t="str">
        <f>IF(ISBLANK(H801),E802,"")</f>
        <v/>
      </c>
    </row>
    <row r="803">
      <c r="A803" s="4">
        <v>43676.524405868055</v>
      </c>
      <c r="B803" s="5" t="s">
        <v>1015</v>
      </c>
      <c r="C803" s="5" t="s">
        <v>1013</v>
      </c>
      <c r="D803" s="6" t="s">
        <v>1014</v>
      </c>
      <c r="E803" s="7">
        <v>10.0</v>
      </c>
      <c r="F803" s="8">
        <f t="shared" si="35"/>
        <v>43676.60774</v>
      </c>
      <c r="G803" s="9">
        <v>0.5652777777777778</v>
      </c>
      <c r="H803" s="10">
        <v>0.7083333333333334</v>
      </c>
      <c r="I803" s="11">
        <f t="shared" ref="I803:I1208" si="41">IF(ISBLANK(H803),"",H803-G803)</f>
        <v>0.1430555556</v>
      </c>
      <c r="K803" t="str">
        <f t="shared" ref="K803:K841" si="42">IF(ISBLANK(H803),E803,"")</f>
        <v/>
      </c>
    </row>
    <row r="804">
      <c r="A804" s="4">
        <v>43676.524595069444</v>
      </c>
      <c r="B804" s="5" t="s">
        <v>1016</v>
      </c>
      <c r="C804" s="5" t="s">
        <v>1013</v>
      </c>
      <c r="D804" s="6" t="s">
        <v>1014</v>
      </c>
      <c r="E804" s="7">
        <v>20.0</v>
      </c>
      <c r="F804" s="8">
        <f t="shared" si="35"/>
        <v>43676.60793</v>
      </c>
      <c r="G804" s="9">
        <v>0.5659722222222222</v>
      </c>
      <c r="H804" s="10">
        <v>0.7083333333333334</v>
      </c>
      <c r="I804" s="11">
        <f t="shared" si="41"/>
        <v>0.1423611111</v>
      </c>
      <c r="K804" t="str">
        <f t="shared" si="42"/>
        <v/>
      </c>
    </row>
    <row r="805">
      <c r="A805" s="4">
        <v>43676.524704421296</v>
      </c>
      <c r="B805" s="5" t="s">
        <v>1017</v>
      </c>
      <c r="C805" s="5" t="s">
        <v>1013</v>
      </c>
      <c r="D805" s="6" t="s">
        <v>1014</v>
      </c>
      <c r="E805" s="7">
        <v>24.0</v>
      </c>
      <c r="F805" s="8">
        <f t="shared" si="35"/>
        <v>43676.60804</v>
      </c>
      <c r="G805" s="9">
        <v>0.5659722222222222</v>
      </c>
      <c r="H805" s="10">
        <v>0.7083333333333334</v>
      </c>
      <c r="I805" s="11">
        <f t="shared" si="41"/>
        <v>0.1423611111</v>
      </c>
      <c r="K805" t="str">
        <f t="shared" si="42"/>
        <v/>
      </c>
    </row>
    <row r="806">
      <c r="A806" s="4">
        <v>43676.53332108796</v>
      </c>
      <c r="B806" s="5" t="s">
        <v>907</v>
      </c>
      <c r="C806" s="5" t="s">
        <v>312</v>
      </c>
      <c r="D806" s="6" t="s">
        <v>584</v>
      </c>
      <c r="E806" s="7">
        <v>13.0</v>
      </c>
      <c r="F806" s="8">
        <f t="shared" si="35"/>
        <v>43676.61665</v>
      </c>
      <c r="G806" s="12">
        <f t="shared" ref="G806:G1421" si="43">A806+(2/24)</f>
        <v>43676.61665</v>
      </c>
      <c r="H806" s="10">
        <v>0.7083333333333334</v>
      </c>
      <c r="I806" s="11">
        <f t="shared" si="41"/>
        <v>-43675.90832</v>
      </c>
      <c r="K806" t="str">
        <f t="shared" si="42"/>
        <v/>
      </c>
    </row>
    <row r="807">
      <c r="A807" s="4">
        <v>43676.53352163194</v>
      </c>
      <c r="B807" s="5" t="s">
        <v>1018</v>
      </c>
      <c r="C807" s="5" t="s">
        <v>312</v>
      </c>
      <c r="D807" s="6" t="s">
        <v>584</v>
      </c>
      <c r="E807" s="7">
        <v>18.0</v>
      </c>
      <c r="F807" s="8">
        <f t="shared" si="35"/>
        <v>43676.61685</v>
      </c>
      <c r="G807" s="12">
        <f t="shared" si="43"/>
        <v>43676.61685</v>
      </c>
      <c r="H807" s="10">
        <v>0.7083333333333334</v>
      </c>
      <c r="I807" s="11">
        <f t="shared" si="41"/>
        <v>-43675.90852</v>
      </c>
      <c r="K807" t="str">
        <f t="shared" si="42"/>
        <v/>
      </c>
    </row>
    <row r="808">
      <c r="A808" s="4">
        <v>43677.2441819213</v>
      </c>
      <c r="B808" s="5" t="s">
        <v>522</v>
      </c>
      <c r="C808" s="5" t="s">
        <v>554</v>
      </c>
      <c r="D808" s="6" t="s">
        <v>447</v>
      </c>
      <c r="E808" s="7">
        <v>4.0</v>
      </c>
      <c r="F808" s="8">
        <f t="shared" si="35"/>
        <v>43677.32752</v>
      </c>
      <c r="G808" s="12">
        <f t="shared" si="43"/>
        <v>43677.32752</v>
      </c>
      <c r="H808" s="10">
        <v>0.7083333333333334</v>
      </c>
      <c r="I808" s="11">
        <f t="shared" si="41"/>
        <v>-43676.61918</v>
      </c>
      <c r="K808" t="str">
        <f t="shared" si="42"/>
        <v/>
      </c>
    </row>
    <row r="809">
      <c r="A809" s="4">
        <v>43677.27071480324</v>
      </c>
      <c r="B809" s="5" t="s">
        <v>792</v>
      </c>
      <c r="C809" s="5" t="s">
        <v>764</v>
      </c>
      <c r="D809" s="13"/>
      <c r="E809" s="7">
        <v>3.0</v>
      </c>
      <c r="F809" s="8">
        <f t="shared" si="35"/>
        <v>43677.35405</v>
      </c>
      <c r="G809" s="12">
        <f t="shared" si="43"/>
        <v>43677.35405</v>
      </c>
      <c r="H809" s="10">
        <v>0.7083333333333334</v>
      </c>
      <c r="I809" s="11">
        <f t="shared" si="41"/>
        <v>-43676.64571</v>
      </c>
      <c r="K809" t="str">
        <f t="shared" si="42"/>
        <v/>
      </c>
    </row>
    <row r="810">
      <c r="A810" s="4">
        <v>43677.27121333333</v>
      </c>
      <c r="B810" s="5" t="s">
        <v>999</v>
      </c>
      <c r="C810" s="5" t="s">
        <v>832</v>
      </c>
      <c r="D810" s="13"/>
      <c r="E810" s="7">
        <v>5.0</v>
      </c>
      <c r="F810" s="8">
        <f t="shared" si="35"/>
        <v>43677.35455</v>
      </c>
      <c r="G810" s="12">
        <f t="shared" si="43"/>
        <v>43677.35455</v>
      </c>
      <c r="H810" s="10">
        <v>0.7083333333333334</v>
      </c>
      <c r="I810" s="11">
        <f t="shared" si="41"/>
        <v>-43676.64621</v>
      </c>
      <c r="K810" t="str">
        <f t="shared" si="42"/>
        <v/>
      </c>
    </row>
    <row r="811">
      <c r="A811" s="4">
        <v>43677.27157802084</v>
      </c>
      <c r="B811" s="5" t="s">
        <v>563</v>
      </c>
      <c r="C811" s="5" t="s">
        <v>766</v>
      </c>
      <c r="D811" s="13"/>
      <c r="E811" s="7">
        <v>6.0</v>
      </c>
      <c r="F811" s="8">
        <f t="shared" si="35"/>
        <v>43677.35491</v>
      </c>
      <c r="G811" s="12">
        <f t="shared" si="43"/>
        <v>43677.35491</v>
      </c>
      <c r="H811" s="10">
        <v>0.7083333333333334</v>
      </c>
      <c r="I811" s="11">
        <f t="shared" si="41"/>
        <v>-43676.64658</v>
      </c>
      <c r="K811" t="str">
        <f t="shared" si="42"/>
        <v/>
      </c>
    </row>
    <row r="812">
      <c r="A812" s="4">
        <v>43677.27867480324</v>
      </c>
      <c r="B812" s="5" t="s">
        <v>473</v>
      </c>
      <c r="C812" s="5" t="s">
        <v>60</v>
      </c>
      <c r="D812" s="6" t="s">
        <v>821</v>
      </c>
      <c r="E812" s="7">
        <v>18.0</v>
      </c>
      <c r="F812" s="8">
        <f t="shared" si="35"/>
        <v>43677.36201</v>
      </c>
      <c r="G812" s="12">
        <f t="shared" si="43"/>
        <v>43677.36201</v>
      </c>
      <c r="H812" s="10">
        <v>0.7083333333333334</v>
      </c>
      <c r="I812" s="11">
        <f t="shared" si="41"/>
        <v>-43676.65367</v>
      </c>
      <c r="K812" t="str">
        <f t="shared" si="42"/>
        <v/>
      </c>
    </row>
    <row r="813">
      <c r="A813" s="4">
        <v>43677.311287268516</v>
      </c>
      <c r="B813" s="5" t="s">
        <v>685</v>
      </c>
      <c r="C813" s="5" t="s">
        <v>149</v>
      </c>
      <c r="D813" s="6" t="s">
        <v>97</v>
      </c>
      <c r="E813" s="7">
        <v>7.0</v>
      </c>
      <c r="F813" s="8">
        <f t="shared" si="35"/>
        <v>43677.39462</v>
      </c>
      <c r="G813" s="12">
        <f t="shared" si="43"/>
        <v>43677.39462</v>
      </c>
      <c r="H813" s="10">
        <v>0.7083333333333334</v>
      </c>
      <c r="I813" s="11">
        <f t="shared" si="41"/>
        <v>-43676.68629</v>
      </c>
      <c r="K813" t="str">
        <f t="shared" si="42"/>
        <v/>
      </c>
    </row>
    <row r="814">
      <c r="A814" s="4">
        <v>43677.31172582176</v>
      </c>
      <c r="B814" s="5" t="s">
        <v>695</v>
      </c>
      <c r="C814" s="5" t="s">
        <v>149</v>
      </c>
      <c r="D814" s="6" t="s">
        <v>97</v>
      </c>
      <c r="E814" s="7">
        <v>8.0</v>
      </c>
      <c r="F814" s="8">
        <f t="shared" si="35"/>
        <v>43677.39506</v>
      </c>
      <c r="G814" s="12">
        <f t="shared" si="43"/>
        <v>43677.39506</v>
      </c>
      <c r="H814" s="10">
        <v>0.7083333333333334</v>
      </c>
      <c r="I814" s="11">
        <f t="shared" si="41"/>
        <v>-43676.68673</v>
      </c>
      <c r="K814" t="str">
        <f t="shared" si="42"/>
        <v/>
      </c>
    </row>
    <row r="815">
      <c r="A815" s="4">
        <v>43677.321704270835</v>
      </c>
      <c r="B815" s="5" t="s">
        <v>1019</v>
      </c>
      <c r="C815" s="5" t="s">
        <v>1020</v>
      </c>
      <c r="D815" s="6" t="s">
        <v>837</v>
      </c>
      <c r="E815" s="7">
        <v>9.0</v>
      </c>
      <c r="F815" s="8">
        <f t="shared" si="35"/>
        <v>43677.40504</v>
      </c>
      <c r="G815" s="12">
        <f t="shared" si="43"/>
        <v>43677.40504</v>
      </c>
      <c r="H815" s="10">
        <v>0.5354166666666667</v>
      </c>
      <c r="I815" s="11">
        <f t="shared" si="41"/>
        <v>-43676.86962</v>
      </c>
      <c r="K815" t="str">
        <f t="shared" si="42"/>
        <v/>
      </c>
    </row>
    <row r="816">
      <c r="A816" s="4">
        <v>43677.3635455787</v>
      </c>
      <c r="B816" s="5" t="s">
        <v>1021</v>
      </c>
      <c r="C816" s="5" t="s">
        <v>1022</v>
      </c>
      <c r="D816" s="6" t="s">
        <v>165</v>
      </c>
      <c r="E816" s="7">
        <v>10.0</v>
      </c>
      <c r="F816" s="8">
        <f t="shared" si="35"/>
        <v>43677.44688</v>
      </c>
      <c r="G816" s="12">
        <f t="shared" si="43"/>
        <v>43677.44688</v>
      </c>
      <c r="H816" s="10">
        <v>0.5854166666666667</v>
      </c>
      <c r="I816" s="11">
        <f t="shared" si="41"/>
        <v>-43676.86146</v>
      </c>
      <c r="K816" t="str">
        <f t="shared" si="42"/>
        <v/>
      </c>
    </row>
    <row r="817">
      <c r="A817" s="4">
        <v>43677.36386208334</v>
      </c>
      <c r="B817" s="5" t="s">
        <v>1023</v>
      </c>
      <c r="C817" s="5" t="s">
        <v>1022</v>
      </c>
      <c r="D817" s="6" t="s">
        <v>165</v>
      </c>
      <c r="E817" s="7">
        <v>12.0</v>
      </c>
      <c r="F817" s="8">
        <f t="shared" si="35"/>
        <v>43677.4472</v>
      </c>
      <c r="G817" s="12">
        <f t="shared" si="43"/>
        <v>43677.4472</v>
      </c>
      <c r="H817" s="10">
        <v>0.5333333333333333</v>
      </c>
      <c r="I817" s="11">
        <f t="shared" si="41"/>
        <v>-43676.91386</v>
      </c>
      <c r="K817" t="str">
        <f t="shared" si="42"/>
        <v/>
      </c>
    </row>
    <row r="818">
      <c r="A818" s="4">
        <v>43677.36864398148</v>
      </c>
      <c r="B818" s="5" t="s">
        <v>1012</v>
      </c>
      <c r="C818" s="5" t="s">
        <v>1013</v>
      </c>
      <c r="D818" s="6" t="s">
        <v>1014</v>
      </c>
      <c r="E818" s="7">
        <v>30.0</v>
      </c>
      <c r="F818" s="8">
        <f t="shared" si="35"/>
        <v>43677.45198</v>
      </c>
      <c r="G818" s="12">
        <f t="shared" si="43"/>
        <v>43677.45198</v>
      </c>
      <c r="H818" s="10">
        <v>0.75</v>
      </c>
      <c r="I818" s="11">
        <f t="shared" si="41"/>
        <v>-43676.70198</v>
      </c>
      <c r="K818" t="str">
        <f t="shared" si="42"/>
        <v/>
      </c>
    </row>
    <row r="819">
      <c r="A819" s="4">
        <v>43677.368705636574</v>
      </c>
      <c r="B819" s="5" t="s">
        <v>1015</v>
      </c>
      <c r="C819" s="5" t="s">
        <v>1013</v>
      </c>
      <c r="D819" s="6" t="s">
        <v>1014</v>
      </c>
      <c r="E819" s="7">
        <v>29.0</v>
      </c>
      <c r="F819" s="8">
        <f t="shared" si="35"/>
        <v>43677.45204</v>
      </c>
      <c r="G819" s="12">
        <f t="shared" si="43"/>
        <v>43677.45204</v>
      </c>
      <c r="H819" s="10">
        <v>0.75</v>
      </c>
      <c r="I819" s="11">
        <f t="shared" si="41"/>
        <v>-43676.70204</v>
      </c>
      <c r="K819" t="str">
        <f t="shared" si="42"/>
        <v/>
      </c>
    </row>
    <row r="820">
      <c r="A820" s="4">
        <v>43677.368762962964</v>
      </c>
      <c r="B820" s="5" t="s">
        <v>1016</v>
      </c>
      <c r="C820" s="5" t="s">
        <v>1013</v>
      </c>
      <c r="D820" s="6" t="s">
        <v>1014</v>
      </c>
      <c r="E820" s="7">
        <v>28.0</v>
      </c>
      <c r="F820" s="8">
        <f t="shared" si="35"/>
        <v>43677.4521</v>
      </c>
      <c r="G820" s="12">
        <f t="shared" si="43"/>
        <v>43677.4521</v>
      </c>
      <c r="H820" s="10">
        <v>0.75</v>
      </c>
      <c r="I820" s="11">
        <f t="shared" si="41"/>
        <v>-43676.7021</v>
      </c>
      <c r="K820" t="str">
        <f t="shared" si="42"/>
        <v/>
      </c>
    </row>
    <row r="821">
      <c r="A821" s="4">
        <v>43677.36882229167</v>
      </c>
      <c r="B821" s="5" t="s">
        <v>1017</v>
      </c>
      <c r="C821" s="5" t="s">
        <v>1013</v>
      </c>
      <c r="D821" s="6" t="s">
        <v>1014</v>
      </c>
      <c r="E821" s="7">
        <v>25.0</v>
      </c>
      <c r="F821" s="8">
        <f t="shared" si="35"/>
        <v>43677.45216</v>
      </c>
      <c r="G821" s="12">
        <f t="shared" si="43"/>
        <v>43677.45216</v>
      </c>
      <c r="H821" s="10">
        <v>0.75</v>
      </c>
      <c r="I821" s="11">
        <f t="shared" si="41"/>
        <v>-43676.70216</v>
      </c>
      <c r="K821" t="str">
        <f t="shared" si="42"/>
        <v/>
      </c>
    </row>
    <row r="822">
      <c r="A822" s="4">
        <v>43677.3688813426</v>
      </c>
      <c r="B822" s="5" t="s">
        <v>1024</v>
      </c>
      <c r="C822" s="5" t="s">
        <v>1013</v>
      </c>
      <c r="D822" s="6" t="s">
        <v>1014</v>
      </c>
      <c r="E822" s="7">
        <v>24.0</v>
      </c>
      <c r="F822" s="8">
        <f t="shared" si="35"/>
        <v>43677.45221</v>
      </c>
      <c r="G822" s="12">
        <f t="shared" si="43"/>
        <v>43677.45221</v>
      </c>
      <c r="H822" s="10">
        <v>0.75</v>
      </c>
      <c r="I822" s="11">
        <f t="shared" si="41"/>
        <v>-43676.70221</v>
      </c>
      <c r="K822" t="str">
        <f t="shared" si="42"/>
        <v/>
      </c>
    </row>
    <row r="823">
      <c r="A823" s="4">
        <v>43677.368961643515</v>
      </c>
      <c r="B823" s="5" t="s">
        <v>1025</v>
      </c>
      <c r="C823" s="5" t="s">
        <v>1013</v>
      </c>
      <c r="D823" s="6" t="s">
        <v>1014</v>
      </c>
      <c r="E823" s="7">
        <v>23.0</v>
      </c>
      <c r="F823" s="8">
        <f t="shared" si="35"/>
        <v>43677.45229</v>
      </c>
      <c r="G823" s="12">
        <f t="shared" si="43"/>
        <v>43677.45229</v>
      </c>
      <c r="H823" s="10">
        <v>0.75</v>
      </c>
      <c r="I823" s="11">
        <f t="shared" si="41"/>
        <v>-43676.70229</v>
      </c>
      <c r="K823" t="str">
        <f t="shared" si="42"/>
        <v/>
      </c>
    </row>
    <row r="824">
      <c r="A824" s="4">
        <v>43677.36900717593</v>
      </c>
      <c r="B824" s="5" t="s">
        <v>1026</v>
      </c>
      <c r="C824" s="5" t="s">
        <v>1013</v>
      </c>
      <c r="D824" s="6" t="s">
        <v>1014</v>
      </c>
      <c r="E824" s="7">
        <v>22.0</v>
      </c>
      <c r="F824" s="8">
        <f t="shared" si="35"/>
        <v>43677.45234</v>
      </c>
      <c r="G824" s="12">
        <f t="shared" si="43"/>
        <v>43677.45234</v>
      </c>
      <c r="H824" s="10">
        <v>0.75</v>
      </c>
      <c r="I824" s="11">
        <f t="shared" si="41"/>
        <v>-43676.70234</v>
      </c>
      <c r="K824" t="str">
        <f t="shared" si="42"/>
        <v/>
      </c>
    </row>
    <row r="825">
      <c r="A825" s="4">
        <v>43677.36905782408</v>
      </c>
      <c r="B825" s="5" t="s">
        <v>1027</v>
      </c>
      <c r="C825" s="5" t="s">
        <v>1013</v>
      </c>
      <c r="D825" s="6" t="s">
        <v>1014</v>
      </c>
      <c r="E825" s="7">
        <v>21.0</v>
      </c>
      <c r="F825" s="8">
        <f t="shared" si="35"/>
        <v>43677.45239</v>
      </c>
      <c r="G825" s="12">
        <f t="shared" si="43"/>
        <v>43677.45239</v>
      </c>
      <c r="H825" s="10">
        <v>0.75</v>
      </c>
      <c r="I825" s="11">
        <f t="shared" si="41"/>
        <v>-43676.70239</v>
      </c>
      <c r="K825" t="str">
        <f t="shared" si="42"/>
        <v/>
      </c>
    </row>
    <row r="826">
      <c r="A826" s="4">
        <v>43677.369109224535</v>
      </c>
      <c r="B826" s="5" t="s">
        <v>1028</v>
      </c>
      <c r="C826" s="5" t="s">
        <v>1013</v>
      </c>
      <c r="D826" s="6" t="s">
        <v>1014</v>
      </c>
      <c r="E826" s="7">
        <v>20.0</v>
      </c>
      <c r="F826" s="8">
        <f t="shared" si="35"/>
        <v>43677.45244</v>
      </c>
      <c r="G826" s="12">
        <f t="shared" si="43"/>
        <v>43677.45244</v>
      </c>
      <c r="H826" s="10">
        <v>0.75</v>
      </c>
      <c r="I826" s="11">
        <f t="shared" si="41"/>
        <v>-43676.70244</v>
      </c>
      <c r="K826" t="str">
        <f t="shared" si="42"/>
        <v/>
      </c>
    </row>
    <row r="827">
      <c r="A827" s="4">
        <v>43678.23146871528</v>
      </c>
      <c r="B827" s="5" t="s">
        <v>522</v>
      </c>
      <c r="C827" s="5" t="s">
        <v>554</v>
      </c>
      <c r="D827" s="6" t="s">
        <v>447</v>
      </c>
      <c r="E827" s="7">
        <v>9.0</v>
      </c>
      <c r="F827" s="8">
        <f t="shared" si="35"/>
        <v>43678.3148</v>
      </c>
      <c r="G827" s="12">
        <f t="shared" si="43"/>
        <v>43678.3148</v>
      </c>
      <c r="H827" s="10">
        <v>0.75</v>
      </c>
      <c r="I827" s="11">
        <f t="shared" si="41"/>
        <v>-43677.5648</v>
      </c>
      <c r="K827" t="str">
        <f t="shared" si="42"/>
        <v/>
      </c>
    </row>
    <row r="828">
      <c r="A828" s="4">
        <v>43678.23763931713</v>
      </c>
      <c r="B828" s="5" t="s">
        <v>685</v>
      </c>
      <c r="C828" s="5" t="s">
        <v>149</v>
      </c>
      <c r="D828" s="6" t="s">
        <v>97</v>
      </c>
      <c r="E828" s="7">
        <v>10.0</v>
      </c>
      <c r="F828" s="8">
        <f t="shared" si="35"/>
        <v>43678.32097</v>
      </c>
      <c r="G828" s="12">
        <f t="shared" si="43"/>
        <v>43678.32097</v>
      </c>
      <c r="H828" s="10">
        <v>0.75</v>
      </c>
      <c r="I828" s="11">
        <f t="shared" si="41"/>
        <v>-43677.57097</v>
      </c>
      <c r="K828" t="str">
        <f t="shared" si="42"/>
        <v/>
      </c>
    </row>
    <row r="829">
      <c r="A829" s="4">
        <v>43678.238096099536</v>
      </c>
      <c r="B829" s="5" t="s">
        <v>695</v>
      </c>
      <c r="C829" s="5" t="s">
        <v>149</v>
      </c>
      <c r="D829" s="6" t="s">
        <v>97</v>
      </c>
      <c r="E829" s="7">
        <v>12.0</v>
      </c>
      <c r="F829" s="8">
        <f t="shared" si="35"/>
        <v>43678.32143</v>
      </c>
      <c r="G829" s="12">
        <f t="shared" si="43"/>
        <v>43678.32143</v>
      </c>
      <c r="H829" s="10">
        <v>0.75</v>
      </c>
      <c r="I829" s="11">
        <f t="shared" si="41"/>
        <v>-43677.57143</v>
      </c>
      <c r="K829" t="str">
        <f t="shared" si="42"/>
        <v/>
      </c>
    </row>
    <row r="830">
      <c r="A830" s="4">
        <v>43678.30865253472</v>
      </c>
      <c r="B830" s="5" t="s">
        <v>1012</v>
      </c>
      <c r="C830" s="5" t="s">
        <v>1013</v>
      </c>
      <c r="D830" s="6" t="s">
        <v>1014</v>
      </c>
      <c r="E830" s="7">
        <v>20.0</v>
      </c>
      <c r="F830" s="8">
        <f t="shared" si="35"/>
        <v>43678.39199</v>
      </c>
      <c r="G830" s="12">
        <f t="shared" si="43"/>
        <v>43678.39199</v>
      </c>
      <c r="H830" s="10">
        <v>0.6368055555555555</v>
      </c>
      <c r="I830" s="11">
        <f t="shared" si="41"/>
        <v>-43677.75518</v>
      </c>
      <c r="K830" t="str">
        <f t="shared" si="42"/>
        <v/>
      </c>
    </row>
    <row r="831">
      <c r="A831" s="4">
        <v>43678.308704849536</v>
      </c>
      <c r="B831" s="5" t="s">
        <v>1015</v>
      </c>
      <c r="C831" s="5" t="s">
        <v>1013</v>
      </c>
      <c r="D831" s="6" t="s">
        <v>1014</v>
      </c>
      <c r="E831" s="7">
        <v>21.0</v>
      </c>
      <c r="F831" s="8">
        <f t="shared" si="35"/>
        <v>43678.39204</v>
      </c>
      <c r="G831" s="12">
        <f t="shared" si="43"/>
        <v>43678.39204</v>
      </c>
      <c r="H831" s="10">
        <v>0.6368055555555555</v>
      </c>
      <c r="I831" s="11">
        <f t="shared" si="41"/>
        <v>-43677.75523</v>
      </c>
      <c r="K831" t="str">
        <f t="shared" si="42"/>
        <v/>
      </c>
    </row>
    <row r="832">
      <c r="A832" s="4">
        <v>43678.308760520835</v>
      </c>
      <c r="B832" s="5" t="s">
        <v>1016</v>
      </c>
      <c r="C832" s="5" t="s">
        <v>1013</v>
      </c>
      <c r="D832" s="6" t="s">
        <v>1014</v>
      </c>
      <c r="E832" s="7">
        <v>22.0</v>
      </c>
      <c r="F832" s="8">
        <f t="shared" si="35"/>
        <v>43678.39209</v>
      </c>
      <c r="G832" s="12">
        <f t="shared" si="43"/>
        <v>43678.39209</v>
      </c>
      <c r="H832" s="10">
        <v>0.6368055555555555</v>
      </c>
      <c r="I832" s="11">
        <f t="shared" si="41"/>
        <v>-43677.75529</v>
      </c>
      <c r="K832" t="str">
        <f t="shared" si="42"/>
        <v/>
      </c>
    </row>
    <row r="833">
      <c r="A833" s="4">
        <v>43678.308810057875</v>
      </c>
      <c r="B833" s="5" t="s">
        <v>1017</v>
      </c>
      <c r="C833" s="5" t="s">
        <v>1013</v>
      </c>
      <c r="D833" s="6" t="s">
        <v>1014</v>
      </c>
      <c r="E833" s="7">
        <v>23.0</v>
      </c>
      <c r="F833" s="8">
        <f t="shared" si="35"/>
        <v>43678.39214</v>
      </c>
      <c r="G833" s="12">
        <f t="shared" si="43"/>
        <v>43678.39214</v>
      </c>
      <c r="H833" s="10">
        <v>0.6368055555555555</v>
      </c>
      <c r="I833" s="11">
        <f t="shared" si="41"/>
        <v>-43677.75534</v>
      </c>
      <c r="K833" t="str">
        <f t="shared" si="42"/>
        <v/>
      </c>
    </row>
    <row r="834">
      <c r="A834" s="4">
        <v>43678.30885751157</v>
      </c>
      <c r="B834" s="5" t="s">
        <v>1024</v>
      </c>
      <c r="C834" s="5" t="s">
        <v>1013</v>
      </c>
      <c r="D834" s="6" t="s">
        <v>1014</v>
      </c>
      <c r="E834" s="7">
        <v>24.0</v>
      </c>
      <c r="F834" s="8">
        <f t="shared" si="35"/>
        <v>43678.39219</v>
      </c>
      <c r="G834" s="12">
        <f t="shared" si="43"/>
        <v>43678.39219</v>
      </c>
      <c r="H834" s="10">
        <v>0.6368055555555555</v>
      </c>
      <c r="I834" s="11">
        <f t="shared" si="41"/>
        <v>-43677.75539</v>
      </c>
      <c r="K834" t="str">
        <f t="shared" si="42"/>
        <v/>
      </c>
    </row>
    <row r="835">
      <c r="A835" s="4">
        <v>43678.30891903935</v>
      </c>
      <c r="B835" s="5" t="s">
        <v>1025</v>
      </c>
      <c r="C835" s="5" t="s">
        <v>1013</v>
      </c>
      <c r="D835" s="6" t="s">
        <v>1014</v>
      </c>
      <c r="E835" s="7">
        <v>25.0</v>
      </c>
      <c r="F835" s="8">
        <f t="shared" si="35"/>
        <v>43678.39225</v>
      </c>
      <c r="G835" s="12">
        <f t="shared" si="43"/>
        <v>43678.39225</v>
      </c>
      <c r="H835" s="10">
        <v>0.6368055555555555</v>
      </c>
      <c r="I835" s="11">
        <f t="shared" si="41"/>
        <v>-43677.75545</v>
      </c>
      <c r="K835" t="str">
        <f t="shared" si="42"/>
        <v/>
      </c>
    </row>
    <row r="836">
      <c r="A836" s="4">
        <v>43678.308968171295</v>
      </c>
      <c r="B836" s="5" t="s">
        <v>1026</v>
      </c>
      <c r="C836" s="5" t="s">
        <v>1013</v>
      </c>
      <c r="D836" s="6" t="s">
        <v>1014</v>
      </c>
      <c r="E836" s="7">
        <v>26.0</v>
      </c>
      <c r="F836" s="8">
        <f t="shared" si="35"/>
        <v>43678.3923</v>
      </c>
      <c r="G836" s="12">
        <f t="shared" si="43"/>
        <v>43678.3923</v>
      </c>
      <c r="H836" s="10">
        <v>0.6368055555555555</v>
      </c>
      <c r="I836" s="11">
        <f t="shared" si="41"/>
        <v>-43677.7555</v>
      </c>
      <c r="K836" t="str">
        <f t="shared" si="42"/>
        <v/>
      </c>
    </row>
    <row r="837">
      <c r="A837" s="4">
        <v>43678.30909429398</v>
      </c>
      <c r="B837" s="5" t="s">
        <v>1027</v>
      </c>
      <c r="C837" s="5" t="s">
        <v>1013</v>
      </c>
      <c r="D837" s="6" t="s">
        <v>1014</v>
      </c>
      <c r="E837" s="7">
        <v>27.0</v>
      </c>
      <c r="F837" s="8">
        <f t="shared" si="35"/>
        <v>43678.39243</v>
      </c>
      <c r="G837" s="12">
        <f t="shared" si="43"/>
        <v>43678.39243</v>
      </c>
      <c r="H837" s="10">
        <v>0.6368055555555555</v>
      </c>
      <c r="I837" s="11">
        <f t="shared" si="41"/>
        <v>-43677.75562</v>
      </c>
      <c r="K837" t="str">
        <f t="shared" si="42"/>
        <v/>
      </c>
    </row>
    <row r="838">
      <c r="A838" s="4">
        <v>43678.31074431713</v>
      </c>
      <c r="B838" s="5" t="s">
        <v>792</v>
      </c>
      <c r="C838" s="5" t="s">
        <v>764</v>
      </c>
      <c r="D838" s="6" t="s">
        <v>447</v>
      </c>
      <c r="E838" s="7">
        <v>3.0</v>
      </c>
      <c r="F838" s="8">
        <f t="shared" si="35"/>
        <v>43678.39408</v>
      </c>
      <c r="G838" s="12">
        <f t="shared" si="43"/>
        <v>43678.39408</v>
      </c>
      <c r="H838" s="10">
        <v>0.75</v>
      </c>
      <c r="I838" s="11">
        <f t="shared" si="41"/>
        <v>-43677.64408</v>
      </c>
      <c r="K838" t="str">
        <f t="shared" si="42"/>
        <v/>
      </c>
    </row>
    <row r="839">
      <c r="A839" s="4">
        <v>43678.31115746528</v>
      </c>
      <c r="B839" s="5" t="s">
        <v>831</v>
      </c>
      <c r="C839" s="5" t="s">
        <v>832</v>
      </c>
      <c r="D839" s="6" t="s">
        <v>447</v>
      </c>
      <c r="E839" s="7">
        <v>4.0</v>
      </c>
      <c r="F839" s="8">
        <f t="shared" si="35"/>
        <v>43678.39449</v>
      </c>
      <c r="G839" s="12">
        <f t="shared" si="43"/>
        <v>43678.39449</v>
      </c>
      <c r="H839" s="10">
        <v>0.75</v>
      </c>
      <c r="I839" s="11">
        <f t="shared" si="41"/>
        <v>-43677.64449</v>
      </c>
      <c r="K839" t="str">
        <f t="shared" si="42"/>
        <v/>
      </c>
    </row>
    <row r="840">
      <c r="A840" s="4">
        <v>43678.311479537035</v>
      </c>
      <c r="B840" s="5" t="s">
        <v>563</v>
      </c>
      <c r="C840" s="5" t="s">
        <v>766</v>
      </c>
      <c r="D840" s="6" t="s">
        <v>447</v>
      </c>
      <c r="E840" s="7">
        <v>5.0</v>
      </c>
      <c r="F840" s="8">
        <f t="shared" si="35"/>
        <v>43678.39481</v>
      </c>
      <c r="G840" s="12">
        <f t="shared" si="43"/>
        <v>43678.39481</v>
      </c>
      <c r="H840" s="10">
        <v>0.75</v>
      </c>
      <c r="I840" s="11">
        <f t="shared" si="41"/>
        <v>-43677.64481</v>
      </c>
      <c r="K840" t="str">
        <f t="shared" si="42"/>
        <v/>
      </c>
    </row>
    <row r="841">
      <c r="A841" s="4">
        <v>43678.31299605324</v>
      </c>
      <c r="B841" s="5" t="s">
        <v>809</v>
      </c>
      <c r="C841" s="5" t="s">
        <v>810</v>
      </c>
      <c r="D841" s="6" t="s">
        <v>165</v>
      </c>
      <c r="E841" s="7">
        <v>7.0</v>
      </c>
      <c r="F841" s="8">
        <f t="shared" si="35"/>
        <v>43678.39633</v>
      </c>
      <c r="G841" s="12">
        <f t="shared" si="43"/>
        <v>43678.39633</v>
      </c>
      <c r="H841" s="10">
        <v>0.5479166666666667</v>
      </c>
      <c r="I841" s="11">
        <f t="shared" si="41"/>
        <v>-43677.84841</v>
      </c>
      <c r="K841" t="str">
        <f t="shared" si="42"/>
        <v/>
      </c>
    </row>
    <row r="842">
      <c r="A842" s="4">
        <v>43678.31318136574</v>
      </c>
      <c r="B842" s="5" t="s">
        <v>473</v>
      </c>
      <c r="C842" s="5" t="s">
        <v>60</v>
      </c>
      <c r="D842" s="6" t="s">
        <v>821</v>
      </c>
      <c r="E842" s="7">
        <v>6.0</v>
      </c>
      <c r="F842" s="8">
        <f t="shared" si="35"/>
        <v>43678.39651</v>
      </c>
      <c r="G842" s="12">
        <f t="shared" si="43"/>
        <v>43678.39651</v>
      </c>
      <c r="H842" s="10">
        <v>0.59375</v>
      </c>
      <c r="I842" s="11">
        <f t="shared" si="41"/>
        <v>-43677.80276</v>
      </c>
      <c r="K842" t="str">
        <f>IF(ISBLANK(H843),E842,"")</f>
        <v/>
      </c>
    </row>
    <row r="843">
      <c r="A843" s="4">
        <v>43678.356793217594</v>
      </c>
      <c r="B843" s="5" t="s">
        <v>1021</v>
      </c>
      <c r="C843" s="5" t="s">
        <v>1029</v>
      </c>
      <c r="D843" s="6" t="s">
        <v>165</v>
      </c>
      <c r="E843" s="7">
        <v>28.0</v>
      </c>
      <c r="F843" s="8">
        <f t="shared" si="35"/>
        <v>43678.44013</v>
      </c>
      <c r="G843" s="12">
        <f t="shared" si="43"/>
        <v>43678.44013</v>
      </c>
      <c r="H843" s="10">
        <v>0.5611111111111111</v>
      </c>
      <c r="I843" s="11">
        <f t="shared" si="41"/>
        <v>-43677.87902</v>
      </c>
      <c r="K843" t="str">
        <f>IF(ISBLANK(#REF!),E843,"")</f>
        <v/>
      </c>
    </row>
    <row r="844">
      <c r="A844" s="4">
        <v>43678.496715381945</v>
      </c>
      <c r="B844" s="5" t="s">
        <v>846</v>
      </c>
      <c r="C844" s="5" t="s">
        <v>1030</v>
      </c>
      <c r="D844" s="6" t="s">
        <v>1031</v>
      </c>
      <c r="E844" s="7">
        <v>7.0</v>
      </c>
      <c r="F844" s="8">
        <f t="shared" si="35"/>
        <v>43678.58005</v>
      </c>
      <c r="G844" s="12">
        <f t="shared" si="43"/>
        <v>43678.58005</v>
      </c>
      <c r="H844" s="10">
        <v>0.5916666666666667</v>
      </c>
      <c r="I844" s="11">
        <f t="shared" si="41"/>
        <v>-43677.98838</v>
      </c>
      <c r="K844" t="str">
        <f t="shared" ref="K844:K1262" si="44">IF(ISBLANK(H844),E844,"")</f>
        <v/>
      </c>
    </row>
    <row r="845">
      <c r="A845" s="4">
        <v>43678.50848546297</v>
      </c>
      <c r="B845" s="5" t="s">
        <v>1032</v>
      </c>
      <c r="C845" s="5" t="s">
        <v>48</v>
      </c>
      <c r="D845" s="6" t="s">
        <v>1033</v>
      </c>
      <c r="E845" s="7">
        <v>7.0</v>
      </c>
      <c r="F845" s="8">
        <f t="shared" si="35"/>
        <v>43678.59182</v>
      </c>
      <c r="G845" s="12">
        <f t="shared" si="43"/>
        <v>43678.59182</v>
      </c>
      <c r="H845" s="10">
        <v>0.6666666666666666</v>
      </c>
      <c r="I845" s="11">
        <f t="shared" si="41"/>
        <v>-43677.92515</v>
      </c>
      <c r="K845" t="str">
        <f t="shared" si="44"/>
        <v/>
      </c>
    </row>
    <row r="846">
      <c r="A846" s="4">
        <v>43678.534159710645</v>
      </c>
      <c r="B846" s="5" t="s">
        <v>851</v>
      </c>
      <c r="C846" s="5" t="s">
        <v>418</v>
      </c>
      <c r="D846" s="6" t="s">
        <v>1034</v>
      </c>
      <c r="E846" s="7">
        <v>2.0</v>
      </c>
      <c r="F846" s="8">
        <f t="shared" si="35"/>
        <v>43678.61749</v>
      </c>
      <c r="G846" s="12">
        <f t="shared" si="43"/>
        <v>43678.61749</v>
      </c>
      <c r="H846" s="10">
        <v>0.7083333333333334</v>
      </c>
      <c r="I846" s="11">
        <f t="shared" si="41"/>
        <v>-43677.90916</v>
      </c>
      <c r="K846" t="str">
        <f t="shared" si="44"/>
        <v/>
      </c>
    </row>
    <row r="847">
      <c r="A847" s="4">
        <v>43678.53506461806</v>
      </c>
      <c r="B847" s="5" t="s">
        <v>1035</v>
      </c>
      <c r="C847" s="5" t="s">
        <v>418</v>
      </c>
      <c r="D847" s="6" t="s">
        <v>1034</v>
      </c>
      <c r="E847" s="7">
        <v>6.0</v>
      </c>
      <c r="F847" s="8">
        <f t="shared" si="35"/>
        <v>43678.6184</v>
      </c>
      <c r="G847" s="12">
        <f t="shared" si="43"/>
        <v>43678.6184</v>
      </c>
      <c r="H847" s="10">
        <v>0.7083333333333334</v>
      </c>
      <c r="I847" s="11">
        <f t="shared" si="41"/>
        <v>-43677.91006</v>
      </c>
      <c r="K847" t="str">
        <f t="shared" si="44"/>
        <v/>
      </c>
    </row>
    <row r="848">
      <c r="A848" s="4">
        <v>43679.241006157405</v>
      </c>
      <c r="B848" s="5" t="s">
        <v>522</v>
      </c>
      <c r="C848" s="5" t="s">
        <v>554</v>
      </c>
      <c r="D848" s="6" t="s">
        <v>447</v>
      </c>
      <c r="E848" s="7">
        <v>10.0</v>
      </c>
      <c r="F848" s="8">
        <f t="shared" si="35"/>
        <v>43679.32434</v>
      </c>
      <c r="G848" s="12">
        <f t="shared" si="43"/>
        <v>43679.32434</v>
      </c>
      <c r="H848" s="10">
        <v>0.6666666666666666</v>
      </c>
      <c r="I848" s="11">
        <f t="shared" si="41"/>
        <v>-43678.65767</v>
      </c>
      <c r="K848" t="str">
        <f t="shared" si="44"/>
        <v/>
      </c>
    </row>
    <row r="849">
      <c r="A849" s="4">
        <v>43679.24844635416</v>
      </c>
      <c r="B849" s="5" t="s">
        <v>685</v>
      </c>
      <c r="C849" s="5" t="s">
        <v>149</v>
      </c>
      <c r="D849" s="6" t="s">
        <v>97</v>
      </c>
      <c r="E849" s="7">
        <v>3.0</v>
      </c>
      <c r="F849" s="8">
        <f t="shared" si="35"/>
        <v>43679.33178</v>
      </c>
      <c r="G849" s="12">
        <f t="shared" si="43"/>
        <v>43679.33178</v>
      </c>
      <c r="H849" s="10">
        <v>0.6666666666666666</v>
      </c>
      <c r="I849" s="11">
        <f t="shared" si="41"/>
        <v>-43678.66511</v>
      </c>
      <c r="K849" t="str">
        <f t="shared" si="44"/>
        <v/>
      </c>
    </row>
    <row r="850">
      <c r="A850" s="4">
        <v>43679.24891587963</v>
      </c>
      <c r="B850" s="5" t="s">
        <v>695</v>
      </c>
      <c r="C850" s="5" t="s">
        <v>149</v>
      </c>
      <c r="D850" s="6" t="s">
        <v>97</v>
      </c>
      <c r="E850" s="7">
        <v>4.0</v>
      </c>
      <c r="F850" s="8">
        <f t="shared" si="35"/>
        <v>43679.33225</v>
      </c>
      <c r="G850" s="12">
        <f t="shared" si="43"/>
        <v>43679.33225</v>
      </c>
      <c r="H850" s="10">
        <v>0.6666666666666666</v>
      </c>
      <c r="I850" s="11">
        <f t="shared" si="41"/>
        <v>-43678.66558</v>
      </c>
      <c r="K850" t="str">
        <f t="shared" si="44"/>
        <v/>
      </c>
    </row>
    <row r="851">
      <c r="A851" s="4">
        <v>43679.25500456018</v>
      </c>
      <c r="B851" s="5" t="s">
        <v>792</v>
      </c>
      <c r="C851" s="5" t="s">
        <v>764</v>
      </c>
      <c r="D851" s="6" t="s">
        <v>97</v>
      </c>
      <c r="E851" s="7">
        <v>5.0</v>
      </c>
      <c r="F851" s="8">
        <f t="shared" si="35"/>
        <v>43679.33834</v>
      </c>
      <c r="G851" s="12">
        <f t="shared" si="43"/>
        <v>43679.33834</v>
      </c>
      <c r="H851" s="10">
        <v>0.6666666666666666</v>
      </c>
      <c r="I851" s="11">
        <f t="shared" si="41"/>
        <v>-43678.67167</v>
      </c>
      <c r="K851" t="str">
        <f t="shared" si="44"/>
        <v/>
      </c>
    </row>
    <row r="852">
      <c r="A852" s="4">
        <v>43679.255428020835</v>
      </c>
      <c r="B852" s="5" t="s">
        <v>999</v>
      </c>
      <c r="C852" s="5" t="s">
        <v>764</v>
      </c>
      <c r="D852" s="6" t="s">
        <v>97</v>
      </c>
      <c r="E852" s="7">
        <v>6.0</v>
      </c>
      <c r="F852" s="8">
        <f t="shared" si="35"/>
        <v>43679.33876</v>
      </c>
      <c r="G852" s="12">
        <f t="shared" si="43"/>
        <v>43679.33876</v>
      </c>
      <c r="H852" s="10">
        <v>0.6666666666666666</v>
      </c>
      <c r="I852" s="11">
        <f t="shared" si="41"/>
        <v>-43678.67209</v>
      </c>
      <c r="K852" t="str">
        <f t="shared" si="44"/>
        <v/>
      </c>
    </row>
    <row r="853">
      <c r="A853" s="4">
        <v>43679.255854386574</v>
      </c>
      <c r="B853" s="5" t="s">
        <v>563</v>
      </c>
      <c r="C853" s="5" t="s">
        <v>764</v>
      </c>
      <c r="D853" s="6" t="s">
        <v>97</v>
      </c>
      <c r="E853" s="7">
        <v>7.0</v>
      </c>
      <c r="F853" s="8">
        <f t="shared" si="35"/>
        <v>43679.33919</v>
      </c>
      <c r="G853" s="12">
        <f t="shared" si="43"/>
        <v>43679.33919</v>
      </c>
      <c r="H853" s="10">
        <v>0.6666666666666666</v>
      </c>
      <c r="I853" s="11">
        <f t="shared" si="41"/>
        <v>-43678.67252</v>
      </c>
      <c r="K853" t="str">
        <f t="shared" si="44"/>
        <v/>
      </c>
    </row>
    <row r="854">
      <c r="A854" s="4">
        <v>43679.26922181713</v>
      </c>
      <c r="B854" s="5" t="s">
        <v>1003</v>
      </c>
      <c r="C854" s="5" t="s">
        <v>1036</v>
      </c>
      <c r="D854" s="6" t="s">
        <v>28</v>
      </c>
      <c r="E854" s="7">
        <v>8.0</v>
      </c>
      <c r="F854" s="8">
        <f t="shared" si="35"/>
        <v>43679.35256</v>
      </c>
      <c r="G854" s="12">
        <f t="shared" si="43"/>
        <v>43679.35256</v>
      </c>
      <c r="H854" s="10">
        <v>0.5861111111111111</v>
      </c>
      <c r="I854" s="11">
        <f t="shared" si="41"/>
        <v>-43678.76644</v>
      </c>
      <c r="K854" t="str">
        <f t="shared" si="44"/>
        <v/>
      </c>
    </row>
    <row r="855">
      <c r="A855" s="4">
        <v>43679.26961337963</v>
      </c>
      <c r="B855" s="5" t="s">
        <v>1037</v>
      </c>
      <c r="C855" s="5" t="s">
        <v>1002</v>
      </c>
      <c r="D855" s="6" t="s">
        <v>28</v>
      </c>
      <c r="E855" s="7">
        <v>9.0</v>
      </c>
      <c r="F855" s="8">
        <f t="shared" si="35"/>
        <v>43679.35295</v>
      </c>
      <c r="G855" s="12">
        <f t="shared" si="43"/>
        <v>43679.35295</v>
      </c>
      <c r="H855" s="10">
        <v>0.5861111111111111</v>
      </c>
      <c r="I855" s="11">
        <f t="shared" si="41"/>
        <v>-43678.76684</v>
      </c>
      <c r="K855" t="str">
        <f t="shared" si="44"/>
        <v/>
      </c>
    </row>
    <row r="856">
      <c r="A856" s="4">
        <v>43679.27018840278</v>
      </c>
      <c r="B856" s="5" t="s">
        <v>1038</v>
      </c>
      <c r="C856" s="5" t="s">
        <v>1002</v>
      </c>
      <c r="D856" s="6" t="s">
        <v>28</v>
      </c>
      <c r="E856" s="7">
        <v>18.0</v>
      </c>
      <c r="F856" s="8">
        <f t="shared" si="35"/>
        <v>43679.35352</v>
      </c>
      <c r="G856" s="12">
        <f t="shared" si="43"/>
        <v>43679.35352</v>
      </c>
      <c r="H856" s="10">
        <v>0.5861111111111111</v>
      </c>
      <c r="I856" s="11">
        <f t="shared" si="41"/>
        <v>-43678.76741</v>
      </c>
      <c r="K856" t="str">
        <f t="shared" si="44"/>
        <v/>
      </c>
    </row>
    <row r="857">
      <c r="A857" s="4">
        <v>43679.329089004634</v>
      </c>
      <c r="B857" s="5" t="s">
        <v>1039</v>
      </c>
      <c r="C857" s="5" t="s">
        <v>1040</v>
      </c>
      <c r="D857" s="6" t="s">
        <v>142</v>
      </c>
      <c r="E857" s="7">
        <v>23.0</v>
      </c>
      <c r="F857" s="8">
        <f t="shared" si="35"/>
        <v>43679.41242</v>
      </c>
      <c r="G857" s="12">
        <f t="shared" si="43"/>
        <v>43679.41242</v>
      </c>
      <c r="H857" s="10">
        <v>0.4583333333333333</v>
      </c>
      <c r="I857" s="11">
        <f t="shared" si="41"/>
        <v>-43678.95409</v>
      </c>
      <c r="K857" t="str">
        <f t="shared" si="44"/>
        <v/>
      </c>
    </row>
    <row r="858">
      <c r="A858" s="4">
        <v>43679.3329861574</v>
      </c>
      <c r="B858" s="5" t="s">
        <v>1041</v>
      </c>
      <c r="C858" s="5" t="s">
        <v>1042</v>
      </c>
      <c r="D858" s="6" t="s">
        <v>142</v>
      </c>
      <c r="E858" s="7">
        <v>24.0</v>
      </c>
      <c r="F858" s="8">
        <f t="shared" si="35"/>
        <v>43679.41632</v>
      </c>
      <c r="G858" s="12">
        <f t="shared" si="43"/>
        <v>43679.41632</v>
      </c>
      <c r="H858" s="10">
        <v>0.4583333333333333</v>
      </c>
      <c r="I858" s="11">
        <f t="shared" si="41"/>
        <v>-43678.95799</v>
      </c>
      <c r="K858" t="str">
        <f t="shared" si="44"/>
        <v/>
      </c>
    </row>
    <row r="859">
      <c r="A859" s="4">
        <v>43679.50077442129</v>
      </c>
      <c r="B859" s="5" t="s">
        <v>206</v>
      </c>
      <c r="C859" s="5" t="s">
        <v>633</v>
      </c>
      <c r="D859" s="6" t="s">
        <v>142</v>
      </c>
      <c r="E859" s="7">
        <v>13.0</v>
      </c>
      <c r="F859" s="8">
        <f t="shared" si="35"/>
        <v>43679.58411</v>
      </c>
      <c r="G859" s="12">
        <f t="shared" si="43"/>
        <v>43679.58411</v>
      </c>
      <c r="H859" s="10">
        <v>0.6666666666666666</v>
      </c>
      <c r="I859" s="11">
        <f t="shared" si="41"/>
        <v>-43678.91744</v>
      </c>
      <c r="K859" t="str">
        <f t="shared" si="44"/>
        <v/>
      </c>
    </row>
    <row r="860">
      <c r="A860" s="4">
        <v>43679.50563869213</v>
      </c>
      <c r="B860" s="5" t="s">
        <v>630</v>
      </c>
      <c r="C860" s="5" t="s">
        <v>629</v>
      </c>
      <c r="D860" s="6" t="s">
        <v>142</v>
      </c>
      <c r="E860" s="7">
        <v>17.0</v>
      </c>
      <c r="F860" s="8">
        <f t="shared" si="35"/>
        <v>43679.58897</v>
      </c>
      <c r="G860" s="12">
        <f t="shared" si="43"/>
        <v>43679.58897</v>
      </c>
      <c r="H860" s="10">
        <v>0.6666666666666666</v>
      </c>
      <c r="I860" s="11">
        <f t="shared" si="41"/>
        <v>-43678.92231</v>
      </c>
      <c r="K860" t="str">
        <f t="shared" si="44"/>
        <v/>
      </c>
    </row>
    <row r="861">
      <c r="A861" s="4">
        <v>43679.50603583333</v>
      </c>
      <c r="B861" s="5" t="s">
        <v>1043</v>
      </c>
      <c r="C861" s="5" t="s">
        <v>1044</v>
      </c>
      <c r="D861" s="6" t="s">
        <v>636</v>
      </c>
      <c r="E861" s="7">
        <v>18.0</v>
      </c>
      <c r="F861" s="8">
        <f t="shared" si="35"/>
        <v>43679.58937</v>
      </c>
      <c r="G861" s="12">
        <f t="shared" si="43"/>
        <v>43679.58937</v>
      </c>
      <c r="H861" s="10">
        <v>0.6666666666666666</v>
      </c>
      <c r="I861" s="11">
        <f t="shared" si="41"/>
        <v>-43678.9227</v>
      </c>
      <c r="K861" t="str">
        <f t="shared" si="44"/>
        <v/>
      </c>
    </row>
    <row r="862">
      <c r="A862" s="4">
        <v>43679.52681519676</v>
      </c>
      <c r="B862" s="5" t="s">
        <v>806</v>
      </c>
      <c r="C862" s="5" t="s">
        <v>595</v>
      </c>
      <c r="D862" s="6" t="s">
        <v>584</v>
      </c>
      <c r="E862" s="7">
        <v>20.0</v>
      </c>
      <c r="F862" s="8">
        <f t="shared" si="35"/>
        <v>43679.61015</v>
      </c>
      <c r="G862" s="12">
        <f t="shared" si="43"/>
        <v>43679.61015</v>
      </c>
      <c r="H862" s="10">
        <v>0.6298611111111111</v>
      </c>
      <c r="I862" s="11">
        <f t="shared" si="41"/>
        <v>-43678.98029</v>
      </c>
      <c r="K862" t="str">
        <f t="shared" si="44"/>
        <v/>
      </c>
    </row>
    <row r="863">
      <c r="A863" s="4">
        <v>43682.24316572917</v>
      </c>
      <c r="B863" s="5" t="s">
        <v>492</v>
      </c>
      <c r="C863" s="5" t="s">
        <v>35</v>
      </c>
      <c r="D863" s="6" t="s">
        <v>743</v>
      </c>
      <c r="E863" s="7">
        <v>20.0</v>
      </c>
      <c r="F863" s="8">
        <f t="shared" si="35"/>
        <v>43682.3265</v>
      </c>
      <c r="G863" s="12">
        <f t="shared" si="43"/>
        <v>43682.3265</v>
      </c>
      <c r="H863" s="10">
        <v>0.6930555555555555</v>
      </c>
      <c r="I863" s="11">
        <f t="shared" si="41"/>
        <v>-43681.63344</v>
      </c>
      <c r="K863" t="str">
        <f t="shared" si="44"/>
        <v/>
      </c>
    </row>
    <row r="864">
      <c r="A864" s="4">
        <v>43682.243525046295</v>
      </c>
      <c r="B864" s="5" t="s">
        <v>37</v>
      </c>
      <c r="C864" s="5" t="s">
        <v>1045</v>
      </c>
      <c r="D864" s="6" t="s">
        <v>743</v>
      </c>
      <c r="E864" s="7">
        <v>21.0</v>
      </c>
      <c r="F864" s="8">
        <f t="shared" si="35"/>
        <v>43682.32686</v>
      </c>
      <c r="G864" s="12">
        <f t="shared" si="43"/>
        <v>43682.32686</v>
      </c>
      <c r="H864" s="10">
        <v>0.6930555555555555</v>
      </c>
      <c r="I864" s="11">
        <f t="shared" si="41"/>
        <v>-43681.6338</v>
      </c>
      <c r="K864" t="str">
        <f t="shared" si="44"/>
        <v/>
      </c>
    </row>
    <row r="865">
      <c r="A865" s="4">
        <v>43682.244236956016</v>
      </c>
      <c r="B865" s="5" t="s">
        <v>1046</v>
      </c>
      <c r="C865" s="5" t="s">
        <v>1045</v>
      </c>
      <c r="D865" s="6" t="s">
        <v>1047</v>
      </c>
      <c r="E865" s="7">
        <v>22.0</v>
      </c>
      <c r="F865" s="8">
        <f t="shared" si="35"/>
        <v>43682.32757</v>
      </c>
      <c r="G865" s="12">
        <f t="shared" si="43"/>
        <v>43682.32757</v>
      </c>
      <c r="H865" s="10">
        <v>0.6930555555555555</v>
      </c>
      <c r="I865" s="11">
        <f t="shared" si="41"/>
        <v>-43681.63451</v>
      </c>
      <c r="K865" t="str">
        <f t="shared" si="44"/>
        <v/>
      </c>
    </row>
    <row r="866">
      <c r="A866" s="4">
        <v>43682.244539861116</v>
      </c>
      <c r="B866" s="5" t="s">
        <v>44</v>
      </c>
      <c r="C866" s="5" t="s">
        <v>786</v>
      </c>
      <c r="D866" s="6" t="s">
        <v>1047</v>
      </c>
      <c r="E866" s="7">
        <v>23.0</v>
      </c>
      <c r="F866" s="8">
        <f t="shared" si="35"/>
        <v>43682.32787</v>
      </c>
      <c r="G866" s="12">
        <f t="shared" si="43"/>
        <v>43682.32787</v>
      </c>
      <c r="H866" s="10">
        <v>0.6930555555555555</v>
      </c>
      <c r="I866" s="11">
        <f t="shared" si="41"/>
        <v>-43681.63482</v>
      </c>
      <c r="K866" t="str">
        <f t="shared" si="44"/>
        <v/>
      </c>
    </row>
    <row r="867">
      <c r="A867" s="4">
        <v>43682.2639003125</v>
      </c>
      <c r="B867" s="5" t="s">
        <v>522</v>
      </c>
      <c r="C867" s="5" t="s">
        <v>554</v>
      </c>
      <c r="D867" s="6" t="s">
        <v>447</v>
      </c>
      <c r="E867" s="7">
        <v>3.0</v>
      </c>
      <c r="F867" s="8">
        <f t="shared" si="35"/>
        <v>43682.34723</v>
      </c>
      <c r="G867" s="12">
        <f t="shared" si="43"/>
        <v>43682.34723</v>
      </c>
      <c r="H867" s="10">
        <v>0.6979166666666666</v>
      </c>
      <c r="I867" s="11">
        <f t="shared" si="41"/>
        <v>-43681.64932</v>
      </c>
      <c r="K867" t="str">
        <f t="shared" si="44"/>
        <v/>
      </c>
    </row>
    <row r="868">
      <c r="A868" s="4">
        <v>43682.26709517361</v>
      </c>
      <c r="B868" s="5" t="s">
        <v>685</v>
      </c>
      <c r="C868" s="5" t="s">
        <v>149</v>
      </c>
      <c r="D868" s="6" t="s">
        <v>97</v>
      </c>
      <c r="E868" s="7">
        <v>4.0</v>
      </c>
      <c r="F868" s="8">
        <f t="shared" si="35"/>
        <v>43682.35043</v>
      </c>
      <c r="G868" s="12">
        <f t="shared" si="43"/>
        <v>43682.35043</v>
      </c>
      <c r="H868" s="10">
        <v>0.6979166666666666</v>
      </c>
      <c r="I868" s="11">
        <f t="shared" si="41"/>
        <v>-43681.65251</v>
      </c>
      <c r="K868" t="str">
        <f t="shared" si="44"/>
        <v/>
      </c>
    </row>
    <row r="869">
      <c r="A869" s="4">
        <v>43682.267652731476</v>
      </c>
      <c r="B869" s="5" t="s">
        <v>695</v>
      </c>
      <c r="C869" s="5" t="s">
        <v>149</v>
      </c>
      <c r="D869" s="6" t="s">
        <v>97</v>
      </c>
      <c r="E869" s="7">
        <v>5.0</v>
      </c>
      <c r="F869" s="8">
        <f t="shared" si="35"/>
        <v>43682.35099</v>
      </c>
      <c r="G869" s="12">
        <f t="shared" si="43"/>
        <v>43682.35099</v>
      </c>
      <c r="H869" s="10">
        <v>0.6979166666666666</v>
      </c>
      <c r="I869" s="11">
        <f t="shared" si="41"/>
        <v>-43681.65307</v>
      </c>
      <c r="K869" t="str">
        <f t="shared" si="44"/>
        <v/>
      </c>
    </row>
    <row r="870">
      <c r="A870" s="4">
        <v>43682.26831128472</v>
      </c>
      <c r="B870" s="5" t="s">
        <v>42</v>
      </c>
      <c r="C870" s="5" t="s">
        <v>43</v>
      </c>
      <c r="D870" s="6" t="s">
        <v>743</v>
      </c>
      <c r="E870" s="7">
        <v>6.0</v>
      </c>
      <c r="F870" s="8">
        <f t="shared" si="35"/>
        <v>43682.35164</v>
      </c>
      <c r="G870" s="12">
        <f t="shared" si="43"/>
        <v>43682.35164</v>
      </c>
      <c r="H870" s="10">
        <v>0.6930555555555555</v>
      </c>
      <c r="I870" s="11">
        <f t="shared" si="41"/>
        <v>-43681.65859</v>
      </c>
      <c r="K870" t="str">
        <f t="shared" si="44"/>
        <v/>
      </c>
    </row>
    <row r="871">
      <c r="A871" s="4">
        <v>43682.28843056713</v>
      </c>
      <c r="B871" s="5" t="s">
        <v>1048</v>
      </c>
      <c r="C871" s="5" t="s">
        <v>1049</v>
      </c>
      <c r="D871" s="6" t="s">
        <v>674</v>
      </c>
      <c r="E871" s="7">
        <v>24.0</v>
      </c>
      <c r="F871" s="8">
        <f t="shared" si="35"/>
        <v>43682.37176</v>
      </c>
      <c r="G871" s="12">
        <f t="shared" si="43"/>
        <v>43682.37176</v>
      </c>
      <c r="H871" s="10">
        <v>0.6666666666666666</v>
      </c>
      <c r="I871" s="11">
        <f t="shared" si="41"/>
        <v>-43681.7051</v>
      </c>
      <c r="K871" t="str">
        <f t="shared" si="44"/>
        <v/>
      </c>
    </row>
    <row r="872">
      <c r="A872" s="4">
        <v>43682.295624375</v>
      </c>
      <c r="B872" s="5" t="s">
        <v>163</v>
      </c>
      <c r="C872" s="5" t="s">
        <v>161</v>
      </c>
      <c r="D872" s="6" t="s">
        <v>162</v>
      </c>
      <c r="E872" s="7">
        <v>7.0</v>
      </c>
      <c r="F872" s="8">
        <f t="shared" si="35"/>
        <v>43682.37896</v>
      </c>
      <c r="G872" s="12">
        <f t="shared" si="43"/>
        <v>43682.37896</v>
      </c>
      <c r="H872" s="10">
        <v>0.6256944444444444</v>
      </c>
      <c r="I872" s="11">
        <f t="shared" si="41"/>
        <v>-43681.75326</v>
      </c>
      <c r="K872" t="str">
        <f t="shared" si="44"/>
        <v/>
      </c>
    </row>
    <row r="873">
      <c r="A873" s="4">
        <v>43682.29569969907</v>
      </c>
      <c r="B873" s="5" t="s">
        <v>181</v>
      </c>
      <c r="C873" s="5" t="s">
        <v>161</v>
      </c>
      <c r="D873" s="6" t="s">
        <v>162</v>
      </c>
      <c r="E873" s="7">
        <v>8.0</v>
      </c>
      <c r="F873" s="8">
        <f t="shared" si="35"/>
        <v>43682.37903</v>
      </c>
      <c r="G873" s="12">
        <f t="shared" si="43"/>
        <v>43682.37903</v>
      </c>
      <c r="H873" s="10">
        <v>0.6256944444444444</v>
      </c>
      <c r="I873" s="11">
        <f t="shared" si="41"/>
        <v>-43681.75334</v>
      </c>
      <c r="K873" t="str">
        <f t="shared" si="44"/>
        <v/>
      </c>
    </row>
    <row r="874">
      <c r="A874" s="4">
        <v>43682.30070665509</v>
      </c>
      <c r="B874" s="5" t="s">
        <v>364</v>
      </c>
      <c r="C874" s="5" t="s">
        <v>1050</v>
      </c>
      <c r="D874" s="6" t="s">
        <v>512</v>
      </c>
      <c r="E874" s="7">
        <v>25.0</v>
      </c>
      <c r="F874" s="8">
        <f t="shared" si="35"/>
        <v>43682.38404</v>
      </c>
      <c r="G874" s="12">
        <f t="shared" si="43"/>
        <v>43682.38404</v>
      </c>
      <c r="H874" s="10">
        <v>0.40625</v>
      </c>
      <c r="I874" s="11">
        <f t="shared" si="41"/>
        <v>-43681.97779</v>
      </c>
      <c r="K874" t="str">
        <f t="shared" si="44"/>
        <v/>
      </c>
    </row>
    <row r="875">
      <c r="A875" s="4">
        <v>43682.34621050926</v>
      </c>
      <c r="B875" s="5" t="s">
        <v>603</v>
      </c>
      <c r="C875" s="5" t="s">
        <v>1051</v>
      </c>
      <c r="D875" s="6" t="s">
        <v>921</v>
      </c>
      <c r="E875" s="7">
        <v>25.0</v>
      </c>
      <c r="F875" s="8">
        <f t="shared" si="35"/>
        <v>43682.42954</v>
      </c>
      <c r="G875" s="12">
        <f t="shared" si="43"/>
        <v>43682.42954</v>
      </c>
      <c r="H875" s="10">
        <v>0.6875</v>
      </c>
      <c r="I875" s="11">
        <f t="shared" si="41"/>
        <v>-43681.74204</v>
      </c>
      <c r="K875" t="str">
        <f t="shared" si="44"/>
        <v/>
      </c>
    </row>
    <row r="876">
      <c r="A876" s="4">
        <v>43682.352309988426</v>
      </c>
      <c r="B876" s="5" t="s">
        <v>583</v>
      </c>
      <c r="C876" s="5" t="s">
        <v>312</v>
      </c>
      <c r="D876" s="6" t="s">
        <v>165</v>
      </c>
      <c r="E876" s="7">
        <v>26.0</v>
      </c>
      <c r="F876" s="8">
        <f t="shared" si="35"/>
        <v>43682.43564</v>
      </c>
      <c r="G876" s="12">
        <f t="shared" si="43"/>
        <v>43682.43564</v>
      </c>
      <c r="H876" s="10">
        <v>0.4861111111111111</v>
      </c>
      <c r="I876" s="11">
        <f t="shared" si="41"/>
        <v>-43681.94953</v>
      </c>
      <c r="K876" t="str">
        <f t="shared" si="44"/>
        <v/>
      </c>
    </row>
    <row r="877">
      <c r="A877" s="4">
        <v>43682.36941528935</v>
      </c>
      <c r="B877" s="5" t="s">
        <v>1052</v>
      </c>
      <c r="C877" s="5" t="s">
        <v>1053</v>
      </c>
      <c r="D877" s="6" t="s">
        <v>1054</v>
      </c>
      <c r="E877" s="7">
        <v>27.0</v>
      </c>
      <c r="F877" s="8">
        <f t="shared" si="35"/>
        <v>43682.45275</v>
      </c>
      <c r="G877" s="12">
        <f t="shared" si="43"/>
        <v>43682.45275</v>
      </c>
      <c r="H877" s="10">
        <v>0.5131944444444444</v>
      </c>
      <c r="I877" s="11">
        <f t="shared" si="41"/>
        <v>-43681.93955</v>
      </c>
      <c r="K877" t="str">
        <f t="shared" si="44"/>
        <v/>
      </c>
    </row>
    <row r="878">
      <c r="A878" s="4">
        <v>43682.36989886574</v>
      </c>
      <c r="B878" s="5" t="s">
        <v>1055</v>
      </c>
      <c r="C878" s="5" t="s">
        <v>1053</v>
      </c>
      <c r="D878" s="6" t="s">
        <v>1054</v>
      </c>
      <c r="E878" s="7">
        <v>28.0</v>
      </c>
      <c r="F878" s="8">
        <f t="shared" si="35"/>
        <v>43682.45323</v>
      </c>
      <c r="G878" s="12">
        <f t="shared" si="43"/>
        <v>43682.45323</v>
      </c>
      <c r="H878" s="10">
        <v>0.5131944444444444</v>
      </c>
      <c r="I878" s="11">
        <f t="shared" si="41"/>
        <v>-43681.94004</v>
      </c>
      <c r="K878" t="str">
        <f t="shared" si="44"/>
        <v/>
      </c>
    </row>
    <row r="879">
      <c r="A879" s="4">
        <v>43682.37038126157</v>
      </c>
      <c r="B879" s="5" t="s">
        <v>160</v>
      </c>
      <c r="C879" s="5" t="s">
        <v>71</v>
      </c>
      <c r="D879" s="6" t="s">
        <v>165</v>
      </c>
      <c r="E879" s="7">
        <v>9.0</v>
      </c>
      <c r="F879" s="8">
        <f t="shared" si="35"/>
        <v>43682.45371</v>
      </c>
      <c r="G879" s="12">
        <f t="shared" si="43"/>
        <v>43682.45371</v>
      </c>
      <c r="H879" s="10">
        <v>0.5034722222222222</v>
      </c>
      <c r="I879" s="11">
        <f t="shared" si="41"/>
        <v>-43681.95024</v>
      </c>
      <c r="K879" t="str">
        <f t="shared" si="44"/>
        <v/>
      </c>
    </row>
    <row r="880">
      <c r="A880" s="4">
        <v>43682.38279497685</v>
      </c>
      <c r="B880" s="5" t="s">
        <v>1056</v>
      </c>
      <c r="C880" s="5" t="s">
        <v>1057</v>
      </c>
      <c r="D880" s="6" t="s">
        <v>173</v>
      </c>
      <c r="E880" s="7">
        <v>10.0</v>
      </c>
      <c r="F880" s="8">
        <f t="shared" si="35"/>
        <v>43682.46613</v>
      </c>
      <c r="G880" s="12">
        <f t="shared" si="43"/>
        <v>43682.46613</v>
      </c>
      <c r="H880" s="10">
        <v>0.5722222222222222</v>
      </c>
      <c r="I880" s="11">
        <f t="shared" si="41"/>
        <v>-43681.89391</v>
      </c>
      <c r="K880" t="str">
        <f t="shared" si="44"/>
        <v/>
      </c>
    </row>
    <row r="881">
      <c r="A881" s="4">
        <v>43682.42803255787</v>
      </c>
      <c r="B881" s="5" t="s">
        <v>407</v>
      </c>
      <c r="C881" s="5" t="s">
        <v>929</v>
      </c>
      <c r="D881" s="6" t="s">
        <v>1058</v>
      </c>
      <c r="E881" s="7">
        <v>9.0</v>
      </c>
      <c r="F881" s="8">
        <f t="shared" si="35"/>
        <v>43682.51137</v>
      </c>
      <c r="G881" s="12">
        <f t="shared" si="43"/>
        <v>43682.51137</v>
      </c>
      <c r="H881" s="10">
        <v>0.5236111111111111</v>
      </c>
      <c r="I881" s="11">
        <f t="shared" si="41"/>
        <v>-43681.98775</v>
      </c>
      <c r="K881" t="str">
        <f t="shared" si="44"/>
        <v/>
      </c>
    </row>
    <row r="882">
      <c r="A882" s="4">
        <v>43682.436280208334</v>
      </c>
      <c r="B882" s="5" t="s">
        <v>580</v>
      </c>
      <c r="C882" s="5" t="s">
        <v>581</v>
      </c>
      <c r="D882" s="6" t="s">
        <v>921</v>
      </c>
      <c r="E882" s="7">
        <v>26.0</v>
      </c>
      <c r="F882" s="8">
        <f t="shared" si="35"/>
        <v>43682.51961</v>
      </c>
      <c r="G882" s="12">
        <f t="shared" si="43"/>
        <v>43682.51961</v>
      </c>
      <c r="H882" s="10">
        <v>0.6875</v>
      </c>
      <c r="I882" s="11">
        <f t="shared" si="41"/>
        <v>-43681.83211</v>
      </c>
      <c r="K882" t="str">
        <f t="shared" si="44"/>
        <v/>
      </c>
    </row>
    <row r="883">
      <c r="A883" s="4">
        <v>43682.478403622685</v>
      </c>
      <c r="B883" s="5" t="s">
        <v>689</v>
      </c>
      <c r="C883" s="5" t="s">
        <v>385</v>
      </c>
      <c r="D883" s="6" t="s">
        <v>165</v>
      </c>
      <c r="E883" s="7">
        <v>27.0</v>
      </c>
      <c r="F883" s="8">
        <f t="shared" si="35"/>
        <v>43682.56174</v>
      </c>
      <c r="G883" s="12">
        <f t="shared" si="43"/>
        <v>43682.56174</v>
      </c>
      <c r="H883" s="10">
        <v>0.5833333333333334</v>
      </c>
      <c r="I883" s="11">
        <f t="shared" si="41"/>
        <v>-43681.9784</v>
      </c>
      <c r="K883" t="str">
        <f t="shared" si="44"/>
        <v/>
      </c>
    </row>
    <row r="884">
      <c r="A884" s="4">
        <v>43682.479026354165</v>
      </c>
      <c r="B884" s="5" t="s">
        <v>1059</v>
      </c>
      <c r="C884" s="5" t="s">
        <v>385</v>
      </c>
      <c r="D884" s="6" t="s">
        <v>165</v>
      </c>
      <c r="E884" s="7">
        <v>28.0</v>
      </c>
      <c r="F884" s="8">
        <f t="shared" si="35"/>
        <v>43682.56236</v>
      </c>
      <c r="G884" s="12">
        <f t="shared" si="43"/>
        <v>43682.56236</v>
      </c>
      <c r="H884" s="10">
        <v>0.5833333333333334</v>
      </c>
      <c r="I884" s="11">
        <f t="shared" si="41"/>
        <v>-43681.97903</v>
      </c>
      <c r="K884" t="str">
        <f t="shared" si="44"/>
        <v/>
      </c>
    </row>
    <row r="885">
      <c r="A885" s="4">
        <v>43682.47931108796</v>
      </c>
      <c r="B885" s="5" t="s">
        <v>1060</v>
      </c>
      <c r="C885" s="5" t="s">
        <v>1061</v>
      </c>
      <c r="D885" s="6" t="s">
        <v>165</v>
      </c>
      <c r="E885" s="7">
        <v>29.0</v>
      </c>
      <c r="F885" s="8">
        <f t="shared" si="35"/>
        <v>43682.56264</v>
      </c>
      <c r="G885" s="12">
        <f t="shared" si="43"/>
        <v>43682.56264</v>
      </c>
      <c r="H885" s="10">
        <v>0.5833333333333334</v>
      </c>
      <c r="I885" s="11">
        <f t="shared" si="41"/>
        <v>-43681.97931</v>
      </c>
      <c r="K885" t="str">
        <f t="shared" si="44"/>
        <v/>
      </c>
    </row>
    <row r="886">
      <c r="A886" s="4">
        <v>43682.48695802083</v>
      </c>
      <c r="B886" s="5" t="s">
        <v>1062</v>
      </c>
      <c r="C886" s="5" t="s">
        <v>418</v>
      </c>
      <c r="D886" s="6" t="s">
        <v>1063</v>
      </c>
      <c r="E886" s="7">
        <v>9.0</v>
      </c>
      <c r="F886" s="8">
        <f t="shared" si="35"/>
        <v>43682.57029</v>
      </c>
      <c r="G886" s="12">
        <f t="shared" si="43"/>
        <v>43682.57029</v>
      </c>
      <c r="H886" s="10">
        <v>0.7083333333333334</v>
      </c>
      <c r="I886" s="11">
        <f t="shared" si="41"/>
        <v>-43681.86196</v>
      </c>
      <c r="K886" t="str">
        <f t="shared" si="44"/>
        <v/>
      </c>
    </row>
    <row r="887">
      <c r="A887" s="4">
        <v>43682.4870234838</v>
      </c>
      <c r="B887" s="5" t="s">
        <v>1064</v>
      </c>
      <c r="C887" s="5" t="s">
        <v>418</v>
      </c>
      <c r="D887" s="6" t="s">
        <v>1063</v>
      </c>
      <c r="E887" s="7">
        <v>12.0</v>
      </c>
      <c r="F887" s="8">
        <f t="shared" si="35"/>
        <v>43682.57036</v>
      </c>
      <c r="G887" s="12">
        <f t="shared" si="43"/>
        <v>43682.57036</v>
      </c>
      <c r="H887" s="10">
        <v>0.7083333333333334</v>
      </c>
      <c r="I887" s="11">
        <f t="shared" si="41"/>
        <v>-43681.86202</v>
      </c>
      <c r="K887" t="str">
        <f t="shared" si="44"/>
        <v/>
      </c>
    </row>
    <row r="888">
      <c r="A888" s="4">
        <v>43682.48709689815</v>
      </c>
      <c r="B888" s="5" t="s">
        <v>1065</v>
      </c>
      <c r="C888" s="5" t="s">
        <v>418</v>
      </c>
      <c r="D888" s="6" t="s">
        <v>1063</v>
      </c>
      <c r="E888" s="7">
        <v>13.0</v>
      </c>
      <c r="F888" s="8">
        <f t="shared" si="35"/>
        <v>43682.57043</v>
      </c>
      <c r="G888" s="12">
        <f t="shared" si="43"/>
        <v>43682.57043</v>
      </c>
      <c r="H888" s="10">
        <v>0.625</v>
      </c>
      <c r="I888" s="11">
        <f t="shared" si="41"/>
        <v>-43681.94543</v>
      </c>
      <c r="K888" t="str">
        <f t="shared" si="44"/>
        <v/>
      </c>
    </row>
    <row r="889">
      <c r="A889" s="4">
        <v>43682.487168761574</v>
      </c>
      <c r="B889" s="5" t="s">
        <v>391</v>
      </c>
      <c r="C889" s="5" t="s">
        <v>418</v>
      </c>
      <c r="D889" s="6" t="s">
        <v>1063</v>
      </c>
      <c r="E889" s="7">
        <v>15.0</v>
      </c>
      <c r="F889" s="8">
        <f t="shared" si="35"/>
        <v>43682.5705</v>
      </c>
      <c r="G889" s="12">
        <f t="shared" si="43"/>
        <v>43682.5705</v>
      </c>
      <c r="H889" s="10">
        <v>0.7083333333333334</v>
      </c>
      <c r="I889" s="11">
        <f t="shared" si="41"/>
        <v>-43681.86217</v>
      </c>
      <c r="K889" t="str">
        <f t="shared" si="44"/>
        <v/>
      </c>
    </row>
    <row r="890">
      <c r="A890" s="4">
        <v>43682.48728260417</v>
      </c>
      <c r="B890" s="5" t="s">
        <v>1066</v>
      </c>
      <c r="C890" s="5" t="s">
        <v>418</v>
      </c>
      <c r="D890" s="6" t="s">
        <v>1063</v>
      </c>
      <c r="E890" s="7">
        <v>16.0</v>
      </c>
      <c r="F890" s="8">
        <f t="shared" si="35"/>
        <v>43682.57062</v>
      </c>
      <c r="G890" s="12">
        <f t="shared" si="43"/>
        <v>43682.57062</v>
      </c>
      <c r="H890" s="10">
        <v>0.7083333333333334</v>
      </c>
      <c r="I890" s="11">
        <f t="shared" si="41"/>
        <v>-43681.86228</v>
      </c>
      <c r="K890" t="str">
        <f t="shared" si="44"/>
        <v/>
      </c>
    </row>
    <row r="891">
      <c r="A891" s="4">
        <v>43682.625324305554</v>
      </c>
      <c r="B891" s="5" t="s">
        <v>792</v>
      </c>
      <c r="C891" s="5" t="s">
        <v>764</v>
      </c>
      <c r="D891" s="6" t="s">
        <v>173</v>
      </c>
      <c r="E891" s="7">
        <v>3.0</v>
      </c>
      <c r="F891" s="8">
        <f t="shared" si="35"/>
        <v>43682.70866</v>
      </c>
      <c r="G891" s="12">
        <f t="shared" si="43"/>
        <v>43682.70866</v>
      </c>
      <c r="H891" s="10">
        <v>0.7916666666666666</v>
      </c>
      <c r="I891" s="11">
        <f t="shared" si="41"/>
        <v>-43681.91699</v>
      </c>
      <c r="K891" t="str">
        <f t="shared" si="44"/>
        <v/>
      </c>
    </row>
    <row r="892">
      <c r="A892" s="4">
        <v>43682.625951643524</v>
      </c>
      <c r="B892" s="5" t="s">
        <v>563</v>
      </c>
      <c r="C892" s="5" t="s">
        <v>766</v>
      </c>
      <c r="D892" s="6" t="s">
        <v>173</v>
      </c>
      <c r="E892" s="7">
        <v>4.0</v>
      </c>
      <c r="F892" s="8">
        <f t="shared" si="35"/>
        <v>43682.70928</v>
      </c>
      <c r="G892" s="12">
        <f t="shared" si="43"/>
        <v>43682.70928</v>
      </c>
      <c r="H892" s="10">
        <v>0.7916666666666666</v>
      </c>
      <c r="I892" s="11">
        <f t="shared" si="41"/>
        <v>-43681.91762</v>
      </c>
      <c r="K892" t="str">
        <f t="shared" si="44"/>
        <v/>
      </c>
    </row>
    <row r="893">
      <c r="A893" s="4">
        <v>43682.62570175926</v>
      </c>
      <c r="B893" s="5" t="s">
        <v>999</v>
      </c>
      <c r="C893" s="5" t="s">
        <v>832</v>
      </c>
      <c r="D893" s="6" t="s">
        <v>173</v>
      </c>
      <c r="E893" s="7">
        <v>5.0</v>
      </c>
      <c r="F893" s="8">
        <f t="shared" si="35"/>
        <v>43682.70904</v>
      </c>
      <c r="G893" s="12">
        <f t="shared" si="43"/>
        <v>43682.70904</v>
      </c>
      <c r="H893" s="10">
        <v>0.7916666666666666</v>
      </c>
      <c r="I893" s="11">
        <f t="shared" si="41"/>
        <v>-43681.91737</v>
      </c>
      <c r="K893" t="str">
        <f t="shared" si="44"/>
        <v/>
      </c>
    </row>
    <row r="894">
      <c r="A894" s="4">
        <v>43683.24472884259</v>
      </c>
      <c r="B894" s="5" t="s">
        <v>522</v>
      </c>
      <c r="C894" s="5" t="s">
        <v>554</v>
      </c>
      <c r="D894" s="6" t="s">
        <v>447</v>
      </c>
      <c r="E894" s="7">
        <v>14.0</v>
      </c>
      <c r="F894" s="8">
        <f t="shared" si="35"/>
        <v>43683.32806</v>
      </c>
      <c r="G894" s="12">
        <f t="shared" si="43"/>
        <v>43683.32806</v>
      </c>
      <c r="H894" s="10">
        <v>0.75</v>
      </c>
      <c r="I894" s="11">
        <f t="shared" si="41"/>
        <v>-43682.57806</v>
      </c>
      <c r="K894" t="str">
        <f t="shared" si="44"/>
        <v/>
      </c>
    </row>
    <row r="895">
      <c r="A895" s="4">
        <v>43683.249404166665</v>
      </c>
      <c r="B895" s="5" t="s">
        <v>1067</v>
      </c>
      <c r="C895" s="5" t="s">
        <v>1068</v>
      </c>
      <c r="D895" s="6" t="s">
        <v>320</v>
      </c>
      <c r="E895" s="7">
        <v>13.0</v>
      </c>
      <c r="F895" s="8">
        <f t="shared" si="35"/>
        <v>43683.33274</v>
      </c>
      <c r="G895" s="12">
        <f t="shared" si="43"/>
        <v>43683.33274</v>
      </c>
      <c r="H895" s="10">
        <v>0.3590277777777778</v>
      </c>
      <c r="I895" s="11">
        <f t="shared" si="41"/>
        <v>-43682.97371</v>
      </c>
      <c r="K895" t="str">
        <f t="shared" si="44"/>
        <v/>
      </c>
    </row>
    <row r="896">
      <c r="A896" s="4">
        <v>43683.25018511574</v>
      </c>
      <c r="B896" s="5" t="s">
        <v>685</v>
      </c>
      <c r="C896" s="5" t="s">
        <v>149</v>
      </c>
      <c r="D896" s="6" t="s">
        <v>97</v>
      </c>
      <c r="E896" s="7">
        <v>17.0</v>
      </c>
      <c r="F896" s="8">
        <f t="shared" si="35"/>
        <v>43683.33352</v>
      </c>
      <c r="G896" s="12">
        <f t="shared" si="43"/>
        <v>43683.33352</v>
      </c>
      <c r="H896" s="10">
        <v>0.6666666666666666</v>
      </c>
      <c r="I896" s="11">
        <f t="shared" si="41"/>
        <v>-43682.66685</v>
      </c>
      <c r="K896" t="str">
        <f t="shared" si="44"/>
        <v/>
      </c>
    </row>
    <row r="897">
      <c r="A897" s="4">
        <v>43683.25063219907</v>
      </c>
      <c r="B897" s="5" t="s">
        <v>695</v>
      </c>
      <c r="C897" s="5" t="s">
        <v>149</v>
      </c>
      <c r="D897" s="6" t="s">
        <v>97</v>
      </c>
      <c r="E897" s="7">
        <v>18.0</v>
      </c>
      <c r="F897" s="8">
        <f t="shared" si="35"/>
        <v>43683.33397</v>
      </c>
      <c r="G897" s="12">
        <f t="shared" si="43"/>
        <v>43683.33397</v>
      </c>
      <c r="H897" s="10">
        <v>0.6666666666666666</v>
      </c>
      <c r="I897" s="11">
        <f t="shared" si="41"/>
        <v>-43682.6673</v>
      </c>
      <c r="K897" t="str">
        <f t="shared" si="44"/>
        <v/>
      </c>
    </row>
    <row r="898">
      <c r="A898" s="4">
        <v>43683.25108045139</v>
      </c>
      <c r="B898" s="5" t="s">
        <v>492</v>
      </c>
      <c r="C898" s="5" t="s">
        <v>35</v>
      </c>
      <c r="D898" s="6" t="s">
        <v>1069</v>
      </c>
      <c r="E898" s="7">
        <v>19.0</v>
      </c>
      <c r="F898" s="8">
        <f t="shared" si="35"/>
        <v>43683.33441</v>
      </c>
      <c r="G898" s="12">
        <f t="shared" si="43"/>
        <v>43683.33441</v>
      </c>
      <c r="H898" s="10">
        <v>0.6875</v>
      </c>
      <c r="I898" s="11">
        <f t="shared" si="41"/>
        <v>-43682.64691</v>
      </c>
      <c r="K898" t="str">
        <f t="shared" si="44"/>
        <v/>
      </c>
    </row>
    <row r="899">
      <c r="A899" s="4">
        <v>43683.2514959375</v>
      </c>
      <c r="B899" s="5" t="s">
        <v>42</v>
      </c>
      <c r="C899" s="5" t="s">
        <v>43</v>
      </c>
      <c r="D899" s="6" t="s">
        <v>1069</v>
      </c>
      <c r="E899" s="7">
        <v>20.0</v>
      </c>
      <c r="F899" s="8">
        <f t="shared" si="35"/>
        <v>43683.33483</v>
      </c>
      <c r="G899" s="12">
        <f t="shared" si="43"/>
        <v>43683.33483</v>
      </c>
      <c r="H899" s="10">
        <v>0.6875</v>
      </c>
      <c r="I899" s="11">
        <f t="shared" si="41"/>
        <v>-43682.64733</v>
      </c>
      <c r="K899" t="str">
        <f t="shared" si="44"/>
        <v/>
      </c>
    </row>
    <row r="900">
      <c r="A900" s="4">
        <v>43683.25196359954</v>
      </c>
      <c r="B900" s="5" t="s">
        <v>1046</v>
      </c>
      <c r="C900" s="5" t="s">
        <v>1045</v>
      </c>
      <c r="D900" s="6" t="s">
        <v>1070</v>
      </c>
      <c r="E900" s="7">
        <v>21.0</v>
      </c>
      <c r="F900" s="8">
        <f t="shared" si="35"/>
        <v>43683.3353</v>
      </c>
      <c r="G900" s="12">
        <f t="shared" si="43"/>
        <v>43683.3353</v>
      </c>
      <c r="H900" s="10">
        <v>0.6875</v>
      </c>
      <c r="I900" s="11">
        <f t="shared" si="41"/>
        <v>-43682.6478</v>
      </c>
      <c r="K900" t="str">
        <f t="shared" si="44"/>
        <v/>
      </c>
    </row>
    <row r="901">
      <c r="A901" s="4">
        <v>43683.252325532405</v>
      </c>
      <c r="B901" s="5" t="s">
        <v>37</v>
      </c>
      <c r="C901" s="5" t="s">
        <v>1045</v>
      </c>
      <c r="D901" s="6" t="s">
        <v>1069</v>
      </c>
      <c r="E901" s="7">
        <v>22.0</v>
      </c>
      <c r="F901" s="8">
        <f t="shared" si="35"/>
        <v>43683.33566</v>
      </c>
      <c r="G901" s="12">
        <f t="shared" si="43"/>
        <v>43683.33566</v>
      </c>
      <c r="H901" s="10">
        <v>0.6875</v>
      </c>
      <c r="I901" s="11">
        <f t="shared" si="41"/>
        <v>-43682.64816</v>
      </c>
      <c r="K901" t="str">
        <f t="shared" si="44"/>
        <v/>
      </c>
    </row>
    <row r="902">
      <c r="A902" s="4">
        <v>43683.25261974537</v>
      </c>
      <c r="B902" s="5" t="s">
        <v>44</v>
      </c>
      <c r="C902" s="5" t="s">
        <v>43</v>
      </c>
      <c r="D902" s="6" t="s">
        <v>1070</v>
      </c>
      <c r="E902" s="7">
        <v>23.0</v>
      </c>
      <c r="F902" s="8">
        <f t="shared" si="35"/>
        <v>43683.33595</v>
      </c>
      <c r="G902" s="12">
        <f t="shared" si="43"/>
        <v>43683.33595</v>
      </c>
      <c r="H902" s="10">
        <v>0.6875</v>
      </c>
      <c r="I902" s="11">
        <f t="shared" si="41"/>
        <v>-43682.64845</v>
      </c>
      <c r="K902" t="str">
        <f t="shared" si="44"/>
        <v/>
      </c>
    </row>
    <row r="903">
      <c r="A903" s="4">
        <v>43683.25480043981</v>
      </c>
      <c r="B903" s="5" t="s">
        <v>792</v>
      </c>
      <c r="C903" s="5" t="s">
        <v>764</v>
      </c>
      <c r="D903" s="6" t="s">
        <v>173</v>
      </c>
      <c r="E903" s="7">
        <v>3.0</v>
      </c>
      <c r="F903" s="8">
        <f t="shared" si="35"/>
        <v>43683.33813</v>
      </c>
      <c r="G903" s="12">
        <f t="shared" si="43"/>
        <v>43683.33813</v>
      </c>
      <c r="H903" s="10">
        <v>0.7083333333333334</v>
      </c>
      <c r="I903" s="11">
        <f t="shared" si="41"/>
        <v>-43682.6298</v>
      </c>
      <c r="K903" t="str">
        <f t="shared" si="44"/>
        <v/>
      </c>
    </row>
    <row r="904">
      <c r="A904" s="4">
        <v>43683.254883587964</v>
      </c>
      <c r="B904" s="5" t="s">
        <v>563</v>
      </c>
      <c r="C904" s="5" t="s">
        <v>766</v>
      </c>
      <c r="D904" s="6" t="s">
        <v>173</v>
      </c>
      <c r="E904" s="7">
        <v>4.0</v>
      </c>
      <c r="F904" s="8">
        <f t="shared" si="35"/>
        <v>43683.33822</v>
      </c>
      <c r="G904" s="12">
        <f t="shared" si="43"/>
        <v>43683.33822</v>
      </c>
      <c r="H904" s="10">
        <v>0.7083333333333334</v>
      </c>
      <c r="I904" s="11">
        <f t="shared" si="41"/>
        <v>-43682.62988</v>
      </c>
      <c r="K904" t="str">
        <f t="shared" si="44"/>
        <v/>
      </c>
    </row>
    <row r="905">
      <c r="A905" s="4">
        <v>43683.254947696754</v>
      </c>
      <c r="B905" s="5" t="s">
        <v>999</v>
      </c>
      <c r="C905" s="5" t="s">
        <v>832</v>
      </c>
      <c r="D905" s="6" t="s">
        <v>173</v>
      </c>
      <c r="E905" s="7">
        <v>5.0</v>
      </c>
      <c r="F905" s="8">
        <f t="shared" si="35"/>
        <v>43683.33828</v>
      </c>
      <c r="G905" s="12">
        <f t="shared" si="43"/>
        <v>43683.33828</v>
      </c>
      <c r="H905" s="10">
        <v>0.7083333333333334</v>
      </c>
      <c r="I905" s="11">
        <f t="shared" si="41"/>
        <v>-43682.62995</v>
      </c>
      <c r="K905" t="str">
        <f t="shared" si="44"/>
        <v/>
      </c>
    </row>
    <row r="906">
      <c r="A906" s="4">
        <v>43683.25502541667</v>
      </c>
      <c r="B906" s="5" t="s">
        <v>1062</v>
      </c>
      <c r="C906" s="5" t="s">
        <v>418</v>
      </c>
      <c r="D906" s="6" t="s">
        <v>1063</v>
      </c>
      <c r="E906" s="7">
        <v>6.0</v>
      </c>
      <c r="F906" s="8">
        <f t="shared" si="35"/>
        <v>43683.33836</v>
      </c>
      <c r="G906" s="12">
        <f t="shared" si="43"/>
        <v>43683.33836</v>
      </c>
      <c r="H906" s="10">
        <v>0.75</v>
      </c>
      <c r="I906" s="11">
        <f t="shared" si="41"/>
        <v>-43682.58836</v>
      </c>
      <c r="K906" t="str">
        <f t="shared" si="44"/>
        <v/>
      </c>
    </row>
    <row r="907">
      <c r="A907" s="4">
        <v>43683.25510672454</v>
      </c>
      <c r="B907" s="5" t="s">
        <v>1064</v>
      </c>
      <c r="C907" s="5" t="s">
        <v>418</v>
      </c>
      <c r="D907" s="6" t="s">
        <v>1063</v>
      </c>
      <c r="E907" s="7">
        <v>7.0</v>
      </c>
      <c r="F907" s="8">
        <f t="shared" si="35"/>
        <v>43683.33844</v>
      </c>
      <c r="G907" s="12">
        <f t="shared" si="43"/>
        <v>43683.33844</v>
      </c>
      <c r="H907" s="10">
        <v>0.75</v>
      </c>
      <c r="I907" s="11">
        <f t="shared" si="41"/>
        <v>-43682.58844</v>
      </c>
      <c r="K907" t="str">
        <f t="shared" si="44"/>
        <v/>
      </c>
    </row>
    <row r="908">
      <c r="A908" s="4">
        <v>43683.25517023148</v>
      </c>
      <c r="B908" s="5" t="s">
        <v>1065</v>
      </c>
      <c r="C908" s="5" t="s">
        <v>418</v>
      </c>
      <c r="D908" s="6" t="s">
        <v>1063</v>
      </c>
      <c r="E908" s="7">
        <v>8.0</v>
      </c>
      <c r="F908" s="8">
        <f t="shared" si="35"/>
        <v>43683.3385</v>
      </c>
      <c r="G908" s="12">
        <f t="shared" si="43"/>
        <v>43683.3385</v>
      </c>
      <c r="H908" s="10">
        <v>0.75</v>
      </c>
      <c r="I908" s="11">
        <f t="shared" si="41"/>
        <v>-43682.5885</v>
      </c>
      <c r="K908" t="str">
        <f t="shared" si="44"/>
        <v/>
      </c>
    </row>
    <row r="909">
      <c r="A909" s="4">
        <v>43683.2560472801</v>
      </c>
      <c r="B909" s="5" t="s">
        <v>391</v>
      </c>
      <c r="C909" s="5" t="s">
        <v>418</v>
      </c>
      <c r="D909" s="6" t="s">
        <v>1063</v>
      </c>
      <c r="E909" s="7">
        <v>9.0</v>
      </c>
      <c r="F909" s="8">
        <f t="shared" si="35"/>
        <v>43683.33938</v>
      </c>
      <c r="G909" s="12">
        <f t="shared" si="43"/>
        <v>43683.33938</v>
      </c>
      <c r="H909" s="10">
        <v>0.75</v>
      </c>
      <c r="I909" s="11">
        <f t="shared" si="41"/>
        <v>-43682.58938</v>
      </c>
      <c r="K909" t="str">
        <f t="shared" si="44"/>
        <v/>
      </c>
    </row>
    <row r="910">
      <c r="A910" s="4">
        <v>43683.256117557874</v>
      </c>
      <c r="B910" s="5" t="s">
        <v>1066</v>
      </c>
      <c r="C910" s="5" t="s">
        <v>418</v>
      </c>
      <c r="D910" s="6" t="s">
        <v>1063</v>
      </c>
      <c r="E910" s="7">
        <v>10.0</v>
      </c>
      <c r="F910" s="8">
        <f t="shared" si="35"/>
        <v>43683.33945</v>
      </c>
      <c r="G910" s="12">
        <f t="shared" si="43"/>
        <v>43683.33945</v>
      </c>
      <c r="H910" s="10">
        <v>0.75</v>
      </c>
      <c r="I910" s="11">
        <f t="shared" si="41"/>
        <v>-43682.58945</v>
      </c>
      <c r="K910" t="str">
        <f t="shared" si="44"/>
        <v/>
      </c>
    </row>
    <row r="911">
      <c r="A911" s="4">
        <v>43683.291403310184</v>
      </c>
      <c r="B911" s="5" t="s">
        <v>1071</v>
      </c>
      <c r="C911" s="5" t="s">
        <v>71</v>
      </c>
      <c r="D911" s="6" t="s">
        <v>165</v>
      </c>
      <c r="E911" s="7">
        <v>13.0</v>
      </c>
      <c r="F911" s="8">
        <f t="shared" si="35"/>
        <v>43683.37474</v>
      </c>
      <c r="G911" s="12">
        <f t="shared" si="43"/>
        <v>43683.37474</v>
      </c>
      <c r="H911" s="10">
        <v>0.5381944444444444</v>
      </c>
      <c r="I911" s="11">
        <f t="shared" si="41"/>
        <v>-43682.83654</v>
      </c>
      <c r="K911" t="str">
        <f t="shared" si="44"/>
        <v/>
      </c>
    </row>
    <row r="912">
      <c r="A912" s="4">
        <v>43683.291692349536</v>
      </c>
      <c r="B912" s="5" t="s">
        <v>1072</v>
      </c>
      <c r="C912" s="5" t="s">
        <v>71</v>
      </c>
      <c r="D912" s="6" t="s">
        <v>165</v>
      </c>
      <c r="E912" s="7">
        <v>24.0</v>
      </c>
      <c r="F912" s="8">
        <f t="shared" si="35"/>
        <v>43683.37503</v>
      </c>
      <c r="G912" s="12">
        <f t="shared" si="43"/>
        <v>43683.37503</v>
      </c>
      <c r="H912" s="10">
        <v>0.5381944444444444</v>
      </c>
      <c r="I912" s="11">
        <f t="shared" si="41"/>
        <v>-43682.83683</v>
      </c>
      <c r="K912" t="str">
        <f t="shared" si="44"/>
        <v/>
      </c>
    </row>
    <row r="913">
      <c r="A913" s="4">
        <v>43683.292081168984</v>
      </c>
      <c r="B913" s="5" t="s">
        <v>163</v>
      </c>
      <c r="C913" s="5" t="s">
        <v>161</v>
      </c>
      <c r="D913" s="6" t="s">
        <v>165</v>
      </c>
      <c r="E913" s="7">
        <v>25.0</v>
      </c>
      <c r="F913" s="8">
        <f t="shared" si="35"/>
        <v>43683.37541</v>
      </c>
      <c r="G913" s="12">
        <f t="shared" si="43"/>
        <v>43683.37541</v>
      </c>
      <c r="H913" s="10">
        <v>0.5381944444444444</v>
      </c>
      <c r="I913" s="11">
        <f t="shared" si="41"/>
        <v>-43682.83722</v>
      </c>
      <c r="K913" t="str">
        <f t="shared" si="44"/>
        <v/>
      </c>
    </row>
    <row r="914">
      <c r="A914" s="4">
        <v>43683.302110185185</v>
      </c>
      <c r="B914" s="5" t="s">
        <v>1073</v>
      </c>
      <c r="C914" s="5" t="s">
        <v>1074</v>
      </c>
      <c r="D914" s="6" t="s">
        <v>1075</v>
      </c>
      <c r="E914" s="7">
        <v>26.0</v>
      </c>
      <c r="F914" s="8">
        <f t="shared" si="35"/>
        <v>43683.38544</v>
      </c>
      <c r="G914" s="12">
        <f t="shared" si="43"/>
        <v>43683.38544</v>
      </c>
      <c r="H914" s="10">
        <v>0.5055555555555555</v>
      </c>
      <c r="I914" s="11">
        <f t="shared" si="41"/>
        <v>-43682.87989</v>
      </c>
      <c r="K914" t="str">
        <f t="shared" si="44"/>
        <v/>
      </c>
    </row>
    <row r="915">
      <c r="A915" s="4">
        <v>43683.308198506944</v>
      </c>
      <c r="B915" s="5" t="s">
        <v>1076</v>
      </c>
      <c r="C915" s="5" t="s">
        <v>1061</v>
      </c>
      <c r="D915" s="6" t="s">
        <v>1077</v>
      </c>
      <c r="E915" s="7">
        <v>27.0</v>
      </c>
      <c r="F915" s="8">
        <f t="shared" si="35"/>
        <v>43683.39153</v>
      </c>
      <c r="G915" s="12">
        <f t="shared" si="43"/>
        <v>43683.39153</v>
      </c>
      <c r="H915" s="10">
        <v>0.40902777777777777</v>
      </c>
      <c r="I915" s="11">
        <f t="shared" si="41"/>
        <v>-43682.9825</v>
      </c>
      <c r="K915" t="str">
        <f t="shared" si="44"/>
        <v/>
      </c>
    </row>
    <row r="916">
      <c r="A916" s="4">
        <v>43683.30841336805</v>
      </c>
      <c r="B916" s="5" t="s">
        <v>1060</v>
      </c>
      <c r="C916" s="5" t="s">
        <v>1061</v>
      </c>
      <c r="D916" s="6" t="s">
        <v>1077</v>
      </c>
      <c r="E916" s="7">
        <v>28.0</v>
      </c>
      <c r="F916" s="8">
        <f t="shared" si="35"/>
        <v>43683.39175</v>
      </c>
      <c r="G916" s="12">
        <f t="shared" si="43"/>
        <v>43683.39175</v>
      </c>
      <c r="H916" s="10">
        <v>0.40902777777777777</v>
      </c>
      <c r="I916" s="11">
        <f t="shared" si="41"/>
        <v>-43682.98272</v>
      </c>
      <c r="K916" t="str">
        <f t="shared" si="44"/>
        <v/>
      </c>
    </row>
    <row r="917">
      <c r="A917" s="4">
        <v>43683.329313229166</v>
      </c>
      <c r="B917" s="5" t="s">
        <v>1078</v>
      </c>
      <c r="C917" s="5" t="s">
        <v>1079</v>
      </c>
      <c r="D917" s="6" t="s">
        <v>821</v>
      </c>
      <c r="E917" s="7">
        <v>30.0</v>
      </c>
      <c r="F917" s="8">
        <f t="shared" si="35"/>
        <v>43683.41265</v>
      </c>
      <c r="G917" s="12">
        <f t="shared" si="43"/>
        <v>43683.41265</v>
      </c>
      <c r="H917" s="10">
        <v>0.5625</v>
      </c>
      <c r="I917" s="11">
        <f t="shared" si="41"/>
        <v>-43682.85015</v>
      </c>
      <c r="K917" t="str">
        <f t="shared" si="44"/>
        <v/>
      </c>
    </row>
    <row r="918">
      <c r="A918" s="4">
        <v>43683.32968355324</v>
      </c>
      <c r="B918" s="5" t="s">
        <v>1080</v>
      </c>
      <c r="C918" s="5" t="s">
        <v>1079</v>
      </c>
      <c r="D918" s="6" t="s">
        <v>821</v>
      </c>
      <c r="E918" s="7">
        <v>31.0</v>
      </c>
      <c r="F918" s="8">
        <f t="shared" si="35"/>
        <v>43683.41302</v>
      </c>
      <c r="G918" s="12">
        <f t="shared" si="43"/>
        <v>43683.41302</v>
      </c>
      <c r="H918" s="10">
        <v>0.5625</v>
      </c>
      <c r="I918" s="11">
        <f t="shared" si="41"/>
        <v>-43682.85052</v>
      </c>
      <c r="K918" t="str">
        <f t="shared" si="44"/>
        <v/>
      </c>
    </row>
    <row r="919">
      <c r="A919" s="4">
        <v>43683.33039320602</v>
      </c>
      <c r="B919" s="5" t="s">
        <v>1081</v>
      </c>
      <c r="C919" s="5" t="s">
        <v>1079</v>
      </c>
      <c r="D919" s="6" t="s">
        <v>821</v>
      </c>
      <c r="E919" s="7">
        <v>32.0</v>
      </c>
      <c r="F919" s="8">
        <f t="shared" si="35"/>
        <v>43683.41373</v>
      </c>
      <c r="G919" s="12">
        <f t="shared" si="43"/>
        <v>43683.41373</v>
      </c>
      <c r="H919" s="10">
        <v>0.5625</v>
      </c>
      <c r="I919" s="11">
        <f t="shared" si="41"/>
        <v>-43682.85123</v>
      </c>
      <c r="K919" t="str">
        <f t="shared" si="44"/>
        <v/>
      </c>
    </row>
    <row r="920">
      <c r="A920" s="4">
        <v>43683.33083490741</v>
      </c>
      <c r="B920" s="5" t="s">
        <v>1082</v>
      </c>
      <c r="C920" s="5" t="s">
        <v>1079</v>
      </c>
      <c r="D920" s="6" t="s">
        <v>821</v>
      </c>
      <c r="E920" s="7">
        <v>27.0</v>
      </c>
      <c r="F920" s="8">
        <f t="shared" si="35"/>
        <v>43683.41417</v>
      </c>
      <c r="G920" s="12">
        <f t="shared" si="43"/>
        <v>43683.41417</v>
      </c>
      <c r="H920" s="10">
        <v>0.5625</v>
      </c>
      <c r="I920" s="11">
        <f t="shared" si="41"/>
        <v>-43682.85167</v>
      </c>
      <c r="K920" t="str">
        <f t="shared" si="44"/>
        <v/>
      </c>
    </row>
    <row r="921">
      <c r="A921" s="4">
        <v>43683.33228702546</v>
      </c>
      <c r="B921" s="5" t="s">
        <v>1083</v>
      </c>
      <c r="C921" s="5" t="s">
        <v>1084</v>
      </c>
      <c r="D921" s="6" t="s">
        <v>1014</v>
      </c>
      <c r="E921" s="7">
        <v>28.0</v>
      </c>
      <c r="F921" s="8">
        <f t="shared" si="35"/>
        <v>43683.41562</v>
      </c>
      <c r="G921" s="12">
        <f t="shared" si="43"/>
        <v>43683.41562</v>
      </c>
      <c r="H921" s="10">
        <v>0.6979166666666666</v>
      </c>
      <c r="I921" s="11">
        <f t="shared" si="41"/>
        <v>-43682.7177</v>
      </c>
      <c r="K921" t="str">
        <f t="shared" si="44"/>
        <v/>
      </c>
    </row>
    <row r="922">
      <c r="A922" s="4">
        <v>43683.3327434838</v>
      </c>
      <c r="B922" s="5" t="s">
        <v>1085</v>
      </c>
      <c r="C922" s="5" t="s">
        <v>303</v>
      </c>
      <c r="D922" s="6" t="s">
        <v>1014</v>
      </c>
      <c r="E922" s="7">
        <v>29.0</v>
      </c>
      <c r="F922" s="8">
        <f t="shared" si="35"/>
        <v>43683.41608</v>
      </c>
      <c r="G922" s="12">
        <f t="shared" si="43"/>
        <v>43683.41608</v>
      </c>
      <c r="H922" s="10">
        <v>0.6979166666666666</v>
      </c>
      <c r="I922" s="11">
        <f t="shared" si="41"/>
        <v>-43682.71816</v>
      </c>
      <c r="K922" t="str">
        <f t="shared" si="44"/>
        <v/>
      </c>
    </row>
    <row r="923">
      <c r="A923" s="4">
        <v>43683.333219594904</v>
      </c>
      <c r="B923" s="5" t="s">
        <v>1086</v>
      </c>
      <c r="C923" s="5" t="s">
        <v>303</v>
      </c>
      <c r="D923" s="6" t="s">
        <v>1014</v>
      </c>
      <c r="E923" s="7">
        <v>16.0</v>
      </c>
      <c r="F923" s="8">
        <f t="shared" si="35"/>
        <v>43683.41655</v>
      </c>
      <c r="G923" s="12">
        <f t="shared" si="43"/>
        <v>43683.41655</v>
      </c>
      <c r="H923" s="10">
        <v>0.6666666666666666</v>
      </c>
      <c r="I923" s="11">
        <f t="shared" si="41"/>
        <v>-43682.74989</v>
      </c>
      <c r="J923" s="5" t="s">
        <v>1087</v>
      </c>
      <c r="K923" t="str">
        <f t="shared" si="44"/>
        <v/>
      </c>
    </row>
    <row r="924">
      <c r="A924" s="4">
        <v>43683.33379520834</v>
      </c>
      <c r="B924" s="5" t="s">
        <v>1088</v>
      </c>
      <c r="C924" s="5" t="s">
        <v>303</v>
      </c>
      <c r="D924" s="6" t="s">
        <v>1014</v>
      </c>
      <c r="E924" s="7">
        <v>15.0</v>
      </c>
      <c r="F924" s="8">
        <f t="shared" si="35"/>
        <v>43683.41713</v>
      </c>
      <c r="G924" s="12">
        <f t="shared" si="43"/>
        <v>43683.41713</v>
      </c>
      <c r="H924" s="10">
        <v>0.6666666666666666</v>
      </c>
      <c r="I924" s="11">
        <f t="shared" si="41"/>
        <v>-43682.75046</v>
      </c>
      <c r="K924" t="str">
        <f t="shared" si="44"/>
        <v/>
      </c>
    </row>
    <row r="925">
      <c r="A925" s="4">
        <v>43683.35108378472</v>
      </c>
      <c r="B925" s="5" t="s">
        <v>1089</v>
      </c>
      <c r="C925" s="5" t="s">
        <v>736</v>
      </c>
      <c r="D925" s="6" t="s">
        <v>165</v>
      </c>
      <c r="E925" s="7">
        <v>1.0</v>
      </c>
      <c r="F925" s="8">
        <f t="shared" si="35"/>
        <v>43683.43442</v>
      </c>
      <c r="G925" s="12">
        <f t="shared" si="43"/>
        <v>43683.43442</v>
      </c>
      <c r="H925" s="10">
        <v>0.625</v>
      </c>
      <c r="I925" s="11">
        <f t="shared" si="41"/>
        <v>-43682.80942</v>
      </c>
      <c r="K925" t="str">
        <f t="shared" si="44"/>
        <v/>
      </c>
    </row>
    <row r="926">
      <c r="A926" s="4">
        <v>43683.351570659725</v>
      </c>
      <c r="B926" s="5" t="s">
        <v>1090</v>
      </c>
      <c r="C926" s="5" t="s">
        <v>976</v>
      </c>
      <c r="D926" s="6" t="s">
        <v>584</v>
      </c>
      <c r="E926" s="7">
        <v>2.0</v>
      </c>
      <c r="F926" s="8">
        <f t="shared" si="35"/>
        <v>43683.4349</v>
      </c>
      <c r="G926" s="12">
        <f t="shared" si="43"/>
        <v>43683.4349</v>
      </c>
      <c r="H926" s="10">
        <v>0.625</v>
      </c>
      <c r="I926" s="11">
        <f t="shared" si="41"/>
        <v>-43682.8099</v>
      </c>
      <c r="K926" t="str">
        <f t="shared" si="44"/>
        <v/>
      </c>
    </row>
    <row r="927">
      <c r="A927" s="4">
        <v>43683.42688377315</v>
      </c>
      <c r="B927" s="5" t="s">
        <v>580</v>
      </c>
      <c r="C927" s="5" t="s">
        <v>581</v>
      </c>
      <c r="D927" s="6" t="s">
        <v>614</v>
      </c>
      <c r="E927" s="7">
        <v>26.0</v>
      </c>
      <c r="F927" s="8">
        <f t="shared" si="35"/>
        <v>43683.51022</v>
      </c>
      <c r="G927" s="12">
        <f t="shared" si="43"/>
        <v>43683.51022</v>
      </c>
      <c r="H927" s="10">
        <v>0.6875</v>
      </c>
      <c r="I927" s="11">
        <f t="shared" si="41"/>
        <v>-43682.82272</v>
      </c>
      <c r="K927" t="str">
        <f t="shared" si="44"/>
        <v/>
      </c>
    </row>
    <row r="928">
      <c r="A928" s="4">
        <v>43683.44369431713</v>
      </c>
      <c r="B928" s="5" t="s">
        <v>1091</v>
      </c>
      <c r="C928" s="5" t="s">
        <v>1092</v>
      </c>
      <c r="D928" s="6" t="s">
        <v>320</v>
      </c>
      <c r="E928" s="7">
        <v>33.0</v>
      </c>
      <c r="F928" s="8">
        <f t="shared" si="35"/>
        <v>43683.52703</v>
      </c>
      <c r="G928" s="12">
        <f t="shared" si="43"/>
        <v>43683.52703</v>
      </c>
      <c r="H928" s="10">
        <v>0.6875</v>
      </c>
      <c r="I928" s="11">
        <f t="shared" si="41"/>
        <v>-43682.83953</v>
      </c>
      <c r="K928" t="str">
        <f t="shared" si="44"/>
        <v/>
      </c>
    </row>
    <row r="929">
      <c r="A929" s="4">
        <v>43683.461365752315</v>
      </c>
      <c r="B929" s="5" t="s">
        <v>1093</v>
      </c>
      <c r="C929" s="5" t="s">
        <v>25</v>
      </c>
      <c r="D929" s="6" t="s">
        <v>1094</v>
      </c>
      <c r="E929" s="7">
        <v>31.0</v>
      </c>
      <c r="F929" s="8">
        <f t="shared" si="35"/>
        <v>43683.5447</v>
      </c>
      <c r="G929" s="12">
        <f t="shared" si="43"/>
        <v>43683.5447</v>
      </c>
      <c r="H929" s="10">
        <v>0.6041666666666666</v>
      </c>
      <c r="I929" s="11">
        <f t="shared" si="41"/>
        <v>-43682.94053</v>
      </c>
      <c r="K929" t="str">
        <f t="shared" si="44"/>
        <v/>
      </c>
    </row>
    <row r="930">
      <c r="A930" s="4">
        <v>43684.22632667824</v>
      </c>
      <c r="B930" s="5" t="s">
        <v>685</v>
      </c>
      <c r="C930" s="5" t="s">
        <v>149</v>
      </c>
      <c r="D930" s="6" t="s">
        <v>97</v>
      </c>
      <c r="E930" s="7">
        <v>12.0</v>
      </c>
      <c r="F930" s="8">
        <f t="shared" si="35"/>
        <v>43684.30966</v>
      </c>
      <c r="G930" s="12">
        <f t="shared" si="43"/>
        <v>43684.30966</v>
      </c>
      <c r="H930" s="10">
        <v>0.6395833333333333</v>
      </c>
      <c r="I930" s="11">
        <f t="shared" si="41"/>
        <v>-43683.67008</v>
      </c>
      <c r="K930" t="str">
        <f t="shared" si="44"/>
        <v/>
      </c>
    </row>
    <row r="931">
      <c r="A931" s="4">
        <v>43684.22676546296</v>
      </c>
      <c r="B931" s="5" t="s">
        <v>695</v>
      </c>
      <c r="C931" s="5" t="s">
        <v>149</v>
      </c>
      <c r="D931" s="6" t="s">
        <v>97</v>
      </c>
      <c r="E931" s="7">
        <v>13.0</v>
      </c>
      <c r="F931" s="8">
        <f t="shared" si="35"/>
        <v>43684.3101</v>
      </c>
      <c r="G931" s="12">
        <f t="shared" si="43"/>
        <v>43684.3101</v>
      </c>
      <c r="H931" s="10">
        <v>0.6395833333333333</v>
      </c>
      <c r="I931" s="11">
        <f t="shared" si="41"/>
        <v>-43683.67052</v>
      </c>
      <c r="K931" t="str">
        <f t="shared" si="44"/>
        <v/>
      </c>
    </row>
    <row r="932">
      <c r="A932" s="4">
        <v>43684.23600340278</v>
      </c>
      <c r="B932" s="5" t="s">
        <v>522</v>
      </c>
      <c r="C932" s="5" t="s">
        <v>554</v>
      </c>
      <c r="D932" s="6" t="s">
        <v>447</v>
      </c>
      <c r="E932" s="7">
        <v>15.0</v>
      </c>
      <c r="F932" s="8">
        <f t="shared" si="35"/>
        <v>43684.31934</v>
      </c>
      <c r="G932" s="12">
        <f t="shared" si="43"/>
        <v>43684.31934</v>
      </c>
      <c r="H932" s="10">
        <v>0.6458333333333334</v>
      </c>
      <c r="I932" s="11">
        <f t="shared" si="41"/>
        <v>-43683.6735</v>
      </c>
      <c r="K932" t="str">
        <f t="shared" si="44"/>
        <v/>
      </c>
    </row>
    <row r="933">
      <c r="A933" s="4">
        <v>43684.23657988426</v>
      </c>
      <c r="B933" s="5" t="s">
        <v>1095</v>
      </c>
      <c r="C933" s="5" t="s">
        <v>169</v>
      </c>
      <c r="D933" s="6" t="s">
        <v>97</v>
      </c>
      <c r="E933" s="7">
        <v>16.0</v>
      </c>
      <c r="F933" s="8">
        <f t="shared" si="35"/>
        <v>43684.31991</v>
      </c>
      <c r="G933" s="12">
        <f t="shared" si="43"/>
        <v>43684.31991</v>
      </c>
      <c r="H933" s="10">
        <v>0.6458333333333334</v>
      </c>
      <c r="I933" s="11">
        <f t="shared" si="41"/>
        <v>-43683.67408</v>
      </c>
      <c r="K933" t="str">
        <f t="shared" si="44"/>
        <v/>
      </c>
    </row>
    <row r="934">
      <c r="A934" s="4">
        <v>43684.24665083333</v>
      </c>
      <c r="B934" s="5" t="s">
        <v>492</v>
      </c>
      <c r="C934" s="5" t="s">
        <v>35</v>
      </c>
      <c r="D934" s="6" t="s">
        <v>743</v>
      </c>
      <c r="E934" s="7">
        <v>20.0</v>
      </c>
      <c r="F934" s="8">
        <f t="shared" si="35"/>
        <v>43684.32998</v>
      </c>
      <c r="G934" s="12">
        <f t="shared" si="43"/>
        <v>43684.32998</v>
      </c>
      <c r="H934" s="10">
        <v>0.6284722222222222</v>
      </c>
      <c r="I934" s="11">
        <f t="shared" si="41"/>
        <v>-43683.70151</v>
      </c>
      <c r="K934" t="str">
        <f t="shared" si="44"/>
        <v/>
      </c>
    </row>
    <row r="935">
      <c r="A935" s="4">
        <v>43684.24697128472</v>
      </c>
      <c r="B935" s="5" t="s">
        <v>42</v>
      </c>
      <c r="C935" s="5" t="s">
        <v>43</v>
      </c>
      <c r="D935" s="6" t="s">
        <v>743</v>
      </c>
      <c r="E935" s="7">
        <v>21.0</v>
      </c>
      <c r="F935" s="8">
        <f t="shared" si="35"/>
        <v>43684.3303</v>
      </c>
      <c r="G935" s="12">
        <f t="shared" si="43"/>
        <v>43684.3303</v>
      </c>
      <c r="H935" s="10">
        <v>0.6284722222222222</v>
      </c>
      <c r="I935" s="11">
        <f t="shared" si="41"/>
        <v>-43683.70183</v>
      </c>
      <c r="K935" t="str">
        <f t="shared" si="44"/>
        <v/>
      </c>
    </row>
    <row r="936">
      <c r="A936" s="4">
        <v>43684.24746092592</v>
      </c>
      <c r="B936" s="5" t="s">
        <v>37</v>
      </c>
      <c r="C936" s="5" t="s">
        <v>1045</v>
      </c>
      <c r="D936" s="6" t="s">
        <v>743</v>
      </c>
      <c r="E936" s="7">
        <v>22.0</v>
      </c>
      <c r="F936" s="8">
        <f t="shared" si="35"/>
        <v>43684.33079</v>
      </c>
      <c r="G936" s="12">
        <f t="shared" si="43"/>
        <v>43684.33079</v>
      </c>
      <c r="H936" s="10">
        <v>0.6284722222222222</v>
      </c>
      <c r="I936" s="11">
        <f t="shared" si="41"/>
        <v>-43683.70232</v>
      </c>
      <c r="K936" t="str">
        <f t="shared" si="44"/>
        <v/>
      </c>
    </row>
    <row r="937">
      <c r="A937" s="4">
        <v>43684.248008738425</v>
      </c>
      <c r="B937" s="5" t="s">
        <v>1046</v>
      </c>
      <c r="C937" s="5" t="s">
        <v>1045</v>
      </c>
      <c r="D937" s="6" t="s">
        <v>1047</v>
      </c>
      <c r="E937" s="7">
        <v>23.0</v>
      </c>
      <c r="F937" s="8">
        <f t="shared" si="35"/>
        <v>43684.33134</v>
      </c>
      <c r="G937" s="12">
        <f t="shared" si="43"/>
        <v>43684.33134</v>
      </c>
      <c r="H937" s="10">
        <v>0.6284722222222222</v>
      </c>
      <c r="I937" s="11">
        <f t="shared" si="41"/>
        <v>-43683.70287</v>
      </c>
      <c r="K937" t="str">
        <f t="shared" si="44"/>
        <v/>
      </c>
    </row>
    <row r="938">
      <c r="A938" s="4">
        <v>43684.248420034724</v>
      </c>
      <c r="B938" s="5" t="s">
        <v>44</v>
      </c>
      <c r="C938" s="5" t="s">
        <v>43</v>
      </c>
      <c r="D938" s="6" t="s">
        <v>1047</v>
      </c>
      <c r="E938" s="7">
        <v>24.0</v>
      </c>
      <c r="F938" s="8">
        <f t="shared" si="35"/>
        <v>43684.33175</v>
      </c>
      <c r="G938" s="12">
        <f t="shared" si="43"/>
        <v>43684.33175</v>
      </c>
      <c r="H938" s="10">
        <v>0.6284722222222222</v>
      </c>
      <c r="I938" s="11">
        <f t="shared" si="41"/>
        <v>-43683.70328</v>
      </c>
      <c r="K938" t="str">
        <f t="shared" si="44"/>
        <v/>
      </c>
    </row>
    <row r="939">
      <c r="A939" s="4">
        <v>43684.251359050926</v>
      </c>
      <c r="B939" s="5" t="s">
        <v>603</v>
      </c>
      <c r="C939" s="5" t="s">
        <v>604</v>
      </c>
      <c r="D939" s="6" t="s">
        <v>921</v>
      </c>
      <c r="E939" s="7">
        <v>25.0</v>
      </c>
      <c r="F939" s="8">
        <f t="shared" si="35"/>
        <v>43684.33469</v>
      </c>
      <c r="G939" s="12">
        <f t="shared" si="43"/>
        <v>43684.33469</v>
      </c>
      <c r="H939" s="10">
        <v>0.6666666666666666</v>
      </c>
      <c r="I939" s="11">
        <f t="shared" si="41"/>
        <v>-43683.66803</v>
      </c>
      <c r="K939" t="str">
        <f t="shared" si="44"/>
        <v/>
      </c>
    </row>
    <row r="940">
      <c r="A940" s="4">
        <v>43684.25711040509</v>
      </c>
      <c r="B940" s="5" t="s">
        <v>792</v>
      </c>
      <c r="C940" s="5" t="s">
        <v>764</v>
      </c>
      <c r="D940" s="6" t="s">
        <v>173</v>
      </c>
      <c r="E940" s="7">
        <v>3.0</v>
      </c>
      <c r="F940" s="8">
        <f t="shared" si="35"/>
        <v>43684.34044</v>
      </c>
      <c r="G940" s="12">
        <f t="shared" si="43"/>
        <v>43684.34044</v>
      </c>
      <c r="H940" s="10">
        <v>0.7083333333333334</v>
      </c>
      <c r="I940" s="11">
        <f t="shared" si="41"/>
        <v>-43683.63211</v>
      </c>
      <c r="K940" t="str">
        <f t="shared" si="44"/>
        <v/>
      </c>
    </row>
    <row r="941">
      <c r="A941" s="4">
        <v>43684.25741525463</v>
      </c>
      <c r="B941" s="5" t="s">
        <v>563</v>
      </c>
      <c r="C941" s="5" t="s">
        <v>766</v>
      </c>
      <c r="D941" s="6" t="s">
        <v>173</v>
      </c>
      <c r="E941" s="7">
        <v>4.0</v>
      </c>
      <c r="F941" s="8">
        <f t="shared" si="35"/>
        <v>43684.34075</v>
      </c>
      <c r="G941" s="12">
        <f t="shared" si="43"/>
        <v>43684.34075</v>
      </c>
      <c r="H941" s="10">
        <v>0.7083333333333334</v>
      </c>
      <c r="I941" s="11">
        <f t="shared" si="41"/>
        <v>-43683.63242</v>
      </c>
      <c r="K941" t="str">
        <f t="shared" si="44"/>
        <v/>
      </c>
    </row>
    <row r="942">
      <c r="A942" s="4">
        <v>43684.25780436343</v>
      </c>
      <c r="B942" s="5" t="s">
        <v>999</v>
      </c>
      <c r="C942" s="5" t="s">
        <v>832</v>
      </c>
      <c r="D942" s="6" t="s">
        <v>173</v>
      </c>
      <c r="E942" s="7">
        <v>5.0</v>
      </c>
      <c r="F942" s="8">
        <f t="shared" si="35"/>
        <v>43684.34114</v>
      </c>
      <c r="G942" s="12">
        <f t="shared" si="43"/>
        <v>43684.34114</v>
      </c>
      <c r="H942" s="10">
        <v>0.7083333333333334</v>
      </c>
      <c r="I942" s="11">
        <f t="shared" si="41"/>
        <v>-43683.6328</v>
      </c>
      <c r="K942" t="str">
        <f t="shared" si="44"/>
        <v/>
      </c>
    </row>
    <row r="943">
      <c r="A943" s="4">
        <v>43684.37063449074</v>
      </c>
      <c r="B943" s="5" t="s">
        <v>155</v>
      </c>
      <c r="C943" s="5" t="s">
        <v>154</v>
      </c>
      <c r="D943" s="6" t="s">
        <v>173</v>
      </c>
      <c r="E943" s="7">
        <v>17.0</v>
      </c>
      <c r="F943" s="8">
        <f t="shared" si="35"/>
        <v>43684.45397</v>
      </c>
      <c r="G943" s="12">
        <f t="shared" si="43"/>
        <v>43684.45397</v>
      </c>
      <c r="H943" s="10">
        <v>0.5569444444444445</v>
      </c>
      <c r="I943" s="11">
        <f t="shared" si="41"/>
        <v>-43683.89702</v>
      </c>
      <c r="K943" t="str">
        <f t="shared" si="44"/>
        <v/>
      </c>
    </row>
    <row r="944">
      <c r="A944" s="4">
        <v>43684.371074849536</v>
      </c>
      <c r="B944" s="5" t="s">
        <v>1096</v>
      </c>
      <c r="C944" s="5" t="s">
        <v>154</v>
      </c>
      <c r="D944" s="6" t="s">
        <v>173</v>
      </c>
      <c r="E944" s="7">
        <v>18.0</v>
      </c>
      <c r="F944" s="8">
        <f t="shared" si="35"/>
        <v>43684.45441</v>
      </c>
      <c r="G944" s="12">
        <f t="shared" si="43"/>
        <v>43684.45441</v>
      </c>
      <c r="H944" s="10">
        <v>0.5583333333333333</v>
      </c>
      <c r="I944" s="11">
        <f t="shared" si="41"/>
        <v>-43683.89607</v>
      </c>
      <c r="K944" t="str">
        <f t="shared" si="44"/>
        <v/>
      </c>
    </row>
    <row r="945">
      <c r="A945" s="4">
        <v>43684.38457917824</v>
      </c>
      <c r="B945" s="5" t="s">
        <v>950</v>
      </c>
      <c r="C945" s="5" t="s">
        <v>923</v>
      </c>
      <c r="D945" s="6" t="s">
        <v>173</v>
      </c>
      <c r="E945" s="7">
        <v>27.0</v>
      </c>
      <c r="F945" s="8">
        <f t="shared" si="35"/>
        <v>43684.46791</v>
      </c>
      <c r="G945" s="12">
        <f t="shared" si="43"/>
        <v>43684.46791</v>
      </c>
      <c r="H945" s="10">
        <v>0.5222222222222223</v>
      </c>
      <c r="I945" s="11">
        <f t="shared" si="41"/>
        <v>-43683.94569</v>
      </c>
      <c r="K945" t="str">
        <f t="shared" si="44"/>
        <v/>
      </c>
    </row>
    <row r="946">
      <c r="A946" s="4">
        <v>43684.384815011574</v>
      </c>
      <c r="B946" s="5" t="s">
        <v>1097</v>
      </c>
      <c r="C946" s="5" t="s">
        <v>1098</v>
      </c>
      <c r="D946" s="6" t="s">
        <v>173</v>
      </c>
      <c r="E946" s="7">
        <v>28.0</v>
      </c>
      <c r="F946" s="8">
        <f t="shared" si="35"/>
        <v>43684.46815</v>
      </c>
      <c r="G946" s="12">
        <f t="shared" si="43"/>
        <v>43684.46815</v>
      </c>
      <c r="H946" s="10">
        <v>0.5222222222222223</v>
      </c>
      <c r="I946" s="11">
        <f t="shared" si="41"/>
        <v>-43683.94593</v>
      </c>
      <c r="K946" t="str">
        <f t="shared" si="44"/>
        <v/>
      </c>
    </row>
    <row r="947">
      <c r="A947" s="4">
        <v>43684.385125</v>
      </c>
      <c r="B947" s="5" t="s">
        <v>1099</v>
      </c>
      <c r="C947" s="5" t="s">
        <v>1100</v>
      </c>
      <c r="D947" s="6" t="s">
        <v>173</v>
      </c>
      <c r="E947" s="7">
        <v>29.0</v>
      </c>
      <c r="F947" s="8">
        <f t="shared" si="35"/>
        <v>43684.46846</v>
      </c>
      <c r="G947" s="12">
        <f t="shared" si="43"/>
        <v>43684.46846</v>
      </c>
      <c r="H947" s="10">
        <v>0.5222222222222223</v>
      </c>
      <c r="I947" s="11">
        <f t="shared" si="41"/>
        <v>-43683.94624</v>
      </c>
      <c r="K947" t="str">
        <f t="shared" si="44"/>
        <v/>
      </c>
    </row>
    <row r="948">
      <c r="A948" s="4">
        <v>43684.421860601855</v>
      </c>
      <c r="B948" s="5" t="s">
        <v>1101</v>
      </c>
      <c r="C948" s="5" t="s">
        <v>1102</v>
      </c>
      <c r="D948" s="6" t="s">
        <v>1103</v>
      </c>
      <c r="E948" s="7">
        <v>30.0</v>
      </c>
      <c r="F948" s="8">
        <f t="shared" si="35"/>
        <v>43684.50519</v>
      </c>
      <c r="G948" s="12">
        <f t="shared" si="43"/>
        <v>43684.50519</v>
      </c>
      <c r="H948" s="10">
        <v>0.5625</v>
      </c>
      <c r="I948" s="11">
        <f t="shared" si="41"/>
        <v>-43683.94269</v>
      </c>
      <c r="K948" t="str">
        <f t="shared" si="44"/>
        <v/>
      </c>
    </row>
    <row r="949">
      <c r="A949" s="4">
        <v>43684.422237453706</v>
      </c>
      <c r="B949" s="5" t="s">
        <v>1104</v>
      </c>
      <c r="C949" s="5" t="s">
        <v>1102</v>
      </c>
      <c r="D949" s="6" t="s">
        <v>1103</v>
      </c>
      <c r="E949" s="7">
        <v>26.0</v>
      </c>
      <c r="F949" s="8">
        <f t="shared" si="35"/>
        <v>43684.50557</v>
      </c>
      <c r="G949" s="12">
        <f t="shared" si="43"/>
        <v>43684.50557</v>
      </c>
      <c r="H949" s="10">
        <v>0.5625</v>
      </c>
      <c r="I949" s="11">
        <f t="shared" si="41"/>
        <v>-43683.94307</v>
      </c>
      <c r="K949" t="str">
        <f t="shared" si="44"/>
        <v/>
      </c>
    </row>
    <row r="950">
      <c r="A950" s="4">
        <v>43684.43756143519</v>
      </c>
      <c r="B950" s="5" t="s">
        <v>1105</v>
      </c>
      <c r="C950" s="5" t="s">
        <v>1106</v>
      </c>
      <c r="D950" s="6" t="s">
        <v>614</v>
      </c>
      <c r="E950" s="7">
        <v>31.0</v>
      </c>
      <c r="F950" s="8">
        <f t="shared" si="35"/>
        <v>43684.52089</v>
      </c>
      <c r="G950" s="12">
        <f t="shared" si="43"/>
        <v>43684.52089</v>
      </c>
      <c r="H950" s="10">
        <v>0.6666666666666666</v>
      </c>
      <c r="I950" s="11">
        <f t="shared" si="41"/>
        <v>-43683.85423</v>
      </c>
      <c r="K950" t="str">
        <f t="shared" si="44"/>
        <v/>
      </c>
    </row>
    <row r="951">
      <c r="A951" s="4">
        <v>43684.44748721065</v>
      </c>
      <c r="B951" s="5" t="s">
        <v>1107</v>
      </c>
      <c r="C951" s="5" t="s">
        <v>1108</v>
      </c>
      <c r="D951" s="6" t="s">
        <v>1063</v>
      </c>
      <c r="E951" s="7">
        <v>27.0</v>
      </c>
      <c r="F951" s="8">
        <f t="shared" si="35"/>
        <v>43684.53082</v>
      </c>
      <c r="G951" s="12">
        <f t="shared" si="43"/>
        <v>43684.53082</v>
      </c>
      <c r="H951" s="10">
        <v>0.5361111111111111</v>
      </c>
      <c r="I951" s="11">
        <f t="shared" si="41"/>
        <v>-43683.99471</v>
      </c>
      <c r="K951" t="str">
        <f t="shared" si="44"/>
        <v/>
      </c>
    </row>
    <row r="952">
      <c r="A952" s="4">
        <v>43685.23309163195</v>
      </c>
      <c r="B952" s="5" t="s">
        <v>522</v>
      </c>
      <c r="C952" s="5" t="s">
        <v>554</v>
      </c>
      <c r="D952" s="6" t="s">
        <v>447</v>
      </c>
      <c r="E952" s="7">
        <v>12.0</v>
      </c>
      <c r="F952" s="8">
        <f t="shared" si="35"/>
        <v>43685.31642</v>
      </c>
      <c r="G952" s="12">
        <f t="shared" si="43"/>
        <v>43685.31642</v>
      </c>
      <c r="H952" s="10">
        <v>0.6875</v>
      </c>
      <c r="I952" s="11">
        <f t="shared" si="41"/>
        <v>-43684.62892</v>
      </c>
      <c r="K952" t="str">
        <f t="shared" si="44"/>
        <v/>
      </c>
    </row>
    <row r="953">
      <c r="A953" s="4">
        <v>43685.246289999995</v>
      </c>
      <c r="B953" s="5" t="s">
        <v>492</v>
      </c>
      <c r="C953" s="5" t="s">
        <v>35</v>
      </c>
      <c r="D953" s="6" t="s">
        <v>743</v>
      </c>
      <c r="E953" s="7">
        <v>20.0</v>
      </c>
      <c r="F953" s="8">
        <f t="shared" si="35"/>
        <v>43685.32962</v>
      </c>
      <c r="G953" s="12">
        <f t="shared" si="43"/>
        <v>43685.32962</v>
      </c>
      <c r="H953" s="10">
        <v>0.6006944444444444</v>
      </c>
      <c r="I953" s="11">
        <f t="shared" si="41"/>
        <v>-43684.72893</v>
      </c>
      <c r="K953" t="str">
        <f t="shared" si="44"/>
        <v/>
      </c>
    </row>
    <row r="954">
      <c r="A954" s="4">
        <v>43685.24659011574</v>
      </c>
      <c r="B954" s="5" t="s">
        <v>42</v>
      </c>
      <c r="C954" s="5" t="s">
        <v>43</v>
      </c>
      <c r="D954" s="6" t="s">
        <v>743</v>
      </c>
      <c r="E954" s="7">
        <v>21.0</v>
      </c>
      <c r="F954" s="8">
        <f t="shared" si="35"/>
        <v>43685.32992</v>
      </c>
      <c r="G954" s="12">
        <f t="shared" si="43"/>
        <v>43685.32992</v>
      </c>
      <c r="H954" s="10">
        <v>0.6006944444444444</v>
      </c>
      <c r="I954" s="11">
        <f t="shared" si="41"/>
        <v>-43684.72923</v>
      </c>
      <c r="K954" t="str">
        <f t="shared" si="44"/>
        <v/>
      </c>
    </row>
    <row r="955">
      <c r="A955" s="4">
        <v>43685.246920219906</v>
      </c>
      <c r="B955" s="5" t="s">
        <v>44</v>
      </c>
      <c r="C955" s="5" t="s">
        <v>786</v>
      </c>
      <c r="D955" s="6" t="s">
        <v>1047</v>
      </c>
      <c r="E955" s="7">
        <v>22.0</v>
      </c>
      <c r="F955" s="8">
        <f t="shared" si="35"/>
        <v>43685.33025</v>
      </c>
      <c r="G955" s="12">
        <f t="shared" si="43"/>
        <v>43685.33025</v>
      </c>
      <c r="H955" s="10">
        <v>0.6006944444444444</v>
      </c>
      <c r="I955" s="11">
        <f t="shared" si="41"/>
        <v>-43684.72956</v>
      </c>
      <c r="K955" t="str">
        <f t="shared" si="44"/>
        <v/>
      </c>
    </row>
    <row r="956">
      <c r="A956" s="4">
        <v>43685.24742393519</v>
      </c>
      <c r="B956" s="5" t="s">
        <v>1046</v>
      </c>
      <c r="C956" s="5" t="s">
        <v>1045</v>
      </c>
      <c r="D956" s="6" t="s">
        <v>1047</v>
      </c>
      <c r="E956" s="7">
        <v>23.0</v>
      </c>
      <c r="F956" s="8">
        <f t="shared" si="35"/>
        <v>43685.33076</v>
      </c>
      <c r="G956" s="12">
        <f t="shared" si="43"/>
        <v>43685.33076</v>
      </c>
      <c r="H956" s="10">
        <v>0.6006944444444444</v>
      </c>
      <c r="I956" s="11">
        <f t="shared" si="41"/>
        <v>-43684.73006</v>
      </c>
      <c r="K956" t="str">
        <f t="shared" si="44"/>
        <v/>
      </c>
    </row>
    <row r="957">
      <c r="A957" s="4">
        <v>43685.24779783565</v>
      </c>
      <c r="B957" s="5" t="s">
        <v>37</v>
      </c>
      <c r="C957" s="5" t="s">
        <v>1045</v>
      </c>
      <c r="D957" s="6" t="s">
        <v>743</v>
      </c>
      <c r="E957" s="7">
        <v>24.0</v>
      </c>
      <c r="F957" s="8">
        <f t="shared" si="35"/>
        <v>43685.33113</v>
      </c>
      <c r="G957" s="12">
        <f t="shared" si="43"/>
        <v>43685.33113</v>
      </c>
      <c r="H957" s="10">
        <v>0.6006944444444444</v>
      </c>
      <c r="I957" s="11">
        <f t="shared" si="41"/>
        <v>-43684.73044</v>
      </c>
      <c r="K957" t="str">
        <f t="shared" si="44"/>
        <v/>
      </c>
    </row>
    <row r="958">
      <c r="A958" s="4">
        <v>43685.261260555555</v>
      </c>
      <c r="B958" s="5" t="s">
        <v>603</v>
      </c>
      <c r="C958" s="5" t="s">
        <v>604</v>
      </c>
      <c r="D958" s="6" t="s">
        <v>921</v>
      </c>
      <c r="E958" s="7">
        <v>25.0</v>
      </c>
      <c r="F958" s="8">
        <f t="shared" si="35"/>
        <v>43685.34459</v>
      </c>
      <c r="G958" s="12">
        <f t="shared" si="43"/>
        <v>43685.34459</v>
      </c>
      <c r="H958" s="10">
        <v>0.6875</v>
      </c>
      <c r="I958" s="11">
        <f t="shared" si="41"/>
        <v>-43684.65709</v>
      </c>
      <c r="K958" t="str">
        <f t="shared" si="44"/>
        <v/>
      </c>
    </row>
    <row r="959">
      <c r="A959" s="4">
        <v>43685.288909097224</v>
      </c>
      <c r="B959" s="5" t="s">
        <v>792</v>
      </c>
      <c r="C959" s="5" t="s">
        <v>764</v>
      </c>
      <c r="D959" s="6" t="s">
        <v>173</v>
      </c>
      <c r="E959" s="7">
        <v>3.0</v>
      </c>
      <c r="F959" s="8">
        <f t="shared" si="35"/>
        <v>43685.37224</v>
      </c>
      <c r="G959" s="12">
        <f t="shared" si="43"/>
        <v>43685.37224</v>
      </c>
      <c r="H959" s="10">
        <v>0.7083333333333334</v>
      </c>
      <c r="I959" s="11">
        <f t="shared" si="41"/>
        <v>-43684.66391</v>
      </c>
      <c r="K959" t="str">
        <f t="shared" si="44"/>
        <v/>
      </c>
    </row>
    <row r="960">
      <c r="A960" s="4">
        <v>43685.28938778935</v>
      </c>
      <c r="B960" s="5" t="s">
        <v>999</v>
      </c>
      <c r="C960" s="5" t="s">
        <v>832</v>
      </c>
      <c r="D960" s="6" t="s">
        <v>173</v>
      </c>
      <c r="E960" s="7">
        <v>4.0</v>
      </c>
      <c r="F960" s="8">
        <f t="shared" si="35"/>
        <v>43685.37272</v>
      </c>
      <c r="G960" s="12">
        <f t="shared" si="43"/>
        <v>43685.37272</v>
      </c>
      <c r="H960" s="10">
        <v>0.7083333333333334</v>
      </c>
      <c r="I960" s="11">
        <f t="shared" si="41"/>
        <v>-43684.66439</v>
      </c>
      <c r="K960" t="str">
        <f t="shared" si="44"/>
        <v/>
      </c>
    </row>
    <row r="961">
      <c r="A961" s="4">
        <v>43685.28961958333</v>
      </c>
      <c r="B961" s="5" t="s">
        <v>563</v>
      </c>
      <c r="C961" s="5" t="s">
        <v>766</v>
      </c>
      <c r="D961" s="6" t="s">
        <v>173</v>
      </c>
      <c r="E961" s="7">
        <v>5.0</v>
      </c>
      <c r="F961" s="8">
        <f t="shared" si="35"/>
        <v>43685.37295</v>
      </c>
      <c r="G961" s="12">
        <f t="shared" si="43"/>
        <v>43685.37295</v>
      </c>
      <c r="H961" s="10">
        <v>0.7083333333333334</v>
      </c>
      <c r="I961" s="11">
        <f t="shared" si="41"/>
        <v>-43684.66462</v>
      </c>
      <c r="K961" t="str">
        <f t="shared" si="44"/>
        <v/>
      </c>
    </row>
    <row r="962">
      <c r="A962" s="4">
        <v>43685.3057996412</v>
      </c>
      <c r="B962" s="5" t="s">
        <v>1109</v>
      </c>
      <c r="C962" s="5" t="s">
        <v>1045</v>
      </c>
      <c r="D962" s="6" t="s">
        <v>1063</v>
      </c>
      <c r="E962" s="7">
        <v>26.0</v>
      </c>
      <c r="F962" s="8">
        <f t="shared" si="35"/>
        <v>43685.38913</v>
      </c>
      <c r="G962" s="12">
        <f t="shared" si="43"/>
        <v>43685.38913</v>
      </c>
      <c r="H962" s="10">
        <v>0.46597222222222223</v>
      </c>
      <c r="I962" s="11">
        <f t="shared" si="41"/>
        <v>-43684.92316</v>
      </c>
      <c r="K962" t="str">
        <f t="shared" si="44"/>
        <v/>
      </c>
    </row>
    <row r="963">
      <c r="A963" s="4">
        <v>43685.32690381944</v>
      </c>
      <c r="B963" s="5" t="s">
        <v>160</v>
      </c>
      <c r="C963" s="5" t="s">
        <v>161</v>
      </c>
      <c r="D963" s="6" t="s">
        <v>165</v>
      </c>
      <c r="E963" s="7">
        <v>17.0</v>
      </c>
      <c r="F963" s="8">
        <f t="shared" si="35"/>
        <v>43685.41024</v>
      </c>
      <c r="G963" s="12">
        <f t="shared" si="43"/>
        <v>43685.41024</v>
      </c>
      <c r="H963" s="10">
        <v>0.46111111111111114</v>
      </c>
      <c r="I963" s="11">
        <f t="shared" si="41"/>
        <v>-43684.94913</v>
      </c>
      <c r="K963" t="str">
        <f t="shared" si="44"/>
        <v/>
      </c>
    </row>
    <row r="964">
      <c r="A964" s="4">
        <v>43685.3278559375</v>
      </c>
      <c r="B964" s="5" t="s">
        <v>1110</v>
      </c>
      <c r="C964" s="5" t="s">
        <v>161</v>
      </c>
      <c r="D964" s="6" t="s">
        <v>165</v>
      </c>
      <c r="E964" s="7">
        <v>18.0</v>
      </c>
      <c r="F964" s="8">
        <f t="shared" si="35"/>
        <v>43685.41119</v>
      </c>
      <c r="G964" s="12">
        <f t="shared" si="43"/>
        <v>43685.41119</v>
      </c>
      <c r="H964" s="10">
        <v>0.46111111111111114</v>
      </c>
      <c r="I964" s="11">
        <f t="shared" si="41"/>
        <v>-43684.95008</v>
      </c>
      <c r="K964" t="str">
        <f t="shared" si="44"/>
        <v/>
      </c>
    </row>
    <row r="965">
      <c r="A965" s="4">
        <v>43685.366062870366</v>
      </c>
      <c r="B965" s="5" t="s">
        <v>1111</v>
      </c>
      <c r="C965" s="5" t="s">
        <v>1112</v>
      </c>
      <c r="D965" s="6" t="s">
        <v>142</v>
      </c>
      <c r="E965" s="7">
        <v>27.0</v>
      </c>
      <c r="F965" s="8">
        <f t="shared" si="35"/>
        <v>43685.4494</v>
      </c>
      <c r="G965" s="12">
        <f t="shared" si="43"/>
        <v>43685.4494</v>
      </c>
      <c r="H965" s="10">
        <v>0.5416666666666666</v>
      </c>
      <c r="I965" s="11">
        <f t="shared" si="41"/>
        <v>-43684.90773</v>
      </c>
      <c r="K965" t="str">
        <f t="shared" si="44"/>
        <v/>
      </c>
    </row>
    <row r="966">
      <c r="A966" s="4">
        <v>43685.36663476852</v>
      </c>
      <c r="B966" s="5" t="s">
        <v>1113</v>
      </c>
      <c r="C966" s="5" t="s">
        <v>1112</v>
      </c>
      <c r="D966" s="6" t="s">
        <v>142</v>
      </c>
      <c r="E966" s="7">
        <v>28.0</v>
      </c>
      <c r="F966" s="8">
        <f t="shared" si="35"/>
        <v>43685.44997</v>
      </c>
      <c r="G966" s="12">
        <f t="shared" si="43"/>
        <v>43685.44997</v>
      </c>
      <c r="H966" s="10">
        <v>0.5416666666666666</v>
      </c>
      <c r="I966" s="11">
        <f t="shared" si="41"/>
        <v>-43684.9083</v>
      </c>
      <c r="K966" t="str">
        <f t="shared" si="44"/>
        <v/>
      </c>
    </row>
    <row r="967">
      <c r="A967" s="4">
        <v>43685.37137804399</v>
      </c>
      <c r="B967" s="5" t="s">
        <v>1114</v>
      </c>
      <c r="C967" s="5" t="s">
        <v>159</v>
      </c>
      <c r="D967" s="6" t="s">
        <v>173</v>
      </c>
      <c r="E967" s="7">
        <v>29.0</v>
      </c>
      <c r="F967" s="8">
        <f t="shared" si="35"/>
        <v>43685.45471</v>
      </c>
      <c r="G967" s="12">
        <f t="shared" si="43"/>
        <v>43685.45471</v>
      </c>
      <c r="H967" s="10">
        <v>0.5625</v>
      </c>
      <c r="I967" s="11">
        <f t="shared" si="41"/>
        <v>-43684.89221</v>
      </c>
      <c r="K967" t="str">
        <f t="shared" si="44"/>
        <v/>
      </c>
    </row>
    <row r="968">
      <c r="A968" s="24">
        <v>43685.43380938657</v>
      </c>
      <c r="B968" s="5" t="s">
        <v>1115</v>
      </c>
      <c r="C968" s="5" t="s">
        <v>1116</v>
      </c>
      <c r="D968" s="6" t="s">
        <v>173</v>
      </c>
      <c r="E968" s="7">
        <v>13.0</v>
      </c>
      <c r="F968" s="8">
        <f t="shared" si="35"/>
        <v>43685.51714</v>
      </c>
      <c r="G968" s="12">
        <f t="shared" si="43"/>
        <v>43685.51714</v>
      </c>
      <c r="H968" s="10">
        <v>0.5833333333333334</v>
      </c>
      <c r="I968" s="11">
        <f t="shared" si="41"/>
        <v>-43684.93381</v>
      </c>
      <c r="K968" t="str">
        <f t="shared" si="44"/>
        <v/>
      </c>
    </row>
    <row r="969">
      <c r="A969" s="24">
        <v>43685.45936403935</v>
      </c>
      <c r="B969" s="5" t="s">
        <v>580</v>
      </c>
      <c r="C969" s="5" t="s">
        <v>581</v>
      </c>
      <c r="D969" s="6" t="s">
        <v>614</v>
      </c>
      <c r="E969" s="7">
        <v>26.0</v>
      </c>
      <c r="F969" s="8">
        <f t="shared" si="35"/>
        <v>43685.5427</v>
      </c>
      <c r="G969" s="12">
        <f t="shared" si="43"/>
        <v>43685.5427</v>
      </c>
      <c r="H969" s="10">
        <v>0.6875</v>
      </c>
      <c r="I969" s="11">
        <f t="shared" si="41"/>
        <v>-43684.8552</v>
      </c>
      <c r="K969" t="str">
        <f t="shared" si="44"/>
        <v/>
      </c>
    </row>
    <row r="970">
      <c r="A970" s="24">
        <v>43685.49081994213</v>
      </c>
      <c r="B970" s="5" t="s">
        <v>1117</v>
      </c>
      <c r="C970" s="5" t="s">
        <v>169</v>
      </c>
      <c r="D970" s="6" t="s">
        <v>173</v>
      </c>
      <c r="E970" s="7">
        <v>15.0</v>
      </c>
      <c r="F970" s="8">
        <f t="shared" si="35"/>
        <v>43685.57415</v>
      </c>
      <c r="G970" s="12">
        <f t="shared" si="43"/>
        <v>43685.57415</v>
      </c>
      <c r="H970" s="10">
        <v>0.5868055555555556</v>
      </c>
      <c r="I970" s="11">
        <f t="shared" si="41"/>
        <v>-43684.98735</v>
      </c>
      <c r="K970" t="str">
        <f t="shared" si="44"/>
        <v/>
      </c>
    </row>
    <row r="971">
      <c r="A971" s="24">
        <v>43685.500742627315</v>
      </c>
      <c r="B971" s="5" t="s">
        <v>1118</v>
      </c>
      <c r="C971" s="5" t="s">
        <v>1119</v>
      </c>
      <c r="D971" s="6" t="s">
        <v>1120</v>
      </c>
      <c r="E971" s="7">
        <v>27.0</v>
      </c>
      <c r="F971" s="8">
        <f t="shared" si="35"/>
        <v>43685.58408</v>
      </c>
      <c r="G971" s="12">
        <f t="shared" si="43"/>
        <v>43685.58408</v>
      </c>
      <c r="H971" s="10">
        <v>0.6361111111111111</v>
      </c>
      <c r="I971" s="11">
        <f t="shared" si="41"/>
        <v>-43684.94796</v>
      </c>
      <c r="K971" t="str">
        <f t="shared" si="44"/>
        <v/>
      </c>
    </row>
    <row r="972">
      <c r="A972" s="24">
        <v>43685.50291271991</v>
      </c>
      <c r="B972" s="5" t="s">
        <v>1121</v>
      </c>
      <c r="C972" s="5" t="s">
        <v>1122</v>
      </c>
      <c r="D972" s="6" t="s">
        <v>1123</v>
      </c>
      <c r="E972" s="7">
        <v>17.0</v>
      </c>
      <c r="F972" s="8">
        <f t="shared" si="35"/>
        <v>43685.58625</v>
      </c>
      <c r="G972" s="12">
        <f t="shared" si="43"/>
        <v>43685.58625</v>
      </c>
      <c r="H972" s="10">
        <v>0.6347222222222222</v>
      </c>
      <c r="I972" s="11">
        <f t="shared" si="41"/>
        <v>-43684.95152</v>
      </c>
      <c r="K972" t="str">
        <f t="shared" si="44"/>
        <v/>
      </c>
    </row>
    <row r="973">
      <c r="A973" s="24">
        <v>43686.24205666667</v>
      </c>
      <c r="B973" s="5" t="s">
        <v>522</v>
      </c>
      <c r="C973" s="5" t="s">
        <v>554</v>
      </c>
      <c r="D973" s="6" t="s">
        <v>447</v>
      </c>
      <c r="E973" s="7">
        <v>12.0</v>
      </c>
      <c r="F973" s="8">
        <f t="shared" si="35"/>
        <v>43686.32539</v>
      </c>
      <c r="G973" s="12">
        <f t="shared" si="43"/>
        <v>43686.32539</v>
      </c>
      <c r="H973" s="10">
        <v>0.6666666666666666</v>
      </c>
      <c r="I973" s="11">
        <f t="shared" si="41"/>
        <v>-43685.65872</v>
      </c>
      <c r="K973" t="str">
        <f t="shared" si="44"/>
        <v/>
      </c>
    </row>
    <row r="974">
      <c r="A974" s="24">
        <v>43686.24407915509</v>
      </c>
      <c r="B974" s="5" t="s">
        <v>1124</v>
      </c>
      <c r="C974" s="5" t="s">
        <v>1061</v>
      </c>
      <c r="D974" s="6" t="s">
        <v>165</v>
      </c>
      <c r="E974" s="7">
        <v>13.0</v>
      </c>
      <c r="F974" s="8">
        <f t="shared" si="35"/>
        <v>43686.32741</v>
      </c>
      <c r="G974" s="12">
        <f t="shared" si="43"/>
        <v>43686.32741</v>
      </c>
      <c r="H974" s="10">
        <v>0.5</v>
      </c>
      <c r="I974" s="11">
        <f t="shared" si="41"/>
        <v>-43685.82741</v>
      </c>
      <c r="K974" t="str">
        <f t="shared" si="44"/>
        <v/>
      </c>
    </row>
    <row r="975">
      <c r="A975" s="24">
        <v>43686.24642740741</v>
      </c>
      <c r="B975" s="5" t="s">
        <v>492</v>
      </c>
      <c r="C975" s="5" t="s">
        <v>35</v>
      </c>
      <c r="D975" s="6" t="s">
        <v>1125</v>
      </c>
      <c r="E975" s="7">
        <v>20.0</v>
      </c>
      <c r="F975" s="8">
        <f t="shared" si="35"/>
        <v>43686.32976</v>
      </c>
      <c r="G975" s="12">
        <f t="shared" si="43"/>
        <v>43686.32976</v>
      </c>
      <c r="H975" s="10">
        <v>0.59375</v>
      </c>
      <c r="I975" s="11">
        <f t="shared" si="41"/>
        <v>-43685.73601</v>
      </c>
      <c r="K975" t="str">
        <f t="shared" si="44"/>
        <v/>
      </c>
    </row>
    <row r="976">
      <c r="A976" s="24">
        <v>43686.2467415162</v>
      </c>
      <c r="B976" s="5" t="s">
        <v>42</v>
      </c>
      <c r="C976" s="5" t="s">
        <v>43</v>
      </c>
      <c r="D976" s="6" t="s">
        <v>743</v>
      </c>
      <c r="E976" s="7">
        <v>21.0</v>
      </c>
      <c r="F976" s="8">
        <f t="shared" si="35"/>
        <v>43686.33007</v>
      </c>
      <c r="G976" s="12">
        <f t="shared" si="43"/>
        <v>43686.33007</v>
      </c>
      <c r="H976" s="10">
        <v>0.59375</v>
      </c>
      <c r="I976" s="11">
        <f t="shared" si="41"/>
        <v>-43685.73632</v>
      </c>
      <c r="K976" t="str">
        <f t="shared" si="44"/>
        <v/>
      </c>
    </row>
    <row r="977">
      <c r="A977" s="24">
        <v>43686.247285613426</v>
      </c>
      <c r="B977" s="5" t="s">
        <v>1046</v>
      </c>
      <c r="C977" s="5" t="s">
        <v>1045</v>
      </c>
      <c r="D977" s="6" t="s">
        <v>1047</v>
      </c>
      <c r="E977" s="7">
        <v>22.0</v>
      </c>
      <c r="F977" s="8">
        <f t="shared" si="35"/>
        <v>43686.33062</v>
      </c>
      <c r="G977" s="12">
        <f t="shared" si="43"/>
        <v>43686.33062</v>
      </c>
      <c r="H977" s="10">
        <v>0.59375</v>
      </c>
      <c r="I977" s="11">
        <f t="shared" si="41"/>
        <v>-43685.73687</v>
      </c>
      <c r="K977" t="str">
        <f t="shared" si="44"/>
        <v/>
      </c>
    </row>
    <row r="978">
      <c r="A978" s="24">
        <v>43686.247740983796</v>
      </c>
      <c r="B978" s="5" t="s">
        <v>37</v>
      </c>
      <c r="C978" s="5" t="s">
        <v>1045</v>
      </c>
      <c r="D978" s="6" t="s">
        <v>743</v>
      </c>
      <c r="E978" s="7">
        <v>23.0</v>
      </c>
      <c r="F978" s="8">
        <f t="shared" si="35"/>
        <v>43686.33107</v>
      </c>
      <c r="G978" s="12">
        <f t="shared" si="43"/>
        <v>43686.33107</v>
      </c>
      <c r="H978" s="10">
        <v>0.59375</v>
      </c>
      <c r="I978" s="11">
        <f t="shared" si="41"/>
        <v>-43685.73732</v>
      </c>
      <c r="K978" t="str">
        <f t="shared" si="44"/>
        <v/>
      </c>
    </row>
    <row r="979">
      <c r="A979" s="24">
        <v>43686.24805534723</v>
      </c>
      <c r="B979" s="5" t="s">
        <v>44</v>
      </c>
      <c r="C979" s="5" t="s">
        <v>786</v>
      </c>
      <c r="D979" s="6" t="s">
        <v>1047</v>
      </c>
      <c r="E979" s="7">
        <v>24.0</v>
      </c>
      <c r="F979" s="8">
        <f t="shared" si="35"/>
        <v>43686.33139</v>
      </c>
      <c r="G979" s="12">
        <f t="shared" si="43"/>
        <v>43686.33139</v>
      </c>
      <c r="H979" s="10">
        <v>0.59375</v>
      </c>
      <c r="I979" s="11">
        <f t="shared" si="41"/>
        <v>-43685.73764</v>
      </c>
      <c r="K979" t="str">
        <f t="shared" si="44"/>
        <v/>
      </c>
    </row>
    <row r="980">
      <c r="A980" s="24">
        <v>43686.25627789352</v>
      </c>
      <c r="B980" s="5" t="s">
        <v>792</v>
      </c>
      <c r="C980" s="5" t="s">
        <v>764</v>
      </c>
      <c r="D980" s="6" t="s">
        <v>173</v>
      </c>
      <c r="E980" s="7">
        <v>3.0</v>
      </c>
      <c r="F980" s="8">
        <f t="shared" si="35"/>
        <v>43686.33961</v>
      </c>
      <c r="G980" s="12">
        <f t="shared" si="43"/>
        <v>43686.33961</v>
      </c>
      <c r="H980" s="10">
        <v>0.7083333333333334</v>
      </c>
      <c r="I980" s="11">
        <f t="shared" si="41"/>
        <v>-43685.63128</v>
      </c>
      <c r="K980" t="str">
        <f t="shared" si="44"/>
        <v/>
      </c>
    </row>
    <row r="981">
      <c r="A981" s="24">
        <v>43686.25673116898</v>
      </c>
      <c r="B981" s="5" t="s">
        <v>999</v>
      </c>
      <c r="C981" s="5" t="s">
        <v>766</v>
      </c>
      <c r="D981" s="6" t="s">
        <v>173</v>
      </c>
      <c r="E981" s="7">
        <v>4.0</v>
      </c>
      <c r="F981" s="8">
        <f t="shared" si="35"/>
        <v>43686.34006</v>
      </c>
      <c r="G981" s="12">
        <f t="shared" si="43"/>
        <v>43686.34006</v>
      </c>
      <c r="H981" s="10">
        <v>0.7083333333333334</v>
      </c>
      <c r="I981" s="11">
        <f t="shared" si="41"/>
        <v>-43685.63173</v>
      </c>
      <c r="K981" t="str">
        <f t="shared" si="44"/>
        <v/>
      </c>
    </row>
    <row r="982">
      <c r="A982" s="24">
        <v>43686.25698344907</v>
      </c>
      <c r="B982" s="5" t="s">
        <v>563</v>
      </c>
      <c r="C982" s="5" t="s">
        <v>766</v>
      </c>
      <c r="D982" s="6" t="s">
        <v>173</v>
      </c>
      <c r="E982" s="7">
        <v>5.0</v>
      </c>
      <c r="F982" s="8">
        <f t="shared" si="35"/>
        <v>43686.34032</v>
      </c>
      <c r="G982" s="12">
        <f t="shared" si="43"/>
        <v>43686.34032</v>
      </c>
      <c r="H982" s="10">
        <v>0.7083333333333334</v>
      </c>
      <c r="I982" s="11">
        <f t="shared" si="41"/>
        <v>-43685.63198</v>
      </c>
      <c r="K982" t="str">
        <f t="shared" si="44"/>
        <v/>
      </c>
    </row>
    <row r="983">
      <c r="A983" s="24">
        <v>43686.2625034838</v>
      </c>
      <c r="B983" s="5" t="s">
        <v>603</v>
      </c>
      <c r="C983" s="5" t="s">
        <v>604</v>
      </c>
      <c r="D983" s="6" t="s">
        <v>1126</v>
      </c>
      <c r="E983" s="7">
        <v>25.0</v>
      </c>
      <c r="F983" s="8">
        <f t="shared" si="35"/>
        <v>43686.34584</v>
      </c>
      <c r="G983" s="12">
        <f t="shared" si="43"/>
        <v>43686.34584</v>
      </c>
      <c r="H983" s="10">
        <v>0.6805555555555556</v>
      </c>
      <c r="I983" s="11">
        <f t="shared" si="41"/>
        <v>-43685.66528</v>
      </c>
      <c r="K983" t="str">
        <f t="shared" si="44"/>
        <v/>
      </c>
    </row>
    <row r="984">
      <c r="A984" s="24">
        <v>43686.28009650463</v>
      </c>
      <c r="B984" s="5" t="s">
        <v>583</v>
      </c>
      <c r="C984" s="5" t="s">
        <v>312</v>
      </c>
      <c r="D984" s="6" t="s">
        <v>165</v>
      </c>
      <c r="E984" s="7">
        <v>18.0</v>
      </c>
      <c r="F984" s="8">
        <f t="shared" si="35"/>
        <v>43686.36343</v>
      </c>
      <c r="G984" s="12">
        <f t="shared" si="43"/>
        <v>43686.36343</v>
      </c>
      <c r="H984" s="10">
        <v>0.625</v>
      </c>
      <c r="I984" s="11">
        <f t="shared" si="41"/>
        <v>-43685.73843</v>
      </c>
      <c r="K984" t="str">
        <f t="shared" si="44"/>
        <v/>
      </c>
    </row>
    <row r="985">
      <c r="A985" s="24">
        <v>43686.29236099537</v>
      </c>
      <c r="B985" s="5" t="s">
        <v>1127</v>
      </c>
      <c r="C985" s="5" t="s">
        <v>1128</v>
      </c>
      <c r="D985" s="6" t="s">
        <v>784</v>
      </c>
      <c r="E985" s="7">
        <v>26.0</v>
      </c>
      <c r="F985" s="8">
        <f t="shared" si="35"/>
        <v>43686.37569</v>
      </c>
      <c r="G985" s="12">
        <f t="shared" si="43"/>
        <v>43686.37569</v>
      </c>
      <c r="H985" s="10">
        <v>0.5208333333333334</v>
      </c>
      <c r="I985" s="11">
        <f t="shared" si="41"/>
        <v>-43685.85486</v>
      </c>
      <c r="K985" t="str">
        <f t="shared" si="44"/>
        <v/>
      </c>
    </row>
    <row r="986">
      <c r="A986" s="24">
        <v>43686.30241354166</v>
      </c>
      <c r="B986" s="5" t="s">
        <v>1129</v>
      </c>
      <c r="C986" s="5" t="s">
        <v>1130</v>
      </c>
      <c r="D986" s="6" t="s">
        <v>523</v>
      </c>
      <c r="E986" s="7">
        <v>15.0</v>
      </c>
      <c r="F986" s="8">
        <f t="shared" si="35"/>
        <v>43686.38575</v>
      </c>
      <c r="G986" s="12">
        <f t="shared" si="43"/>
        <v>43686.38575</v>
      </c>
      <c r="H986" s="10">
        <v>0.4791666666666667</v>
      </c>
      <c r="I986" s="11">
        <f t="shared" si="41"/>
        <v>-43685.90658</v>
      </c>
      <c r="K986" t="str">
        <f t="shared" si="44"/>
        <v/>
      </c>
    </row>
    <row r="987">
      <c r="A987" s="24">
        <v>43686.30278519676</v>
      </c>
      <c r="B987" s="5" t="s">
        <v>1131</v>
      </c>
      <c r="C987" s="5" t="s">
        <v>1132</v>
      </c>
      <c r="D987" s="6" t="s">
        <v>523</v>
      </c>
      <c r="E987" s="7">
        <v>13.0</v>
      </c>
      <c r="F987" s="8">
        <f t="shared" si="35"/>
        <v>43686.38612</v>
      </c>
      <c r="G987" s="12">
        <f t="shared" si="43"/>
        <v>43686.38612</v>
      </c>
      <c r="H987" s="10">
        <v>0.4791666666666667</v>
      </c>
      <c r="I987" s="11">
        <f t="shared" si="41"/>
        <v>-43685.90695</v>
      </c>
      <c r="K987" t="str">
        <f t="shared" si="44"/>
        <v/>
      </c>
    </row>
    <row r="988">
      <c r="A988" s="24">
        <v>43686.33030122685</v>
      </c>
      <c r="B988" s="5" t="s">
        <v>556</v>
      </c>
      <c r="C988" s="5" t="s">
        <v>504</v>
      </c>
      <c r="D988" s="6" t="s">
        <v>1133</v>
      </c>
      <c r="E988" s="7">
        <v>16.0</v>
      </c>
      <c r="F988" s="8">
        <f t="shared" si="35"/>
        <v>43686.41363</v>
      </c>
      <c r="G988" s="12">
        <f t="shared" si="43"/>
        <v>43686.41363</v>
      </c>
      <c r="H988" s="10">
        <v>0.48680555555555555</v>
      </c>
      <c r="I988" s="11">
        <f t="shared" si="41"/>
        <v>-43685.92683</v>
      </c>
      <c r="K988" t="str">
        <f t="shared" si="44"/>
        <v/>
      </c>
    </row>
    <row r="989">
      <c r="A989" s="24">
        <v>43686.33120538194</v>
      </c>
      <c r="B989" s="5" t="s">
        <v>1134</v>
      </c>
      <c r="C989" s="5" t="s">
        <v>1135</v>
      </c>
      <c r="D989" s="6" t="s">
        <v>1133</v>
      </c>
      <c r="E989" s="7">
        <v>17.0</v>
      </c>
      <c r="F989" s="8">
        <f t="shared" si="35"/>
        <v>43686.41454</v>
      </c>
      <c r="G989" s="12">
        <f t="shared" si="43"/>
        <v>43686.41454</v>
      </c>
      <c r="H989" s="10">
        <v>0.48680555555555555</v>
      </c>
      <c r="I989" s="11">
        <f t="shared" si="41"/>
        <v>-43685.92773</v>
      </c>
      <c r="K989" t="str">
        <f t="shared" si="44"/>
        <v/>
      </c>
    </row>
    <row r="990">
      <c r="A990" s="24">
        <v>43686.333021342594</v>
      </c>
      <c r="B990" s="5" t="s">
        <v>1136</v>
      </c>
      <c r="C990" s="5" t="s">
        <v>1137</v>
      </c>
      <c r="D990" s="6" t="s">
        <v>1138</v>
      </c>
      <c r="E990" s="7">
        <v>28.0</v>
      </c>
      <c r="F990" s="8">
        <f t="shared" si="35"/>
        <v>43686.41635</v>
      </c>
      <c r="G990" s="12">
        <f t="shared" si="43"/>
        <v>43686.41635</v>
      </c>
      <c r="H990" s="10">
        <v>0.45555555555555555</v>
      </c>
      <c r="I990" s="11">
        <f t="shared" si="41"/>
        <v>-43685.9608</v>
      </c>
      <c r="K990" t="str">
        <f t="shared" si="44"/>
        <v/>
      </c>
    </row>
    <row r="991">
      <c r="A991" s="24">
        <v>43686.33345744213</v>
      </c>
      <c r="B991" s="5" t="s">
        <v>1139</v>
      </c>
      <c r="C991" s="5" t="s">
        <v>1137</v>
      </c>
      <c r="D991" s="6" t="s">
        <v>1140</v>
      </c>
      <c r="E991" s="7">
        <v>29.0</v>
      </c>
      <c r="F991" s="8">
        <f t="shared" si="35"/>
        <v>43686.41679</v>
      </c>
      <c r="G991" s="12">
        <f t="shared" si="43"/>
        <v>43686.41679</v>
      </c>
      <c r="H991" s="10">
        <v>0.45555555555555555</v>
      </c>
      <c r="I991" s="11">
        <f t="shared" si="41"/>
        <v>-43685.96124</v>
      </c>
      <c r="K991" t="str">
        <f t="shared" si="44"/>
        <v/>
      </c>
    </row>
    <row r="992">
      <c r="A992" s="24">
        <v>43686.353268969906</v>
      </c>
      <c r="B992" s="5" t="s">
        <v>705</v>
      </c>
      <c r="C992" s="5" t="s">
        <v>706</v>
      </c>
      <c r="D992" s="6" t="s">
        <v>707</v>
      </c>
      <c r="E992" s="7">
        <v>30.0</v>
      </c>
      <c r="F992" s="8">
        <f t="shared" si="35"/>
        <v>43686.4366</v>
      </c>
      <c r="G992" s="12">
        <f t="shared" si="43"/>
        <v>43686.4366</v>
      </c>
      <c r="H992" s="10">
        <v>0.5875</v>
      </c>
      <c r="I992" s="11">
        <f t="shared" si="41"/>
        <v>-43685.8491</v>
      </c>
      <c r="K992" t="str">
        <f t="shared" si="44"/>
        <v/>
      </c>
    </row>
    <row r="993">
      <c r="A993" s="24">
        <v>43686.35649601852</v>
      </c>
      <c r="B993" s="5" t="s">
        <v>708</v>
      </c>
      <c r="C993" s="5" t="s">
        <v>647</v>
      </c>
      <c r="D993" s="6" t="s">
        <v>707</v>
      </c>
      <c r="E993" s="7">
        <v>31.0</v>
      </c>
      <c r="F993" s="8">
        <f t="shared" si="35"/>
        <v>43686.43983</v>
      </c>
      <c r="G993" s="12">
        <f t="shared" si="43"/>
        <v>43686.43983</v>
      </c>
      <c r="H993" s="10">
        <v>0.5875</v>
      </c>
      <c r="I993" s="11">
        <f t="shared" si="41"/>
        <v>-43685.85233</v>
      </c>
      <c r="K993" t="str">
        <f t="shared" si="44"/>
        <v/>
      </c>
    </row>
    <row r="994">
      <c r="A994" s="24">
        <v>43686.35697163195</v>
      </c>
      <c r="B994" s="5" t="s">
        <v>652</v>
      </c>
      <c r="C994" s="5" t="s">
        <v>916</v>
      </c>
      <c r="D994" s="6" t="s">
        <v>707</v>
      </c>
      <c r="E994" s="7">
        <v>32.0</v>
      </c>
      <c r="F994" s="8">
        <f t="shared" si="35"/>
        <v>43686.4403</v>
      </c>
      <c r="G994" s="12">
        <f t="shared" si="43"/>
        <v>43686.4403</v>
      </c>
      <c r="H994" s="10">
        <v>0.5875</v>
      </c>
      <c r="I994" s="11">
        <f t="shared" si="41"/>
        <v>-43685.8528</v>
      </c>
      <c r="K994" t="str">
        <f t="shared" si="44"/>
        <v/>
      </c>
    </row>
    <row r="995">
      <c r="A995" s="24">
        <v>43686.377326828704</v>
      </c>
      <c r="B995" s="5" t="s">
        <v>1141</v>
      </c>
      <c r="C995" s="5" t="s">
        <v>1142</v>
      </c>
      <c r="D995" s="6" t="s">
        <v>1143</v>
      </c>
      <c r="E995" s="7">
        <v>27.0</v>
      </c>
      <c r="F995" s="8">
        <f t="shared" si="35"/>
        <v>43686.46066</v>
      </c>
      <c r="G995" s="12">
        <f t="shared" si="43"/>
        <v>43686.46066</v>
      </c>
      <c r="H995" s="10">
        <v>0.4895833333333333</v>
      </c>
      <c r="I995" s="11">
        <f t="shared" si="41"/>
        <v>-43685.97108</v>
      </c>
      <c r="K995" t="str">
        <f t="shared" si="44"/>
        <v/>
      </c>
    </row>
    <row r="996">
      <c r="A996" s="24">
        <v>43686.43032296296</v>
      </c>
      <c r="B996" s="5" t="s">
        <v>580</v>
      </c>
      <c r="C996" s="5" t="s">
        <v>581</v>
      </c>
      <c r="D996" s="6" t="s">
        <v>1144</v>
      </c>
      <c r="E996" s="7">
        <v>27.0</v>
      </c>
      <c r="F996" s="8">
        <f t="shared" si="35"/>
        <v>43686.51366</v>
      </c>
      <c r="G996" s="12">
        <f t="shared" si="43"/>
        <v>43686.51366</v>
      </c>
      <c r="H996" s="10">
        <v>0.6805555555555556</v>
      </c>
      <c r="I996" s="11">
        <f t="shared" si="41"/>
        <v>-43685.8331</v>
      </c>
      <c r="K996" t="str">
        <f t="shared" si="44"/>
        <v/>
      </c>
    </row>
    <row r="997">
      <c r="A997" s="24">
        <v>43686.456119803246</v>
      </c>
      <c r="B997" s="5" t="s">
        <v>1145</v>
      </c>
      <c r="C997" s="5" t="s">
        <v>1146</v>
      </c>
      <c r="D997" s="6" t="s">
        <v>165</v>
      </c>
      <c r="E997" s="7">
        <v>26.0</v>
      </c>
      <c r="F997" s="8">
        <f t="shared" si="35"/>
        <v>43686.53945</v>
      </c>
      <c r="G997" s="12">
        <f t="shared" si="43"/>
        <v>43686.53945</v>
      </c>
      <c r="H997" s="10">
        <v>0.5659722222222222</v>
      </c>
      <c r="I997" s="11">
        <f t="shared" si="41"/>
        <v>-43685.97348</v>
      </c>
      <c r="K997" t="str">
        <f t="shared" si="44"/>
        <v/>
      </c>
    </row>
    <row r="998">
      <c r="A998" s="24">
        <v>43689.26562535879</v>
      </c>
      <c r="B998" s="5" t="s">
        <v>522</v>
      </c>
      <c r="C998" s="5" t="s">
        <v>573</v>
      </c>
      <c r="D998" s="6" t="s">
        <v>447</v>
      </c>
      <c r="E998" s="7">
        <v>3.0</v>
      </c>
      <c r="F998" s="8">
        <f t="shared" si="35"/>
        <v>43689.34896</v>
      </c>
      <c r="G998" s="12">
        <f t="shared" si="43"/>
        <v>43689.34896</v>
      </c>
      <c r="H998" s="10">
        <v>0.6666666666666666</v>
      </c>
      <c r="I998" s="11">
        <f t="shared" si="41"/>
        <v>-43688.68229</v>
      </c>
      <c r="K998" t="str">
        <f t="shared" si="44"/>
        <v/>
      </c>
    </row>
    <row r="999">
      <c r="A999" s="24">
        <v>43689.29577548611</v>
      </c>
      <c r="B999" s="5" t="s">
        <v>1147</v>
      </c>
      <c r="C999" s="5" t="s">
        <v>71</v>
      </c>
      <c r="D999" s="13"/>
      <c r="E999" s="7">
        <v>4.0</v>
      </c>
      <c r="F999" s="8">
        <f t="shared" si="35"/>
        <v>43689.37911</v>
      </c>
      <c r="G999" s="12">
        <f t="shared" si="43"/>
        <v>43689.37911</v>
      </c>
      <c r="H999" s="10">
        <v>0.5847222222222223</v>
      </c>
      <c r="I999" s="11">
        <f t="shared" si="41"/>
        <v>-43688.79439</v>
      </c>
      <c r="K999" t="str">
        <f t="shared" si="44"/>
        <v/>
      </c>
    </row>
    <row r="1000">
      <c r="A1000" s="24">
        <v>43689.29597489584</v>
      </c>
      <c r="B1000" s="5" t="s">
        <v>1148</v>
      </c>
      <c r="C1000" s="5" t="s">
        <v>71</v>
      </c>
      <c r="D1000" s="13"/>
      <c r="E1000" s="7">
        <v>5.0</v>
      </c>
      <c r="F1000" s="8">
        <f t="shared" si="35"/>
        <v>43689.37931</v>
      </c>
      <c r="G1000" s="12">
        <f t="shared" si="43"/>
        <v>43689.37931</v>
      </c>
      <c r="H1000" s="10">
        <v>0.5847222222222223</v>
      </c>
      <c r="I1000" s="11">
        <f t="shared" si="41"/>
        <v>-43688.79459</v>
      </c>
      <c r="K1000" t="str">
        <f t="shared" si="44"/>
        <v/>
      </c>
    </row>
    <row r="1001">
      <c r="A1001" s="24">
        <v>43689.29621084491</v>
      </c>
      <c r="B1001" s="5" t="s">
        <v>1149</v>
      </c>
      <c r="C1001" s="5" t="s">
        <v>71</v>
      </c>
      <c r="D1001" s="13"/>
      <c r="E1001" s="7">
        <v>8.0</v>
      </c>
      <c r="F1001" s="8">
        <f t="shared" si="35"/>
        <v>43689.37954</v>
      </c>
      <c r="G1001" s="12">
        <f t="shared" si="43"/>
        <v>43689.37954</v>
      </c>
      <c r="H1001" s="10">
        <v>0.5847222222222223</v>
      </c>
      <c r="I1001" s="11">
        <f t="shared" si="41"/>
        <v>-43688.79482</v>
      </c>
      <c r="K1001" t="str">
        <f t="shared" si="44"/>
        <v/>
      </c>
    </row>
    <row r="1002">
      <c r="A1002" s="24">
        <v>43689.369847361115</v>
      </c>
      <c r="B1002" s="5" t="s">
        <v>1114</v>
      </c>
      <c r="C1002" s="5" t="s">
        <v>179</v>
      </c>
      <c r="D1002" s="6" t="s">
        <v>447</v>
      </c>
      <c r="E1002" s="7">
        <v>6.0</v>
      </c>
      <c r="F1002" s="8">
        <f t="shared" si="35"/>
        <v>43689.45318</v>
      </c>
      <c r="G1002" s="12">
        <f t="shared" si="43"/>
        <v>43689.45318</v>
      </c>
      <c r="H1002" s="10">
        <v>0.5604166666666667</v>
      </c>
      <c r="I1002" s="11">
        <f t="shared" si="41"/>
        <v>-43688.89276</v>
      </c>
      <c r="K1002" t="str">
        <f t="shared" si="44"/>
        <v/>
      </c>
    </row>
    <row r="1003">
      <c r="A1003" s="24">
        <v>43689.4154153125</v>
      </c>
      <c r="B1003" s="5" t="s">
        <v>1150</v>
      </c>
      <c r="C1003" s="5" t="s">
        <v>385</v>
      </c>
      <c r="D1003" s="13"/>
      <c r="E1003" s="7">
        <v>20.0</v>
      </c>
      <c r="F1003" s="8">
        <f t="shared" si="35"/>
        <v>43689.49875</v>
      </c>
      <c r="G1003" s="12">
        <f t="shared" si="43"/>
        <v>43689.49875</v>
      </c>
      <c r="H1003" s="10">
        <v>0.5256944444444445</v>
      </c>
      <c r="I1003" s="11">
        <f t="shared" si="41"/>
        <v>-43688.97305</v>
      </c>
      <c r="K1003" t="str">
        <f t="shared" si="44"/>
        <v/>
      </c>
    </row>
    <row r="1004">
      <c r="A1004" s="24">
        <v>43689.49681505787</v>
      </c>
      <c r="B1004" s="5" t="s">
        <v>1151</v>
      </c>
      <c r="C1004" s="5" t="s">
        <v>1152</v>
      </c>
      <c r="D1004" s="6" t="s">
        <v>371</v>
      </c>
      <c r="E1004" s="7">
        <v>6.0</v>
      </c>
      <c r="F1004" s="8">
        <f t="shared" si="35"/>
        <v>43689.58015</v>
      </c>
      <c r="G1004" s="12">
        <f t="shared" si="43"/>
        <v>43689.58015</v>
      </c>
      <c r="H1004" s="10">
        <v>0.7083333333333334</v>
      </c>
      <c r="I1004" s="11">
        <f t="shared" si="41"/>
        <v>-43688.87182</v>
      </c>
      <c r="K1004" t="str">
        <f t="shared" si="44"/>
        <v/>
      </c>
    </row>
    <row r="1005">
      <c r="A1005" s="24">
        <v>43690.2437124537</v>
      </c>
      <c r="B1005" s="5" t="s">
        <v>522</v>
      </c>
      <c r="C1005" s="5" t="s">
        <v>573</v>
      </c>
      <c r="D1005" s="6" t="s">
        <v>87</v>
      </c>
      <c r="E1005" s="7">
        <v>3.0</v>
      </c>
      <c r="F1005" s="8">
        <f t="shared" si="35"/>
        <v>43690.32705</v>
      </c>
      <c r="G1005" s="12">
        <f t="shared" si="43"/>
        <v>43690.32705</v>
      </c>
      <c r="H1005" s="10">
        <v>0.6875</v>
      </c>
      <c r="I1005" s="11">
        <f t="shared" si="41"/>
        <v>-43689.63955</v>
      </c>
      <c r="K1005" t="str">
        <f t="shared" si="44"/>
        <v/>
      </c>
    </row>
    <row r="1006">
      <c r="A1006" s="24">
        <v>43690.24402912037</v>
      </c>
      <c r="B1006" s="5" t="s">
        <v>963</v>
      </c>
      <c r="C1006" s="5" t="s">
        <v>169</v>
      </c>
      <c r="D1006" s="6" t="s">
        <v>87</v>
      </c>
      <c r="E1006" s="7">
        <v>4.0</v>
      </c>
      <c r="F1006" s="8">
        <f t="shared" si="35"/>
        <v>43690.32736</v>
      </c>
      <c r="G1006" s="12">
        <f t="shared" si="43"/>
        <v>43690.32736</v>
      </c>
      <c r="H1006" s="10">
        <v>0.6875</v>
      </c>
      <c r="I1006" s="11">
        <f t="shared" si="41"/>
        <v>-43689.63986</v>
      </c>
      <c r="K1006" t="str">
        <f t="shared" si="44"/>
        <v/>
      </c>
    </row>
    <row r="1007">
      <c r="A1007" s="24">
        <v>43690.24476180556</v>
      </c>
      <c r="B1007" s="5" t="s">
        <v>1153</v>
      </c>
      <c r="C1007" s="5" t="s">
        <v>179</v>
      </c>
      <c r="D1007" s="6" t="s">
        <v>87</v>
      </c>
      <c r="E1007" s="7">
        <v>5.0</v>
      </c>
      <c r="F1007" s="8">
        <f t="shared" si="35"/>
        <v>43690.3281</v>
      </c>
      <c r="G1007" s="12">
        <f t="shared" si="43"/>
        <v>43690.3281</v>
      </c>
      <c r="H1007" s="10">
        <v>0.6875</v>
      </c>
      <c r="I1007" s="11">
        <f t="shared" si="41"/>
        <v>-43689.6406</v>
      </c>
      <c r="K1007" t="str">
        <f t="shared" si="44"/>
        <v/>
      </c>
    </row>
    <row r="1008">
      <c r="A1008" s="24">
        <v>43690.25808695602</v>
      </c>
      <c r="B1008" s="5" t="s">
        <v>571</v>
      </c>
      <c r="C1008" s="5" t="s">
        <v>595</v>
      </c>
      <c r="D1008" s="6" t="s">
        <v>584</v>
      </c>
      <c r="E1008" s="7">
        <v>20.0</v>
      </c>
      <c r="F1008" s="8">
        <f t="shared" si="35"/>
        <v>43690.34142</v>
      </c>
      <c r="G1008" s="12">
        <f t="shared" si="43"/>
        <v>43690.34142</v>
      </c>
      <c r="H1008" s="10">
        <v>0.4798611111111111</v>
      </c>
      <c r="I1008" s="11">
        <f t="shared" si="41"/>
        <v>-43689.86156</v>
      </c>
      <c r="K1008" t="str">
        <f t="shared" si="44"/>
        <v/>
      </c>
    </row>
    <row r="1009">
      <c r="A1009" s="24">
        <v>43690.303415625</v>
      </c>
      <c r="B1009" s="5" t="s">
        <v>1154</v>
      </c>
      <c r="C1009" s="5" t="s">
        <v>874</v>
      </c>
      <c r="D1009" s="6" t="s">
        <v>180</v>
      </c>
      <c r="E1009" s="7">
        <v>21.0</v>
      </c>
      <c r="F1009" s="8">
        <f t="shared" si="35"/>
        <v>43690.38675</v>
      </c>
      <c r="G1009" s="12">
        <f t="shared" si="43"/>
        <v>43690.38675</v>
      </c>
      <c r="H1009" s="10">
        <v>0.4576388888888889</v>
      </c>
      <c r="I1009" s="11">
        <f t="shared" si="41"/>
        <v>-43689.92911</v>
      </c>
      <c r="K1009" t="str">
        <f t="shared" si="44"/>
        <v/>
      </c>
    </row>
    <row r="1010">
      <c r="A1010" s="24">
        <v>43690.30823002315</v>
      </c>
      <c r="B1010" s="5" t="s">
        <v>1155</v>
      </c>
      <c r="C1010" s="5" t="s">
        <v>1156</v>
      </c>
      <c r="D1010" s="6" t="s">
        <v>1157</v>
      </c>
      <c r="E1010" s="7">
        <v>22.0</v>
      </c>
      <c r="F1010" s="8">
        <f t="shared" si="35"/>
        <v>43690.39156</v>
      </c>
      <c r="G1010" s="12">
        <f t="shared" si="43"/>
        <v>43690.39156</v>
      </c>
      <c r="H1010" s="10">
        <v>0.4465277777777778</v>
      </c>
      <c r="I1010" s="11">
        <f t="shared" si="41"/>
        <v>-43689.94504</v>
      </c>
      <c r="K1010" t="str">
        <f t="shared" si="44"/>
        <v/>
      </c>
    </row>
    <row r="1011">
      <c r="A1011" s="24">
        <v>43690.33190744213</v>
      </c>
      <c r="B1011" s="5" t="s">
        <v>1151</v>
      </c>
      <c r="C1011" s="5" t="s">
        <v>1158</v>
      </c>
      <c r="D1011" s="13"/>
      <c r="E1011" s="7">
        <v>6.0</v>
      </c>
      <c r="F1011" s="8">
        <f t="shared" si="35"/>
        <v>43690.41524</v>
      </c>
      <c r="G1011" s="12">
        <f t="shared" si="43"/>
        <v>43690.41524</v>
      </c>
      <c r="H1011" s="10">
        <v>0.7083333333333334</v>
      </c>
      <c r="I1011" s="11">
        <f t="shared" si="41"/>
        <v>-43689.70691</v>
      </c>
      <c r="K1011" t="str">
        <f t="shared" si="44"/>
        <v/>
      </c>
    </row>
    <row r="1012">
      <c r="A1012" s="24">
        <v>43690.34366321759</v>
      </c>
      <c r="B1012" s="5" t="s">
        <v>1159</v>
      </c>
      <c r="D1012" s="6" t="s">
        <v>1160</v>
      </c>
      <c r="E1012" s="7">
        <v>23.0</v>
      </c>
      <c r="F1012" s="8">
        <f t="shared" si="35"/>
        <v>43690.427</v>
      </c>
      <c r="G1012" s="12">
        <f t="shared" si="43"/>
        <v>43690.427</v>
      </c>
      <c r="H1012" s="10">
        <v>0.46597222222222223</v>
      </c>
      <c r="I1012" s="11">
        <f t="shared" si="41"/>
        <v>-43689.96102</v>
      </c>
      <c r="K1012" t="str">
        <f t="shared" si="44"/>
        <v/>
      </c>
    </row>
    <row r="1013">
      <c r="A1013" s="24">
        <v>43690.346700532406</v>
      </c>
      <c r="B1013" s="5" t="s">
        <v>492</v>
      </c>
      <c r="C1013" s="5" t="s">
        <v>35</v>
      </c>
      <c r="D1013" s="6" t="s">
        <v>743</v>
      </c>
      <c r="E1013" s="7">
        <v>24.0</v>
      </c>
      <c r="F1013" s="8">
        <f t="shared" si="35"/>
        <v>43690.43003</v>
      </c>
      <c r="G1013" s="12">
        <f t="shared" si="43"/>
        <v>43690.43003</v>
      </c>
      <c r="H1013" s="10">
        <v>0.6944444444444444</v>
      </c>
      <c r="I1013" s="11">
        <f t="shared" si="41"/>
        <v>-43689.73559</v>
      </c>
      <c r="K1013" t="str">
        <f t="shared" si="44"/>
        <v/>
      </c>
    </row>
    <row r="1014">
      <c r="A1014" s="24">
        <v>43690.349090081014</v>
      </c>
      <c r="B1014" s="5" t="s">
        <v>1161</v>
      </c>
      <c r="D1014" s="6" t="s">
        <v>674</v>
      </c>
      <c r="E1014" s="7">
        <v>26.0</v>
      </c>
      <c r="F1014" s="8">
        <f t="shared" si="35"/>
        <v>43690.43242</v>
      </c>
      <c r="G1014" s="12">
        <f t="shared" si="43"/>
        <v>43690.43242</v>
      </c>
      <c r="H1014" s="10">
        <v>0.4583333333333333</v>
      </c>
      <c r="I1014" s="11">
        <f t="shared" si="41"/>
        <v>-43689.97409</v>
      </c>
      <c r="K1014" t="str">
        <f t="shared" si="44"/>
        <v/>
      </c>
    </row>
    <row r="1015">
      <c r="A1015" s="24">
        <v>43690.35228875</v>
      </c>
      <c r="B1015" s="5" t="s">
        <v>1162</v>
      </c>
      <c r="C1015" s="5" t="s">
        <v>385</v>
      </c>
      <c r="D1015" s="13"/>
      <c r="E1015" s="7">
        <v>25.0</v>
      </c>
      <c r="F1015" s="8">
        <f t="shared" si="35"/>
        <v>43690.43562</v>
      </c>
      <c r="G1015" s="12">
        <f t="shared" si="43"/>
        <v>43690.43562</v>
      </c>
      <c r="H1015" s="10">
        <v>0.4465277777777778</v>
      </c>
      <c r="I1015" s="11">
        <f t="shared" si="41"/>
        <v>-43689.98909</v>
      </c>
      <c r="K1015" t="str">
        <f t="shared" si="44"/>
        <v/>
      </c>
    </row>
    <row r="1016">
      <c r="A1016" s="24">
        <v>43690.36680045139</v>
      </c>
      <c r="B1016" s="5" t="s">
        <v>1163</v>
      </c>
      <c r="C1016" s="5" t="s">
        <v>71</v>
      </c>
      <c r="D1016" s="13"/>
      <c r="E1016" s="7">
        <v>7.0</v>
      </c>
      <c r="F1016" s="8">
        <f t="shared" si="35"/>
        <v>43690.45013</v>
      </c>
      <c r="G1016" s="12">
        <f t="shared" si="43"/>
        <v>43690.45013</v>
      </c>
      <c r="H1016" s="10">
        <v>0.6118055555555556</v>
      </c>
      <c r="I1016" s="11">
        <f t="shared" si="41"/>
        <v>-43689.83833</v>
      </c>
      <c r="K1016" t="str">
        <f t="shared" si="44"/>
        <v/>
      </c>
    </row>
    <row r="1017">
      <c r="A1017" s="24">
        <v>43690.3670332176</v>
      </c>
      <c r="B1017" s="5" t="s">
        <v>791</v>
      </c>
      <c r="C1017" s="5" t="s">
        <v>71</v>
      </c>
      <c r="D1017" s="13"/>
      <c r="E1017" s="7">
        <v>8.0</v>
      </c>
      <c r="F1017" s="8">
        <f t="shared" si="35"/>
        <v>43690.45037</v>
      </c>
      <c r="G1017" s="12">
        <f t="shared" si="43"/>
        <v>43690.45037</v>
      </c>
      <c r="H1017" s="10">
        <v>0.6118055555555556</v>
      </c>
      <c r="I1017" s="11">
        <f t="shared" si="41"/>
        <v>-43689.83856</v>
      </c>
      <c r="K1017" t="str">
        <f t="shared" si="44"/>
        <v/>
      </c>
    </row>
    <row r="1018">
      <c r="A1018" s="24">
        <v>43690.367170428246</v>
      </c>
      <c r="B1018" s="5" t="s">
        <v>1149</v>
      </c>
      <c r="C1018" s="5" t="s">
        <v>71</v>
      </c>
      <c r="D1018" s="13"/>
      <c r="E1018" s="7">
        <v>9.0</v>
      </c>
      <c r="F1018" s="8">
        <f t="shared" si="35"/>
        <v>43690.4505</v>
      </c>
      <c r="G1018" s="12">
        <f t="shared" si="43"/>
        <v>43690.4505</v>
      </c>
      <c r="H1018" s="10">
        <v>0.6118055555555556</v>
      </c>
      <c r="I1018" s="11">
        <f t="shared" si="41"/>
        <v>-43689.8387</v>
      </c>
      <c r="K1018" t="str">
        <f t="shared" si="44"/>
        <v/>
      </c>
    </row>
    <row r="1019">
      <c r="A1019" s="24">
        <v>43690.50342782408</v>
      </c>
      <c r="B1019" s="5" t="s">
        <v>1164</v>
      </c>
      <c r="C1019" s="5" t="s">
        <v>1165</v>
      </c>
      <c r="D1019" s="6" t="s">
        <v>1166</v>
      </c>
      <c r="E1019" s="7">
        <v>20.0</v>
      </c>
      <c r="F1019" s="8">
        <f t="shared" si="35"/>
        <v>43690.58676</v>
      </c>
      <c r="G1019" s="12">
        <f t="shared" si="43"/>
        <v>43690.58676</v>
      </c>
      <c r="H1019" s="10">
        <v>0.6152777777777778</v>
      </c>
      <c r="I1019" s="11">
        <f t="shared" si="41"/>
        <v>-43689.97148</v>
      </c>
      <c r="K1019" t="str">
        <f t="shared" si="44"/>
        <v/>
      </c>
    </row>
    <row r="1020">
      <c r="A1020" s="24">
        <v>43691.238579074074</v>
      </c>
      <c r="B1020" s="5" t="s">
        <v>522</v>
      </c>
      <c r="C1020" s="5" t="s">
        <v>554</v>
      </c>
      <c r="D1020" s="6" t="s">
        <v>447</v>
      </c>
      <c r="E1020" s="7">
        <v>3.0</v>
      </c>
      <c r="F1020" s="8">
        <f t="shared" si="35"/>
        <v>43691.32191</v>
      </c>
      <c r="G1020" s="12">
        <f t="shared" si="43"/>
        <v>43691.32191</v>
      </c>
      <c r="H1020" s="10">
        <v>0.7083333333333334</v>
      </c>
      <c r="I1020" s="11">
        <f t="shared" si="41"/>
        <v>-43690.61358</v>
      </c>
      <c r="K1020" t="str">
        <f t="shared" si="44"/>
        <v/>
      </c>
    </row>
    <row r="1021">
      <c r="A1021" s="24">
        <v>43691.238982361116</v>
      </c>
      <c r="B1021" s="5" t="s">
        <v>1167</v>
      </c>
      <c r="C1021" s="5" t="s">
        <v>169</v>
      </c>
      <c r="D1021" s="6" t="s">
        <v>97</v>
      </c>
      <c r="E1021" s="7">
        <v>4.0</v>
      </c>
      <c r="F1021" s="8">
        <f t="shared" si="35"/>
        <v>43691.32232</v>
      </c>
      <c r="G1021" s="12">
        <f t="shared" si="43"/>
        <v>43691.32232</v>
      </c>
      <c r="H1021" s="10">
        <v>0.7083333333333334</v>
      </c>
      <c r="I1021" s="11">
        <f t="shared" si="41"/>
        <v>-43690.61398</v>
      </c>
      <c r="K1021" t="str">
        <f t="shared" si="44"/>
        <v/>
      </c>
    </row>
    <row r="1022">
      <c r="A1022" s="24">
        <v>43691.24851125</v>
      </c>
      <c r="B1022" s="5" t="s">
        <v>1168</v>
      </c>
      <c r="C1022" s="5" t="s">
        <v>71</v>
      </c>
      <c r="D1022" s="6" t="s">
        <v>165</v>
      </c>
      <c r="E1022" s="7">
        <v>5.0</v>
      </c>
      <c r="F1022" s="8">
        <f t="shared" si="35"/>
        <v>43691.33184</v>
      </c>
      <c r="G1022" s="12">
        <f t="shared" si="43"/>
        <v>43691.33184</v>
      </c>
      <c r="H1022" s="10">
        <v>0.625</v>
      </c>
      <c r="I1022" s="11">
        <f t="shared" si="41"/>
        <v>-43690.70684</v>
      </c>
      <c r="K1022" t="str">
        <f t="shared" si="44"/>
        <v/>
      </c>
    </row>
    <row r="1023">
      <c r="A1023" s="24">
        <v>43691.24870972222</v>
      </c>
      <c r="B1023" s="5" t="s">
        <v>1072</v>
      </c>
      <c r="C1023" s="5" t="s">
        <v>71</v>
      </c>
      <c r="D1023" s="6" t="s">
        <v>165</v>
      </c>
      <c r="E1023" s="7">
        <v>7.0</v>
      </c>
      <c r="F1023" s="8">
        <f t="shared" si="35"/>
        <v>43691.33204</v>
      </c>
      <c r="G1023" s="12">
        <f t="shared" si="43"/>
        <v>43691.33204</v>
      </c>
      <c r="H1023" s="10">
        <v>0.625</v>
      </c>
      <c r="I1023" s="11">
        <f t="shared" si="41"/>
        <v>-43690.70704</v>
      </c>
      <c r="K1023" t="str">
        <f t="shared" si="44"/>
        <v/>
      </c>
    </row>
    <row r="1024">
      <c r="A1024" s="24">
        <v>43691.248839594904</v>
      </c>
      <c r="B1024" s="5" t="s">
        <v>1169</v>
      </c>
      <c r="C1024" s="5" t="s">
        <v>71</v>
      </c>
      <c r="D1024" s="6" t="s">
        <v>165</v>
      </c>
      <c r="E1024" s="7">
        <v>8.0</v>
      </c>
      <c r="F1024" s="8">
        <f t="shared" si="35"/>
        <v>43691.33217</v>
      </c>
      <c r="G1024" s="12">
        <f t="shared" si="43"/>
        <v>43691.33217</v>
      </c>
      <c r="H1024" s="10">
        <v>0.625</v>
      </c>
      <c r="I1024" s="11">
        <f t="shared" si="41"/>
        <v>-43690.70717</v>
      </c>
      <c r="K1024" t="str">
        <f t="shared" si="44"/>
        <v/>
      </c>
    </row>
    <row r="1025">
      <c r="A1025" s="24">
        <v>43691.26685693287</v>
      </c>
      <c r="B1025" s="5" t="s">
        <v>1170</v>
      </c>
      <c r="C1025" s="5" t="s">
        <v>154</v>
      </c>
      <c r="D1025" s="6" t="s">
        <v>173</v>
      </c>
      <c r="E1025" s="7">
        <v>9.0</v>
      </c>
      <c r="F1025" s="8">
        <f t="shared" si="35"/>
        <v>43691.35019</v>
      </c>
      <c r="G1025" s="12">
        <f t="shared" si="43"/>
        <v>43691.35019</v>
      </c>
      <c r="H1025" s="10">
        <v>0.41458333333333336</v>
      </c>
      <c r="I1025" s="11">
        <f t="shared" si="41"/>
        <v>-43690.93561</v>
      </c>
      <c r="K1025" t="str">
        <f t="shared" si="44"/>
        <v/>
      </c>
    </row>
    <row r="1026">
      <c r="A1026" s="24">
        <v>43691.267358784724</v>
      </c>
      <c r="B1026" s="5" t="s">
        <v>759</v>
      </c>
      <c r="C1026" s="5" t="s">
        <v>154</v>
      </c>
      <c r="D1026" s="6" t="s">
        <v>173</v>
      </c>
      <c r="E1026" s="7">
        <v>10.0</v>
      </c>
      <c r="F1026" s="8">
        <f t="shared" si="35"/>
        <v>43691.35069</v>
      </c>
      <c r="G1026" s="12">
        <f t="shared" si="43"/>
        <v>43691.35069</v>
      </c>
      <c r="H1026" s="10">
        <v>0.41458333333333336</v>
      </c>
      <c r="I1026" s="11">
        <f t="shared" si="41"/>
        <v>-43690.93611</v>
      </c>
      <c r="K1026" t="str">
        <f t="shared" si="44"/>
        <v/>
      </c>
    </row>
    <row r="1027">
      <c r="A1027" s="24">
        <v>43691.272722905094</v>
      </c>
      <c r="B1027" s="5" t="s">
        <v>1151</v>
      </c>
      <c r="C1027" s="5" t="s">
        <v>1152</v>
      </c>
      <c r="D1027" s="13"/>
      <c r="E1027" s="7">
        <v>6.0</v>
      </c>
      <c r="F1027" s="8">
        <f t="shared" si="35"/>
        <v>43691.35606</v>
      </c>
      <c r="G1027" s="12">
        <f t="shared" si="43"/>
        <v>43691.35606</v>
      </c>
      <c r="H1027" s="10">
        <v>0.7083333333333334</v>
      </c>
      <c r="I1027" s="11">
        <f t="shared" si="41"/>
        <v>-43690.64772</v>
      </c>
      <c r="K1027" t="str">
        <f t="shared" si="44"/>
        <v/>
      </c>
    </row>
    <row r="1028">
      <c r="A1028" s="24">
        <v>43691.34441239583</v>
      </c>
      <c r="B1028" s="5" t="s">
        <v>1171</v>
      </c>
      <c r="C1028" s="5" t="s">
        <v>1172</v>
      </c>
      <c r="D1028" s="6" t="s">
        <v>173</v>
      </c>
      <c r="E1028" s="7">
        <v>20.0</v>
      </c>
      <c r="F1028" s="8">
        <f t="shared" si="35"/>
        <v>43691.42775</v>
      </c>
      <c r="G1028" s="12">
        <f t="shared" si="43"/>
        <v>43691.42775</v>
      </c>
      <c r="H1028" s="10">
        <v>0.4597222222222222</v>
      </c>
      <c r="I1028" s="11">
        <f t="shared" si="41"/>
        <v>-43690.96802</v>
      </c>
      <c r="K1028" t="str">
        <f t="shared" si="44"/>
        <v/>
      </c>
    </row>
    <row r="1029">
      <c r="A1029" s="24">
        <v>43696.23393565972</v>
      </c>
      <c r="B1029" s="5" t="s">
        <v>1173</v>
      </c>
      <c r="C1029" s="5" t="s">
        <v>194</v>
      </c>
      <c r="D1029" s="6" t="s">
        <v>173</v>
      </c>
      <c r="E1029" s="7">
        <v>3.0</v>
      </c>
      <c r="F1029" s="8">
        <f t="shared" si="35"/>
        <v>43696.31727</v>
      </c>
      <c r="G1029" s="12">
        <f t="shared" si="43"/>
        <v>43696.31727</v>
      </c>
      <c r="H1029" s="10">
        <v>0.75</v>
      </c>
      <c r="I1029" s="11">
        <f t="shared" si="41"/>
        <v>-43695.56727</v>
      </c>
      <c r="K1029" t="str">
        <f t="shared" si="44"/>
        <v/>
      </c>
    </row>
    <row r="1030">
      <c r="A1030" s="24">
        <v>43696.23400265047</v>
      </c>
      <c r="B1030" s="5" t="s">
        <v>1174</v>
      </c>
      <c r="C1030" s="5" t="s">
        <v>194</v>
      </c>
      <c r="D1030" s="6" t="s">
        <v>173</v>
      </c>
      <c r="E1030" s="7">
        <v>4.0</v>
      </c>
      <c r="F1030" s="8">
        <f t="shared" si="35"/>
        <v>43696.31734</v>
      </c>
      <c r="G1030" s="12">
        <f t="shared" si="43"/>
        <v>43696.31734</v>
      </c>
      <c r="H1030" s="10">
        <v>0.75</v>
      </c>
      <c r="I1030" s="11">
        <f t="shared" si="41"/>
        <v>-43695.56734</v>
      </c>
      <c r="K1030" t="str">
        <f t="shared" si="44"/>
        <v/>
      </c>
    </row>
    <row r="1031">
      <c r="A1031" s="24">
        <v>43696.23414501158</v>
      </c>
      <c r="B1031" s="5" t="s">
        <v>1175</v>
      </c>
      <c r="C1031" s="5" t="s">
        <v>194</v>
      </c>
      <c r="D1031" s="6" t="s">
        <v>173</v>
      </c>
      <c r="E1031" s="7">
        <v>5.0</v>
      </c>
      <c r="F1031" s="8">
        <f t="shared" si="35"/>
        <v>43696.31748</v>
      </c>
      <c r="G1031" s="12">
        <f t="shared" si="43"/>
        <v>43696.31748</v>
      </c>
      <c r="H1031" s="10">
        <v>0.75</v>
      </c>
      <c r="I1031" s="11">
        <f t="shared" si="41"/>
        <v>-43695.56748</v>
      </c>
      <c r="K1031" t="str">
        <f t="shared" si="44"/>
        <v/>
      </c>
    </row>
    <row r="1032">
      <c r="A1032" s="24">
        <v>43696.23422275463</v>
      </c>
      <c r="B1032" s="5" t="s">
        <v>1176</v>
      </c>
      <c r="C1032" s="5" t="s">
        <v>194</v>
      </c>
      <c r="D1032" s="6" t="s">
        <v>173</v>
      </c>
      <c r="E1032" s="7">
        <v>6.0</v>
      </c>
      <c r="F1032" s="8">
        <f t="shared" si="35"/>
        <v>43696.31756</v>
      </c>
      <c r="G1032" s="12">
        <f t="shared" si="43"/>
        <v>43696.31756</v>
      </c>
      <c r="H1032" s="10">
        <v>0.75</v>
      </c>
      <c r="I1032" s="11">
        <f t="shared" si="41"/>
        <v>-43695.56756</v>
      </c>
      <c r="K1032" t="str">
        <f t="shared" si="44"/>
        <v/>
      </c>
    </row>
    <row r="1033">
      <c r="A1033" s="24">
        <v>43696.259062592595</v>
      </c>
      <c r="B1033" s="5" t="s">
        <v>963</v>
      </c>
      <c r="C1033" s="5" t="s">
        <v>159</v>
      </c>
      <c r="D1033" s="6" t="s">
        <v>97</v>
      </c>
      <c r="E1033" s="7">
        <v>7.0</v>
      </c>
      <c r="F1033" s="8">
        <f t="shared" si="35"/>
        <v>43696.3424</v>
      </c>
      <c r="G1033" s="12">
        <f t="shared" si="43"/>
        <v>43696.3424</v>
      </c>
      <c r="H1033" s="10">
        <v>0.6805555555555556</v>
      </c>
      <c r="I1033" s="11">
        <f t="shared" si="41"/>
        <v>-43695.66184</v>
      </c>
      <c r="K1033" t="str">
        <f t="shared" si="44"/>
        <v/>
      </c>
    </row>
    <row r="1034">
      <c r="A1034" s="24">
        <v>43696.25943636574</v>
      </c>
      <c r="B1034" s="5" t="s">
        <v>572</v>
      </c>
      <c r="C1034" s="5" t="s">
        <v>573</v>
      </c>
      <c r="D1034" s="6" t="s">
        <v>97</v>
      </c>
      <c r="E1034" s="7">
        <v>8.0</v>
      </c>
      <c r="F1034" s="8">
        <f t="shared" si="35"/>
        <v>43696.34277</v>
      </c>
      <c r="G1034" s="12">
        <f t="shared" si="43"/>
        <v>43696.34277</v>
      </c>
      <c r="H1034" s="10">
        <v>0.6805555555555556</v>
      </c>
      <c r="I1034" s="11">
        <f t="shared" si="41"/>
        <v>-43695.66221</v>
      </c>
      <c r="K1034" t="str">
        <f t="shared" si="44"/>
        <v/>
      </c>
    </row>
    <row r="1035">
      <c r="A1035" s="24">
        <v>43696.25997690972</v>
      </c>
      <c r="B1035" s="5" t="s">
        <v>1114</v>
      </c>
      <c r="C1035" s="5" t="s">
        <v>179</v>
      </c>
      <c r="D1035" s="6" t="s">
        <v>97</v>
      </c>
      <c r="E1035" s="7">
        <v>9.0</v>
      </c>
      <c r="F1035" s="8">
        <f t="shared" si="35"/>
        <v>43696.34331</v>
      </c>
      <c r="G1035" s="12">
        <f t="shared" si="43"/>
        <v>43696.34331</v>
      </c>
      <c r="H1035" s="10">
        <v>0.6805555555555556</v>
      </c>
      <c r="I1035" s="11">
        <f t="shared" si="41"/>
        <v>-43695.66275</v>
      </c>
      <c r="K1035" t="str">
        <f t="shared" si="44"/>
        <v/>
      </c>
    </row>
    <row r="1036">
      <c r="A1036" s="24">
        <v>43696.30947690972</v>
      </c>
      <c r="B1036" s="5" t="s">
        <v>953</v>
      </c>
      <c r="C1036" s="5" t="s">
        <v>354</v>
      </c>
      <c r="D1036" s="6" t="s">
        <v>512</v>
      </c>
      <c r="E1036" s="7">
        <v>10.0</v>
      </c>
      <c r="F1036" s="8">
        <f t="shared" si="35"/>
        <v>43696.39281</v>
      </c>
      <c r="G1036" s="12">
        <f t="shared" si="43"/>
        <v>43696.39281</v>
      </c>
      <c r="H1036" s="10">
        <v>0.6458333333333334</v>
      </c>
      <c r="I1036" s="11">
        <f t="shared" si="41"/>
        <v>-43695.74698</v>
      </c>
      <c r="K1036" t="str">
        <f t="shared" si="44"/>
        <v/>
      </c>
    </row>
    <row r="1037">
      <c r="A1037" s="24">
        <v>43696.310013055554</v>
      </c>
      <c r="B1037" s="5" t="s">
        <v>952</v>
      </c>
      <c r="C1037" s="5" t="s">
        <v>351</v>
      </c>
      <c r="D1037" s="6" t="s">
        <v>512</v>
      </c>
      <c r="E1037" s="7">
        <v>12.0</v>
      </c>
      <c r="F1037" s="8">
        <f t="shared" si="35"/>
        <v>43696.39335</v>
      </c>
      <c r="G1037" s="12">
        <f t="shared" si="43"/>
        <v>43696.39335</v>
      </c>
      <c r="H1037" s="10">
        <v>0.6458333333333334</v>
      </c>
      <c r="I1037" s="11">
        <f t="shared" si="41"/>
        <v>-43695.74751</v>
      </c>
      <c r="K1037" t="str">
        <f t="shared" si="44"/>
        <v/>
      </c>
    </row>
    <row r="1038">
      <c r="A1038" s="24">
        <v>43696.33136739583</v>
      </c>
      <c r="B1038" s="5" t="s">
        <v>1177</v>
      </c>
      <c r="C1038" s="5" t="s">
        <v>354</v>
      </c>
      <c r="D1038" s="6" t="s">
        <v>889</v>
      </c>
      <c r="E1038" s="7">
        <v>13.0</v>
      </c>
      <c r="F1038" s="8">
        <f t="shared" si="35"/>
        <v>43696.4147</v>
      </c>
      <c r="G1038" s="12">
        <f t="shared" si="43"/>
        <v>43696.4147</v>
      </c>
      <c r="H1038" s="10">
        <v>0.6458333333333334</v>
      </c>
      <c r="I1038" s="11">
        <f t="shared" si="41"/>
        <v>-43695.76887</v>
      </c>
      <c r="K1038" t="str">
        <f t="shared" si="44"/>
        <v/>
      </c>
    </row>
    <row r="1039">
      <c r="A1039" s="24">
        <v>43696.331951631946</v>
      </c>
      <c r="B1039" s="5" t="s">
        <v>1178</v>
      </c>
      <c r="C1039" s="5" t="s">
        <v>354</v>
      </c>
      <c r="D1039" s="6" t="s">
        <v>165</v>
      </c>
      <c r="E1039" s="7">
        <v>15.0</v>
      </c>
      <c r="F1039" s="8">
        <f t="shared" si="35"/>
        <v>43696.41528</v>
      </c>
      <c r="G1039" s="12">
        <f t="shared" si="43"/>
        <v>43696.41528</v>
      </c>
      <c r="H1039" s="10">
        <v>0.6458333333333334</v>
      </c>
      <c r="I1039" s="11">
        <f t="shared" si="41"/>
        <v>-43695.76945</v>
      </c>
      <c r="K1039" t="str">
        <f t="shared" si="44"/>
        <v/>
      </c>
    </row>
    <row r="1040">
      <c r="A1040" s="24">
        <v>43696.33230141204</v>
      </c>
      <c r="B1040" s="5" t="s">
        <v>1179</v>
      </c>
      <c r="C1040" s="5" t="s">
        <v>354</v>
      </c>
      <c r="D1040" s="6" t="s">
        <v>165</v>
      </c>
      <c r="E1040" s="7">
        <v>16.0</v>
      </c>
      <c r="F1040" s="8">
        <f t="shared" si="35"/>
        <v>43696.41563</v>
      </c>
      <c r="G1040" s="12">
        <f t="shared" si="43"/>
        <v>43696.41563</v>
      </c>
      <c r="H1040" s="10">
        <v>0.6458333333333334</v>
      </c>
      <c r="I1040" s="11">
        <f t="shared" si="41"/>
        <v>-43695.7698</v>
      </c>
      <c r="K1040" t="str">
        <f t="shared" si="44"/>
        <v/>
      </c>
    </row>
    <row r="1041">
      <c r="A1041" s="24">
        <v>43696.33290991899</v>
      </c>
      <c r="B1041" s="5" t="s">
        <v>1180</v>
      </c>
      <c r="C1041" s="5" t="s">
        <v>351</v>
      </c>
      <c r="D1041" s="6" t="s">
        <v>165</v>
      </c>
      <c r="E1041" s="7">
        <v>17.0</v>
      </c>
      <c r="F1041" s="8">
        <f t="shared" si="35"/>
        <v>43696.41624</v>
      </c>
      <c r="G1041" s="12">
        <f t="shared" si="43"/>
        <v>43696.41624</v>
      </c>
      <c r="H1041" s="10">
        <v>0.6458333333333334</v>
      </c>
      <c r="I1041" s="11">
        <f t="shared" si="41"/>
        <v>-43695.77041</v>
      </c>
      <c r="K1041" t="str">
        <f t="shared" si="44"/>
        <v/>
      </c>
    </row>
    <row r="1042">
      <c r="A1042" s="24">
        <v>43696.33402596065</v>
      </c>
      <c r="B1042" s="5" t="s">
        <v>1181</v>
      </c>
      <c r="C1042" s="5" t="s">
        <v>1182</v>
      </c>
      <c r="D1042" s="6" t="s">
        <v>512</v>
      </c>
      <c r="E1042" s="7">
        <v>18.0</v>
      </c>
      <c r="F1042" s="8">
        <f t="shared" si="35"/>
        <v>43696.41736</v>
      </c>
      <c r="G1042" s="12">
        <f t="shared" si="43"/>
        <v>43696.41736</v>
      </c>
      <c r="H1042" s="10">
        <v>0.6458333333333334</v>
      </c>
      <c r="I1042" s="11">
        <f t="shared" si="41"/>
        <v>-43695.77153</v>
      </c>
      <c r="K1042" t="str">
        <f t="shared" si="44"/>
        <v/>
      </c>
    </row>
    <row r="1043">
      <c r="A1043" s="24">
        <v>43696.33355267361</v>
      </c>
      <c r="B1043" s="5" t="s">
        <v>1183</v>
      </c>
      <c r="C1043" s="5" t="s">
        <v>351</v>
      </c>
      <c r="D1043" s="6" t="s">
        <v>1184</v>
      </c>
      <c r="E1043" s="7">
        <v>20.0</v>
      </c>
      <c r="F1043" s="8">
        <f t="shared" si="35"/>
        <v>43696.41689</v>
      </c>
      <c r="G1043" s="12">
        <f t="shared" si="43"/>
        <v>43696.41689</v>
      </c>
      <c r="H1043" s="10">
        <v>0.6458333333333334</v>
      </c>
      <c r="I1043" s="11">
        <f t="shared" si="41"/>
        <v>-43695.77105</v>
      </c>
      <c r="K1043" t="str">
        <f t="shared" si="44"/>
        <v/>
      </c>
    </row>
    <row r="1044">
      <c r="A1044" s="24">
        <v>43696.37091550926</v>
      </c>
      <c r="B1044" s="5" t="s">
        <v>1185</v>
      </c>
      <c r="C1044" s="5" t="s">
        <v>1186</v>
      </c>
      <c r="D1044" s="6" t="s">
        <v>1187</v>
      </c>
      <c r="E1044" s="7">
        <v>21.0</v>
      </c>
      <c r="F1044" s="8">
        <f t="shared" si="35"/>
        <v>43696.45425</v>
      </c>
      <c r="G1044" s="12">
        <f t="shared" si="43"/>
        <v>43696.45425</v>
      </c>
      <c r="H1044" s="10">
        <v>0.50625</v>
      </c>
      <c r="I1044" s="11">
        <f t="shared" si="41"/>
        <v>-43695.948</v>
      </c>
      <c r="K1044" t="str">
        <f t="shared" si="44"/>
        <v/>
      </c>
    </row>
    <row r="1045">
      <c r="A1045" s="24">
        <v>43696.371171122686</v>
      </c>
      <c r="B1045" s="5" t="s">
        <v>1188</v>
      </c>
      <c r="C1045" s="5" t="s">
        <v>1189</v>
      </c>
      <c r="D1045" s="6" t="s">
        <v>1187</v>
      </c>
      <c r="E1045" s="7">
        <v>22.0</v>
      </c>
      <c r="F1045" s="8">
        <f t="shared" si="35"/>
        <v>43696.4545</v>
      </c>
      <c r="G1045" s="12">
        <f t="shared" si="43"/>
        <v>43696.4545</v>
      </c>
      <c r="H1045" s="10">
        <v>0.50625</v>
      </c>
      <c r="I1045" s="11">
        <f t="shared" si="41"/>
        <v>-43695.94825</v>
      </c>
      <c r="K1045" t="str">
        <f t="shared" si="44"/>
        <v/>
      </c>
    </row>
    <row r="1046">
      <c r="A1046" s="24">
        <v>43696.51526892361</v>
      </c>
      <c r="B1046" s="5" t="s">
        <v>80</v>
      </c>
      <c r="C1046" s="5" t="s">
        <v>194</v>
      </c>
      <c r="D1046" s="6" t="s">
        <v>173</v>
      </c>
      <c r="E1046" s="7">
        <v>21.0</v>
      </c>
      <c r="F1046" s="8">
        <f t="shared" si="35"/>
        <v>43696.5986</v>
      </c>
      <c r="G1046" s="12">
        <f t="shared" si="43"/>
        <v>43696.5986</v>
      </c>
      <c r="H1046" s="10">
        <v>0.6395833333333333</v>
      </c>
      <c r="I1046" s="11">
        <f t="shared" si="41"/>
        <v>-43695.95902</v>
      </c>
      <c r="K1046" t="str">
        <f t="shared" si="44"/>
        <v/>
      </c>
    </row>
    <row r="1047">
      <c r="A1047" s="24">
        <v>43697.23525583334</v>
      </c>
      <c r="B1047" s="5" t="s">
        <v>1190</v>
      </c>
      <c r="C1047" s="5" t="s">
        <v>573</v>
      </c>
      <c r="D1047" s="6" t="s">
        <v>523</v>
      </c>
      <c r="E1047" s="7">
        <v>7.0</v>
      </c>
      <c r="F1047" s="8">
        <f t="shared" si="35"/>
        <v>43697.31859</v>
      </c>
      <c r="G1047" s="12">
        <f t="shared" si="43"/>
        <v>43697.31859</v>
      </c>
      <c r="H1047" s="10">
        <v>0.7083333333333334</v>
      </c>
      <c r="I1047" s="11">
        <f t="shared" si="41"/>
        <v>-43696.61026</v>
      </c>
      <c r="K1047" t="str">
        <f t="shared" si="44"/>
        <v/>
      </c>
    </row>
    <row r="1048">
      <c r="A1048" s="24">
        <v>43697.235873495374</v>
      </c>
      <c r="B1048" s="5" t="s">
        <v>963</v>
      </c>
      <c r="C1048" s="5" t="s">
        <v>159</v>
      </c>
      <c r="D1048" s="6" t="s">
        <v>97</v>
      </c>
      <c r="E1048" s="7">
        <v>10.0</v>
      </c>
      <c r="F1048" s="8">
        <f t="shared" si="35"/>
        <v>43697.31921</v>
      </c>
      <c r="G1048" s="12">
        <f t="shared" si="43"/>
        <v>43697.31921</v>
      </c>
      <c r="H1048" s="10">
        <v>0.7083333333333334</v>
      </c>
      <c r="I1048" s="11">
        <f t="shared" si="41"/>
        <v>-43696.61087</v>
      </c>
      <c r="K1048" t="str">
        <f t="shared" si="44"/>
        <v/>
      </c>
    </row>
    <row r="1049">
      <c r="A1049" s="24">
        <v>43697.23654604166</v>
      </c>
      <c r="B1049" s="5" t="s">
        <v>1191</v>
      </c>
      <c r="C1049" s="5" t="s">
        <v>354</v>
      </c>
      <c r="D1049" s="6" t="s">
        <v>512</v>
      </c>
      <c r="E1049" s="7">
        <v>12.0</v>
      </c>
      <c r="F1049" s="8">
        <f t="shared" si="35"/>
        <v>43697.31988</v>
      </c>
      <c r="G1049" s="12">
        <f t="shared" si="43"/>
        <v>43697.31988</v>
      </c>
      <c r="H1049" s="10">
        <v>0.5243055555555556</v>
      </c>
      <c r="I1049" s="11">
        <f t="shared" si="41"/>
        <v>-43696.79557</v>
      </c>
      <c r="K1049" t="str">
        <f t="shared" si="44"/>
        <v/>
      </c>
    </row>
    <row r="1050">
      <c r="A1050" s="24">
        <v>43697.23699668981</v>
      </c>
      <c r="B1050" s="5" t="s">
        <v>952</v>
      </c>
      <c r="C1050" s="5" t="s">
        <v>351</v>
      </c>
      <c r="D1050" s="6" t="s">
        <v>1192</v>
      </c>
      <c r="E1050" s="7">
        <v>13.0</v>
      </c>
      <c r="F1050" s="8">
        <f t="shared" si="35"/>
        <v>43697.32033</v>
      </c>
      <c r="G1050" s="12">
        <f t="shared" si="43"/>
        <v>43697.32033</v>
      </c>
      <c r="H1050" s="10">
        <v>0.5243055555555556</v>
      </c>
      <c r="I1050" s="11">
        <f t="shared" si="41"/>
        <v>-43696.79602</v>
      </c>
      <c r="K1050" t="str">
        <f t="shared" si="44"/>
        <v/>
      </c>
    </row>
    <row r="1051">
      <c r="A1051" s="24">
        <v>43697.23740002315</v>
      </c>
      <c r="B1051" s="5" t="s">
        <v>1193</v>
      </c>
      <c r="C1051" s="5" t="s">
        <v>351</v>
      </c>
      <c r="D1051" s="6" t="s">
        <v>1192</v>
      </c>
      <c r="E1051" s="7">
        <v>15.0</v>
      </c>
      <c r="F1051" s="8">
        <f t="shared" si="35"/>
        <v>43697.32073</v>
      </c>
      <c r="G1051" s="12">
        <f t="shared" si="43"/>
        <v>43697.32073</v>
      </c>
      <c r="H1051" s="10">
        <v>0.5243055555555556</v>
      </c>
      <c r="I1051" s="11">
        <f t="shared" si="41"/>
        <v>-43696.79643</v>
      </c>
      <c r="K1051" t="str">
        <f t="shared" si="44"/>
        <v/>
      </c>
    </row>
    <row r="1052">
      <c r="A1052" s="24">
        <v>43697.27338763889</v>
      </c>
      <c r="B1052" s="5" t="s">
        <v>1194</v>
      </c>
      <c r="C1052" s="5" t="s">
        <v>1195</v>
      </c>
      <c r="D1052" s="6" t="s">
        <v>1196</v>
      </c>
      <c r="E1052" s="7">
        <v>20.0</v>
      </c>
      <c r="F1052" s="8">
        <f t="shared" si="35"/>
        <v>43697.35672</v>
      </c>
      <c r="G1052" s="12">
        <f t="shared" si="43"/>
        <v>43697.35672</v>
      </c>
      <c r="H1052" s="10">
        <v>0.6284722222222222</v>
      </c>
      <c r="I1052" s="11">
        <f t="shared" si="41"/>
        <v>-43696.72825</v>
      </c>
      <c r="K1052" t="str">
        <f t="shared" si="44"/>
        <v/>
      </c>
    </row>
    <row r="1053">
      <c r="A1053" s="24">
        <v>43697.27388305556</v>
      </c>
      <c r="B1053" s="5" t="s">
        <v>580</v>
      </c>
      <c r="C1053" s="5" t="s">
        <v>581</v>
      </c>
      <c r="D1053" s="6" t="s">
        <v>614</v>
      </c>
      <c r="E1053" s="7">
        <v>21.0</v>
      </c>
      <c r="F1053" s="8">
        <f t="shared" si="35"/>
        <v>43697.35722</v>
      </c>
      <c r="G1053" s="12">
        <f t="shared" si="43"/>
        <v>43697.35722</v>
      </c>
      <c r="H1053" s="10">
        <v>0.6284722222222222</v>
      </c>
      <c r="I1053" s="11">
        <f t="shared" si="41"/>
        <v>-43696.72874</v>
      </c>
      <c r="K1053" t="str">
        <f t="shared" si="44"/>
        <v/>
      </c>
    </row>
    <row r="1054">
      <c r="A1054" s="24">
        <v>43697.275151435184</v>
      </c>
      <c r="B1054" s="5" t="s">
        <v>1197</v>
      </c>
      <c r="C1054" s="5" t="s">
        <v>1198</v>
      </c>
      <c r="D1054" s="6" t="s">
        <v>624</v>
      </c>
      <c r="E1054" s="7">
        <v>3.0</v>
      </c>
      <c r="F1054" s="8">
        <f t="shared" si="35"/>
        <v>43697.35848</v>
      </c>
      <c r="G1054" s="12">
        <f t="shared" si="43"/>
        <v>43697.35848</v>
      </c>
      <c r="H1054" s="10">
        <v>0.4756944444444444</v>
      </c>
      <c r="I1054" s="11">
        <f t="shared" si="41"/>
        <v>-43696.88279</v>
      </c>
      <c r="K1054" t="str">
        <f t="shared" si="44"/>
        <v/>
      </c>
    </row>
    <row r="1055">
      <c r="A1055" s="24">
        <v>43697.40295121528</v>
      </c>
      <c r="B1055" s="5" t="s">
        <v>1199</v>
      </c>
      <c r="C1055" s="5" t="s">
        <v>1200</v>
      </c>
      <c r="D1055" s="6" t="s">
        <v>1201</v>
      </c>
      <c r="E1055" s="7">
        <v>3.0</v>
      </c>
      <c r="F1055" s="8">
        <f t="shared" si="35"/>
        <v>43697.48628</v>
      </c>
      <c r="G1055" s="12">
        <f t="shared" si="43"/>
        <v>43697.48628</v>
      </c>
      <c r="H1055" s="10">
        <v>0.5798611111111112</v>
      </c>
      <c r="I1055" s="11">
        <f t="shared" si="41"/>
        <v>-43696.90642</v>
      </c>
      <c r="K1055" t="str">
        <f t="shared" si="44"/>
        <v/>
      </c>
    </row>
    <row r="1056">
      <c r="A1056" s="24">
        <v>43697.40699322917</v>
      </c>
      <c r="B1056" s="5" t="s">
        <v>1202</v>
      </c>
      <c r="C1056" s="5" t="s">
        <v>595</v>
      </c>
      <c r="D1056" s="6" t="s">
        <v>512</v>
      </c>
      <c r="E1056" s="7">
        <v>4.0</v>
      </c>
      <c r="F1056" s="8">
        <f t="shared" si="35"/>
        <v>43697.49033</v>
      </c>
      <c r="G1056" s="12">
        <f t="shared" si="43"/>
        <v>43697.49033</v>
      </c>
      <c r="H1056" s="10">
        <v>0.6041666666666666</v>
      </c>
      <c r="I1056" s="11">
        <f t="shared" si="41"/>
        <v>-43696.88616</v>
      </c>
      <c r="K1056" t="str">
        <f t="shared" si="44"/>
        <v/>
      </c>
    </row>
    <row r="1057">
      <c r="A1057" s="24">
        <v>43697.42107414352</v>
      </c>
      <c r="B1057" s="5" t="s">
        <v>1203</v>
      </c>
      <c r="C1057" s="5" t="s">
        <v>385</v>
      </c>
      <c r="D1057" s="6" t="s">
        <v>1204</v>
      </c>
      <c r="E1057" s="7">
        <v>5.0</v>
      </c>
      <c r="F1057" s="8">
        <f t="shared" si="35"/>
        <v>43697.50441</v>
      </c>
      <c r="G1057" s="12">
        <f t="shared" si="43"/>
        <v>43697.50441</v>
      </c>
      <c r="H1057" s="10">
        <v>0.5229166666666667</v>
      </c>
      <c r="I1057" s="11">
        <f t="shared" si="41"/>
        <v>-43696.98149</v>
      </c>
      <c r="K1057" t="str">
        <f t="shared" si="44"/>
        <v/>
      </c>
    </row>
    <row r="1058">
      <c r="A1058" s="24">
        <v>43697.437829849536</v>
      </c>
      <c r="B1058" s="5" t="s">
        <v>1205</v>
      </c>
      <c r="C1058" s="5" t="s">
        <v>1206</v>
      </c>
      <c r="D1058" s="6" t="s">
        <v>388</v>
      </c>
      <c r="E1058" s="7">
        <v>16.0</v>
      </c>
      <c r="F1058" s="8">
        <f t="shared" si="35"/>
        <v>43697.52116</v>
      </c>
      <c r="G1058" s="12">
        <f t="shared" si="43"/>
        <v>43697.52116</v>
      </c>
      <c r="H1058" s="10">
        <v>0.5972222222222222</v>
      </c>
      <c r="I1058" s="11">
        <f t="shared" si="41"/>
        <v>-43696.92394</v>
      </c>
      <c r="K1058" t="str">
        <f t="shared" si="44"/>
        <v/>
      </c>
    </row>
    <row r="1059">
      <c r="A1059" s="24">
        <v>43697.43825641204</v>
      </c>
      <c r="B1059" s="5" t="s">
        <v>1207</v>
      </c>
      <c r="C1059" s="5" t="s">
        <v>1206</v>
      </c>
      <c r="D1059" s="6" t="s">
        <v>388</v>
      </c>
      <c r="E1059" s="7">
        <v>17.0</v>
      </c>
      <c r="F1059" s="8">
        <f t="shared" si="35"/>
        <v>43697.52159</v>
      </c>
      <c r="G1059" s="12">
        <f t="shared" si="43"/>
        <v>43697.52159</v>
      </c>
      <c r="H1059" s="10">
        <v>0.5972222222222222</v>
      </c>
      <c r="I1059" s="11">
        <f t="shared" si="41"/>
        <v>-43696.92437</v>
      </c>
      <c r="K1059" t="str">
        <f t="shared" si="44"/>
        <v/>
      </c>
    </row>
    <row r="1060">
      <c r="A1060" s="24">
        <v>43697.438679583334</v>
      </c>
      <c r="B1060" s="5" t="s">
        <v>1208</v>
      </c>
      <c r="C1060" s="5" t="s">
        <v>1206</v>
      </c>
      <c r="D1060" s="6" t="s">
        <v>388</v>
      </c>
      <c r="E1060" s="7">
        <v>18.0</v>
      </c>
      <c r="F1060" s="8">
        <f t="shared" si="35"/>
        <v>43697.52201</v>
      </c>
      <c r="G1060" s="12">
        <f t="shared" si="43"/>
        <v>43697.52201</v>
      </c>
      <c r="H1060" s="10">
        <v>0.5972222222222222</v>
      </c>
      <c r="I1060" s="11">
        <f t="shared" si="41"/>
        <v>-43696.92479</v>
      </c>
      <c r="K1060" t="str">
        <f t="shared" si="44"/>
        <v/>
      </c>
    </row>
    <row r="1061">
      <c r="A1061" s="24">
        <v>43697.45935689815</v>
      </c>
      <c r="B1061" s="5" t="s">
        <v>1209</v>
      </c>
      <c r="C1061" s="5" t="s">
        <v>595</v>
      </c>
      <c r="D1061" s="6" t="s">
        <v>1210</v>
      </c>
      <c r="E1061" s="7">
        <v>5.0</v>
      </c>
      <c r="F1061" s="8">
        <f t="shared" si="35"/>
        <v>43697.54269</v>
      </c>
      <c r="G1061" s="12">
        <f t="shared" si="43"/>
        <v>43697.54269</v>
      </c>
      <c r="H1061" s="10">
        <v>0.6041666666666666</v>
      </c>
      <c r="I1061" s="11">
        <f t="shared" si="41"/>
        <v>-43696.93852</v>
      </c>
      <c r="K1061" t="str">
        <f t="shared" si="44"/>
        <v/>
      </c>
    </row>
    <row r="1062">
      <c r="A1062" s="24">
        <v>43697.46331028936</v>
      </c>
      <c r="B1062" s="5" t="s">
        <v>594</v>
      </c>
      <c r="C1062" s="5" t="s">
        <v>593</v>
      </c>
      <c r="D1062" s="6" t="s">
        <v>1210</v>
      </c>
      <c r="E1062" s="7">
        <v>6.0</v>
      </c>
      <c r="F1062" s="8">
        <f t="shared" si="35"/>
        <v>43697.54664</v>
      </c>
      <c r="G1062" s="12">
        <f t="shared" si="43"/>
        <v>43697.54664</v>
      </c>
      <c r="H1062" s="10">
        <v>0.6041666666666666</v>
      </c>
      <c r="I1062" s="11">
        <f t="shared" si="41"/>
        <v>-43696.94248</v>
      </c>
      <c r="K1062" t="str">
        <f t="shared" si="44"/>
        <v/>
      </c>
    </row>
    <row r="1063">
      <c r="A1063" s="24">
        <v>43697.51283684028</v>
      </c>
      <c r="B1063" s="5" t="s">
        <v>1211</v>
      </c>
      <c r="C1063" s="5" t="s">
        <v>325</v>
      </c>
      <c r="D1063" s="6" t="s">
        <v>1212</v>
      </c>
      <c r="E1063" s="7">
        <v>3.0</v>
      </c>
      <c r="F1063" s="8">
        <f t="shared" si="35"/>
        <v>43697.59617</v>
      </c>
      <c r="G1063" s="12">
        <f t="shared" si="43"/>
        <v>43697.59617</v>
      </c>
      <c r="H1063" s="10">
        <v>0.6979166666666666</v>
      </c>
      <c r="I1063" s="11">
        <f t="shared" si="41"/>
        <v>-43696.89825</v>
      </c>
      <c r="K1063" t="str">
        <f t="shared" si="44"/>
        <v/>
      </c>
    </row>
    <row r="1064">
      <c r="A1064" s="24">
        <v>43697.529352592595</v>
      </c>
      <c r="B1064" s="5" t="s">
        <v>1213</v>
      </c>
      <c r="C1064" s="5" t="s">
        <v>179</v>
      </c>
      <c r="D1064" s="6" t="s">
        <v>1214</v>
      </c>
      <c r="E1064" s="7">
        <v>12.0</v>
      </c>
      <c r="F1064" s="8">
        <f t="shared" si="35"/>
        <v>43697.61269</v>
      </c>
      <c r="G1064" s="12">
        <f t="shared" si="43"/>
        <v>43697.61269</v>
      </c>
      <c r="H1064" s="10">
        <v>0.6666666666666666</v>
      </c>
      <c r="I1064" s="11">
        <f t="shared" si="41"/>
        <v>-43696.94602</v>
      </c>
      <c r="K1064" t="str">
        <f t="shared" si="44"/>
        <v/>
      </c>
    </row>
    <row r="1065">
      <c r="A1065" s="24">
        <v>43697.53801293981</v>
      </c>
      <c r="B1065" s="5" t="s">
        <v>563</v>
      </c>
      <c r="C1065" s="5" t="s">
        <v>766</v>
      </c>
      <c r="D1065" s="6" t="s">
        <v>173</v>
      </c>
      <c r="E1065" s="7">
        <v>4.0</v>
      </c>
      <c r="F1065" s="8">
        <f t="shared" si="35"/>
        <v>43697.62135</v>
      </c>
      <c r="G1065" s="12">
        <f t="shared" si="43"/>
        <v>43697.62135</v>
      </c>
      <c r="H1065" s="10">
        <v>0.7083333333333334</v>
      </c>
      <c r="I1065" s="11">
        <f t="shared" si="41"/>
        <v>-43696.91301</v>
      </c>
      <c r="K1065" t="str">
        <f t="shared" si="44"/>
        <v/>
      </c>
    </row>
    <row r="1066">
      <c r="A1066" s="24">
        <v>43697.53851038194</v>
      </c>
      <c r="B1066" s="5" t="s">
        <v>792</v>
      </c>
      <c r="C1066" s="5" t="s">
        <v>764</v>
      </c>
      <c r="D1066" s="6" t="s">
        <v>173</v>
      </c>
      <c r="E1066" s="7">
        <v>5.0</v>
      </c>
      <c r="F1066" s="8">
        <f t="shared" si="35"/>
        <v>43697.62184</v>
      </c>
      <c r="G1066" s="12">
        <f t="shared" si="43"/>
        <v>43697.62184</v>
      </c>
      <c r="H1066" s="10">
        <v>0.7083333333333334</v>
      </c>
      <c r="I1066" s="11">
        <f t="shared" si="41"/>
        <v>-43696.91351</v>
      </c>
      <c r="K1066" t="str">
        <f t="shared" si="44"/>
        <v/>
      </c>
    </row>
    <row r="1067">
      <c r="A1067" s="24">
        <v>43698.24312659723</v>
      </c>
      <c r="B1067" s="5" t="s">
        <v>1114</v>
      </c>
      <c r="C1067" s="5" t="s">
        <v>179</v>
      </c>
      <c r="D1067" s="6" t="s">
        <v>1215</v>
      </c>
      <c r="E1067" s="7">
        <v>3.0</v>
      </c>
      <c r="F1067" s="8">
        <f t="shared" si="35"/>
        <v>43698.32646</v>
      </c>
      <c r="G1067" s="12">
        <f t="shared" si="43"/>
        <v>43698.32646</v>
      </c>
      <c r="H1067" s="10">
        <v>0.75</v>
      </c>
      <c r="I1067" s="11">
        <f t="shared" si="41"/>
        <v>-43697.57646</v>
      </c>
      <c r="K1067" t="str">
        <f t="shared" si="44"/>
        <v/>
      </c>
    </row>
    <row r="1068">
      <c r="A1068" s="24">
        <v>43698.243658391206</v>
      </c>
      <c r="B1068" s="5" t="s">
        <v>1190</v>
      </c>
      <c r="C1068" s="5" t="s">
        <v>573</v>
      </c>
      <c r="D1068" s="6" t="s">
        <v>523</v>
      </c>
      <c r="E1068" s="7">
        <v>8.0</v>
      </c>
      <c r="F1068" s="8">
        <f t="shared" si="35"/>
        <v>43698.32699</v>
      </c>
      <c r="G1068" s="12">
        <f t="shared" si="43"/>
        <v>43698.32699</v>
      </c>
      <c r="H1068" s="10">
        <v>0.75</v>
      </c>
      <c r="I1068" s="11">
        <f t="shared" si="41"/>
        <v>-43697.57699</v>
      </c>
      <c r="K1068" t="str">
        <f t="shared" si="44"/>
        <v/>
      </c>
    </row>
    <row r="1069">
      <c r="A1069" s="24">
        <v>43698.24414934027</v>
      </c>
      <c r="B1069" s="5" t="s">
        <v>963</v>
      </c>
      <c r="C1069" s="5" t="s">
        <v>159</v>
      </c>
      <c r="D1069" s="6" t="s">
        <v>97</v>
      </c>
      <c r="E1069" s="7">
        <v>9.0</v>
      </c>
      <c r="F1069" s="8">
        <f t="shared" si="35"/>
        <v>43698.32748</v>
      </c>
      <c r="G1069" s="12">
        <f t="shared" si="43"/>
        <v>43698.32748</v>
      </c>
      <c r="H1069" s="10">
        <v>0.75</v>
      </c>
      <c r="I1069" s="11">
        <f t="shared" si="41"/>
        <v>-43697.57748</v>
      </c>
      <c r="K1069" t="str">
        <f t="shared" si="44"/>
        <v/>
      </c>
    </row>
    <row r="1070">
      <c r="A1070" s="24">
        <v>43698.25825119213</v>
      </c>
      <c r="B1070" s="5" t="s">
        <v>563</v>
      </c>
      <c r="C1070" s="5" t="s">
        <v>762</v>
      </c>
      <c r="D1070" s="6" t="s">
        <v>97</v>
      </c>
      <c r="E1070" s="7">
        <v>4.0</v>
      </c>
      <c r="F1070" s="8">
        <f t="shared" si="35"/>
        <v>43698.34158</v>
      </c>
      <c r="G1070" s="12">
        <f t="shared" si="43"/>
        <v>43698.34158</v>
      </c>
      <c r="H1070" s="10">
        <v>0.75</v>
      </c>
      <c r="I1070" s="11">
        <f t="shared" si="41"/>
        <v>-43697.59158</v>
      </c>
      <c r="K1070" t="str">
        <f t="shared" si="44"/>
        <v/>
      </c>
    </row>
    <row r="1071">
      <c r="A1071" s="24">
        <v>43698.25871274306</v>
      </c>
      <c r="B1071" s="5" t="s">
        <v>792</v>
      </c>
      <c r="C1071" s="5" t="s">
        <v>764</v>
      </c>
      <c r="D1071" s="6" t="s">
        <v>97</v>
      </c>
      <c r="E1071" s="7">
        <v>5.0</v>
      </c>
      <c r="F1071" s="8">
        <f t="shared" si="35"/>
        <v>43698.34205</v>
      </c>
      <c r="G1071" s="12">
        <f t="shared" si="43"/>
        <v>43698.34205</v>
      </c>
      <c r="H1071" s="10">
        <v>0.75</v>
      </c>
      <c r="I1071" s="11">
        <f t="shared" si="41"/>
        <v>-43697.59205</v>
      </c>
      <c r="K1071" t="str">
        <f t="shared" si="44"/>
        <v/>
      </c>
    </row>
    <row r="1072">
      <c r="A1072" s="24">
        <v>43698.26954376158</v>
      </c>
      <c r="B1072" s="5" t="s">
        <v>1194</v>
      </c>
      <c r="C1072" s="5" t="s">
        <v>1195</v>
      </c>
      <c r="D1072" s="6" t="s">
        <v>921</v>
      </c>
      <c r="E1072" s="7">
        <v>20.0</v>
      </c>
      <c r="F1072" s="8">
        <f t="shared" si="35"/>
        <v>43698.35288</v>
      </c>
      <c r="G1072" s="12">
        <f t="shared" si="43"/>
        <v>43698.35288</v>
      </c>
      <c r="H1072" s="10">
        <v>0.6666666666666666</v>
      </c>
      <c r="I1072" s="11">
        <f t="shared" si="41"/>
        <v>-43697.68621</v>
      </c>
      <c r="K1072" t="str">
        <f t="shared" si="44"/>
        <v/>
      </c>
    </row>
    <row r="1073">
      <c r="A1073" s="24">
        <v>43698.27778454861</v>
      </c>
      <c r="B1073" s="5" t="s">
        <v>950</v>
      </c>
      <c r="C1073" s="5" t="s">
        <v>923</v>
      </c>
      <c r="D1073" s="6" t="s">
        <v>1216</v>
      </c>
      <c r="E1073" s="7">
        <v>7.0</v>
      </c>
      <c r="F1073" s="8">
        <f t="shared" si="35"/>
        <v>43698.36112</v>
      </c>
      <c r="G1073" s="12">
        <f t="shared" si="43"/>
        <v>43698.36112</v>
      </c>
      <c r="H1073" s="10">
        <v>0.6041666666666666</v>
      </c>
      <c r="I1073" s="11">
        <f t="shared" si="41"/>
        <v>-43697.75695</v>
      </c>
      <c r="K1073" t="str">
        <f t="shared" si="44"/>
        <v/>
      </c>
    </row>
    <row r="1074">
      <c r="A1074" s="24">
        <v>43698.2784815625</v>
      </c>
      <c r="B1074" s="5" t="s">
        <v>1217</v>
      </c>
      <c r="C1074" s="5" t="s">
        <v>923</v>
      </c>
      <c r="D1074" s="6" t="s">
        <v>1216</v>
      </c>
      <c r="E1074" s="7">
        <v>10.0</v>
      </c>
      <c r="F1074" s="8">
        <f t="shared" si="35"/>
        <v>43698.36181</v>
      </c>
      <c r="G1074" s="12">
        <f t="shared" si="43"/>
        <v>43698.36181</v>
      </c>
      <c r="H1074" s="10">
        <v>0.6041666666666666</v>
      </c>
      <c r="I1074" s="11">
        <f t="shared" si="41"/>
        <v>-43697.75765</v>
      </c>
      <c r="K1074" t="str">
        <f t="shared" si="44"/>
        <v/>
      </c>
    </row>
    <row r="1075">
      <c r="A1075" s="24">
        <v>43698.2957024537</v>
      </c>
      <c r="B1075" s="5" t="s">
        <v>1211</v>
      </c>
      <c r="C1075" s="5" t="s">
        <v>1218</v>
      </c>
      <c r="D1075" s="6" t="s">
        <v>1212</v>
      </c>
      <c r="E1075" s="7">
        <v>21.0</v>
      </c>
      <c r="F1075" s="8">
        <f t="shared" si="35"/>
        <v>43698.37904</v>
      </c>
      <c r="G1075" s="12">
        <f t="shared" si="43"/>
        <v>43698.37904</v>
      </c>
      <c r="H1075" s="10">
        <v>0.75</v>
      </c>
      <c r="I1075" s="11">
        <f t="shared" si="41"/>
        <v>-43697.62904</v>
      </c>
      <c r="K1075" t="str">
        <f t="shared" si="44"/>
        <v/>
      </c>
    </row>
    <row r="1076">
      <c r="A1076" s="24">
        <v>43698.29649421296</v>
      </c>
      <c r="B1076" s="5" t="s">
        <v>1219</v>
      </c>
      <c r="C1076" s="5" t="s">
        <v>1220</v>
      </c>
      <c r="D1076" s="6" t="s">
        <v>1221</v>
      </c>
      <c r="E1076" s="7">
        <v>12.0</v>
      </c>
      <c r="F1076" s="8">
        <f t="shared" si="35"/>
        <v>43698.37983</v>
      </c>
      <c r="G1076" s="12">
        <f t="shared" si="43"/>
        <v>43698.37983</v>
      </c>
      <c r="H1076" s="10">
        <v>0.6041666666666666</v>
      </c>
      <c r="I1076" s="11">
        <f t="shared" si="41"/>
        <v>-43697.77566</v>
      </c>
      <c r="K1076" t="str">
        <f t="shared" si="44"/>
        <v/>
      </c>
    </row>
    <row r="1077">
      <c r="A1077" s="24">
        <v>43698.297862175925</v>
      </c>
      <c r="B1077" s="5" t="s">
        <v>1222</v>
      </c>
      <c r="C1077" s="5" t="s">
        <v>1218</v>
      </c>
      <c r="D1077" s="6" t="s">
        <v>1212</v>
      </c>
      <c r="E1077" s="7">
        <v>22.0</v>
      </c>
      <c r="F1077" s="8">
        <f t="shared" si="35"/>
        <v>43698.3812</v>
      </c>
      <c r="G1077" s="12">
        <f t="shared" si="43"/>
        <v>43698.3812</v>
      </c>
      <c r="H1077" s="10">
        <v>0.75</v>
      </c>
      <c r="I1077" s="11">
        <f t="shared" si="41"/>
        <v>-43697.6312</v>
      </c>
      <c r="K1077" t="str">
        <f t="shared" si="44"/>
        <v/>
      </c>
    </row>
    <row r="1078">
      <c r="A1078" s="24">
        <v>43698.31316322916</v>
      </c>
      <c r="B1078" s="5" t="s">
        <v>1223</v>
      </c>
      <c r="C1078" s="5" t="s">
        <v>1224</v>
      </c>
      <c r="D1078" s="6" t="s">
        <v>1225</v>
      </c>
      <c r="E1078" s="7">
        <v>23.0</v>
      </c>
      <c r="F1078" s="8">
        <f t="shared" si="35"/>
        <v>43698.3965</v>
      </c>
      <c r="G1078" s="12">
        <f t="shared" si="43"/>
        <v>43698.3965</v>
      </c>
      <c r="H1078" s="10">
        <v>0.4861111111111111</v>
      </c>
      <c r="I1078" s="11">
        <f t="shared" si="41"/>
        <v>-43697.91039</v>
      </c>
      <c r="K1078" t="str">
        <f t="shared" si="44"/>
        <v/>
      </c>
    </row>
    <row r="1079">
      <c r="A1079" s="24">
        <v>43698.34586667824</v>
      </c>
      <c r="B1079" s="5" t="s">
        <v>1226</v>
      </c>
      <c r="C1079" s="5" t="s">
        <v>1227</v>
      </c>
      <c r="D1079" s="6" t="s">
        <v>1058</v>
      </c>
      <c r="E1079" s="7">
        <v>6.0</v>
      </c>
      <c r="F1079" s="8">
        <f t="shared" si="35"/>
        <v>43698.4292</v>
      </c>
      <c r="G1079" s="12">
        <f t="shared" si="43"/>
        <v>43698.4292</v>
      </c>
      <c r="H1079" s="10">
        <v>0.6680555555555555</v>
      </c>
      <c r="I1079" s="11">
        <f t="shared" si="41"/>
        <v>-43697.76114</v>
      </c>
      <c r="K1079" t="str">
        <f t="shared" si="44"/>
        <v/>
      </c>
    </row>
    <row r="1080">
      <c r="A1080" s="24">
        <v>43698.34630900463</v>
      </c>
      <c r="B1080" s="5" t="s">
        <v>1228</v>
      </c>
      <c r="C1080" s="5" t="s">
        <v>1227</v>
      </c>
      <c r="D1080" s="6" t="s">
        <v>1058</v>
      </c>
      <c r="E1080" s="7">
        <v>13.0</v>
      </c>
      <c r="F1080" s="8">
        <f t="shared" si="35"/>
        <v>43698.42964</v>
      </c>
      <c r="G1080" s="12">
        <f t="shared" si="43"/>
        <v>43698.42964</v>
      </c>
      <c r="H1080" s="10">
        <v>0.6680555555555555</v>
      </c>
      <c r="I1080" s="11">
        <f t="shared" si="41"/>
        <v>-43697.76159</v>
      </c>
      <c r="K1080" t="str">
        <f t="shared" si="44"/>
        <v/>
      </c>
    </row>
    <row r="1081">
      <c r="A1081" s="24">
        <v>43698.34700577546</v>
      </c>
      <c r="B1081" s="5" t="s">
        <v>1229</v>
      </c>
      <c r="C1081" s="5" t="s">
        <v>1230</v>
      </c>
      <c r="D1081" s="6" t="s">
        <v>1058</v>
      </c>
      <c r="E1081" s="7">
        <v>15.0</v>
      </c>
      <c r="F1081" s="8">
        <f t="shared" si="35"/>
        <v>43698.43034</v>
      </c>
      <c r="G1081" s="12">
        <f t="shared" si="43"/>
        <v>43698.43034</v>
      </c>
      <c r="H1081" s="10">
        <v>0.6680555555555555</v>
      </c>
      <c r="I1081" s="11">
        <f t="shared" si="41"/>
        <v>-43697.76228</v>
      </c>
      <c r="K1081" t="str">
        <f t="shared" si="44"/>
        <v/>
      </c>
    </row>
    <row r="1082">
      <c r="A1082" s="24">
        <v>43698.36084903935</v>
      </c>
      <c r="B1082" s="5" t="s">
        <v>842</v>
      </c>
      <c r="C1082" s="5" t="s">
        <v>1231</v>
      </c>
      <c r="D1082" s="6" t="s">
        <v>1232</v>
      </c>
      <c r="E1082" s="7">
        <v>16.0</v>
      </c>
      <c r="F1082" s="8">
        <f t="shared" si="35"/>
        <v>43698.44418</v>
      </c>
      <c r="G1082" s="12">
        <f t="shared" si="43"/>
        <v>43698.44418</v>
      </c>
      <c r="H1082" s="10">
        <v>0.5833333333333334</v>
      </c>
      <c r="I1082" s="11">
        <f t="shared" si="41"/>
        <v>-43697.86085</v>
      </c>
      <c r="K1082" t="str">
        <f t="shared" si="44"/>
        <v/>
      </c>
    </row>
    <row r="1083">
      <c r="A1083" s="24">
        <v>43698.403872986106</v>
      </c>
      <c r="B1083" s="5" t="s">
        <v>1233</v>
      </c>
      <c r="C1083" s="5" t="s">
        <v>1234</v>
      </c>
      <c r="D1083" s="6" t="s">
        <v>1221</v>
      </c>
      <c r="E1083" s="7">
        <v>23.0</v>
      </c>
      <c r="F1083" s="8">
        <f t="shared" si="35"/>
        <v>43698.48721</v>
      </c>
      <c r="G1083" s="12">
        <f t="shared" si="43"/>
        <v>43698.48721</v>
      </c>
      <c r="H1083" s="10">
        <v>0.4965277777777778</v>
      </c>
      <c r="I1083" s="11">
        <f t="shared" si="41"/>
        <v>-43697.99068</v>
      </c>
      <c r="K1083" t="str">
        <f t="shared" si="44"/>
        <v/>
      </c>
    </row>
    <row r="1084">
      <c r="A1084" s="24">
        <v>43698.44116462963</v>
      </c>
      <c r="B1084" s="5" t="s">
        <v>1235</v>
      </c>
      <c r="C1084" s="5" t="s">
        <v>1236</v>
      </c>
      <c r="D1084" s="6" t="s">
        <v>1237</v>
      </c>
      <c r="E1084" s="7">
        <v>24.0</v>
      </c>
      <c r="F1084" s="8">
        <f t="shared" si="35"/>
        <v>43698.5245</v>
      </c>
      <c r="G1084" s="12">
        <f t="shared" si="43"/>
        <v>43698.5245</v>
      </c>
      <c r="H1084" s="10">
        <v>0.59375</v>
      </c>
      <c r="I1084" s="11">
        <f t="shared" si="41"/>
        <v>-43697.93075</v>
      </c>
      <c r="K1084" t="str">
        <f t="shared" si="44"/>
        <v/>
      </c>
    </row>
    <row r="1085">
      <c r="A1085" s="24">
        <v>43698.44154609954</v>
      </c>
      <c r="B1085" s="5" t="s">
        <v>1238</v>
      </c>
      <c r="C1085" s="5" t="s">
        <v>1239</v>
      </c>
      <c r="D1085" s="6" t="s">
        <v>1237</v>
      </c>
      <c r="E1085" s="7">
        <v>25.0</v>
      </c>
      <c r="F1085" s="8">
        <f t="shared" si="35"/>
        <v>43698.52488</v>
      </c>
      <c r="G1085" s="12">
        <f t="shared" si="43"/>
        <v>43698.52488</v>
      </c>
      <c r="H1085" s="10">
        <v>0.5451388888888888</v>
      </c>
      <c r="I1085" s="11">
        <f t="shared" si="41"/>
        <v>-43697.97974</v>
      </c>
      <c r="K1085" t="str">
        <f t="shared" si="44"/>
        <v/>
      </c>
    </row>
    <row r="1086">
      <c r="A1086" s="24">
        <v>43698.44540989584</v>
      </c>
      <c r="B1086" s="5" t="s">
        <v>1240</v>
      </c>
      <c r="C1086" s="5" t="s">
        <v>1241</v>
      </c>
      <c r="D1086" s="6" t="s">
        <v>165</v>
      </c>
      <c r="E1086" s="7">
        <v>23.0</v>
      </c>
      <c r="F1086" s="8">
        <f t="shared" si="35"/>
        <v>43698.52874</v>
      </c>
      <c r="G1086" s="12">
        <f t="shared" si="43"/>
        <v>43698.52874</v>
      </c>
      <c r="H1086" s="10">
        <v>0.5298611111111111</v>
      </c>
      <c r="I1086" s="11">
        <f t="shared" si="41"/>
        <v>-43697.99888</v>
      </c>
      <c r="K1086" t="str">
        <f t="shared" si="44"/>
        <v/>
      </c>
    </row>
    <row r="1087">
      <c r="A1087" s="24">
        <v>43698.45101721065</v>
      </c>
      <c r="B1087" s="5" t="s">
        <v>1242</v>
      </c>
      <c r="C1087" s="5" t="s">
        <v>814</v>
      </c>
      <c r="D1087" s="6" t="s">
        <v>361</v>
      </c>
      <c r="E1087" s="7">
        <v>17.0</v>
      </c>
      <c r="F1087" s="8">
        <f t="shared" si="35"/>
        <v>43698.53435</v>
      </c>
      <c r="G1087" s="12">
        <f t="shared" si="43"/>
        <v>43698.53435</v>
      </c>
      <c r="H1087" s="10">
        <v>0.5666666666666667</v>
      </c>
      <c r="I1087" s="11">
        <f t="shared" si="41"/>
        <v>-43697.96768</v>
      </c>
      <c r="K1087" t="str">
        <f t="shared" si="44"/>
        <v/>
      </c>
    </row>
    <row r="1088">
      <c r="A1088" s="24">
        <v>43698.47653748843</v>
      </c>
      <c r="B1088" s="5" t="s">
        <v>1243</v>
      </c>
      <c r="C1088" s="5" t="s">
        <v>1244</v>
      </c>
      <c r="D1088" s="6" t="s">
        <v>170</v>
      </c>
      <c r="E1088" s="7">
        <v>18.0</v>
      </c>
      <c r="F1088" s="8">
        <f t="shared" si="35"/>
        <v>43698.55987</v>
      </c>
      <c r="G1088" s="12">
        <f t="shared" si="43"/>
        <v>43698.55987</v>
      </c>
      <c r="H1088" s="10">
        <v>0.7083333333333334</v>
      </c>
      <c r="I1088" s="11">
        <f t="shared" si="41"/>
        <v>-43697.85154</v>
      </c>
      <c r="K1088" t="str">
        <f t="shared" si="44"/>
        <v/>
      </c>
    </row>
    <row r="1089">
      <c r="A1089" s="24">
        <v>43698.53540208333</v>
      </c>
      <c r="B1089" s="5" t="s">
        <v>80</v>
      </c>
      <c r="C1089" s="5" t="s">
        <v>169</v>
      </c>
      <c r="D1089" s="6" t="s">
        <v>1245</v>
      </c>
      <c r="E1089" s="7">
        <v>7.0</v>
      </c>
      <c r="F1089" s="8">
        <f t="shared" si="35"/>
        <v>43698.61874</v>
      </c>
      <c r="G1089" s="12">
        <f t="shared" si="43"/>
        <v>43698.61874</v>
      </c>
      <c r="H1089" s="10">
        <v>0.6319444444444444</v>
      </c>
      <c r="I1089" s="11">
        <f t="shared" si="41"/>
        <v>-43697.98679</v>
      </c>
      <c r="K1089" t="str">
        <f t="shared" si="44"/>
        <v/>
      </c>
    </row>
    <row r="1090">
      <c r="A1090" s="24">
        <v>43698.58405853009</v>
      </c>
      <c r="B1090" s="5" t="s">
        <v>1246</v>
      </c>
      <c r="C1090" s="25" t="s">
        <v>1247</v>
      </c>
      <c r="D1090" s="6" t="s">
        <v>1248</v>
      </c>
      <c r="E1090" s="7">
        <v>20.0</v>
      </c>
      <c r="F1090" s="8">
        <f t="shared" si="35"/>
        <v>43698.66739</v>
      </c>
      <c r="G1090" s="12">
        <f t="shared" si="43"/>
        <v>43698.66739</v>
      </c>
      <c r="H1090" s="10">
        <v>0.7083333333333334</v>
      </c>
      <c r="I1090" s="11">
        <f t="shared" si="41"/>
        <v>-43697.95906</v>
      </c>
      <c r="K1090" t="str">
        <f t="shared" si="44"/>
        <v/>
      </c>
    </row>
    <row r="1091">
      <c r="A1091" s="24">
        <v>43699.23603189815</v>
      </c>
      <c r="B1091" s="5" t="s">
        <v>88</v>
      </c>
      <c r="C1091" s="5" t="s">
        <v>1249</v>
      </c>
      <c r="D1091" s="6" t="s">
        <v>624</v>
      </c>
      <c r="E1091" s="7">
        <v>6.0</v>
      </c>
      <c r="F1091" s="8">
        <f t="shared" si="35"/>
        <v>43699.31937</v>
      </c>
      <c r="G1091" s="12">
        <f t="shared" si="43"/>
        <v>43699.31937</v>
      </c>
      <c r="H1091" s="10">
        <v>0.3576388888888889</v>
      </c>
      <c r="I1091" s="11">
        <f t="shared" si="41"/>
        <v>-43698.96173</v>
      </c>
      <c r="K1091" t="str">
        <f t="shared" si="44"/>
        <v/>
      </c>
    </row>
    <row r="1092">
      <c r="A1092" s="24">
        <v>43699.23635387731</v>
      </c>
      <c r="B1092" s="5" t="s">
        <v>1250</v>
      </c>
      <c r="C1092" s="5" t="s">
        <v>1249</v>
      </c>
      <c r="D1092" s="6" t="s">
        <v>624</v>
      </c>
      <c r="E1092" s="7">
        <v>13.0</v>
      </c>
      <c r="F1092" s="8">
        <f t="shared" si="35"/>
        <v>43699.31969</v>
      </c>
      <c r="G1092" s="12">
        <f t="shared" si="43"/>
        <v>43699.31969</v>
      </c>
      <c r="H1092" s="10">
        <v>0.3576388888888889</v>
      </c>
      <c r="I1092" s="11">
        <f t="shared" si="41"/>
        <v>-43698.96205</v>
      </c>
      <c r="K1092" t="str">
        <f t="shared" si="44"/>
        <v/>
      </c>
    </row>
    <row r="1093">
      <c r="A1093" s="24">
        <v>43699.236983738425</v>
      </c>
      <c r="B1093" s="5" t="s">
        <v>1251</v>
      </c>
      <c r="C1093" s="5" t="s">
        <v>1249</v>
      </c>
      <c r="D1093" s="6" t="s">
        <v>624</v>
      </c>
      <c r="E1093" s="7">
        <v>15.0</v>
      </c>
      <c r="F1093" s="8">
        <f t="shared" si="35"/>
        <v>43699.32032</v>
      </c>
      <c r="G1093" s="12">
        <f t="shared" si="43"/>
        <v>43699.32032</v>
      </c>
      <c r="H1093" s="10">
        <v>0.3576388888888889</v>
      </c>
      <c r="I1093" s="11">
        <f t="shared" si="41"/>
        <v>-43698.96268</v>
      </c>
      <c r="K1093" t="str">
        <f t="shared" si="44"/>
        <v/>
      </c>
    </row>
    <row r="1094">
      <c r="A1094" s="24">
        <v>43699.24657087963</v>
      </c>
      <c r="B1094" s="5" t="s">
        <v>1243</v>
      </c>
      <c r="C1094" s="5" t="s">
        <v>1244</v>
      </c>
      <c r="D1094" s="6" t="s">
        <v>170</v>
      </c>
      <c r="E1094" s="7">
        <v>7.0</v>
      </c>
      <c r="F1094" s="8">
        <f t="shared" si="35"/>
        <v>43699.3299</v>
      </c>
      <c r="G1094" s="12">
        <f t="shared" si="43"/>
        <v>43699.3299</v>
      </c>
      <c r="H1094" s="10">
        <v>0.3541666666666667</v>
      </c>
      <c r="I1094" s="11">
        <f t="shared" si="41"/>
        <v>-43698.97574</v>
      </c>
      <c r="K1094" t="str">
        <f t="shared" si="44"/>
        <v/>
      </c>
    </row>
    <row r="1095">
      <c r="A1095" s="24">
        <v>43699.25381594907</v>
      </c>
      <c r="B1095" s="5" t="s">
        <v>1190</v>
      </c>
      <c r="C1095" s="5" t="s">
        <v>573</v>
      </c>
      <c r="D1095" s="6" t="s">
        <v>523</v>
      </c>
      <c r="E1095" s="7">
        <v>8.0</v>
      </c>
      <c r="F1095" s="8">
        <f t="shared" si="35"/>
        <v>43699.33715</v>
      </c>
      <c r="G1095" s="12">
        <f t="shared" si="43"/>
        <v>43699.33715</v>
      </c>
      <c r="H1095" s="10">
        <v>0.7916666666666666</v>
      </c>
      <c r="I1095" s="11">
        <f t="shared" si="41"/>
        <v>-43698.54548</v>
      </c>
      <c r="K1095" t="str">
        <f t="shared" si="44"/>
        <v/>
      </c>
    </row>
    <row r="1096">
      <c r="A1096" s="24">
        <v>43699.25431689815</v>
      </c>
      <c r="B1096" s="5" t="s">
        <v>963</v>
      </c>
      <c r="C1096" s="5" t="s">
        <v>159</v>
      </c>
      <c r="D1096" s="6" t="s">
        <v>97</v>
      </c>
      <c r="E1096" s="7">
        <v>9.0</v>
      </c>
      <c r="F1096" s="8">
        <f t="shared" si="35"/>
        <v>43699.33765</v>
      </c>
      <c r="G1096" s="12">
        <f t="shared" si="43"/>
        <v>43699.33765</v>
      </c>
      <c r="H1096" s="10">
        <v>0.7916666666666666</v>
      </c>
      <c r="I1096" s="11">
        <f t="shared" si="41"/>
        <v>-43698.54598</v>
      </c>
      <c r="K1096" t="str">
        <f t="shared" si="44"/>
        <v/>
      </c>
    </row>
    <row r="1097">
      <c r="A1097" s="24">
        <v>43699.27038410879</v>
      </c>
      <c r="B1097" s="5" t="s">
        <v>1194</v>
      </c>
      <c r="C1097" s="5" t="s">
        <v>1195</v>
      </c>
      <c r="D1097" s="6" t="s">
        <v>921</v>
      </c>
      <c r="E1097" s="7">
        <v>20.0</v>
      </c>
      <c r="F1097" s="8">
        <f t="shared" si="35"/>
        <v>43699.35372</v>
      </c>
      <c r="G1097" s="12">
        <f t="shared" si="43"/>
        <v>43699.35372</v>
      </c>
      <c r="H1097" s="10">
        <v>0.6875</v>
      </c>
      <c r="I1097" s="11">
        <f t="shared" si="41"/>
        <v>-43698.66622</v>
      </c>
      <c r="K1097" t="str">
        <f t="shared" si="44"/>
        <v/>
      </c>
    </row>
    <row r="1098">
      <c r="A1098" s="24">
        <v>43699.277745740736</v>
      </c>
      <c r="B1098" s="5" t="s">
        <v>792</v>
      </c>
      <c r="C1098" s="5" t="s">
        <v>764</v>
      </c>
      <c r="D1098" s="6" t="s">
        <v>173</v>
      </c>
      <c r="E1098" s="7">
        <v>4.0</v>
      </c>
      <c r="F1098" s="8">
        <f t="shared" si="35"/>
        <v>43699.36108</v>
      </c>
      <c r="G1098" s="12">
        <f t="shared" si="43"/>
        <v>43699.36108</v>
      </c>
      <c r="H1098" s="10">
        <v>0.75</v>
      </c>
      <c r="I1098" s="11">
        <f t="shared" si="41"/>
        <v>-43698.61108</v>
      </c>
      <c r="K1098" t="str">
        <f t="shared" si="44"/>
        <v/>
      </c>
    </row>
    <row r="1099">
      <c r="A1099" s="24">
        <v>43699.27799630787</v>
      </c>
      <c r="B1099" s="5" t="s">
        <v>563</v>
      </c>
      <c r="C1099" s="5" t="s">
        <v>766</v>
      </c>
      <c r="D1099" s="6" t="s">
        <v>173</v>
      </c>
      <c r="E1099" s="7">
        <v>5.0</v>
      </c>
      <c r="F1099" s="8">
        <f t="shared" si="35"/>
        <v>43699.36133</v>
      </c>
      <c r="G1099" s="12">
        <f t="shared" si="43"/>
        <v>43699.36133</v>
      </c>
      <c r="H1099" s="10">
        <v>0.75</v>
      </c>
      <c r="I1099" s="11">
        <f t="shared" si="41"/>
        <v>-43698.61133</v>
      </c>
      <c r="K1099" t="str">
        <f t="shared" si="44"/>
        <v/>
      </c>
    </row>
    <row r="1100">
      <c r="A1100" s="24">
        <v>43699.31025763889</v>
      </c>
      <c r="B1100" s="5" t="s">
        <v>1211</v>
      </c>
      <c r="C1100" s="5" t="s">
        <v>325</v>
      </c>
      <c r="D1100" s="6" t="s">
        <v>1252</v>
      </c>
      <c r="E1100" s="7">
        <v>21.0</v>
      </c>
      <c r="F1100" s="8">
        <f t="shared" si="35"/>
        <v>43699.39359</v>
      </c>
      <c r="G1100" s="12">
        <f t="shared" si="43"/>
        <v>43699.39359</v>
      </c>
      <c r="H1100" s="10">
        <v>0.7291666666666666</v>
      </c>
      <c r="I1100" s="11">
        <f t="shared" si="41"/>
        <v>-43698.66442</v>
      </c>
      <c r="K1100" t="str">
        <f t="shared" si="44"/>
        <v/>
      </c>
    </row>
    <row r="1101">
      <c r="A1101" s="24">
        <v>43699.310806759255</v>
      </c>
      <c r="B1101" s="5" t="s">
        <v>1253</v>
      </c>
      <c r="C1101" s="5" t="s">
        <v>169</v>
      </c>
      <c r="D1101" s="6" t="s">
        <v>1254</v>
      </c>
      <c r="E1101" s="7">
        <v>6.0</v>
      </c>
      <c r="F1101" s="8">
        <f t="shared" si="35"/>
        <v>43699.39414</v>
      </c>
      <c r="G1101" s="12">
        <f t="shared" si="43"/>
        <v>43699.39414</v>
      </c>
      <c r="H1101" s="10">
        <v>0.75</v>
      </c>
      <c r="I1101" s="11">
        <f t="shared" si="41"/>
        <v>-43698.64414</v>
      </c>
      <c r="K1101" t="str">
        <f t="shared" si="44"/>
        <v/>
      </c>
    </row>
    <row r="1102">
      <c r="A1102" s="24">
        <v>43699.31128407407</v>
      </c>
      <c r="B1102" s="5" t="s">
        <v>80</v>
      </c>
      <c r="C1102" s="5" t="s">
        <v>169</v>
      </c>
      <c r="D1102" s="6" t="s">
        <v>342</v>
      </c>
      <c r="E1102" s="7">
        <v>10.0</v>
      </c>
      <c r="F1102" s="8">
        <f t="shared" si="35"/>
        <v>43699.39462</v>
      </c>
      <c r="G1102" s="12">
        <f t="shared" si="43"/>
        <v>43699.39462</v>
      </c>
      <c r="H1102" s="10">
        <v>0.75</v>
      </c>
      <c r="I1102" s="11">
        <f t="shared" si="41"/>
        <v>-43698.64462</v>
      </c>
      <c r="K1102" t="str">
        <f t="shared" si="44"/>
        <v/>
      </c>
    </row>
    <row r="1103">
      <c r="A1103" s="24">
        <v>43699.31169898148</v>
      </c>
      <c r="B1103" s="26" t="s">
        <v>1222</v>
      </c>
      <c r="C1103" s="5" t="s">
        <v>325</v>
      </c>
      <c r="D1103" s="6" t="s">
        <v>347</v>
      </c>
      <c r="E1103" s="7">
        <v>22.0</v>
      </c>
      <c r="F1103" s="8">
        <f t="shared" si="35"/>
        <v>43699.39503</v>
      </c>
      <c r="G1103" s="12">
        <f t="shared" si="43"/>
        <v>43699.39503</v>
      </c>
      <c r="H1103" s="10">
        <v>0.7590277777777777</v>
      </c>
      <c r="I1103" s="11">
        <f t="shared" si="41"/>
        <v>-43698.636</v>
      </c>
      <c r="K1103" t="str">
        <f t="shared" si="44"/>
        <v/>
      </c>
    </row>
    <row r="1104">
      <c r="A1104" s="24">
        <v>43699.32834920139</v>
      </c>
      <c r="B1104" s="5" t="s">
        <v>1255</v>
      </c>
      <c r="C1104" s="5" t="s">
        <v>1256</v>
      </c>
      <c r="D1104" s="6" t="s">
        <v>1031</v>
      </c>
      <c r="E1104" s="7">
        <v>23.0</v>
      </c>
      <c r="F1104" s="8">
        <f t="shared" si="35"/>
        <v>43699.41168</v>
      </c>
      <c r="G1104" s="12">
        <f t="shared" si="43"/>
        <v>43699.41168</v>
      </c>
      <c r="H1104" s="10">
        <v>0.5319444444444444</v>
      </c>
      <c r="I1104" s="11">
        <f t="shared" si="41"/>
        <v>-43698.87974</v>
      </c>
      <c r="K1104" t="str">
        <f t="shared" si="44"/>
        <v/>
      </c>
    </row>
    <row r="1105">
      <c r="A1105" s="24">
        <v>43699.32928172454</v>
      </c>
      <c r="B1105" s="5" t="s">
        <v>1257</v>
      </c>
      <c r="C1105" s="5" t="s">
        <v>1258</v>
      </c>
      <c r="D1105" s="6" t="s">
        <v>320</v>
      </c>
      <c r="E1105" s="7">
        <v>24.0</v>
      </c>
      <c r="F1105" s="8">
        <f t="shared" si="35"/>
        <v>43699.41262</v>
      </c>
      <c r="G1105" s="12">
        <f t="shared" si="43"/>
        <v>43699.41262</v>
      </c>
      <c r="H1105" s="10">
        <v>0.5319444444444444</v>
      </c>
      <c r="I1105" s="11">
        <f t="shared" si="41"/>
        <v>-43698.88067</v>
      </c>
      <c r="K1105" t="str">
        <f t="shared" si="44"/>
        <v/>
      </c>
    </row>
    <row r="1106">
      <c r="A1106" s="24">
        <v>43699.32970800926</v>
      </c>
      <c r="B1106" s="5" t="s">
        <v>290</v>
      </c>
      <c r="C1106" s="5" t="s">
        <v>1030</v>
      </c>
      <c r="D1106" s="6" t="s">
        <v>1031</v>
      </c>
      <c r="E1106" s="7">
        <v>25.0</v>
      </c>
      <c r="F1106" s="8">
        <f t="shared" si="35"/>
        <v>43699.41304</v>
      </c>
      <c r="G1106" s="12">
        <f t="shared" si="43"/>
        <v>43699.41304</v>
      </c>
      <c r="H1106" s="10">
        <v>0.51875</v>
      </c>
      <c r="I1106" s="11">
        <f t="shared" si="41"/>
        <v>-43698.89429</v>
      </c>
      <c r="K1106" t="str">
        <f t="shared" si="44"/>
        <v/>
      </c>
    </row>
    <row r="1107">
      <c r="A1107" s="24">
        <v>43699.346663958335</v>
      </c>
      <c r="B1107" s="5" t="s">
        <v>911</v>
      </c>
      <c r="C1107" s="5" t="s">
        <v>1259</v>
      </c>
      <c r="D1107" s="6" t="s">
        <v>97</v>
      </c>
      <c r="E1107" s="7">
        <v>12.0</v>
      </c>
      <c r="F1107" s="8">
        <f t="shared" si="35"/>
        <v>43699.43</v>
      </c>
      <c r="G1107" s="12">
        <f t="shared" si="43"/>
        <v>43699.43</v>
      </c>
      <c r="H1107" s="10">
        <v>0.75</v>
      </c>
      <c r="I1107" s="11">
        <f t="shared" si="41"/>
        <v>-43698.68</v>
      </c>
      <c r="K1107" t="str">
        <f t="shared" si="44"/>
        <v/>
      </c>
    </row>
    <row r="1108">
      <c r="A1108" s="24">
        <v>43699.3874965162</v>
      </c>
      <c r="B1108" s="5" t="s">
        <v>1260</v>
      </c>
      <c r="C1108" s="5" t="s">
        <v>1261</v>
      </c>
      <c r="D1108" s="6" t="s">
        <v>55</v>
      </c>
      <c r="E1108" s="7">
        <v>26.0</v>
      </c>
      <c r="F1108" s="8">
        <f t="shared" si="35"/>
        <v>43699.47083</v>
      </c>
      <c r="G1108" s="12">
        <f t="shared" si="43"/>
        <v>43699.47083</v>
      </c>
      <c r="H1108" s="10">
        <v>0.4861111111111111</v>
      </c>
      <c r="I1108" s="11">
        <f t="shared" si="41"/>
        <v>-43698.98472</v>
      </c>
      <c r="K1108" t="str">
        <f t="shared" si="44"/>
        <v/>
      </c>
    </row>
    <row r="1109">
      <c r="A1109" s="24">
        <v>43699.40211834491</v>
      </c>
      <c r="B1109" s="5" t="s">
        <v>580</v>
      </c>
      <c r="C1109" s="5" t="s">
        <v>581</v>
      </c>
      <c r="D1109" s="6" t="s">
        <v>1262</v>
      </c>
      <c r="E1109" s="7">
        <v>27.0</v>
      </c>
      <c r="F1109" s="8">
        <f t="shared" si="35"/>
        <v>43699.48545</v>
      </c>
      <c r="G1109" s="12">
        <f t="shared" si="43"/>
        <v>43699.48545</v>
      </c>
      <c r="H1109" s="10">
        <v>0.6875</v>
      </c>
      <c r="I1109" s="11">
        <f t="shared" si="41"/>
        <v>-43698.79795</v>
      </c>
      <c r="K1109" t="str">
        <f t="shared" si="44"/>
        <v/>
      </c>
    </row>
    <row r="1110">
      <c r="A1110" s="24">
        <v>43699.59284837963</v>
      </c>
      <c r="B1110" s="5" t="s">
        <v>1263</v>
      </c>
      <c r="C1110" s="5" t="s">
        <v>1264</v>
      </c>
      <c r="D1110" s="6" t="s">
        <v>361</v>
      </c>
      <c r="E1110" s="7">
        <v>13.0</v>
      </c>
      <c r="F1110" s="8">
        <f t="shared" si="35"/>
        <v>43699.67618</v>
      </c>
      <c r="G1110" s="12">
        <f t="shared" si="43"/>
        <v>43699.67618</v>
      </c>
      <c r="H1110" s="10">
        <v>0.75</v>
      </c>
      <c r="I1110" s="11">
        <f t="shared" si="41"/>
        <v>-43698.92618</v>
      </c>
      <c r="K1110" t="str">
        <f t="shared" si="44"/>
        <v/>
      </c>
    </row>
    <row r="1111">
      <c r="A1111" s="24">
        <v>43699.59348618056</v>
      </c>
      <c r="B1111" s="5" t="s">
        <v>1265</v>
      </c>
      <c r="C1111" s="5" t="s">
        <v>1264</v>
      </c>
      <c r="D1111" s="6" t="s">
        <v>361</v>
      </c>
      <c r="E1111" s="7">
        <v>15.0</v>
      </c>
      <c r="F1111" s="8">
        <f t="shared" si="35"/>
        <v>43699.67682</v>
      </c>
      <c r="G1111" s="12">
        <f t="shared" si="43"/>
        <v>43699.67682</v>
      </c>
      <c r="H1111" s="10">
        <v>0.75</v>
      </c>
      <c r="I1111" s="11">
        <f t="shared" si="41"/>
        <v>-43698.92682</v>
      </c>
      <c r="K1111" t="str">
        <f t="shared" si="44"/>
        <v/>
      </c>
    </row>
    <row r="1112">
      <c r="A1112" s="24">
        <v>43700.245495034724</v>
      </c>
      <c r="B1112" s="5" t="s">
        <v>177</v>
      </c>
      <c r="C1112" s="5" t="s">
        <v>175</v>
      </c>
      <c r="D1112" s="6" t="s">
        <v>1266</v>
      </c>
      <c r="E1112" s="7">
        <v>2.0</v>
      </c>
      <c r="F1112" s="8">
        <f t="shared" si="35"/>
        <v>43700.32883</v>
      </c>
      <c r="G1112" s="12">
        <f t="shared" si="43"/>
        <v>43700.32883</v>
      </c>
      <c r="H1112" s="10">
        <v>0.5</v>
      </c>
      <c r="I1112" s="11">
        <f t="shared" si="41"/>
        <v>-43699.82883</v>
      </c>
      <c r="K1112" t="str">
        <f t="shared" si="44"/>
        <v/>
      </c>
    </row>
    <row r="1113">
      <c r="A1113" s="24">
        <v>43700.25915625</v>
      </c>
      <c r="B1113" s="5" t="s">
        <v>1243</v>
      </c>
      <c r="C1113" s="5" t="s">
        <v>1244</v>
      </c>
      <c r="D1113" s="6" t="s">
        <v>1267</v>
      </c>
      <c r="E1113" s="7">
        <v>20.0</v>
      </c>
      <c r="F1113" s="8">
        <f t="shared" si="35"/>
        <v>43700.34249</v>
      </c>
      <c r="G1113" s="12">
        <f t="shared" si="43"/>
        <v>43700.34249</v>
      </c>
      <c r="H1113" s="10">
        <v>0.6666666666666666</v>
      </c>
      <c r="I1113" s="11">
        <f t="shared" si="41"/>
        <v>-43699.67582</v>
      </c>
      <c r="K1113" t="str">
        <f t="shared" si="44"/>
        <v/>
      </c>
    </row>
    <row r="1114">
      <c r="A1114" s="24">
        <v>43700.271254293984</v>
      </c>
      <c r="B1114" s="5" t="s">
        <v>171</v>
      </c>
      <c r="C1114" s="5" t="s">
        <v>1268</v>
      </c>
      <c r="D1114" s="6" t="s">
        <v>97</v>
      </c>
      <c r="E1114" s="7">
        <v>21.0</v>
      </c>
      <c r="F1114" s="8">
        <f t="shared" si="35"/>
        <v>43700.35459</v>
      </c>
      <c r="G1114" s="12">
        <f t="shared" si="43"/>
        <v>43700.35459</v>
      </c>
      <c r="H1114" s="10">
        <v>0.5069444444444444</v>
      </c>
      <c r="I1114" s="11">
        <f t="shared" si="41"/>
        <v>-43699.84764</v>
      </c>
      <c r="K1114" t="str">
        <f t="shared" si="44"/>
        <v/>
      </c>
    </row>
    <row r="1115">
      <c r="A1115" s="24">
        <v>43700.27182121528</v>
      </c>
      <c r="B1115" s="5" t="s">
        <v>1269</v>
      </c>
      <c r="C1115" s="5" t="s">
        <v>1270</v>
      </c>
      <c r="D1115" s="6" t="s">
        <v>368</v>
      </c>
      <c r="E1115" s="7">
        <v>22.0</v>
      </c>
      <c r="F1115" s="8">
        <f t="shared" si="35"/>
        <v>43700.35515</v>
      </c>
      <c r="G1115" s="12">
        <f t="shared" si="43"/>
        <v>43700.35515</v>
      </c>
      <c r="H1115" s="10">
        <v>0.40208333333333335</v>
      </c>
      <c r="I1115" s="11">
        <f t="shared" si="41"/>
        <v>-43699.95307</v>
      </c>
      <c r="K1115" t="str">
        <f t="shared" si="44"/>
        <v/>
      </c>
    </row>
    <row r="1116">
      <c r="A1116" s="24">
        <v>43700.29024078704</v>
      </c>
      <c r="B1116" s="5" t="s">
        <v>1271</v>
      </c>
      <c r="C1116" s="5" t="s">
        <v>175</v>
      </c>
      <c r="D1116" s="6" t="s">
        <v>173</v>
      </c>
      <c r="E1116" s="7">
        <v>23.0</v>
      </c>
      <c r="F1116" s="8">
        <f t="shared" si="35"/>
        <v>43700.37357</v>
      </c>
      <c r="G1116" s="12">
        <f t="shared" si="43"/>
        <v>43700.37357</v>
      </c>
      <c r="H1116" s="10">
        <v>0.5069444444444444</v>
      </c>
      <c r="I1116" s="11">
        <f t="shared" si="41"/>
        <v>-43699.86663</v>
      </c>
      <c r="K1116" t="str">
        <f t="shared" si="44"/>
        <v/>
      </c>
    </row>
    <row r="1117">
      <c r="A1117" s="24">
        <v>43700.29271792824</v>
      </c>
      <c r="B1117" s="5" t="s">
        <v>1272</v>
      </c>
      <c r="C1117" s="5" t="s">
        <v>159</v>
      </c>
      <c r="D1117" s="6" t="s">
        <v>97</v>
      </c>
      <c r="E1117" s="7">
        <v>8.0</v>
      </c>
      <c r="F1117" s="8">
        <f t="shared" si="35"/>
        <v>43700.37605</v>
      </c>
      <c r="G1117" s="12">
        <f t="shared" si="43"/>
        <v>43700.37605</v>
      </c>
      <c r="H1117" s="10">
        <v>0.5381944444444444</v>
      </c>
      <c r="I1117" s="11">
        <f t="shared" si="41"/>
        <v>-43699.83786</v>
      </c>
      <c r="K1117" t="str">
        <f t="shared" si="44"/>
        <v/>
      </c>
    </row>
    <row r="1118">
      <c r="A1118" s="24">
        <v>43700.29316797454</v>
      </c>
      <c r="B1118" s="5" t="s">
        <v>963</v>
      </c>
      <c r="C1118" s="5" t="s">
        <v>159</v>
      </c>
      <c r="D1118" s="6" t="s">
        <v>97</v>
      </c>
      <c r="E1118" s="7">
        <v>9.0</v>
      </c>
      <c r="F1118" s="8">
        <f t="shared" si="35"/>
        <v>43700.3765</v>
      </c>
      <c r="G1118" s="12">
        <f t="shared" si="43"/>
        <v>43700.3765</v>
      </c>
      <c r="H1118" s="10">
        <v>0.5381944444444444</v>
      </c>
      <c r="I1118" s="11">
        <f t="shared" si="41"/>
        <v>-43699.83831</v>
      </c>
      <c r="K1118" t="str">
        <f t="shared" si="44"/>
        <v/>
      </c>
    </row>
    <row r="1119">
      <c r="A1119" s="24">
        <v>43700.29547539352</v>
      </c>
      <c r="B1119" s="5" t="s">
        <v>1273</v>
      </c>
      <c r="C1119" s="5" t="s">
        <v>1274</v>
      </c>
      <c r="D1119" s="6" t="s">
        <v>97</v>
      </c>
      <c r="E1119" s="7">
        <v>4.0</v>
      </c>
      <c r="F1119" s="8">
        <f t="shared" si="35"/>
        <v>43700.37881</v>
      </c>
      <c r="G1119" s="12">
        <f t="shared" si="43"/>
        <v>43700.37881</v>
      </c>
      <c r="H1119" s="10">
        <v>0.5104166666666666</v>
      </c>
      <c r="I1119" s="11">
        <f t="shared" si="41"/>
        <v>-43699.86839</v>
      </c>
      <c r="K1119" t="str">
        <f t="shared" si="44"/>
        <v/>
      </c>
    </row>
    <row r="1120">
      <c r="A1120" s="24">
        <v>43700.30070719907</v>
      </c>
      <c r="B1120" s="5" t="s">
        <v>1211</v>
      </c>
      <c r="C1120" s="5" t="s">
        <v>325</v>
      </c>
      <c r="D1120" s="6" t="s">
        <v>1275</v>
      </c>
      <c r="E1120" s="7">
        <v>24.0</v>
      </c>
      <c r="F1120" s="8">
        <f t="shared" si="35"/>
        <v>43700.38404</v>
      </c>
      <c r="G1120" s="12">
        <f t="shared" si="43"/>
        <v>43700.38404</v>
      </c>
      <c r="H1120" s="10">
        <v>0.7083333333333334</v>
      </c>
      <c r="I1120" s="11">
        <f t="shared" si="41"/>
        <v>-43699.67571</v>
      </c>
      <c r="K1120" t="str">
        <f t="shared" si="44"/>
        <v/>
      </c>
    </row>
    <row r="1121">
      <c r="A1121" s="24">
        <v>43700.30463570602</v>
      </c>
      <c r="B1121" s="5" t="s">
        <v>1276</v>
      </c>
      <c r="C1121" s="5" t="s">
        <v>175</v>
      </c>
      <c r="D1121" s="6" t="s">
        <v>173</v>
      </c>
      <c r="E1121" s="7">
        <v>25.0</v>
      </c>
      <c r="F1121" s="8">
        <f t="shared" si="35"/>
        <v>43700.38797</v>
      </c>
      <c r="G1121" s="12">
        <f t="shared" si="43"/>
        <v>43700.38797</v>
      </c>
      <c r="H1121" s="10">
        <v>0.4736111111111111</v>
      </c>
      <c r="I1121" s="11">
        <f t="shared" si="41"/>
        <v>-43699.91436</v>
      </c>
      <c r="K1121" t="str">
        <f t="shared" si="44"/>
        <v/>
      </c>
    </row>
    <row r="1122">
      <c r="A1122" s="24">
        <v>43700.31208682871</v>
      </c>
      <c r="B1122" s="5" t="s">
        <v>1277</v>
      </c>
      <c r="C1122" s="5" t="s">
        <v>1278</v>
      </c>
      <c r="D1122" s="6" t="s">
        <v>55</v>
      </c>
      <c r="E1122" s="7">
        <v>6.0</v>
      </c>
      <c r="F1122" s="8">
        <f t="shared" si="35"/>
        <v>43700.39542</v>
      </c>
      <c r="G1122" s="12">
        <f t="shared" si="43"/>
        <v>43700.39542</v>
      </c>
      <c r="H1122" s="10">
        <v>0.75</v>
      </c>
      <c r="I1122" s="11">
        <f t="shared" si="41"/>
        <v>-43699.64542</v>
      </c>
      <c r="K1122" t="str">
        <f t="shared" si="44"/>
        <v/>
      </c>
    </row>
    <row r="1123">
      <c r="A1123" s="24">
        <v>43700.31257108796</v>
      </c>
      <c r="B1123" s="5" t="s">
        <v>1279</v>
      </c>
      <c r="C1123" s="5" t="s">
        <v>1278</v>
      </c>
      <c r="D1123" s="6" t="s">
        <v>55</v>
      </c>
      <c r="E1123" s="7">
        <v>7.0</v>
      </c>
      <c r="F1123" s="8">
        <f t="shared" si="35"/>
        <v>43700.3959</v>
      </c>
      <c r="G1123" s="12">
        <f t="shared" si="43"/>
        <v>43700.3959</v>
      </c>
      <c r="H1123" s="10">
        <v>0.75</v>
      </c>
      <c r="I1123" s="11">
        <f t="shared" si="41"/>
        <v>-43699.6459</v>
      </c>
      <c r="K1123" t="str">
        <f t="shared" si="44"/>
        <v/>
      </c>
    </row>
    <row r="1124">
      <c r="A1124" s="24">
        <v>43700.31330891204</v>
      </c>
      <c r="B1124" s="5" t="s">
        <v>1280</v>
      </c>
      <c r="C1124" s="5" t="s">
        <v>1278</v>
      </c>
      <c r="D1124" s="6" t="s">
        <v>55</v>
      </c>
      <c r="E1124" s="7">
        <v>10.0</v>
      </c>
      <c r="F1124" s="8">
        <f t="shared" si="35"/>
        <v>43700.39664</v>
      </c>
      <c r="G1124" s="12">
        <f t="shared" si="43"/>
        <v>43700.39664</v>
      </c>
      <c r="H1124" s="10">
        <v>0.75</v>
      </c>
      <c r="I1124" s="11">
        <f t="shared" si="41"/>
        <v>-43699.64664</v>
      </c>
      <c r="K1124" t="str">
        <f t="shared" si="44"/>
        <v/>
      </c>
    </row>
    <row r="1125">
      <c r="A1125" s="24">
        <v>43700.31379565972</v>
      </c>
      <c r="B1125" s="5" t="s">
        <v>1281</v>
      </c>
      <c r="C1125" s="5" t="s">
        <v>1278</v>
      </c>
      <c r="D1125" s="6" t="s">
        <v>55</v>
      </c>
      <c r="E1125" s="7">
        <v>12.0</v>
      </c>
      <c r="F1125" s="8">
        <f t="shared" si="35"/>
        <v>43700.39713</v>
      </c>
      <c r="G1125" s="12">
        <f t="shared" si="43"/>
        <v>43700.39713</v>
      </c>
      <c r="H1125" s="10">
        <v>0.75</v>
      </c>
      <c r="I1125" s="11">
        <f t="shared" si="41"/>
        <v>-43699.64713</v>
      </c>
      <c r="K1125" t="str">
        <f t="shared" si="44"/>
        <v/>
      </c>
    </row>
    <row r="1126">
      <c r="A1126" s="24">
        <v>43700.31455793981</v>
      </c>
      <c r="B1126" s="5" t="s">
        <v>1282</v>
      </c>
      <c r="C1126" s="5" t="s">
        <v>1278</v>
      </c>
      <c r="D1126" s="6" t="s">
        <v>55</v>
      </c>
      <c r="E1126" s="7">
        <v>16.0</v>
      </c>
      <c r="F1126" s="8">
        <f t="shared" si="35"/>
        <v>43700.39789</v>
      </c>
      <c r="G1126" s="12">
        <f t="shared" si="43"/>
        <v>43700.39789</v>
      </c>
      <c r="H1126" s="10">
        <v>0.75</v>
      </c>
      <c r="I1126" s="11">
        <f t="shared" si="41"/>
        <v>-43699.64789</v>
      </c>
      <c r="K1126" t="str">
        <f t="shared" si="44"/>
        <v/>
      </c>
    </row>
    <row r="1127">
      <c r="A1127" s="24">
        <v>43700.36928638889</v>
      </c>
      <c r="B1127" s="5" t="s">
        <v>1283</v>
      </c>
      <c r="C1127" s="5" t="s">
        <v>1284</v>
      </c>
      <c r="D1127" s="6" t="s">
        <v>1285</v>
      </c>
      <c r="E1127" s="7">
        <v>22.0</v>
      </c>
      <c r="F1127" s="8">
        <f t="shared" si="35"/>
        <v>43700.45262</v>
      </c>
      <c r="G1127" s="12">
        <f t="shared" si="43"/>
        <v>43700.45262</v>
      </c>
      <c r="H1127" s="10">
        <v>0.4576388888888889</v>
      </c>
      <c r="I1127" s="11">
        <f t="shared" si="41"/>
        <v>-43699.99498</v>
      </c>
      <c r="K1127" t="str">
        <f t="shared" si="44"/>
        <v/>
      </c>
    </row>
    <row r="1128">
      <c r="A1128" s="24">
        <v>43700.415812997686</v>
      </c>
      <c r="B1128" s="5" t="s">
        <v>407</v>
      </c>
      <c r="C1128" s="5" t="s">
        <v>929</v>
      </c>
      <c r="D1128" s="6" t="s">
        <v>1058</v>
      </c>
      <c r="E1128" s="7">
        <v>22.0</v>
      </c>
      <c r="F1128" s="8">
        <f t="shared" si="35"/>
        <v>43700.49915</v>
      </c>
      <c r="G1128" s="12">
        <f t="shared" si="43"/>
        <v>43700.49915</v>
      </c>
      <c r="H1128" s="10">
        <v>0.50625</v>
      </c>
      <c r="I1128" s="11">
        <f t="shared" si="41"/>
        <v>-43699.9929</v>
      </c>
      <c r="K1128" t="str">
        <f t="shared" si="44"/>
        <v/>
      </c>
    </row>
    <row r="1129">
      <c r="A1129" s="24">
        <v>43700.42361560185</v>
      </c>
      <c r="B1129" s="5" t="s">
        <v>1286</v>
      </c>
      <c r="C1129" s="5" t="s">
        <v>54</v>
      </c>
      <c r="D1129" s="6" t="s">
        <v>821</v>
      </c>
      <c r="E1129" s="7">
        <v>15.0</v>
      </c>
      <c r="F1129" s="8">
        <f t="shared" si="35"/>
        <v>43700.50695</v>
      </c>
      <c r="G1129" s="12">
        <f t="shared" si="43"/>
        <v>43700.50695</v>
      </c>
      <c r="H1129" s="10">
        <v>0.625</v>
      </c>
      <c r="I1129" s="11">
        <f t="shared" si="41"/>
        <v>-43699.88195</v>
      </c>
      <c r="K1129" t="str">
        <f t="shared" si="44"/>
        <v/>
      </c>
    </row>
    <row r="1130">
      <c r="A1130" s="24">
        <v>43700.441349733796</v>
      </c>
      <c r="B1130" s="5" t="s">
        <v>1287</v>
      </c>
      <c r="C1130" s="5" t="s">
        <v>1288</v>
      </c>
      <c r="D1130" s="13"/>
      <c r="E1130" s="7">
        <v>2.0</v>
      </c>
      <c r="F1130" s="8">
        <f t="shared" si="35"/>
        <v>43700.52468</v>
      </c>
      <c r="G1130" s="12">
        <f t="shared" si="43"/>
        <v>43700.52468</v>
      </c>
      <c r="H1130" s="10">
        <v>0.5763888888888888</v>
      </c>
      <c r="I1130" s="11">
        <f t="shared" si="41"/>
        <v>-43699.94829</v>
      </c>
      <c r="K1130" t="str">
        <f t="shared" si="44"/>
        <v/>
      </c>
    </row>
    <row r="1131">
      <c r="A1131" s="24">
        <v>43700.44175706018</v>
      </c>
      <c r="B1131" s="5" t="s">
        <v>1289</v>
      </c>
      <c r="C1131" s="5" t="s">
        <v>1290</v>
      </c>
      <c r="D1131" s="13"/>
      <c r="E1131" s="7">
        <v>4.0</v>
      </c>
      <c r="F1131" s="8">
        <f t="shared" si="35"/>
        <v>43700.52509</v>
      </c>
      <c r="G1131" s="12">
        <f t="shared" si="43"/>
        <v>43700.52509</v>
      </c>
      <c r="H1131" s="10">
        <v>0.5763888888888888</v>
      </c>
      <c r="I1131" s="11">
        <f t="shared" si="41"/>
        <v>-43699.9487</v>
      </c>
      <c r="K1131" t="str">
        <f t="shared" si="44"/>
        <v/>
      </c>
    </row>
    <row r="1132">
      <c r="A1132" s="24">
        <v>43703.25429804398</v>
      </c>
      <c r="B1132" s="5" t="s">
        <v>1291</v>
      </c>
      <c r="C1132" s="5" t="s">
        <v>1292</v>
      </c>
      <c r="D1132" s="6" t="s">
        <v>165</v>
      </c>
      <c r="E1132" s="7">
        <v>2.0</v>
      </c>
      <c r="F1132" s="8">
        <f t="shared" si="35"/>
        <v>43703.33763</v>
      </c>
      <c r="G1132" s="12">
        <f t="shared" si="43"/>
        <v>43703.33763</v>
      </c>
      <c r="H1132" s="10">
        <v>0.75</v>
      </c>
      <c r="I1132" s="11">
        <f t="shared" si="41"/>
        <v>-43702.58763</v>
      </c>
      <c r="K1132" t="str">
        <f t="shared" si="44"/>
        <v/>
      </c>
    </row>
    <row r="1133">
      <c r="A1133" s="24">
        <v>43703.25488364583</v>
      </c>
      <c r="B1133" s="5" t="s">
        <v>1293</v>
      </c>
      <c r="C1133" s="5" t="s">
        <v>1292</v>
      </c>
      <c r="D1133" s="6" t="s">
        <v>165</v>
      </c>
      <c r="E1133" s="7">
        <v>3.0</v>
      </c>
      <c r="F1133" s="8">
        <f t="shared" si="35"/>
        <v>43703.33822</v>
      </c>
      <c r="G1133" s="12">
        <f t="shared" si="43"/>
        <v>43703.33822</v>
      </c>
      <c r="H1133" s="10">
        <v>0.75</v>
      </c>
      <c r="I1133" s="11">
        <f t="shared" si="41"/>
        <v>-43702.58822</v>
      </c>
      <c r="K1133" t="str">
        <f t="shared" si="44"/>
        <v/>
      </c>
    </row>
    <row r="1134">
      <c r="A1134" s="24">
        <v>43703.31629001157</v>
      </c>
      <c r="B1134" s="5" t="s">
        <v>1190</v>
      </c>
      <c r="C1134" s="5" t="s">
        <v>159</v>
      </c>
      <c r="D1134" s="6" t="s">
        <v>1294</v>
      </c>
      <c r="E1134" s="7">
        <v>4.0</v>
      </c>
      <c r="F1134" s="8">
        <f t="shared" si="35"/>
        <v>43703.39962</v>
      </c>
      <c r="G1134" s="12">
        <f t="shared" si="43"/>
        <v>43703.39962</v>
      </c>
      <c r="H1134" s="10">
        <v>0.75</v>
      </c>
      <c r="I1134" s="11">
        <f t="shared" si="41"/>
        <v>-43702.64962</v>
      </c>
      <c r="K1134" t="str">
        <f t="shared" si="44"/>
        <v/>
      </c>
    </row>
    <row r="1135">
      <c r="A1135" s="24">
        <v>43703.33981744213</v>
      </c>
      <c r="B1135" s="5" t="s">
        <v>1295</v>
      </c>
      <c r="C1135" s="5" t="s">
        <v>325</v>
      </c>
      <c r="D1135" s="6" t="s">
        <v>1296</v>
      </c>
      <c r="E1135" s="7">
        <v>20.0</v>
      </c>
      <c r="F1135" s="8">
        <f t="shared" si="35"/>
        <v>43703.42315</v>
      </c>
      <c r="G1135" s="12">
        <f t="shared" si="43"/>
        <v>43703.42315</v>
      </c>
      <c r="H1135" s="10">
        <v>0.7083333333333334</v>
      </c>
      <c r="I1135" s="11">
        <f t="shared" si="41"/>
        <v>-43702.71482</v>
      </c>
      <c r="K1135" t="str">
        <f t="shared" si="44"/>
        <v/>
      </c>
    </row>
    <row r="1136">
      <c r="A1136" s="24">
        <v>43705.25452350694</v>
      </c>
      <c r="B1136" s="5" t="s">
        <v>580</v>
      </c>
      <c r="C1136" s="5" t="s">
        <v>1106</v>
      </c>
      <c r="D1136" s="6" t="s">
        <v>1297</v>
      </c>
      <c r="E1136" s="7">
        <v>22.0</v>
      </c>
      <c r="F1136" s="8">
        <f t="shared" si="35"/>
        <v>43705.33786</v>
      </c>
      <c r="G1136" s="12">
        <f t="shared" si="43"/>
        <v>43705.33786</v>
      </c>
      <c r="H1136" s="10">
        <v>0.7083333333333334</v>
      </c>
      <c r="I1136" s="11">
        <f t="shared" si="41"/>
        <v>-43704.62952</v>
      </c>
      <c r="K1136" t="str">
        <f t="shared" si="44"/>
        <v/>
      </c>
    </row>
    <row r="1137">
      <c r="A1137" s="24">
        <v>43705.255618703704</v>
      </c>
      <c r="B1137" s="5" t="s">
        <v>1298</v>
      </c>
      <c r="C1137" s="5" t="s">
        <v>1299</v>
      </c>
      <c r="D1137" s="6" t="s">
        <v>1300</v>
      </c>
      <c r="E1137" s="7">
        <v>24.0</v>
      </c>
      <c r="F1137" s="8">
        <f t="shared" si="35"/>
        <v>43705.33895</v>
      </c>
      <c r="G1137" s="12">
        <f t="shared" si="43"/>
        <v>43705.33895</v>
      </c>
      <c r="H1137" s="10">
        <v>0.7083333333333334</v>
      </c>
      <c r="I1137" s="11">
        <f t="shared" si="41"/>
        <v>-43704.63062</v>
      </c>
      <c r="K1137" t="str">
        <f t="shared" si="44"/>
        <v/>
      </c>
    </row>
    <row r="1138">
      <c r="A1138" s="24">
        <v>43705.26580368055</v>
      </c>
      <c r="B1138" s="5" t="s">
        <v>1190</v>
      </c>
      <c r="C1138" s="5" t="s">
        <v>159</v>
      </c>
      <c r="D1138" s="6" t="s">
        <v>1294</v>
      </c>
      <c r="E1138" s="7">
        <v>3.0</v>
      </c>
      <c r="F1138" s="8">
        <f t="shared" si="35"/>
        <v>43705.34914</v>
      </c>
      <c r="G1138" s="12">
        <f t="shared" si="43"/>
        <v>43705.34914</v>
      </c>
      <c r="H1138" s="10">
        <v>0.7083333333333334</v>
      </c>
      <c r="I1138" s="11">
        <f t="shared" si="41"/>
        <v>-43704.6408</v>
      </c>
      <c r="K1138" t="str">
        <f t="shared" si="44"/>
        <v/>
      </c>
    </row>
    <row r="1139">
      <c r="A1139" s="24">
        <v>43705.29525760417</v>
      </c>
      <c r="B1139" s="5" t="s">
        <v>1301</v>
      </c>
      <c r="C1139" s="5" t="s">
        <v>1302</v>
      </c>
      <c r="D1139" s="6" t="s">
        <v>1303</v>
      </c>
      <c r="E1139" s="7">
        <v>20.0</v>
      </c>
      <c r="F1139" s="8">
        <f t="shared" si="35"/>
        <v>43705.37859</v>
      </c>
      <c r="G1139" s="12">
        <f t="shared" si="43"/>
        <v>43705.37859</v>
      </c>
      <c r="H1139" s="10">
        <v>0.7083333333333334</v>
      </c>
      <c r="I1139" s="11">
        <f t="shared" si="41"/>
        <v>-43704.67026</v>
      </c>
      <c r="K1139" t="str">
        <f t="shared" si="44"/>
        <v/>
      </c>
    </row>
    <row r="1140">
      <c r="A1140" s="24">
        <v>43705.30727965278</v>
      </c>
      <c r="B1140" s="5" t="s">
        <v>1304</v>
      </c>
      <c r="C1140" s="5" t="s">
        <v>1305</v>
      </c>
      <c r="D1140" s="6" t="s">
        <v>824</v>
      </c>
      <c r="E1140" s="7">
        <v>21.0</v>
      </c>
      <c r="F1140" s="8">
        <f t="shared" si="35"/>
        <v>43705.39061</v>
      </c>
      <c r="G1140" s="12">
        <f t="shared" si="43"/>
        <v>43705.39061</v>
      </c>
      <c r="H1140" s="10">
        <v>0.7083333333333334</v>
      </c>
      <c r="I1140" s="11">
        <f t="shared" si="41"/>
        <v>-43704.68228</v>
      </c>
      <c r="K1140" t="str">
        <f t="shared" si="44"/>
        <v/>
      </c>
    </row>
    <row r="1141">
      <c r="A1141" s="24">
        <v>43705.30780202546</v>
      </c>
      <c r="B1141" s="5" t="s">
        <v>1295</v>
      </c>
      <c r="C1141" s="5" t="s">
        <v>1305</v>
      </c>
      <c r="D1141" s="6" t="s">
        <v>824</v>
      </c>
      <c r="E1141" s="7">
        <v>23.0</v>
      </c>
      <c r="F1141" s="8">
        <f t="shared" si="35"/>
        <v>43705.39114</v>
      </c>
      <c r="G1141" s="12">
        <f t="shared" si="43"/>
        <v>43705.39114</v>
      </c>
      <c r="H1141" s="10">
        <v>0.7083333333333334</v>
      </c>
      <c r="I1141" s="11">
        <f t="shared" si="41"/>
        <v>-43704.6828</v>
      </c>
      <c r="K1141" t="str">
        <f t="shared" si="44"/>
        <v/>
      </c>
    </row>
    <row r="1142">
      <c r="A1142" s="24">
        <v>43705.32871760416</v>
      </c>
      <c r="B1142" s="5" t="s">
        <v>1306</v>
      </c>
      <c r="C1142" s="5" t="s">
        <v>528</v>
      </c>
      <c r="D1142" s="6" t="s">
        <v>1307</v>
      </c>
      <c r="E1142" s="7">
        <v>25.0</v>
      </c>
      <c r="F1142" s="8">
        <f t="shared" si="35"/>
        <v>43705.41205</v>
      </c>
      <c r="G1142" s="12">
        <f t="shared" si="43"/>
        <v>43705.41205</v>
      </c>
      <c r="H1142" s="10">
        <v>0.7083333333333334</v>
      </c>
      <c r="I1142" s="11">
        <f t="shared" si="41"/>
        <v>-43704.70372</v>
      </c>
      <c r="K1142" t="str">
        <f t="shared" si="44"/>
        <v/>
      </c>
    </row>
    <row r="1143">
      <c r="A1143" s="24">
        <v>43705.368049259254</v>
      </c>
      <c r="B1143" s="5" t="s">
        <v>701</v>
      </c>
      <c r="C1143" s="5" t="s">
        <v>702</v>
      </c>
      <c r="D1143" s="6" t="s">
        <v>371</v>
      </c>
      <c r="E1143" s="7">
        <v>4.0</v>
      </c>
      <c r="F1143" s="8">
        <f t="shared" si="35"/>
        <v>43705.45138</v>
      </c>
      <c r="G1143" s="12">
        <f t="shared" si="43"/>
        <v>43705.45138</v>
      </c>
      <c r="H1143" s="10">
        <v>0.75</v>
      </c>
      <c r="I1143" s="11">
        <f t="shared" si="41"/>
        <v>-43704.70138</v>
      </c>
      <c r="K1143" t="str">
        <f t="shared" si="44"/>
        <v/>
      </c>
    </row>
    <row r="1144">
      <c r="A1144" s="24">
        <v>43705.43332865741</v>
      </c>
      <c r="B1144" s="5" t="s">
        <v>1308</v>
      </c>
      <c r="C1144" s="5" t="s">
        <v>976</v>
      </c>
      <c r="D1144" s="6" t="s">
        <v>72</v>
      </c>
      <c r="E1144" s="7">
        <v>5.0</v>
      </c>
      <c r="F1144" s="8">
        <f t="shared" si="35"/>
        <v>43705.51666</v>
      </c>
      <c r="G1144" s="12">
        <f t="shared" si="43"/>
        <v>43705.51666</v>
      </c>
      <c r="H1144" s="10">
        <v>0.75</v>
      </c>
      <c r="I1144" s="11">
        <f t="shared" si="41"/>
        <v>-43704.76666</v>
      </c>
      <c r="K1144" t="str">
        <f t="shared" si="44"/>
        <v/>
      </c>
    </row>
    <row r="1145">
      <c r="A1145" s="24">
        <v>43705.442171296294</v>
      </c>
      <c r="B1145" s="5" t="s">
        <v>1309</v>
      </c>
      <c r="D1145" s="6" t="s">
        <v>821</v>
      </c>
      <c r="E1145" s="7">
        <v>6.0</v>
      </c>
      <c r="F1145" s="8">
        <f t="shared" si="35"/>
        <v>43705.5255</v>
      </c>
      <c r="G1145" s="12">
        <f t="shared" si="43"/>
        <v>43705.5255</v>
      </c>
      <c r="H1145" s="10">
        <v>0.75</v>
      </c>
      <c r="I1145" s="11">
        <f t="shared" si="41"/>
        <v>-43704.7755</v>
      </c>
      <c r="K1145" t="str">
        <f t="shared" si="44"/>
        <v/>
      </c>
    </row>
    <row r="1146">
      <c r="A1146" s="24">
        <v>43705.44591534723</v>
      </c>
      <c r="B1146" s="5" t="s">
        <v>1310</v>
      </c>
      <c r="C1146" s="5" t="s">
        <v>1311</v>
      </c>
      <c r="D1146" s="6" t="s">
        <v>1312</v>
      </c>
      <c r="E1146" s="7">
        <v>7.0</v>
      </c>
      <c r="F1146" s="8">
        <f t="shared" si="35"/>
        <v>43705.52925</v>
      </c>
      <c r="G1146" s="12">
        <f t="shared" si="43"/>
        <v>43705.52925</v>
      </c>
      <c r="H1146" s="10">
        <v>0.75</v>
      </c>
      <c r="I1146" s="11">
        <f t="shared" si="41"/>
        <v>-43704.77925</v>
      </c>
      <c r="K1146" t="str">
        <f t="shared" si="44"/>
        <v/>
      </c>
    </row>
    <row r="1147">
      <c r="A1147" s="24">
        <v>43705.44681424768</v>
      </c>
      <c r="B1147" s="5" t="s">
        <v>1313</v>
      </c>
      <c r="C1147" s="5" t="s">
        <v>1311</v>
      </c>
      <c r="D1147" s="6" t="s">
        <v>1312</v>
      </c>
      <c r="E1147" s="7">
        <v>8.0</v>
      </c>
      <c r="F1147" s="8">
        <f t="shared" si="35"/>
        <v>43705.53015</v>
      </c>
      <c r="G1147" s="12">
        <f t="shared" si="43"/>
        <v>43705.53015</v>
      </c>
      <c r="H1147" s="10">
        <v>0.75</v>
      </c>
      <c r="I1147" s="11">
        <f t="shared" si="41"/>
        <v>-43704.78015</v>
      </c>
      <c r="K1147" t="str">
        <f t="shared" si="44"/>
        <v/>
      </c>
    </row>
    <row r="1148">
      <c r="A1148" s="24">
        <v>43705.47190935185</v>
      </c>
      <c r="B1148" s="5" t="s">
        <v>685</v>
      </c>
      <c r="C1148" s="5" t="s">
        <v>149</v>
      </c>
      <c r="D1148" s="6" t="s">
        <v>97</v>
      </c>
      <c r="E1148" s="7">
        <v>10.0</v>
      </c>
      <c r="F1148" s="8">
        <f t="shared" si="35"/>
        <v>43705.55524</v>
      </c>
      <c r="G1148" s="12">
        <f t="shared" si="43"/>
        <v>43705.55524</v>
      </c>
      <c r="H1148" s="10">
        <v>0.75</v>
      </c>
      <c r="I1148" s="11">
        <f t="shared" si="41"/>
        <v>-43704.80524</v>
      </c>
      <c r="K1148" t="str">
        <f t="shared" si="44"/>
        <v/>
      </c>
    </row>
    <row r="1149">
      <c r="A1149" s="24">
        <v>43706.260308287034</v>
      </c>
      <c r="B1149" s="5" t="s">
        <v>1314</v>
      </c>
      <c r="C1149" s="5" t="s">
        <v>566</v>
      </c>
      <c r="D1149" s="6" t="s">
        <v>624</v>
      </c>
      <c r="E1149" s="7">
        <v>1.0</v>
      </c>
      <c r="F1149" s="8">
        <f t="shared" si="35"/>
        <v>43706.34364</v>
      </c>
      <c r="G1149" s="12">
        <f t="shared" si="43"/>
        <v>43706.34364</v>
      </c>
      <c r="H1149" s="10">
        <v>0.5958333333333333</v>
      </c>
      <c r="I1149" s="11">
        <f t="shared" si="41"/>
        <v>-43705.74781</v>
      </c>
      <c r="K1149" t="str">
        <f t="shared" si="44"/>
        <v/>
      </c>
    </row>
    <row r="1150">
      <c r="A1150" s="24">
        <v>43706.260991863426</v>
      </c>
      <c r="B1150" s="5" t="s">
        <v>450</v>
      </c>
      <c r="C1150" s="5" t="s">
        <v>566</v>
      </c>
      <c r="D1150" s="6" t="s">
        <v>624</v>
      </c>
      <c r="E1150" s="7">
        <v>2.0</v>
      </c>
      <c r="F1150" s="8">
        <f t="shared" si="35"/>
        <v>43706.34433</v>
      </c>
      <c r="G1150" s="12">
        <f t="shared" si="43"/>
        <v>43706.34433</v>
      </c>
      <c r="H1150" s="10">
        <v>0.5958333333333333</v>
      </c>
      <c r="I1150" s="11">
        <f t="shared" si="41"/>
        <v>-43705.74849</v>
      </c>
      <c r="K1150" t="str">
        <f t="shared" si="44"/>
        <v/>
      </c>
    </row>
    <row r="1151">
      <c r="A1151" s="24">
        <v>43706.262564363424</v>
      </c>
      <c r="B1151" s="5" t="s">
        <v>1114</v>
      </c>
      <c r="C1151" s="5" t="s">
        <v>1315</v>
      </c>
      <c r="D1151" s="6" t="s">
        <v>1316</v>
      </c>
      <c r="E1151" s="7">
        <v>3.0</v>
      </c>
      <c r="F1151" s="8">
        <f t="shared" si="35"/>
        <v>43706.3459</v>
      </c>
      <c r="G1151" s="12">
        <f t="shared" si="43"/>
        <v>43706.3459</v>
      </c>
      <c r="H1151" s="10">
        <v>0.75</v>
      </c>
      <c r="I1151" s="11">
        <f t="shared" si="41"/>
        <v>-43705.5959</v>
      </c>
      <c r="K1151" t="str">
        <f t="shared" si="44"/>
        <v/>
      </c>
    </row>
    <row r="1152">
      <c r="A1152" s="24">
        <v>43706.26350252314</v>
      </c>
      <c r="B1152" s="5" t="s">
        <v>1190</v>
      </c>
      <c r="C1152" s="5" t="s">
        <v>159</v>
      </c>
      <c r="D1152" s="6" t="s">
        <v>1294</v>
      </c>
      <c r="E1152" s="7">
        <v>4.0</v>
      </c>
      <c r="F1152" s="8">
        <f t="shared" si="35"/>
        <v>43706.34684</v>
      </c>
      <c r="G1152" s="12">
        <f t="shared" si="43"/>
        <v>43706.34684</v>
      </c>
      <c r="H1152" s="10">
        <v>0.75</v>
      </c>
      <c r="I1152" s="11">
        <f t="shared" si="41"/>
        <v>-43705.59684</v>
      </c>
      <c r="K1152" t="str">
        <f t="shared" si="44"/>
        <v/>
      </c>
    </row>
    <row r="1153">
      <c r="A1153" s="24">
        <v>43706.28685188657</v>
      </c>
      <c r="B1153" s="5" t="s">
        <v>1032</v>
      </c>
      <c r="C1153" s="5" t="s">
        <v>48</v>
      </c>
      <c r="D1153" s="6" t="s">
        <v>1317</v>
      </c>
      <c r="E1153" s="7">
        <v>5.0</v>
      </c>
      <c r="F1153" s="8">
        <f t="shared" si="35"/>
        <v>43706.37019</v>
      </c>
      <c r="G1153" s="12">
        <f t="shared" si="43"/>
        <v>43706.37019</v>
      </c>
      <c r="H1153" s="10">
        <v>0.5041666666666667</v>
      </c>
      <c r="I1153" s="11">
        <f t="shared" si="41"/>
        <v>-43705.86602</v>
      </c>
      <c r="K1153" t="str">
        <f t="shared" si="44"/>
        <v/>
      </c>
    </row>
    <row r="1154">
      <c r="A1154" s="24">
        <v>43706.289912824075</v>
      </c>
      <c r="B1154" s="5" t="s">
        <v>842</v>
      </c>
      <c r="C1154" s="5" t="s">
        <v>1231</v>
      </c>
      <c r="D1154" s="6" t="s">
        <v>1318</v>
      </c>
      <c r="E1154" s="7">
        <v>6.0</v>
      </c>
      <c r="F1154" s="8">
        <f t="shared" si="35"/>
        <v>43706.37325</v>
      </c>
      <c r="G1154" s="12">
        <f t="shared" si="43"/>
        <v>43706.37325</v>
      </c>
      <c r="H1154" s="10">
        <v>0.46458333333333335</v>
      </c>
      <c r="I1154" s="11">
        <f t="shared" si="41"/>
        <v>-43705.90866</v>
      </c>
      <c r="K1154" t="str">
        <f t="shared" si="44"/>
        <v/>
      </c>
    </row>
    <row r="1155">
      <c r="A1155" s="24">
        <v>43706.29605863426</v>
      </c>
      <c r="B1155" s="5" t="s">
        <v>1301</v>
      </c>
      <c r="C1155" s="5" t="s">
        <v>1302</v>
      </c>
      <c r="D1155" s="6" t="s">
        <v>1303</v>
      </c>
      <c r="E1155" s="7">
        <v>7.0</v>
      </c>
      <c r="F1155" s="8">
        <f t="shared" si="35"/>
        <v>43706.37939</v>
      </c>
      <c r="G1155" s="12">
        <f t="shared" si="43"/>
        <v>43706.37939</v>
      </c>
      <c r="H1155" s="10">
        <v>0.75</v>
      </c>
      <c r="I1155" s="11">
        <f t="shared" si="41"/>
        <v>-43705.62939</v>
      </c>
      <c r="K1155" t="str">
        <f t="shared" si="44"/>
        <v/>
      </c>
    </row>
    <row r="1156">
      <c r="A1156" s="24">
        <v>43706.302442615735</v>
      </c>
      <c r="B1156" s="5" t="s">
        <v>1191</v>
      </c>
      <c r="C1156" s="5" t="s">
        <v>354</v>
      </c>
      <c r="D1156" s="6" t="s">
        <v>1319</v>
      </c>
      <c r="E1156" s="7">
        <v>8.0</v>
      </c>
      <c r="F1156" s="8">
        <f t="shared" si="35"/>
        <v>43706.38578</v>
      </c>
      <c r="G1156" s="12">
        <f t="shared" si="43"/>
        <v>43706.38578</v>
      </c>
      <c r="H1156" s="10">
        <v>0.6298611111111111</v>
      </c>
      <c r="I1156" s="11">
        <f t="shared" si="41"/>
        <v>-43705.75591</v>
      </c>
      <c r="K1156" t="str">
        <f t="shared" si="44"/>
        <v/>
      </c>
    </row>
    <row r="1157">
      <c r="A1157" s="24">
        <v>43706.303999490745</v>
      </c>
      <c r="B1157" s="5" t="s">
        <v>1320</v>
      </c>
      <c r="C1157" s="5" t="s">
        <v>354</v>
      </c>
      <c r="D1157" s="6" t="s">
        <v>1319</v>
      </c>
      <c r="E1157" s="7">
        <v>9.0</v>
      </c>
      <c r="F1157" s="8">
        <f t="shared" si="35"/>
        <v>43706.38733</v>
      </c>
      <c r="G1157" s="12">
        <f t="shared" si="43"/>
        <v>43706.38733</v>
      </c>
      <c r="H1157" s="10">
        <v>0.6284722222222222</v>
      </c>
      <c r="I1157" s="11">
        <f t="shared" si="41"/>
        <v>-43705.75886</v>
      </c>
      <c r="K1157" t="str">
        <f t="shared" si="44"/>
        <v/>
      </c>
    </row>
    <row r="1158">
      <c r="A1158" s="24">
        <v>43706.30468402778</v>
      </c>
      <c r="B1158" s="5" t="s">
        <v>1321</v>
      </c>
      <c r="C1158" s="5" t="s">
        <v>351</v>
      </c>
      <c r="D1158" s="6" t="s">
        <v>1319</v>
      </c>
      <c r="E1158" s="7">
        <v>10.0</v>
      </c>
      <c r="F1158" s="8">
        <f t="shared" si="35"/>
        <v>43706.38802</v>
      </c>
      <c r="G1158" s="12">
        <f t="shared" si="43"/>
        <v>43706.38802</v>
      </c>
      <c r="H1158" s="10">
        <v>0.6284722222222222</v>
      </c>
      <c r="I1158" s="11">
        <f t="shared" si="41"/>
        <v>-43705.75955</v>
      </c>
      <c r="K1158" t="str">
        <f t="shared" si="44"/>
        <v/>
      </c>
    </row>
    <row r="1159">
      <c r="A1159" s="24">
        <v>43706.30554515046</v>
      </c>
      <c r="B1159" s="5" t="s">
        <v>1322</v>
      </c>
      <c r="C1159" s="5" t="s">
        <v>1323</v>
      </c>
      <c r="D1159" s="6" t="s">
        <v>1317</v>
      </c>
      <c r="E1159" s="7">
        <v>11.0</v>
      </c>
      <c r="F1159" s="8">
        <f t="shared" si="35"/>
        <v>43706.38888</v>
      </c>
      <c r="G1159" s="12">
        <f t="shared" si="43"/>
        <v>43706.38888</v>
      </c>
      <c r="H1159" s="10">
        <v>0.5041666666666667</v>
      </c>
      <c r="I1159" s="11">
        <f t="shared" si="41"/>
        <v>-43705.88471</v>
      </c>
      <c r="K1159" t="str">
        <f t="shared" si="44"/>
        <v/>
      </c>
    </row>
    <row r="1160">
      <c r="A1160" s="24">
        <v>43706.30601398148</v>
      </c>
      <c r="B1160" s="5" t="s">
        <v>1324</v>
      </c>
      <c r="C1160" s="5" t="s">
        <v>48</v>
      </c>
      <c r="D1160" s="6" t="s">
        <v>1317</v>
      </c>
      <c r="E1160" s="7">
        <v>12.0</v>
      </c>
      <c r="F1160" s="8">
        <f t="shared" si="35"/>
        <v>43706.38935</v>
      </c>
      <c r="G1160" s="12">
        <f t="shared" si="43"/>
        <v>43706.38935</v>
      </c>
      <c r="H1160" s="10">
        <v>0.47291666666666665</v>
      </c>
      <c r="I1160" s="11">
        <f t="shared" si="41"/>
        <v>-43705.91643</v>
      </c>
      <c r="K1160" t="str">
        <f t="shared" si="44"/>
        <v/>
      </c>
    </row>
    <row r="1161">
      <c r="A1161" s="24">
        <v>43706.3063649074</v>
      </c>
      <c r="B1161" s="5" t="s">
        <v>1325</v>
      </c>
      <c r="C1161" s="5" t="s">
        <v>48</v>
      </c>
      <c r="D1161" s="6" t="s">
        <v>1317</v>
      </c>
      <c r="E1161" s="7">
        <v>13.0</v>
      </c>
      <c r="F1161" s="8">
        <f t="shared" si="35"/>
        <v>43706.3897</v>
      </c>
      <c r="G1161" s="12">
        <f t="shared" si="43"/>
        <v>43706.3897</v>
      </c>
      <c r="H1161" s="10">
        <v>0.47291666666666665</v>
      </c>
      <c r="I1161" s="11">
        <f t="shared" si="41"/>
        <v>-43705.91678</v>
      </c>
      <c r="K1161" t="str">
        <f t="shared" si="44"/>
        <v/>
      </c>
    </row>
    <row r="1162">
      <c r="A1162" s="24">
        <v>43706.30832697917</v>
      </c>
      <c r="B1162" s="5" t="s">
        <v>1326</v>
      </c>
      <c r="C1162" s="5" t="s">
        <v>1305</v>
      </c>
      <c r="D1162" s="6" t="s">
        <v>824</v>
      </c>
      <c r="E1162" s="7">
        <v>14.0</v>
      </c>
      <c r="F1162" s="8">
        <f t="shared" si="35"/>
        <v>43706.39166</v>
      </c>
      <c r="G1162" s="12">
        <f t="shared" si="43"/>
        <v>43706.39166</v>
      </c>
      <c r="H1162" s="10">
        <v>0.75</v>
      </c>
      <c r="I1162" s="11">
        <f t="shared" si="41"/>
        <v>-43705.64166</v>
      </c>
      <c r="K1162" t="str">
        <f t="shared" si="44"/>
        <v/>
      </c>
    </row>
    <row r="1163">
      <c r="A1163" s="24">
        <v>43706.309471898145</v>
      </c>
      <c r="B1163" s="26" t="s">
        <v>1327</v>
      </c>
      <c r="C1163" s="5" t="s">
        <v>1305</v>
      </c>
      <c r="D1163" s="6" t="s">
        <v>824</v>
      </c>
      <c r="E1163" s="7">
        <v>15.0</v>
      </c>
      <c r="F1163" s="8">
        <f t="shared" si="35"/>
        <v>43706.39281</v>
      </c>
      <c r="G1163" s="12">
        <f t="shared" si="43"/>
        <v>43706.39281</v>
      </c>
      <c r="H1163" s="10">
        <v>0.75</v>
      </c>
      <c r="I1163" s="11">
        <f t="shared" si="41"/>
        <v>-43705.64281</v>
      </c>
      <c r="K1163" t="str">
        <f t="shared" si="44"/>
        <v/>
      </c>
    </row>
    <row r="1164">
      <c r="A1164" s="24">
        <v>43706.31316481481</v>
      </c>
      <c r="B1164" s="5" t="s">
        <v>1328</v>
      </c>
      <c r="C1164" s="5" t="s">
        <v>48</v>
      </c>
      <c r="D1164" s="6" t="s">
        <v>1317</v>
      </c>
      <c r="E1164" s="7">
        <v>16.0</v>
      </c>
      <c r="F1164" s="8">
        <f t="shared" si="35"/>
        <v>43706.3965</v>
      </c>
      <c r="G1164" s="12">
        <f t="shared" si="43"/>
        <v>43706.3965</v>
      </c>
      <c r="H1164" s="10">
        <v>0.47430555555555554</v>
      </c>
      <c r="I1164" s="11">
        <f t="shared" si="41"/>
        <v>-43705.92219</v>
      </c>
      <c r="K1164" t="str">
        <f t="shared" si="44"/>
        <v/>
      </c>
    </row>
    <row r="1165">
      <c r="A1165" s="24">
        <v>43706.31514717593</v>
      </c>
      <c r="B1165" s="5" t="s">
        <v>1329</v>
      </c>
      <c r="C1165" s="5" t="s">
        <v>48</v>
      </c>
      <c r="D1165" s="6" t="s">
        <v>1330</v>
      </c>
      <c r="E1165" s="14"/>
      <c r="F1165" s="8">
        <f t="shared" si="35"/>
        <v>43706.39848</v>
      </c>
      <c r="G1165" s="12">
        <f t="shared" si="43"/>
        <v>43706.39848</v>
      </c>
      <c r="H1165" s="10">
        <v>0.47847222222222224</v>
      </c>
      <c r="I1165" s="11">
        <f t="shared" si="41"/>
        <v>-43705.92001</v>
      </c>
      <c r="K1165" t="str">
        <f t="shared" si="44"/>
        <v/>
      </c>
    </row>
    <row r="1166">
      <c r="A1166" s="24">
        <v>43706.3154433912</v>
      </c>
      <c r="B1166" s="5" t="s">
        <v>1331</v>
      </c>
      <c r="C1166" s="5" t="s">
        <v>1332</v>
      </c>
      <c r="D1166" s="6" t="s">
        <v>1333</v>
      </c>
      <c r="E1166" s="7">
        <v>17.0</v>
      </c>
      <c r="F1166" s="8">
        <f t="shared" si="35"/>
        <v>43706.39878</v>
      </c>
      <c r="G1166" s="12">
        <f t="shared" si="43"/>
        <v>43706.39878</v>
      </c>
      <c r="H1166" s="10">
        <v>0.47638888888888886</v>
      </c>
      <c r="I1166" s="11">
        <f t="shared" si="41"/>
        <v>-43705.92239</v>
      </c>
      <c r="K1166" t="str">
        <f t="shared" si="44"/>
        <v/>
      </c>
    </row>
    <row r="1167">
      <c r="A1167" s="24">
        <v>43706.31585895833</v>
      </c>
      <c r="B1167" s="5" t="s">
        <v>1334</v>
      </c>
      <c r="C1167" s="5" t="s">
        <v>1323</v>
      </c>
      <c r="D1167" s="6" t="s">
        <v>632</v>
      </c>
      <c r="E1167" s="7">
        <v>18.0</v>
      </c>
      <c r="F1167" s="8">
        <f t="shared" si="35"/>
        <v>43706.39919</v>
      </c>
      <c r="G1167" s="12">
        <f t="shared" si="43"/>
        <v>43706.39919</v>
      </c>
      <c r="H1167" s="10">
        <v>0.47638888888888886</v>
      </c>
      <c r="I1167" s="11">
        <f t="shared" si="41"/>
        <v>-43705.9228</v>
      </c>
      <c r="K1167" t="str">
        <f t="shared" si="44"/>
        <v/>
      </c>
    </row>
    <row r="1168">
      <c r="A1168" s="24">
        <v>43706.31625240741</v>
      </c>
      <c r="B1168" s="5" t="s">
        <v>1335</v>
      </c>
      <c r="C1168" s="5" t="s">
        <v>48</v>
      </c>
      <c r="D1168" s="6" t="s">
        <v>1317</v>
      </c>
      <c r="E1168" s="7">
        <v>19.0</v>
      </c>
      <c r="F1168" s="8">
        <f t="shared" si="35"/>
        <v>43706.39959</v>
      </c>
      <c r="G1168" s="12">
        <f t="shared" si="43"/>
        <v>43706.39959</v>
      </c>
      <c r="H1168" s="10">
        <v>0.5034722222222222</v>
      </c>
      <c r="I1168" s="11">
        <f t="shared" si="41"/>
        <v>-43705.89611</v>
      </c>
      <c r="K1168" t="str">
        <f t="shared" si="44"/>
        <v/>
      </c>
    </row>
    <row r="1169">
      <c r="A1169" s="24">
        <v>43706.316493067134</v>
      </c>
      <c r="B1169" s="5" t="s">
        <v>1336</v>
      </c>
      <c r="C1169" s="5" t="s">
        <v>48</v>
      </c>
      <c r="D1169" s="6" t="s">
        <v>1317</v>
      </c>
      <c r="E1169" s="7">
        <v>20.0</v>
      </c>
      <c r="F1169" s="8">
        <f t="shared" si="35"/>
        <v>43706.39983</v>
      </c>
      <c r="G1169" s="12">
        <f t="shared" si="43"/>
        <v>43706.39983</v>
      </c>
      <c r="H1169" s="10">
        <v>0.47638888888888886</v>
      </c>
      <c r="I1169" s="11">
        <f t="shared" si="41"/>
        <v>-43705.92344</v>
      </c>
      <c r="K1169" t="str">
        <f t="shared" si="44"/>
        <v/>
      </c>
    </row>
    <row r="1170">
      <c r="A1170" s="24">
        <v>43706.31675697917</v>
      </c>
      <c r="B1170" s="5" t="s">
        <v>1337</v>
      </c>
      <c r="C1170" s="5" t="s">
        <v>48</v>
      </c>
      <c r="D1170" s="6" t="s">
        <v>1317</v>
      </c>
      <c r="E1170" s="7">
        <v>24.0</v>
      </c>
      <c r="F1170" s="8">
        <f t="shared" si="35"/>
        <v>43706.40009</v>
      </c>
      <c r="G1170" s="12">
        <f t="shared" si="43"/>
        <v>43706.40009</v>
      </c>
      <c r="H1170" s="10">
        <v>0.48333333333333334</v>
      </c>
      <c r="I1170" s="11">
        <f t="shared" si="41"/>
        <v>-43705.91676</v>
      </c>
      <c r="K1170" t="str">
        <f t="shared" si="44"/>
        <v/>
      </c>
    </row>
    <row r="1171">
      <c r="A1171" s="24">
        <v>43706.31703074074</v>
      </c>
      <c r="B1171" s="5" t="s">
        <v>1338</v>
      </c>
      <c r="C1171" s="5" t="s">
        <v>1339</v>
      </c>
      <c r="D1171" s="6" t="s">
        <v>1317</v>
      </c>
      <c r="E1171" s="7">
        <v>26.0</v>
      </c>
      <c r="F1171" s="8">
        <f t="shared" si="35"/>
        <v>43706.40036</v>
      </c>
      <c r="G1171" s="12">
        <f t="shared" si="43"/>
        <v>43706.40036</v>
      </c>
      <c r="H1171" s="10">
        <v>0.47291666666666665</v>
      </c>
      <c r="I1171" s="11">
        <f t="shared" si="41"/>
        <v>-43705.92745</v>
      </c>
      <c r="K1171" t="str">
        <f t="shared" si="44"/>
        <v/>
      </c>
    </row>
    <row r="1172">
      <c r="A1172" s="24">
        <v>43706.32059164352</v>
      </c>
      <c r="B1172" s="5" t="s">
        <v>1340</v>
      </c>
      <c r="C1172" s="5" t="s">
        <v>48</v>
      </c>
      <c r="D1172" s="6" t="s">
        <v>1341</v>
      </c>
      <c r="E1172" s="7">
        <v>23.0</v>
      </c>
      <c r="F1172" s="8">
        <f t="shared" si="35"/>
        <v>43706.40392</v>
      </c>
      <c r="G1172" s="12">
        <f t="shared" si="43"/>
        <v>43706.40392</v>
      </c>
      <c r="H1172" s="10">
        <v>0.5027777777777778</v>
      </c>
      <c r="I1172" s="11">
        <f t="shared" si="41"/>
        <v>-43705.90115</v>
      </c>
      <c r="K1172" t="str">
        <f t="shared" si="44"/>
        <v/>
      </c>
    </row>
    <row r="1173">
      <c r="A1173" s="24">
        <v>43706.32129976852</v>
      </c>
      <c r="B1173" s="5" t="s">
        <v>1342</v>
      </c>
      <c r="C1173" s="5" t="s">
        <v>1323</v>
      </c>
      <c r="D1173" s="6" t="s">
        <v>1343</v>
      </c>
      <c r="E1173" s="7">
        <v>25.0</v>
      </c>
      <c r="F1173" s="8">
        <f t="shared" si="35"/>
        <v>43706.40463</v>
      </c>
      <c r="G1173" s="12">
        <f t="shared" si="43"/>
        <v>43706.40463</v>
      </c>
      <c r="H1173" s="10">
        <v>0.5027777777777778</v>
      </c>
      <c r="I1173" s="11">
        <f t="shared" si="41"/>
        <v>-43705.90186</v>
      </c>
      <c r="K1173" t="str">
        <f t="shared" si="44"/>
        <v/>
      </c>
    </row>
    <row r="1174">
      <c r="A1174" s="24">
        <v>43707.2731430787</v>
      </c>
      <c r="B1174" s="5" t="s">
        <v>1190</v>
      </c>
      <c r="C1174" s="5" t="s">
        <v>159</v>
      </c>
      <c r="D1174" s="6" t="s">
        <v>1294</v>
      </c>
      <c r="E1174" s="7">
        <v>1.0</v>
      </c>
      <c r="F1174" s="8">
        <f t="shared" si="35"/>
        <v>43707.35648</v>
      </c>
      <c r="G1174" s="12">
        <f t="shared" si="43"/>
        <v>43707.35648</v>
      </c>
      <c r="H1174" s="10">
        <v>0.75</v>
      </c>
      <c r="I1174" s="11">
        <f t="shared" si="41"/>
        <v>-43706.60648</v>
      </c>
      <c r="K1174" t="str">
        <f t="shared" si="44"/>
        <v/>
      </c>
    </row>
    <row r="1175">
      <c r="A1175" s="24">
        <v>43707.27636263889</v>
      </c>
      <c r="B1175" s="5" t="s">
        <v>1344</v>
      </c>
      <c r="C1175" s="5" t="s">
        <v>1305</v>
      </c>
      <c r="D1175" s="6" t="s">
        <v>824</v>
      </c>
      <c r="E1175" s="7">
        <v>2.0</v>
      </c>
      <c r="F1175" s="8">
        <f t="shared" si="35"/>
        <v>43707.3597</v>
      </c>
      <c r="G1175" s="12">
        <f t="shared" si="43"/>
        <v>43707.3597</v>
      </c>
      <c r="H1175" s="10">
        <v>0.75</v>
      </c>
      <c r="I1175" s="11">
        <f t="shared" si="41"/>
        <v>-43706.6097</v>
      </c>
      <c r="K1175" t="str">
        <f t="shared" si="44"/>
        <v/>
      </c>
    </row>
    <row r="1176">
      <c r="A1176" s="24">
        <v>43707.276737569446</v>
      </c>
      <c r="B1176" s="5" t="s">
        <v>1345</v>
      </c>
      <c r="C1176" s="5" t="s">
        <v>1305</v>
      </c>
      <c r="D1176" s="6" t="s">
        <v>824</v>
      </c>
      <c r="E1176" s="7">
        <v>3.0</v>
      </c>
      <c r="F1176" s="8">
        <f t="shared" si="35"/>
        <v>43707.36007</v>
      </c>
      <c r="G1176" s="12">
        <f t="shared" si="43"/>
        <v>43707.36007</v>
      </c>
      <c r="H1176" s="10">
        <v>0.75</v>
      </c>
      <c r="I1176" s="11">
        <f t="shared" si="41"/>
        <v>-43706.61007</v>
      </c>
      <c r="K1176" t="str">
        <f t="shared" si="44"/>
        <v/>
      </c>
    </row>
    <row r="1177">
      <c r="A1177" s="24">
        <v>43710.24102869213</v>
      </c>
      <c r="B1177" s="5" t="s">
        <v>1346</v>
      </c>
      <c r="C1177" s="5" t="s">
        <v>566</v>
      </c>
      <c r="D1177" s="6" t="s">
        <v>1347</v>
      </c>
      <c r="E1177" s="7">
        <v>1.0</v>
      </c>
      <c r="F1177" s="8">
        <f t="shared" si="35"/>
        <v>43710.32436</v>
      </c>
      <c r="G1177" s="12">
        <f t="shared" si="43"/>
        <v>43710.32436</v>
      </c>
      <c r="H1177" s="10">
        <v>0.5868055555555556</v>
      </c>
      <c r="I1177" s="11">
        <f t="shared" si="41"/>
        <v>-43709.73756</v>
      </c>
      <c r="K1177" t="str">
        <f t="shared" si="44"/>
        <v/>
      </c>
    </row>
    <row r="1178">
      <c r="A1178" s="24">
        <v>43710.241794270834</v>
      </c>
      <c r="B1178" s="5" t="s">
        <v>1348</v>
      </c>
      <c r="C1178" s="5" t="s">
        <v>566</v>
      </c>
      <c r="D1178" s="6" t="s">
        <v>1347</v>
      </c>
      <c r="E1178" s="7">
        <v>2.0</v>
      </c>
      <c r="F1178" s="8">
        <f t="shared" si="35"/>
        <v>43710.32513</v>
      </c>
      <c r="G1178" s="12">
        <f t="shared" si="43"/>
        <v>43710.32513</v>
      </c>
      <c r="H1178" s="10">
        <v>0.5868055555555556</v>
      </c>
      <c r="I1178" s="11">
        <f t="shared" si="41"/>
        <v>-43709.73832</v>
      </c>
      <c r="K1178" t="str">
        <f t="shared" si="44"/>
        <v/>
      </c>
    </row>
    <row r="1179">
      <c r="A1179" s="24">
        <v>43710.321430972224</v>
      </c>
      <c r="B1179" s="5" t="s">
        <v>806</v>
      </c>
      <c r="C1179" s="5" t="s">
        <v>595</v>
      </c>
      <c r="D1179" s="6" t="s">
        <v>1349</v>
      </c>
      <c r="E1179" s="7">
        <v>3.0</v>
      </c>
      <c r="F1179" s="8">
        <f t="shared" si="35"/>
        <v>43710.40476</v>
      </c>
      <c r="G1179" s="12">
        <f t="shared" si="43"/>
        <v>43710.40476</v>
      </c>
      <c r="H1179" s="10">
        <v>0.5</v>
      </c>
      <c r="I1179" s="11">
        <f t="shared" si="41"/>
        <v>-43709.90476</v>
      </c>
      <c r="K1179" t="str">
        <f t="shared" si="44"/>
        <v/>
      </c>
    </row>
    <row r="1180">
      <c r="A1180" s="24">
        <v>43710.36227498842</v>
      </c>
      <c r="B1180" s="5" t="s">
        <v>1350</v>
      </c>
      <c r="C1180" s="5" t="s">
        <v>234</v>
      </c>
      <c r="D1180" s="6" t="s">
        <v>1351</v>
      </c>
      <c r="E1180" s="7">
        <v>4.0</v>
      </c>
      <c r="F1180" s="8">
        <f t="shared" si="35"/>
        <v>43710.44561</v>
      </c>
      <c r="G1180" s="12">
        <f t="shared" si="43"/>
        <v>43710.44561</v>
      </c>
      <c r="H1180" s="10">
        <v>0.5013888888888889</v>
      </c>
      <c r="I1180" s="11">
        <f t="shared" si="41"/>
        <v>-43709.94422</v>
      </c>
      <c r="K1180" t="str">
        <f t="shared" si="44"/>
        <v/>
      </c>
    </row>
    <row r="1181">
      <c r="A1181" s="24">
        <v>43710.43946460648</v>
      </c>
      <c r="B1181" s="5" t="s">
        <v>1190</v>
      </c>
      <c r="C1181" s="5" t="s">
        <v>159</v>
      </c>
      <c r="D1181" s="6" t="s">
        <v>1294</v>
      </c>
      <c r="E1181" s="7">
        <v>3.0</v>
      </c>
      <c r="F1181" s="8">
        <f t="shared" si="35"/>
        <v>43710.5228</v>
      </c>
      <c r="G1181" s="12">
        <f t="shared" si="43"/>
        <v>43710.5228</v>
      </c>
      <c r="H1181" s="10">
        <v>0.7083333333333334</v>
      </c>
      <c r="I1181" s="11">
        <f t="shared" si="41"/>
        <v>-43709.81446</v>
      </c>
      <c r="K1181" t="str">
        <f t="shared" si="44"/>
        <v/>
      </c>
    </row>
    <row r="1182">
      <c r="A1182" s="24">
        <v>43710.439925914354</v>
      </c>
      <c r="B1182" s="5" t="s">
        <v>1352</v>
      </c>
      <c r="C1182" s="5" t="s">
        <v>1353</v>
      </c>
      <c r="D1182" s="6" t="s">
        <v>1354</v>
      </c>
      <c r="E1182" s="7">
        <v>4.0</v>
      </c>
      <c r="F1182" s="8">
        <f t="shared" si="35"/>
        <v>43710.52326</v>
      </c>
      <c r="G1182" s="12">
        <f t="shared" si="43"/>
        <v>43710.52326</v>
      </c>
      <c r="H1182" s="10">
        <v>0.7083333333333334</v>
      </c>
      <c r="I1182" s="11">
        <f t="shared" si="41"/>
        <v>-43709.81493</v>
      </c>
      <c r="K1182" t="str">
        <f t="shared" si="44"/>
        <v/>
      </c>
    </row>
    <row r="1183">
      <c r="A1183" s="24">
        <v>43710.47403196759</v>
      </c>
      <c r="B1183" s="5" t="s">
        <v>685</v>
      </c>
      <c r="C1183" s="5" t="s">
        <v>149</v>
      </c>
      <c r="D1183" s="6" t="s">
        <v>97</v>
      </c>
      <c r="E1183" s="7">
        <v>5.0</v>
      </c>
      <c r="F1183" s="8">
        <f t="shared" si="35"/>
        <v>43710.55737</v>
      </c>
      <c r="G1183" s="12">
        <f t="shared" si="43"/>
        <v>43710.55737</v>
      </c>
      <c r="H1183" s="10">
        <v>0.6166666666666667</v>
      </c>
      <c r="I1183" s="11">
        <f t="shared" si="41"/>
        <v>-43709.9407</v>
      </c>
      <c r="K1183" t="str">
        <f t="shared" si="44"/>
        <v/>
      </c>
    </row>
    <row r="1184">
      <c r="A1184" s="24">
        <v>43710.51332916667</v>
      </c>
      <c r="B1184" s="5" t="s">
        <v>1355</v>
      </c>
      <c r="C1184" s="5" t="s">
        <v>898</v>
      </c>
      <c r="D1184" s="6" t="s">
        <v>607</v>
      </c>
      <c r="E1184" s="7">
        <v>1.0</v>
      </c>
      <c r="F1184" s="8">
        <f t="shared" si="35"/>
        <v>43710.59666</v>
      </c>
      <c r="G1184" s="12">
        <f t="shared" si="43"/>
        <v>43710.59666</v>
      </c>
      <c r="H1184" s="10">
        <v>0.6118055555555556</v>
      </c>
      <c r="I1184" s="11">
        <f t="shared" si="41"/>
        <v>-43709.98486</v>
      </c>
      <c r="K1184" t="str">
        <f t="shared" si="44"/>
        <v/>
      </c>
    </row>
    <row r="1185">
      <c r="A1185" s="24">
        <v>43710.54826174768</v>
      </c>
      <c r="B1185" s="5" t="s">
        <v>1344</v>
      </c>
      <c r="C1185" s="5" t="s">
        <v>1305</v>
      </c>
      <c r="D1185" s="6" t="s">
        <v>1356</v>
      </c>
      <c r="E1185" s="7">
        <v>1.0</v>
      </c>
      <c r="F1185" s="8">
        <f t="shared" si="35"/>
        <v>43710.6316</v>
      </c>
      <c r="G1185" s="12">
        <f t="shared" si="43"/>
        <v>43710.6316</v>
      </c>
      <c r="H1185" s="10">
        <v>0.7083333333333334</v>
      </c>
      <c r="I1185" s="11">
        <f t="shared" si="41"/>
        <v>-43709.92326</v>
      </c>
      <c r="K1185" t="str">
        <f t="shared" si="44"/>
        <v/>
      </c>
    </row>
    <row r="1186">
      <c r="A1186" s="24">
        <v>43710.548455729164</v>
      </c>
      <c r="B1186" s="26" t="s">
        <v>1345</v>
      </c>
      <c r="C1186" s="5" t="s">
        <v>1305</v>
      </c>
      <c r="D1186" s="6" t="s">
        <v>1356</v>
      </c>
      <c r="E1186" s="7">
        <v>2.0</v>
      </c>
      <c r="F1186" s="8">
        <f t="shared" si="35"/>
        <v>43710.63179</v>
      </c>
      <c r="G1186" s="12">
        <f t="shared" si="43"/>
        <v>43710.63179</v>
      </c>
      <c r="H1186" s="10">
        <v>0.7083333333333334</v>
      </c>
      <c r="I1186" s="11">
        <f t="shared" si="41"/>
        <v>-43709.92346</v>
      </c>
      <c r="K1186" t="str">
        <f t="shared" si="44"/>
        <v/>
      </c>
    </row>
    <row r="1187">
      <c r="A1187" s="24">
        <v>43711.24371894676</v>
      </c>
      <c r="B1187" s="5" t="s">
        <v>1357</v>
      </c>
      <c r="C1187" s="5" t="s">
        <v>1358</v>
      </c>
      <c r="D1187" s="6" t="s">
        <v>438</v>
      </c>
      <c r="E1187" s="7">
        <v>1.0</v>
      </c>
      <c r="F1187" s="8">
        <f t="shared" si="35"/>
        <v>43711.32705</v>
      </c>
      <c r="G1187" s="12">
        <f t="shared" si="43"/>
        <v>43711.32705</v>
      </c>
      <c r="H1187" s="10">
        <v>0.4791666666666667</v>
      </c>
      <c r="I1187" s="11">
        <f t="shared" si="41"/>
        <v>-43710.84789</v>
      </c>
      <c r="K1187" t="str">
        <f t="shared" si="44"/>
        <v/>
      </c>
    </row>
    <row r="1188">
      <c r="A1188" s="24">
        <v>43711.258845578704</v>
      </c>
      <c r="B1188" s="5" t="s">
        <v>1359</v>
      </c>
      <c r="C1188" s="5" t="s">
        <v>1292</v>
      </c>
      <c r="D1188" s="6" t="s">
        <v>165</v>
      </c>
      <c r="E1188" s="7">
        <v>2.0</v>
      </c>
      <c r="F1188" s="8">
        <f t="shared" si="35"/>
        <v>43711.34218</v>
      </c>
      <c r="G1188" s="12">
        <f t="shared" si="43"/>
        <v>43711.34218</v>
      </c>
      <c r="H1188" s="10">
        <v>0.4486111111111111</v>
      </c>
      <c r="I1188" s="11">
        <f t="shared" si="41"/>
        <v>-43710.89357</v>
      </c>
      <c r="K1188" t="str">
        <f t="shared" si="44"/>
        <v/>
      </c>
    </row>
    <row r="1189">
      <c r="A1189" s="24">
        <v>43711.25940097222</v>
      </c>
      <c r="B1189" s="5" t="s">
        <v>1360</v>
      </c>
      <c r="C1189" s="5" t="s">
        <v>1292</v>
      </c>
      <c r="D1189" s="6" t="s">
        <v>165</v>
      </c>
      <c r="E1189" s="7">
        <v>3.0</v>
      </c>
      <c r="F1189" s="8">
        <f t="shared" si="35"/>
        <v>43711.34273</v>
      </c>
      <c r="G1189" s="12">
        <f t="shared" si="43"/>
        <v>43711.34273</v>
      </c>
      <c r="H1189" s="10">
        <v>0.4486111111111111</v>
      </c>
      <c r="I1189" s="11">
        <f t="shared" si="41"/>
        <v>-43710.89412</v>
      </c>
      <c r="K1189" t="str">
        <f t="shared" si="44"/>
        <v/>
      </c>
    </row>
    <row r="1190">
      <c r="A1190" s="24">
        <v>43711.25975745371</v>
      </c>
      <c r="B1190" s="5" t="s">
        <v>1361</v>
      </c>
      <c r="C1190" s="5" t="s">
        <v>1292</v>
      </c>
      <c r="D1190" s="6" t="s">
        <v>165</v>
      </c>
      <c r="E1190" s="7">
        <v>4.0</v>
      </c>
      <c r="F1190" s="8">
        <f t="shared" si="35"/>
        <v>43711.34309</v>
      </c>
      <c r="G1190" s="12">
        <f t="shared" si="43"/>
        <v>43711.34309</v>
      </c>
      <c r="H1190" s="10">
        <v>0.4486111111111111</v>
      </c>
      <c r="I1190" s="11">
        <f t="shared" si="41"/>
        <v>-43710.89448</v>
      </c>
      <c r="K1190" t="str">
        <f t="shared" si="44"/>
        <v/>
      </c>
    </row>
    <row r="1191">
      <c r="A1191" s="24">
        <v>43711.282725983794</v>
      </c>
      <c r="B1191" s="5" t="s">
        <v>1362</v>
      </c>
      <c r="C1191" s="5" t="s">
        <v>1363</v>
      </c>
      <c r="D1191" s="6" t="s">
        <v>165</v>
      </c>
      <c r="E1191" s="7">
        <v>5.0</v>
      </c>
      <c r="F1191" s="8">
        <f t="shared" si="35"/>
        <v>43711.36606</v>
      </c>
      <c r="G1191" s="12">
        <f t="shared" si="43"/>
        <v>43711.36606</v>
      </c>
      <c r="H1191" s="10">
        <v>0.5048611111111111</v>
      </c>
      <c r="I1191" s="11">
        <f t="shared" si="41"/>
        <v>-43710.8612</v>
      </c>
      <c r="K1191" t="str">
        <f t="shared" si="44"/>
        <v/>
      </c>
    </row>
    <row r="1192">
      <c r="A1192" s="24">
        <v>43711.28943001157</v>
      </c>
      <c r="B1192" s="5" t="s">
        <v>1345</v>
      </c>
      <c r="C1192" s="5" t="s">
        <v>1305</v>
      </c>
      <c r="D1192" s="6" t="s">
        <v>1356</v>
      </c>
      <c r="E1192" s="7">
        <v>6.0</v>
      </c>
      <c r="F1192" s="8">
        <f t="shared" si="35"/>
        <v>43711.37276</v>
      </c>
      <c r="G1192" s="12">
        <f t="shared" si="43"/>
        <v>43711.37276</v>
      </c>
      <c r="H1192" s="10">
        <v>0.7083333333333334</v>
      </c>
      <c r="I1192" s="11">
        <f t="shared" si="41"/>
        <v>-43710.66443</v>
      </c>
      <c r="K1192" t="str">
        <f t="shared" si="44"/>
        <v/>
      </c>
    </row>
    <row r="1193">
      <c r="A1193" s="24">
        <v>43711.28972584491</v>
      </c>
      <c r="B1193" s="26" t="s">
        <v>1364</v>
      </c>
      <c r="C1193" s="5" t="s">
        <v>1305</v>
      </c>
      <c r="D1193" s="6" t="s">
        <v>1356</v>
      </c>
      <c r="E1193" s="7">
        <v>7.0</v>
      </c>
      <c r="F1193" s="8">
        <f t="shared" si="35"/>
        <v>43711.37306</v>
      </c>
      <c r="G1193" s="12">
        <f t="shared" si="43"/>
        <v>43711.37306</v>
      </c>
      <c r="H1193" s="10">
        <v>0.7083333333333334</v>
      </c>
      <c r="I1193" s="11">
        <f t="shared" si="41"/>
        <v>-43710.66473</v>
      </c>
      <c r="K1193" t="str">
        <f t="shared" si="44"/>
        <v/>
      </c>
    </row>
    <row r="1194">
      <c r="A1194" s="24">
        <v>43711.33093814815</v>
      </c>
      <c r="B1194" s="5" t="s">
        <v>1365</v>
      </c>
      <c r="C1194" s="5" t="s">
        <v>179</v>
      </c>
      <c r="D1194" s="6" t="s">
        <v>284</v>
      </c>
      <c r="E1194" s="7">
        <v>8.0</v>
      </c>
      <c r="F1194" s="8">
        <f t="shared" si="35"/>
        <v>43711.41427</v>
      </c>
      <c r="G1194" s="12">
        <f t="shared" si="43"/>
        <v>43711.41427</v>
      </c>
      <c r="H1194" s="10">
        <v>0.7083333333333334</v>
      </c>
      <c r="I1194" s="11">
        <f t="shared" si="41"/>
        <v>-43710.70594</v>
      </c>
      <c r="K1194" t="str">
        <f t="shared" si="44"/>
        <v/>
      </c>
    </row>
    <row r="1195">
      <c r="A1195" s="24">
        <v>43711.34744453704</v>
      </c>
      <c r="B1195" s="5" t="s">
        <v>851</v>
      </c>
      <c r="C1195" s="5" t="s">
        <v>418</v>
      </c>
      <c r="D1195" s="6" t="s">
        <v>1034</v>
      </c>
      <c r="E1195" s="7">
        <v>9.0</v>
      </c>
      <c r="F1195" s="8">
        <f t="shared" si="35"/>
        <v>43711.43078</v>
      </c>
      <c r="G1195" s="12">
        <f t="shared" si="43"/>
        <v>43711.43078</v>
      </c>
      <c r="H1195" s="10">
        <v>0.7083333333333334</v>
      </c>
      <c r="I1195" s="11">
        <f t="shared" si="41"/>
        <v>-43710.72244</v>
      </c>
      <c r="J1195" s="5" t="s">
        <v>1366</v>
      </c>
      <c r="K1195" t="str">
        <f t="shared" si="44"/>
        <v/>
      </c>
    </row>
    <row r="1196">
      <c r="A1196" s="24">
        <v>43711.354916956014</v>
      </c>
      <c r="B1196" s="5" t="s">
        <v>1367</v>
      </c>
      <c r="C1196" s="5" t="s">
        <v>1368</v>
      </c>
      <c r="D1196" s="6" t="s">
        <v>1034</v>
      </c>
      <c r="E1196" s="7">
        <v>12.0</v>
      </c>
      <c r="F1196" s="8">
        <f t="shared" si="35"/>
        <v>43711.43825</v>
      </c>
      <c r="G1196" s="12">
        <f t="shared" si="43"/>
        <v>43711.43825</v>
      </c>
      <c r="H1196" s="10">
        <v>0.7083333333333334</v>
      </c>
      <c r="I1196" s="11">
        <f t="shared" si="41"/>
        <v>-43710.72992</v>
      </c>
      <c r="K1196" t="str">
        <f t="shared" si="44"/>
        <v/>
      </c>
    </row>
    <row r="1197">
      <c r="A1197" s="24">
        <v>43711.35549023148</v>
      </c>
      <c r="B1197" s="5" t="s">
        <v>1369</v>
      </c>
      <c r="C1197" s="5" t="s">
        <v>1370</v>
      </c>
      <c r="D1197" s="6" t="s">
        <v>1034</v>
      </c>
      <c r="E1197" s="7">
        <v>14.0</v>
      </c>
      <c r="F1197" s="8">
        <f t="shared" si="35"/>
        <v>43711.43882</v>
      </c>
      <c r="G1197" s="12">
        <f t="shared" si="43"/>
        <v>43711.43882</v>
      </c>
      <c r="H1197" s="10">
        <v>0.7083333333333334</v>
      </c>
      <c r="I1197" s="11">
        <f t="shared" si="41"/>
        <v>-43710.73049</v>
      </c>
      <c r="K1197" t="str">
        <f t="shared" si="44"/>
        <v/>
      </c>
    </row>
    <row r="1198">
      <c r="A1198" s="24">
        <v>43711.40782474537</v>
      </c>
      <c r="B1198" s="5" t="s">
        <v>936</v>
      </c>
      <c r="C1198" s="5" t="s">
        <v>1371</v>
      </c>
      <c r="D1198" s="6" t="s">
        <v>1372</v>
      </c>
      <c r="E1198" s="7">
        <v>13.0</v>
      </c>
      <c r="F1198" s="8">
        <f t="shared" si="35"/>
        <v>43711.49116</v>
      </c>
      <c r="G1198" s="12">
        <f t="shared" si="43"/>
        <v>43711.49116</v>
      </c>
      <c r="H1198" s="10">
        <v>0.7083333333333334</v>
      </c>
      <c r="I1198" s="11">
        <f t="shared" si="41"/>
        <v>-43710.78282</v>
      </c>
      <c r="K1198" t="str">
        <f t="shared" si="44"/>
        <v/>
      </c>
    </row>
    <row r="1199">
      <c r="A1199" s="24">
        <v>43711.45071362269</v>
      </c>
      <c r="B1199" s="5" t="s">
        <v>1373</v>
      </c>
      <c r="D1199" s="6" t="s">
        <v>1374</v>
      </c>
      <c r="E1199" s="7">
        <v>2.0</v>
      </c>
      <c r="F1199" s="8">
        <f t="shared" si="35"/>
        <v>43711.53405</v>
      </c>
      <c r="G1199" s="12">
        <f t="shared" si="43"/>
        <v>43711.53405</v>
      </c>
      <c r="H1199" s="10">
        <v>0.5833333333333334</v>
      </c>
      <c r="I1199" s="11">
        <f t="shared" si="41"/>
        <v>-43710.95071</v>
      </c>
      <c r="K1199" t="str">
        <f t="shared" si="44"/>
        <v/>
      </c>
    </row>
    <row r="1200">
      <c r="A1200" s="24">
        <v>43711.48105011574</v>
      </c>
      <c r="B1200" s="5" t="s">
        <v>1375</v>
      </c>
      <c r="C1200" s="5" t="s">
        <v>1376</v>
      </c>
      <c r="D1200" s="6" t="s">
        <v>1237</v>
      </c>
      <c r="E1200" s="7">
        <v>3.0</v>
      </c>
      <c r="F1200" s="8">
        <f t="shared" si="35"/>
        <v>43711.56438</v>
      </c>
      <c r="G1200" s="12">
        <f t="shared" si="43"/>
        <v>43711.56438</v>
      </c>
      <c r="H1200" s="10">
        <v>0.6041666666666666</v>
      </c>
      <c r="I1200" s="11">
        <f t="shared" si="41"/>
        <v>-43710.96022</v>
      </c>
      <c r="K1200" t="str">
        <f t="shared" si="44"/>
        <v/>
      </c>
    </row>
    <row r="1201">
      <c r="A1201" s="24">
        <v>43711.49037513889</v>
      </c>
      <c r="B1201" s="5" t="s">
        <v>806</v>
      </c>
      <c r="C1201" s="5" t="s">
        <v>595</v>
      </c>
      <c r="D1201" s="6" t="s">
        <v>512</v>
      </c>
      <c r="E1201" s="7">
        <v>4.0</v>
      </c>
      <c r="F1201" s="8">
        <f t="shared" si="35"/>
        <v>43711.57371</v>
      </c>
      <c r="G1201" s="12">
        <f t="shared" si="43"/>
        <v>43711.57371</v>
      </c>
      <c r="H1201" s="10">
        <v>0.6222222222222222</v>
      </c>
      <c r="I1201" s="11">
        <f t="shared" si="41"/>
        <v>-43710.95149</v>
      </c>
      <c r="K1201" t="str">
        <f t="shared" si="44"/>
        <v/>
      </c>
    </row>
    <row r="1202">
      <c r="A1202" s="24">
        <v>43711.497886006946</v>
      </c>
      <c r="B1202" s="5" t="s">
        <v>1377</v>
      </c>
      <c r="C1202" s="5" t="s">
        <v>1030</v>
      </c>
      <c r="D1202" s="6" t="s">
        <v>1378</v>
      </c>
      <c r="E1202" s="7">
        <v>5.0</v>
      </c>
      <c r="F1202" s="8">
        <f t="shared" si="35"/>
        <v>43711.58122</v>
      </c>
      <c r="G1202" s="12">
        <f t="shared" si="43"/>
        <v>43711.58122</v>
      </c>
      <c r="H1202" s="10">
        <v>0.5868055555555556</v>
      </c>
      <c r="I1202" s="11">
        <f t="shared" si="41"/>
        <v>-43710.99441</v>
      </c>
      <c r="K1202" t="str">
        <f t="shared" si="44"/>
        <v/>
      </c>
    </row>
    <row r="1203">
      <c r="A1203" s="24">
        <v>43712.241612604164</v>
      </c>
      <c r="B1203" s="5" t="s">
        <v>1379</v>
      </c>
      <c r="C1203" s="5" t="s">
        <v>159</v>
      </c>
      <c r="D1203" s="6" t="s">
        <v>1380</v>
      </c>
      <c r="E1203" s="7">
        <v>2.0</v>
      </c>
      <c r="F1203" s="8">
        <f t="shared" si="35"/>
        <v>43712.32495</v>
      </c>
      <c r="G1203" s="12">
        <f t="shared" si="43"/>
        <v>43712.32495</v>
      </c>
      <c r="H1203" s="10">
        <v>0.7083333333333334</v>
      </c>
      <c r="I1203" s="11">
        <f t="shared" si="41"/>
        <v>-43711.61661</v>
      </c>
      <c r="K1203" t="str">
        <f t="shared" si="44"/>
        <v/>
      </c>
    </row>
    <row r="1204">
      <c r="A1204" s="24">
        <v>43712.271304953705</v>
      </c>
      <c r="B1204" s="5" t="s">
        <v>1345</v>
      </c>
      <c r="C1204" s="5" t="s">
        <v>1305</v>
      </c>
      <c r="D1204" s="6" t="s">
        <v>1356</v>
      </c>
      <c r="E1204" s="7">
        <v>3.0</v>
      </c>
      <c r="F1204" s="8">
        <f t="shared" si="35"/>
        <v>43712.35464</v>
      </c>
      <c r="G1204" s="12">
        <f t="shared" si="43"/>
        <v>43712.35464</v>
      </c>
      <c r="H1204" s="10">
        <v>0.7083333333333334</v>
      </c>
      <c r="I1204" s="11">
        <f t="shared" si="41"/>
        <v>-43711.6463</v>
      </c>
      <c r="K1204" t="str">
        <f t="shared" si="44"/>
        <v/>
      </c>
    </row>
    <row r="1205">
      <c r="A1205" s="24">
        <v>43712.27142256944</v>
      </c>
      <c r="B1205" s="26" t="s">
        <v>1364</v>
      </c>
      <c r="C1205" s="5" t="s">
        <v>1305</v>
      </c>
      <c r="D1205" s="6" t="s">
        <v>1356</v>
      </c>
      <c r="E1205" s="7">
        <v>4.0</v>
      </c>
      <c r="F1205" s="8">
        <f t="shared" si="35"/>
        <v>43712.35476</v>
      </c>
      <c r="G1205" s="12">
        <f t="shared" si="43"/>
        <v>43712.35476</v>
      </c>
      <c r="H1205" s="10">
        <v>0.7083333333333334</v>
      </c>
      <c r="I1205" s="11">
        <f t="shared" si="41"/>
        <v>-43711.64642</v>
      </c>
      <c r="K1205" t="str">
        <f t="shared" si="44"/>
        <v/>
      </c>
    </row>
    <row r="1206">
      <c r="A1206" s="24">
        <v>43712.30195327546</v>
      </c>
      <c r="B1206" s="5" t="s">
        <v>1381</v>
      </c>
      <c r="C1206" s="5" t="s">
        <v>1382</v>
      </c>
      <c r="D1206" s="6" t="s">
        <v>624</v>
      </c>
      <c r="E1206" s="7">
        <v>5.0</v>
      </c>
      <c r="F1206" s="8">
        <f t="shared" si="35"/>
        <v>43712.38529</v>
      </c>
      <c r="G1206" s="12">
        <f t="shared" si="43"/>
        <v>43712.38529</v>
      </c>
      <c r="H1206" s="10">
        <v>0.4222222222222222</v>
      </c>
      <c r="I1206" s="11">
        <f t="shared" si="41"/>
        <v>-43711.96306</v>
      </c>
      <c r="K1206" t="str">
        <f t="shared" si="44"/>
        <v/>
      </c>
    </row>
    <row r="1207">
      <c r="A1207" s="24">
        <v>43712.33389684028</v>
      </c>
      <c r="B1207" s="5" t="s">
        <v>1383</v>
      </c>
      <c r="C1207" s="5" t="s">
        <v>1384</v>
      </c>
      <c r="D1207" s="6" t="s">
        <v>320</v>
      </c>
      <c r="E1207" s="7">
        <v>6.0</v>
      </c>
      <c r="F1207" s="8">
        <f t="shared" si="35"/>
        <v>43712.41723</v>
      </c>
      <c r="G1207" s="12">
        <f t="shared" si="43"/>
        <v>43712.41723</v>
      </c>
      <c r="H1207" s="10">
        <v>0.7083333333333334</v>
      </c>
      <c r="I1207" s="11">
        <f t="shared" si="41"/>
        <v>-43711.7089</v>
      </c>
      <c r="K1207" t="str">
        <f t="shared" si="44"/>
        <v/>
      </c>
    </row>
    <row r="1208">
      <c r="A1208" s="24">
        <v>43712.332795173614</v>
      </c>
      <c r="B1208" s="5" t="s">
        <v>671</v>
      </c>
      <c r="C1208" s="5" t="s">
        <v>1385</v>
      </c>
      <c r="D1208" s="6" t="s">
        <v>320</v>
      </c>
      <c r="E1208" s="7">
        <v>7.0</v>
      </c>
      <c r="F1208" s="8">
        <f t="shared" si="35"/>
        <v>43712.41613</v>
      </c>
      <c r="G1208" s="12">
        <f t="shared" si="43"/>
        <v>43712.41613</v>
      </c>
      <c r="H1208" s="10">
        <v>0.7083333333333334</v>
      </c>
      <c r="I1208" s="11">
        <f t="shared" si="41"/>
        <v>-43711.7078</v>
      </c>
      <c r="K1208" t="str">
        <f t="shared" si="44"/>
        <v/>
      </c>
    </row>
    <row r="1209">
      <c r="A1209" s="24">
        <v>43712.4063493287</v>
      </c>
      <c r="B1209" s="5" t="s">
        <v>1365</v>
      </c>
      <c r="C1209" s="5" t="s">
        <v>179</v>
      </c>
      <c r="D1209" s="6" t="s">
        <v>284</v>
      </c>
      <c r="E1209" s="7">
        <v>5.0</v>
      </c>
      <c r="F1209" s="8">
        <f t="shared" si="35"/>
        <v>43712.48968</v>
      </c>
      <c r="G1209" s="12">
        <f t="shared" si="43"/>
        <v>43712.48968</v>
      </c>
      <c r="H1209" s="10">
        <v>0.7083333333333334</v>
      </c>
      <c r="I1209" s="14"/>
      <c r="K1209" t="str">
        <f t="shared" si="44"/>
        <v/>
      </c>
    </row>
    <row r="1210">
      <c r="A1210" s="24">
        <v>43712.40702136574</v>
      </c>
      <c r="B1210" s="5" t="s">
        <v>1386</v>
      </c>
      <c r="C1210" s="5" t="s">
        <v>159</v>
      </c>
      <c r="D1210" s="6" t="s">
        <v>284</v>
      </c>
      <c r="E1210" s="7">
        <v>8.0</v>
      </c>
      <c r="F1210" s="8">
        <f t="shared" si="35"/>
        <v>43712.49035</v>
      </c>
      <c r="G1210" s="12">
        <f t="shared" si="43"/>
        <v>43712.49035</v>
      </c>
      <c r="H1210" s="10">
        <v>0.61875</v>
      </c>
      <c r="I1210" s="14"/>
      <c r="K1210" t="str">
        <f t="shared" si="44"/>
        <v/>
      </c>
    </row>
    <row r="1211">
      <c r="A1211" s="24">
        <v>43712.41054991898</v>
      </c>
      <c r="B1211" s="5" t="s">
        <v>1387</v>
      </c>
      <c r="C1211" s="5" t="s">
        <v>1388</v>
      </c>
      <c r="D1211" s="6" t="s">
        <v>320</v>
      </c>
      <c r="E1211" s="7">
        <v>9.0</v>
      </c>
      <c r="F1211" s="8">
        <f t="shared" si="35"/>
        <v>43712.49388</v>
      </c>
      <c r="G1211" s="12">
        <f t="shared" si="43"/>
        <v>43712.49388</v>
      </c>
      <c r="H1211" s="10">
        <v>0.5076388888888889</v>
      </c>
      <c r="I1211" s="11">
        <f t="shared" ref="I1211:I1228" si="45">IF(ISBLANK(H1211),"",H1211-G1211)</f>
        <v>-43711.98624</v>
      </c>
      <c r="K1211" t="str">
        <f t="shared" si="44"/>
        <v/>
      </c>
    </row>
    <row r="1212">
      <c r="A1212" s="24">
        <v>43712.41119467592</v>
      </c>
      <c r="B1212" s="26" t="s">
        <v>1389</v>
      </c>
      <c r="C1212" s="5" t="s">
        <v>1388</v>
      </c>
      <c r="D1212" s="6" t="s">
        <v>320</v>
      </c>
      <c r="E1212" s="7">
        <v>10.0</v>
      </c>
      <c r="F1212" s="8">
        <f t="shared" si="35"/>
        <v>43712.49453</v>
      </c>
      <c r="G1212" s="12">
        <f t="shared" si="43"/>
        <v>43712.49453</v>
      </c>
      <c r="H1212" s="10">
        <v>0.5076388888888889</v>
      </c>
      <c r="I1212" s="11">
        <f t="shared" si="45"/>
        <v>-43711.98689</v>
      </c>
      <c r="K1212" t="str">
        <f t="shared" si="44"/>
        <v/>
      </c>
    </row>
    <row r="1213">
      <c r="A1213" s="24">
        <v>43712.49763842592</v>
      </c>
      <c r="B1213" s="5" t="s">
        <v>1381</v>
      </c>
      <c r="C1213" s="5" t="s">
        <v>1390</v>
      </c>
      <c r="D1213" s="6" t="s">
        <v>624</v>
      </c>
      <c r="E1213" s="7">
        <v>9.0</v>
      </c>
      <c r="F1213" s="8">
        <f t="shared" si="35"/>
        <v>43712.58097</v>
      </c>
      <c r="G1213" s="12">
        <f t="shared" si="43"/>
        <v>43712.58097</v>
      </c>
      <c r="H1213" s="10">
        <v>0.5930555555555556</v>
      </c>
      <c r="I1213" s="11">
        <f t="shared" si="45"/>
        <v>-43711.98792</v>
      </c>
      <c r="K1213" t="str">
        <f t="shared" si="44"/>
        <v/>
      </c>
    </row>
    <row r="1214">
      <c r="A1214" s="24">
        <v>43713.24280635417</v>
      </c>
      <c r="B1214" s="5" t="s">
        <v>1379</v>
      </c>
      <c r="C1214" s="5" t="s">
        <v>159</v>
      </c>
      <c r="D1214" s="6" t="s">
        <v>523</v>
      </c>
      <c r="E1214" s="7">
        <v>2.0</v>
      </c>
      <c r="F1214" s="8">
        <f t="shared" si="35"/>
        <v>43713.32614</v>
      </c>
      <c r="G1214" s="12">
        <f t="shared" si="43"/>
        <v>43713.32614</v>
      </c>
      <c r="H1214" s="10">
        <v>0.7083333333333334</v>
      </c>
      <c r="I1214" s="11">
        <f t="shared" si="45"/>
        <v>-43712.61781</v>
      </c>
      <c r="K1214" t="str">
        <f t="shared" si="44"/>
        <v/>
      </c>
    </row>
    <row r="1215">
      <c r="A1215" s="24">
        <v>43713.27589887731</v>
      </c>
      <c r="B1215" s="5" t="s">
        <v>1345</v>
      </c>
      <c r="C1215" s="5" t="s">
        <v>1305</v>
      </c>
      <c r="D1215" s="6" t="s">
        <v>1356</v>
      </c>
      <c r="E1215" s="7">
        <v>3.0</v>
      </c>
      <c r="F1215" s="8">
        <f t="shared" si="35"/>
        <v>43713.35923</v>
      </c>
      <c r="G1215" s="12">
        <f t="shared" si="43"/>
        <v>43713.35923</v>
      </c>
      <c r="H1215" s="10">
        <v>0.7083333333333334</v>
      </c>
      <c r="I1215" s="11">
        <f t="shared" si="45"/>
        <v>-43712.6509</v>
      </c>
      <c r="K1215" t="str">
        <f t="shared" si="44"/>
        <v/>
      </c>
    </row>
    <row r="1216">
      <c r="A1216" s="24">
        <v>43713.276033055554</v>
      </c>
      <c r="B1216" s="26" t="s">
        <v>1364</v>
      </c>
      <c r="C1216" s="5" t="s">
        <v>1305</v>
      </c>
      <c r="D1216" s="6" t="s">
        <v>1356</v>
      </c>
      <c r="E1216" s="7">
        <v>4.0</v>
      </c>
      <c r="F1216" s="8">
        <f t="shared" si="35"/>
        <v>43713.35937</v>
      </c>
      <c r="G1216" s="12">
        <f t="shared" si="43"/>
        <v>43713.35937</v>
      </c>
      <c r="H1216" s="10">
        <v>0.7083333333333334</v>
      </c>
      <c r="I1216" s="11">
        <f t="shared" si="45"/>
        <v>-43712.65103</v>
      </c>
      <c r="K1216" t="str">
        <f t="shared" si="44"/>
        <v/>
      </c>
    </row>
    <row r="1217">
      <c r="A1217" s="24">
        <v>43713.31175091435</v>
      </c>
      <c r="B1217" s="5" t="s">
        <v>1391</v>
      </c>
      <c r="C1217" s="5" t="s">
        <v>1392</v>
      </c>
      <c r="D1217" s="6" t="s">
        <v>1303</v>
      </c>
      <c r="E1217" s="7">
        <v>5.0</v>
      </c>
      <c r="F1217" s="8">
        <f t="shared" si="35"/>
        <v>43713.39508</v>
      </c>
      <c r="G1217" s="12">
        <f t="shared" si="43"/>
        <v>43713.39508</v>
      </c>
      <c r="H1217" s="10">
        <v>0.4791666666666667</v>
      </c>
      <c r="I1217" s="11">
        <f t="shared" si="45"/>
        <v>-43712.91592</v>
      </c>
      <c r="K1217" t="str">
        <f t="shared" si="44"/>
        <v/>
      </c>
    </row>
    <row r="1218">
      <c r="A1218" s="24">
        <v>43713.348393437496</v>
      </c>
      <c r="B1218" s="5" t="s">
        <v>842</v>
      </c>
      <c r="C1218" s="5" t="s">
        <v>566</v>
      </c>
      <c r="D1218" s="6" t="s">
        <v>760</v>
      </c>
      <c r="E1218" s="7">
        <v>6.0</v>
      </c>
      <c r="F1218" s="8">
        <f t="shared" si="35"/>
        <v>43713.43173</v>
      </c>
      <c r="G1218" s="12">
        <f t="shared" si="43"/>
        <v>43713.43173</v>
      </c>
      <c r="H1218" s="10">
        <v>0.45625</v>
      </c>
      <c r="I1218" s="11">
        <f t="shared" si="45"/>
        <v>-43712.97548</v>
      </c>
      <c r="K1218" t="str">
        <f t="shared" si="44"/>
        <v/>
      </c>
    </row>
    <row r="1219">
      <c r="A1219" s="24">
        <v>43713.35125</v>
      </c>
      <c r="B1219" s="5" t="s">
        <v>1393</v>
      </c>
      <c r="C1219" s="5" t="s">
        <v>1339</v>
      </c>
      <c r="D1219" s="6" t="s">
        <v>1394</v>
      </c>
      <c r="E1219" s="7">
        <v>7.0</v>
      </c>
      <c r="F1219" s="8">
        <f t="shared" si="35"/>
        <v>43713.43458</v>
      </c>
      <c r="G1219" s="12">
        <f t="shared" si="43"/>
        <v>43713.43458</v>
      </c>
      <c r="H1219" s="10">
        <v>0.7083333333333334</v>
      </c>
      <c r="I1219" s="11">
        <f t="shared" si="45"/>
        <v>-43712.72625</v>
      </c>
      <c r="K1219" t="str">
        <f t="shared" si="44"/>
        <v/>
      </c>
    </row>
    <row r="1220">
      <c r="A1220" s="24">
        <v>43713.38670604167</v>
      </c>
      <c r="B1220" s="5" t="s">
        <v>1395</v>
      </c>
      <c r="C1220" s="5" t="s">
        <v>159</v>
      </c>
      <c r="D1220" s="6" t="s">
        <v>1396</v>
      </c>
      <c r="E1220" s="7">
        <v>1.0</v>
      </c>
      <c r="F1220" s="8">
        <f t="shared" si="35"/>
        <v>43713.47004</v>
      </c>
      <c r="G1220" s="12">
        <f t="shared" si="43"/>
        <v>43713.47004</v>
      </c>
      <c r="H1220" s="10">
        <v>0.5847222222222223</v>
      </c>
      <c r="I1220" s="11">
        <f t="shared" si="45"/>
        <v>-43712.88532</v>
      </c>
      <c r="K1220" t="str">
        <f t="shared" si="44"/>
        <v/>
      </c>
    </row>
    <row r="1221">
      <c r="A1221" s="24">
        <v>43713.45556028935</v>
      </c>
      <c r="B1221" s="5" t="s">
        <v>1223</v>
      </c>
      <c r="C1221" s="5" t="s">
        <v>1224</v>
      </c>
      <c r="D1221" s="13"/>
      <c r="E1221" s="7">
        <v>5.0</v>
      </c>
      <c r="F1221" s="8">
        <f t="shared" si="35"/>
        <v>43713.53889</v>
      </c>
      <c r="G1221" s="12">
        <f t="shared" si="43"/>
        <v>43713.53889</v>
      </c>
      <c r="H1221" s="10">
        <v>0.5895833333333333</v>
      </c>
      <c r="I1221" s="11">
        <f t="shared" si="45"/>
        <v>-43712.94931</v>
      </c>
      <c r="K1221" t="str">
        <f t="shared" si="44"/>
        <v/>
      </c>
    </row>
    <row r="1222">
      <c r="A1222" s="24">
        <v>43714.237526736106</v>
      </c>
      <c r="B1222" s="5" t="s">
        <v>1190</v>
      </c>
      <c r="C1222" s="5" t="s">
        <v>159</v>
      </c>
      <c r="D1222" s="6" t="s">
        <v>523</v>
      </c>
      <c r="E1222" s="7">
        <v>1.0</v>
      </c>
      <c r="F1222" s="8">
        <f t="shared" si="35"/>
        <v>43714.32086</v>
      </c>
      <c r="G1222" s="12">
        <f t="shared" si="43"/>
        <v>43714.32086</v>
      </c>
      <c r="H1222" s="10">
        <v>0.6666666666666666</v>
      </c>
      <c r="I1222" s="11">
        <f t="shared" si="45"/>
        <v>-43713.65419</v>
      </c>
      <c r="K1222" t="str">
        <f t="shared" si="44"/>
        <v/>
      </c>
    </row>
    <row r="1223">
      <c r="A1223" s="24">
        <v>43714.260792245375</v>
      </c>
      <c r="B1223" s="5" t="s">
        <v>1345</v>
      </c>
      <c r="C1223" s="5" t="s">
        <v>1305</v>
      </c>
      <c r="D1223" s="6" t="s">
        <v>1356</v>
      </c>
      <c r="E1223" s="7">
        <v>2.0</v>
      </c>
      <c r="F1223" s="8">
        <f t="shared" si="35"/>
        <v>43714.34413</v>
      </c>
      <c r="G1223" s="12">
        <f t="shared" si="43"/>
        <v>43714.34413</v>
      </c>
      <c r="H1223" s="10">
        <v>0.6666666666666666</v>
      </c>
      <c r="I1223" s="11">
        <f t="shared" si="45"/>
        <v>-43713.67746</v>
      </c>
      <c r="K1223" t="str">
        <f t="shared" si="44"/>
        <v/>
      </c>
    </row>
    <row r="1224">
      <c r="A1224" s="24">
        <v>43714.260902152775</v>
      </c>
      <c r="B1224" s="26" t="s">
        <v>1364</v>
      </c>
      <c r="C1224" s="5" t="s">
        <v>1305</v>
      </c>
      <c r="D1224" s="6" t="s">
        <v>1356</v>
      </c>
      <c r="E1224" s="7">
        <v>3.0</v>
      </c>
      <c r="F1224" s="8">
        <f t="shared" si="35"/>
        <v>43714.34424</v>
      </c>
      <c r="G1224" s="12">
        <f t="shared" si="43"/>
        <v>43714.34424</v>
      </c>
      <c r="H1224" s="10">
        <v>0.6666666666666666</v>
      </c>
      <c r="I1224" s="11">
        <f t="shared" si="45"/>
        <v>-43713.67757</v>
      </c>
      <c r="K1224" t="str">
        <f t="shared" si="44"/>
        <v/>
      </c>
    </row>
    <row r="1225">
      <c r="A1225" s="24">
        <v>43714.324965</v>
      </c>
      <c r="B1225" s="5" t="s">
        <v>1397</v>
      </c>
      <c r="D1225" s="6" t="s">
        <v>1398</v>
      </c>
      <c r="E1225" s="7">
        <v>4.0</v>
      </c>
      <c r="F1225" s="8">
        <f t="shared" si="35"/>
        <v>43714.4083</v>
      </c>
      <c r="G1225" s="12">
        <f t="shared" si="43"/>
        <v>43714.4083</v>
      </c>
      <c r="H1225" s="10">
        <v>0.45555555555555555</v>
      </c>
      <c r="I1225" s="11">
        <f t="shared" si="45"/>
        <v>-43713.95274</v>
      </c>
      <c r="K1225" t="str">
        <f t="shared" si="44"/>
        <v/>
      </c>
    </row>
    <row r="1226">
      <c r="A1226" s="24">
        <v>43714.33802414352</v>
      </c>
      <c r="B1226" s="5" t="s">
        <v>1399</v>
      </c>
      <c r="C1226" s="5" t="s">
        <v>385</v>
      </c>
      <c r="D1226" s="6" t="s">
        <v>165</v>
      </c>
      <c r="E1226" s="7">
        <v>5.0</v>
      </c>
      <c r="F1226" s="8">
        <f t="shared" si="35"/>
        <v>43714.42136</v>
      </c>
      <c r="G1226" s="12">
        <f t="shared" si="43"/>
        <v>43714.42136</v>
      </c>
      <c r="H1226" s="10">
        <v>0.4444444444444444</v>
      </c>
      <c r="I1226" s="11">
        <f t="shared" si="45"/>
        <v>-43713.97691</v>
      </c>
      <c r="K1226" t="str">
        <f t="shared" si="44"/>
        <v/>
      </c>
    </row>
    <row r="1227">
      <c r="A1227" s="24">
        <v>43714.34020171296</v>
      </c>
      <c r="B1227" s="5" t="s">
        <v>1400</v>
      </c>
      <c r="C1227" s="5" t="s">
        <v>1130</v>
      </c>
      <c r="D1227" s="6" t="s">
        <v>284</v>
      </c>
      <c r="E1227" s="7">
        <v>6.0</v>
      </c>
      <c r="F1227" s="8">
        <f t="shared" si="35"/>
        <v>43714.42354</v>
      </c>
      <c r="G1227" s="12">
        <f t="shared" si="43"/>
        <v>43714.42354</v>
      </c>
      <c r="H1227" s="10">
        <v>0.5</v>
      </c>
      <c r="I1227" s="11">
        <f t="shared" si="45"/>
        <v>-43713.92354</v>
      </c>
      <c r="K1227" t="str">
        <f t="shared" si="44"/>
        <v/>
      </c>
    </row>
    <row r="1228">
      <c r="A1228" s="24">
        <v>43714.34078423611</v>
      </c>
      <c r="B1228" s="5" t="s">
        <v>1401</v>
      </c>
      <c r="C1228" s="5" t="s">
        <v>1130</v>
      </c>
      <c r="D1228" s="6" t="s">
        <v>284</v>
      </c>
      <c r="E1228" s="7">
        <v>7.0</v>
      </c>
      <c r="F1228" s="8">
        <f t="shared" si="35"/>
        <v>43714.42412</v>
      </c>
      <c r="G1228" s="12">
        <f t="shared" si="43"/>
        <v>43714.42412</v>
      </c>
      <c r="H1228" s="10">
        <v>0.5</v>
      </c>
      <c r="I1228" s="11">
        <f t="shared" si="45"/>
        <v>-43713.92412</v>
      </c>
      <c r="K1228" t="str">
        <f t="shared" si="44"/>
        <v/>
      </c>
    </row>
    <row r="1229">
      <c r="A1229" s="24">
        <v>43714.45827606482</v>
      </c>
      <c r="B1229" s="5" t="s">
        <v>1402</v>
      </c>
      <c r="C1229" s="5" t="s">
        <v>51</v>
      </c>
      <c r="D1229" s="6" t="s">
        <v>1403</v>
      </c>
      <c r="E1229" s="7">
        <v>4.0</v>
      </c>
      <c r="F1229" s="8">
        <f t="shared" si="35"/>
        <v>43714.54161</v>
      </c>
      <c r="G1229" s="12">
        <f t="shared" si="43"/>
        <v>43714.54161</v>
      </c>
      <c r="H1229" s="27">
        <v>0.625</v>
      </c>
      <c r="I1229" s="14"/>
      <c r="K1229" t="str">
        <f t="shared" si="44"/>
        <v/>
      </c>
    </row>
    <row r="1230">
      <c r="A1230" s="24">
        <v>43714.46037418982</v>
      </c>
      <c r="B1230" s="5" t="s">
        <v>1202</v>
      </c>
      <c r="C1230" s="5" t="s">
        <v>595</v>
      </c>
      <c r="D1230" s="6" t="s">
        <v>1349</v>
      </c>
      <c r="E1230" s="7">
        <v>5.0</v>
      </c>
      <c r="F1230" s="8">
        <f t="shared" si="35"/>
        <v>43714.54371</v>
      </c>
      <c r="G1230" s="12">
        <f t="shared" si="43"/>
        <v>43714.54371</v>
      </c>
      <c r="H1230" s="10">
        <v>0.6666666666666666</v>
      </c>
      <c r="I1230" s="11">
        <f t="shared" ref="I1230:I3224" si="46">IF(ISBLANK(H1230),"",H1230-G1230)</f>
        <v>-43713.87704</v>
      </c>
      <c r="K1230" t="str">
        <f t="shared" si="44"/>
        <v/>
      </c>
    </row>
    <row r="1231">
      <c r="A1231" s="24">
        <v>43717.250822939815</v>
      </c>
      <c r="B1231" s="5" t="s">
        <v>1223</v>
      </c>
      <c r="D1231" s="6" t="s">
        <v>122</v>
      </c>
      <c r="E1231" s="7">
        <v>1.0</v>
      </c>
      <c r="F1231" s="8">
        <f t="shared" si="35"/>
        <v>43717.33416</v>
      </c>
      <c r="G1231" s="12">
        <f t="shared" si="43"/>
        <v>43717.33416</v>
      </c>
      <c r="H1231" s="10">
        <v>0.6458333333333334</v>
      </c>
      <c r="I1231" s="11">
        <f t="shared" si="46"/>
        <v>-43716.68832</v>
      </c>
      <c r="K1231" t="str">
        <f t="shared" si="44"/>
        <v/>
      </c>
    </row>
    <row r="1232">
      <c r="A1232" s="24">
        <v>43717.25591471065</v>
      </c>
      <c r="B1232" s="5" t="s">
        <v>1404</v>
      </c>
      <c r="C1232" s="5" t="s">
        <v>1405</v>
      </c>
      <c r="D1232" s="6" t="s">
        <v>55</v>
      </c>
      <c r="E1232" s="7">
        <v>2.0</v>
      </c>
      <c r="F1232" s="8">
        <f t="shared" si="35"/>
        <v>43717.33925</v>
      </c>
      <c r="G1232" s="12">
        <f t="shared" si="43"/>
        <v>43717.33925</v>
      </c>
      <c r="H1232" s="10">
        <v>0.5763888888888888</v>
      </c>
      <c r="I1232" s="11">
        <f t="shared" si="46"/>
        <v>-43716.76286</v>
      </c>
      <c r="K1232" t="str">
        <f t="shared" si="44"/>
        <v/>
      </c>
    </row>
    <row r="1233">
      <c r="A1233" s="24">
        <v>43717.275941099535</v>
      </c>
      <c r="B1233" s="5" t="s">
        <v>1190</v>
      </c>
      <c r="C1233" s="5" t="s">
        <v>159</v>
      </c>
      <c r="D1233" s="6" t="s">
        <v>523</v>
      </c>
      <c r="E1233" s="7">
        <v>3.0</v>
      </c>
      <c r="F1233" s="8">
        <f t="shared" si="35"/>
        <v>43717.35927</v>
      </c>
      <c r="G1233" s="12">
        <f t="shared" si="43"/>
        <v>43717.35927</v>
      </c>
      <c r="H1233" s="10">
        <v>0.7083333333333334</v>
      </c>
      <c r="I1233" s="11">
        <f t="shared" si="46"/>
        <v>-43716.65094</v>
      </c>
      <c r="K1233" t="str">
        <f t="shared" si="44"/>
        <v/>
      </c>
    </row>
    <row r="1234">
      <c r="A1234" s="24">
        <v>43717.3291802662</v>
      </c>
      <c r="B1234" s="5" t="s">
        <v>1406</v>
      </c>
      <c r="C1234" s="5" t="s">
        <v>385</v>
      </c>
      <c r="D1234" s="6" t="s">
        <v>165</v>
      </c>
      <c r="E1234" s="7">
        <v>4.0</v>
      </c>
      <c r="F1234" s="8">
        <f t="shared" si="35"/>
        <v>43717.41251</v>
      </c>
      <c r="G1234" s="12">
        <f t="shared" si="43"/>
        <v>43717.41251</v>
      </c>
      <c r="H1234" s="10">
        <v>0.4423611111111111</v>
      </c>
      <c r="I1234" s="11">
        <f t="shared" si="46"/>
        <v>-43716.97015</v>
      </c>
      <c r="K1234" t="str">
        <f t="shared" si="44"/>
        <v/>
      </c>
    </row>
    <row r="1235">
      <c r="A1235" s="24">
        <v>43717.450906087965</v>
      </c>
      <c r="B1235" s="5" t="s">
        <v>563</v>
      </c>
      <c r="C1235" s="5" t="s">
        <v>766</v>
      </c>
      <c r="D1235" s="13"/>
      <c r="E1235" s="7">
        <v>4.0</v>
      </c>
      <c r="F1235" s="8">
        <f t="shared" si="35"/>
        <v>43717.53424</v>
      </c>
      <c r="G1235" s="12">
        <f t="shared" si="43"/>
        <v>43717.53424</v>
      </c>
      <c r="H1235" s="10">
        <v>0.7083333333333334</v>
      </c>
      <c r="I1235" s="11">
        <f t="shared" si="46"/>
        <v>-43716.82591</v>
      </c>
      <c r="K1235" t="str">
        <f t="shared" si="44"/>
        <v/>
      </c>
    </row>
    <row r="1236">
      <c r="A1236" s="24">
        <v>43717.45126284722</v>
      </c>
      <c r="B1236" s="5" t="s">
        <v>1407</v>
      </c>
      <c r="C1236" s="5" t="s">
        <v>764</v>
      </c>
      <c r="D1236" s="13"/>
      <c r="E1236" s="7">
        <v>5.0</v>
      </c>
      <c r="F1236" s="8">
        <f t="shared" si="35"/>
        <v>43717.5346</v>
      </c>
      <c r="G1236" s="12">
        <f t="shared" si="43"/>
        <v>43717.5346</v>
      </c>
      <c r="H1236" s="10">
        <v>0.7083333333333334</v>
      </c>
      <c r="I1236" s="11">
        <f t="shared" si="46"/>
        <v>-43716.82626</v>
      </c>
      <c r="K1236" t="str">
        <f t="shared" si="44"/>
        <v/>
      </c>
    </row>
    <row r="1237">
      <c r="A1237" s="24">
        <v>43717.47590922454</v>
      </c>
      <c r="B1237" s="5" t="s">
        <v>1408</v>
      </c>
      <c r="D1237" s="13"/>
      <c r="E1237" s="7">
        <v>6.0</v>
      </c>
      <c r="F1237" s="8">
        <f t="shared" si="35"/>
        <v>43717.55924</v>
      </c>
      <c r="G1237" s="12">
        <f t="shared" si="43"/>
        <v>43717.55924</v>
      </c>
      <c r="H1237" s="10">
        <v>0.6388888888888888</v>
      </c>
      <c r="I1237" s="11">
        <f t="shared" si="46"/>
        <v>-43716.92035</v>
      </c>
      <c r="K1237" t="str">
        <f t="shared" si="44"/>
        <v/>
      </c>
    </row>
    <row r="1238">
      <c r="A1238" s="24">
        <v>43717.47608813657</v>
      </c>
      <c r="B1238" s="5" t="s">
        <v>1409</v>
      </c>
      <c r="D1238" s="13"/>
      <c r="E1238" s="7">
        <v>7.0</v>
      </c>
      <c r="F1238" s="8">
        <f t="shared" si="35"/>
        <v>43717.55942</v>
      </c>
      <c r="G1238" s="12">
        <f t="shared" si="43"/>
        <v>43717.55942</v>
      </c>
      <c r="H1238" s="10">
        <v>0.6388888888888888</v>
      </c>
      <c r="I1238" s="11">
        <f t="shared" si="46"/>
        <v>-43716.92053</v>
      </c>
      <c r="K1238" t="str">
        <f t="shared" si="44"/>
        <v/>
      </c>
    </row>
    <row r="1239">
      <c r="A1239" s="24">
        <v>43718.25938150463</v>
      </c>
      <c r="B1239" s="5" t="s">
        <v>1410</v>
      </c>
      <c r="D1239" s="6" t="s">
        <v>165</v>
      </c>
      <c r="E1239" s="7">
        <v>1.0</v>
      </c>
      <c r="F1239" s="8">
        <f t="shared" si="35"/>
        <v>43718.34271</v>
      </c>
      <c r="G1239" s="12">
        <f t="shared" si="43"/>
        <v>43718.34271</v>
      </c>
      <c r="H1239" s="10">
        <v>0.5972222222222222</v>
      </c>
      <c r="I1239" s="11">
        <f t="shared" si="46"/>
        <v>-43717.74549</v>
      </c>
      <c r="K1239" t="str">
        <f t="shared" si="44"/>
        <v/>
      </c>
    </row>
    <row r="1240">
      <c r="A1240" s="24">
        <v>43718.317924143514</v>
      </c>
      <c r="B1240" s="5" t="s">
        <v>1190</v>
      </c>
      <c r="C1240" s="5" t="s">
        <v>159</v>
      </c>
      <c r="D1240" s="6" t="s">
        <v>523</v>
      </c>
      <c r="E1240" s="7">
        <v>2.0</v>
      </c>
      <c r="F1240" s="8">
        <f t="shared" si="35"/>
        <v>43718.40126</v>
      </c>
      <c r="G1240" s="12">
        <f t="shared" si="43"/>
        <v>43718.40126</v>
      </c>
      <c r="H1240" s="10">
        <v>0.5673611111111111</v>
      </c>
      <c r="I1240" s="11">
        <f t="shared" si="46"/>
        <v>-43717.8339</v>
      </c>
      <c r="K1240" t="str">
        <f t="shared" si="44"/>
        <v/>
      </c>
    </row>
    <row r="1241">
      <c r="A1241" s="24">
        <v>43718.334207673615</v>
      </c>
      <c r="B1241" s="5" t="s">
        <v>1411</v>
      </c>
      <c r="C1241" s="5" t="s">
        <v>1412</v>
      </c>
      <c r="D1241" s="6" t="s">
        <v>165</v>
      </c>
      <c r="E1241" s="7">
        <v>3.0</v>
      </c>
      <c r="F1241" s="8">
        <f t="shared" si="35"/>
        <v>43718.41754</v>
      </c>
      <c r="G1241" s="12">
        <f t="shared" si="43"/>
        <v>43718.41754</v>
      </c>
      <c r="H1241" s="10">
        <v>0.44166666666666665</v>
      </c>
      <c r="I1241" s="11">
        <f t="shared" si="46"/>
        <v>-43717.97587</v>
      </c>
      <c r="K1241" t="str">
        <f t="shared" si="44"/>
        <v/>
      </c>
    </row>
    <row r="1242">
      <c r="A1242" s="24">
        <v>43718.336663483795</v>
      </c>
      <c r="B1242" s="5" t="s">
        <v>851</v>
      </c>
      <c r="C1242" s="5" t="s">
        <v>418</v>
      </c>
      <c r="D1242" s="6" t="s">
        <v>1034</v>
      </c>
      <c r="E1242" s="7">
        <v>4.0</v>
      </c>
      <c r="F1242" s="8">
        <f t="shared" si="35"/>
        <v>43718.42</v>
      </c>
      <c r="G1242" s="12">
        <f t="shared" si="43"/>
        <v>43718.42</v>
      </c>
      <c r="H1242" s="10">
        <v>0.60625</v>
      </c>
      <c r="I1242" s="11">
        <f t="shared" si="46"/>
        <v>-43717.81375</v>
      </c>
      <c r="K1242" t="str">
        <f t="shared" si="44"/>
        <v/>
      </c>
    </row>
    <row r="1243">
      <c r="A1243" s="24">
        <v>43718.34472324074</v>
      </c>
      <c r="B1243" s="5" t="s">
        <v>1114</v>
      </c>
      <c r="C1243" s="5" t="s">
        <v>159</v>
      </c>
      <c r="D1243" s="6" t="s">
        <v>1413</v>
      </c>
      <c r="E1243" s="7">
        <v>5.0</v>
      </c>
      <c r="F1243" s="8">
        <f t="shared" si="35"/>
        <v>43718.42806</v>
      </c>
      <c r="G1243" s="12">
        <f t="shared" si="43"/>
        <v>43718.42806</v>
      </c>
      <c r="H1243" s="10">
        <v>0.6229166666666667</v>
      </c>
      <c r="I1243" s="11">
        <f t="shared" si="46"/>
        <v>-43717.80514</v>
      </c>
      <c r="K1243" t="str">
        <f t="shared" si="44"/>
        <v/>
      </c>
    </row>
    <row r="1244">
      <c r="A1244" s="24">
        <v>43718.35325984954</v>
      </c>
      <c r="B1244" s="5" t="s">
        <v>1414</v>
      </c>
      <c r="C1244" s="5" t="s">
        <v>360</v>
      </c>
      <c r="D1244" s="6" t="s">
        <v>1415</v>
      </c>
      <c r="E1244" s="7">
        <v>6.0</v>
      </c>
      <c r="F1244" s="8">
        <f t="shared" si="35"/>
        <v>43718.43659</v>
      </c>
      <c r="G1244" s="12">
        <f t="shared" si="43"/>
        <v>43718.43659</v>
      </c>
      <c r="H1244" s="10">
        <v>0.60625</v>
      </c>
      <c r="I1244" s="11">
        <f t="shared" si="46"/>
        <v>-43717.83034</v>
      </c>
      <c r="K1244" t="str">
        <f t="shared" si="44"/>
        <v/>
      </c>
    </row>
    <row r="1245">
      <c r="A1245" s="24">
        <v>43718.35391634259</v>
      </c>
      <c r="B1245" s="5" t="s">
        <v>825</v>
      </c>
      <c r="C1245" s="5" t="s">
        <v>660</v>
      </c>
      <c r="D1245" s="6" t="s">
        <v>1034</v>
      </c>
      <c r="E1245" s="7">
        <v>7.0</v>
      </c>
      <c r="F1245" s="8">
        <f t="shared" si="35"/>
        <v>43718.43725</v>
      </c>
      <c r="G1245" s="12">
        <f t="shared" si="43"/>
        <v>43718.43725</v>
      </c>
      <c r="H1245" s="10">
        <v>0.60625</v>
      </c>
      <c r="I1245" s="11">
        <f t="shared" si="46"/>
        <v>-43717.831</v>
      </c>
      <c r="K1245" t="str">
        <f t="shared" si="44"/>
        <v/>
      </c>
    </row>
    <row r="1246">
      <c r="A1246" s="24">
        <v>43718.354895717595</v>
      </c>
      <c r="B1246" s="5" t="s">
        <v>1367</v>
      </c>
      <c r="C1246" s="5" t="s">
        <v>418</v>
      </c>
      <c r="D1246" s="6" t="s">
        <v>1416</v>
      </c>
      <c r="E1246" s="7">
        <v>8.0</v>
      </c>
      <c r="F1246" s="8">
        <f t="shared" si="35"/>
        <v>43718.43823</v>
      </c>
      <c r="G1246" s="12">
        <f t="shared" si="43"/>
        <v>43718.43823</v>
      </c>
      <c r="H1246" s="10">
        <v>0.6076388888888888</v>
      </c>
      <c r="I1246" s="11">
        <f t="shared" si="46"/>
        <v>-43717.83059</v>
      </c>
      <c r="K1246" t="str">
        <f t="shared" si="44"/>
        <v/>
      </c>
    </row>
    <row r="1247">
      <c r="A1247" s="24">
        <v>43718.35551247685</v>
      </c>
      <c r="B1247" s="5" t="s">
        <v>745</v>
      </c>
      <c r="C1247" s="5" t="s">
        <v>1417</v>
      </c>
      <c r="D1247" s="6" t="s">
        <v>380</v>
      </c>
      <c r="E1247" s="7">
        <v>9.0</v>
      </c>
      <c r="F1247" s="8">
        <f t="shared" si="35"/>
        <v>43718.43885</v>
      </c>
      <c r="G1247" s="12">
        <f t="shared" si="43"/>
        <v>43718.43885</v>
      </c>
      <c r="H1247" s="10">
        <v>0.60625</v>
      </c>
      <c r="I1247" s="11">
        <f t="shared" si="46"/>
        <v>-43717.8326</v>
      </c>
      <c r="K1247" t="str">
        <f t="shared" si="44"/>
        <v/>
      </c>
    </row>
    <row r="1248">
      <c r="A1248" s="24">
        <v>43718.362667511574</v>
      </c>
      <c r="B1248" s="5" t="s">
        <v>1418</v>
      </c>
      <c r="C1248" s="5" t="s">
        <v>736</v>
      </c>
      <c r="D1248" s="6" t="s">
        <v>165</v>
      </c>
      <c r="E1248" s="7">
        <v>3.0</v>
      </c>
      <c r="F1248" s="8">
        <f t="shared" si="35"/>
        <v>43718.446</v>
      </c>
      <c r="G1248" s="12">
        <f t="shared" si="43"/>
        <v>43718.446</v>
      </c>
      <c r="H1248" s="10">
        <v>0.45208333333333334</v>
      </c>
      <c r="I1248" s="11">
        <f t="shared" si="46"/>
        <v>-43717.99392</v>
      </c>
      <c r="K1248" t="str">
        <f t="shared" si="44"/>
        <v/>
      </c>
    </row>
    <row r="1249">
      <c r="A1249" s="24">
        <v>43718.37881309028</v>
      </c>
      <c r="B1249" s="5" t="s">
        <v>1419</v>
      </c>
      <c r="C1249" s="5" t="s">
        <v>1420</v>
      </c>
      <c r="D1249" s="13"/>
      <c r="E1249" s="7">
        <v>10.0</v>
      </c>
      <c r="F1249" s="8">
        <f t="shared" si="35"/>
        <v>43718.46215</v>
      </c>
      <c r="G1249" s="12">
        <f t="shared" si="43"/>
        <v>43718.46215</v>
      </c>
      <c r="H1249" s="10">
        <v>0.5368055555555555</v>
      </c>
      <c r="I1249" s="11">
        <f t="shared" si="46"/>
        <v>-43717.92534</v>
      </c>
      <c r="K1249" t="str">
        <f t="shared" si="44"/>
        <v/>
      </c>
    </row>
    <row r="1250">
      <c r="A1250" s="24">
        <v>43718.3808440625</v>
      </c>
      <c r="B1250" s="5" t="s">
        <v>1421</v>
      </c>
      <c r="D1250" s="6" t="s">
        <v>1422</v>
      </c>
      <c r="E1250" s="7">
        <v>12.0</v>
      </c>
      <c r="F1250" s="8">
        <f t="shared" si="35"/>
        <v>43718.46418</v>
      </c>
      <c r="G1250" s="12">
        <f t="shared" si="43"/>
        <v>43718.46418</v>
      </c>
      <c r="H1250" s="10">
        <v>0.4979166666666667</v>
      </c>
      <c r="I1250" s="11">
        <f t="shared" si="46"/>
        <v>-43717.96626</v>
      </c>
      <c r="K1250" t="str">
        <f t="shared" si="44"/>
        <v/>
      </c>
    </row>
    <row r="1251">
      <c r="A1251" s="24">
        <v>43718.385580173606</v>
      </c>
      <c r="B1251" s="5" t="s">
        <v>1423</v>
      </c>
      <c r="D1251" s="6" t="s">
        <v>1424</v>
      </c>
      <c r="E1251" s="7">
        <v>13.0</v>
      </c>
      <c r="F1251" s="8">
        <f t="shared" si="35"/>
        <v>43718.46891</v>
      </c>
      <c r="G1251" s="12">
        <f t="shared" si="43"/>
        <v>43718.46891</v>
      </c>
      <c r="H1251" s="10">
        <v>0.5826388888888889</v>
      </c>
      <c r="I1251" s="11">
        <f t="shared" si="46"/>
        <v>-43717.88627</v>
      </c>
      <c r="K1251" t="str">
        <f t="shared" si="44"/>
        <v/>
      </c>
    </row>
    <row r="1252">
      <c r="A1252" s="24">
        <v>43718.40394427083</v>
      </c>
      <c r="B1252" s="5" t="s">
        <v>1425</v>
      </c>
      <c r="C1252" s="5" t="s">
        <v>1426</v>
      </c>
      <c r="D1252" s="6" t="s">
        <v>760</v>
      </c>
      <c r="E1252" s="7">
        <v>3.0</v>
      </c>
      <c r="F1252" s="8">
        <f t="shared" si="35"/>
        <v>43718.48728</v>
      </c>
      <c r="G1252" s="12">
        <f t="shared" si="43"/>
        <v>43718.48728</v>
      </c>
      <c r="H1252" s="10">
        <v>0.6076388888888888</v>
      </c>
      <c r="I1252" s="11">
        <f t="shared" si="46"/>
        <v>-43717.87964</v>
      </c>
      <c r="K1252" t="str">
        <f t="shared" si="44"/>
        <v/>
      </c>
    </row>
    <row r="1253">
      <c r="A1253" s="24">
        <v>43718.41008078704</v>
      </c>
      <c r="B1253" s="5" t="s">
        <v>1427</v>
      </c>
      <c r="C1253" s="5" t="s">
        <v>1428</v>
      </c>
      <c r="D1253" s="6" t="s">
        <v>1378</v>
      </c>
      <c r="E1253" s="7">
        <v>14.0</v>
      </c>
      <c r="F1253" s="8">
        <f t="shared" si="35"/>
        <v>43718.49341</v>
      </c>
      <c r="G1253" s="12">
        <f t="shared" si="43"/>
        <v>43718.49341</v>
      </c>
      <c r="H1253" s="10">
        <v>0.5347222222222222</v>
      </c>
      <c r="I1253" s="11">
        <f t="shared" si="46"/>
        <v>-43717.95869</v>
      </c>
      <c r="K1253" t="str">
        <f t="shared" si="44"/>
        <v/>
      </c>
    </row>
    <row r="1254">
      <c r="A1254" s="24">
        <v>43718.42193003472</v>
      </c>
      <c r="B1254" s="5" t="s">
        <v>1429</v>
      </c>
      <c r="C1254" s="5" t="s">
        <v>1292</v>
      </c>
      <c r="D1254" s="6" t="s">
        <v>162</v>
      </c>
      <c r="E1254" s="7">
        <v>12.0</v>
      </c>
      <c r="F1254" s="8">
        <f t="shared" si="35"/>
        <v>43718.50526</v>
      </c>
      <c r="G1254" s="12">
        <f t="shared" si="43"/>
        <v>43718.50526</v>
      </c>
      <c r="H1254" s="10">
        <v>0.5694444444444444</v>
      </c>
      <c r="I1254" s="11">
        <f t="shared" si="46"/>
        <v>-43717.93582</v>
      </c>
      <c r="K1254" t="str">
        <f t="shared" si="44"/>
        <v/>
      </c>
    </row>
    <row r="1255">
      <c r="A1255" s="24">
        <v>43718.47392837963</v>
      </c>
      <c r="B1255" s="5" t="s">
        <v>1361</v>
      </c>
      <c r="C1255" s="5" t="s">
        <v>1292</v>
      </c>
      <c r="D1255" s="6" t="s">
        <v>162</v>
      </c>
      <c r="E1255" s="7">
        <v>10.0</v>
      </c>
      <c r="F1255" s="8">
        <f t="shared" si="35"/>
        <v>43718.55726</v>
      </c>
      <c r="G1255" s="12">
        <f t="shared" si="43"/>
        <v>43718.55726</v>
      </c>
      <c r="H1255" s="10">
        <v>0.5694444444444444</v>
      </c>
      <c r="I1255" s="11">
        <f t="shared" si="46"/>
        <v>-43717.98782</v>
      </c>
      <c r="K1255" t="str">
        <f t="shared" si="44"/>
        <v/>
      </c>
    </row>
    <row r="1256">
      <c r="A1256" s="24">
        <v>43718.482421990746</v>
      </c>
      <c r="B1256" s="5" t="s">
        <v>1121</v>
      </c>
      <c r="C1256" s="5" t="s">
        <v>1122</v>
      </c>
      <c r="D1256" s="6" t="s">
        <v>1430</v>
      </c>
      <c r="E1256" s="7">
        <v>15.0</v>
      </c>
      <c r="F1256" s="8">
        <f t="shared" si="35"/>
        <v>43718.56576</v>
      </c>
      <c r="G1256" s="12">
        <f t="shared" si="43"/>
        <v>43718.56576</v>
      </c>
      <c r="H1256" s="10">
        <v>0.7083333333333334</v>
      </c>
      <c r="I1256" s="11">
        <f t="shared" si="46"/>
        <v>-43717.85742</v>
      </c>
      <c r="K1256" t="str">
        <f t="shared" si="44"/>
        <v/>
      </c>
    </row>
    <row r="1257">
      <c r="A1257" s="24">
        <v>43718.483994953705</v>
      </c>
      <c r="B1257" s="5" t="s">
        <v>1364</v>
      </c>
      <c r="C1257" s="5" t="s">
        <v>1305</v>
      </c>
      <c r="D1257" s="6" t="s">
        <v>1356</v>
      </c>
      <c r="E1257" s="7">
        <v>16.0</v>
      </c>
      <c r="F1257" s="8">
        <f t="shared" si="35"/>
        <v>43718.56733</v>
      </c>
      <c r="G1257" s="12">
        <f t="shared" si="43"/>
        <v>43718.56733</v>
      </c>
      <c r="H1257" s="10">
        <v>0.7083333333333334</v>
      </c>
      <c r="I1257" s="11">
        <f t="shared" si="46"/>
        <v>-43717.85899</v>
      </c>
      <c r="K1257" t="str">
        <f t="shared" si="44"/>
        <v/>
      </c>
    </row>
    <row r="1258">
      <c r="A1258" s="24">
        <v>43718.53713990741</v>
      </c>
      <c r="B1258" s="5" t="s">
        <v>806</v>
      </c>
      <c r="C1258" s="5" t="s">
        <v>595</v>
      </c>
      <c r="D1258" s="6" t="s">
        <v>1349</v>
      </c>
      <c r="E1258" s="7">
        <v>1.0</v>
      </c>
      <c r="F1258" s="8">
        <f t="shared" si="35"/>
        <v>43718.62047</v>
      </c>
      <c r="G1258" s="12">
        <f t="shared" si="43"/>
        <v>43718.62047</v>
      </c>
      <c r="H1258" s="10">
        <v>0.7083333333333334</v>
      </c>
      <c r="I1258" s="11">
        <f t="shared" si="46"/>
        <v>-43717.91214</v>
      </c>
      <c r="K1258" t="str">
        <f t="shared" si="44"/>
        <v/>
      </c>
    </row>
    <row r="1259">
      <c r="A1259" s="24">
        <v>43719.23501152778</v>
      </c>
      <c r="B1259" s="5" t="s">
        <v>1431</v>
      </c>
      <c r="D1259" s="6" t="s">
        <v>1349</v>
      </c>
      <c r="E1259" s="7">
        <v>1.0</v>
      </c>
      <c r="F1259" s="8">
        <f t="shared" si="35"/>
        <v>43719.31834</v>
      </c>
      <c r="G1259" s="12">
        <f t="shared" si="43"/>
        <v>43719.31834</v>
      </c>
      <c r="H1259" s="10">
        <v>0.7083333333333334</v>
      </c>
      <c r="I1259" s="11">
        <f t="shared" si="46"/>
        <v>-43718.61001</v>
      </c>
      <c r="K1259" t="str">
        <f t="shared" si="44"/>
        <v/>
      </c>
    </row>
    <row r="1260">
      <c r="A1260" s="24">
        <v>43719.295351875</v>
      </c>
      <c r="B1260" s="5" t="s">
        <v>1364</v>
      </c>
      <c r="C1260" s="5" t="s">
        <v>1305</v>
      </c>
      <c r="D1260" s="6" t="s">
        <v>1356</v>
      </c>
      <c r="E1260" s="7">
        <v>2.0</v>
      </c>
      <c r="F1260" s="8">
        <f t="shared" si="35"/>
        <v>43719.37869</v>
      </c>
      <c r="G1260" s="12">
        <f t="shared" si="43"/>
        <v>43719.37869</v>
      </c>
      <c r="H1260" s="10">
        <v>0.7083333333333334</v>
      </c>
      <c r="I1260" s="11">
        <f t="shared" si="46"/>
        <v>-43718.67035</v>
      </c>
      <c r="K1260" t="str">
        <f t="shared" si="44"/>
        <v/>
      </c>
    </row>
    <row r="1261">
      <c r="A1261" s="24">
        <v>43719.309438530094</v>
      </c>
      <c r="B1261" s="5" t="s">
        <v>1418</v>
      </c>
      <c r="C1261" s="5" t="s">
        <v>736</v>
      </c>
      <c r="D1261" s="6" t="s">
        <v>1349</v>
      </c>
      <c r="E1261" s="7">
        <v>4.0</v>
      </c>
      <c r="F1261" s="8">
        <f t="shared" si="35"/>
        <v>43719.39277</v>
      </c>
      <c r="G1261" s="12">
        <f t="shared" si="43"/>
        <v>43719.39277</v>
      </c>
      <c r="H1261" s="10">
        <v>0.5791666666666667</v>
      </c>
      <c r="I1261" s="11">
        <f t="shared" si="46"/>
        <v>-43718.81361</v>
      </c>
      <c r="K1261" t="str">
        <f t="shared" si="44"/>
        <v/>
      </c>
    </row>
    <row r="1262">
      <c r="A1262" s="24">
        <v>43719.30996587963</v>
      </c>
      <c r="B1262" s="5" t="s">
        <v>1432</v>
      </c>
      <c r="C1262" s="5" t="s">
        <v>736</v>
      </c>
      <c r="D1262" s="6" t="s">
        <v>512</v>
      </c>
      <c r="E1262" s="7">
        <v>5.0</v>
      </c>
      <c r="F1262" s="8">
        <f t="shared" si="35"/>
        <v>43719.3933</v>
      </c>
      <c r="G1262" s="12">
        <f t="shared" si="43"/>
        <v>43719.3933</v>
      </c>
      <c r="H1262" s="10">
        <v>0.5847222222222223</v>
      </c>
      <c r="I1262" s="11">
        <f t="shared" si="46"/>
        <v>-43718.80858</v>
      </c>
      <c r="K1262" t="str">
        <f t="shared" si="44"/>
        <v/>
      </c>
    </row>
    <row r="1263">
      <c r="A1263" s="24">
        <v>43719.32905677083</v>
      </c>
      <c r="B1263" s="5" t="s">
        <v>1433</v>
      </c>
      <c r="D1263" s="6" t="s">
        <v>1434</v>
      </c>
      <c r="E1263" s="7">
        <v>3.0</v>
      </c>
      <c r="F1263" s="8">
        <f t="shared" si="35"/>
        <v>43719.41239</v>
      </c>
      <c r="G1263" s="12">
        <f t="shared" si="43"/>
        <v>43719.41239</v>
      </c>
      <c r="H1263" s="10">
        <v>0.4444444444444444</v>
      </c>
      <c r="I1263" s="11">
        <f t="shared" si="46"/>
        <v>-43718.96795</v>
      </c>
      <c r="K1263" t="str">
        <f>IF(ISBLANK(#REF!),E1263,"")</f>
        <v/>
      </c>
    </row>
    <row r="1264">
      <c r="A1264" s="24">
        <v>43719.331807118055</v>
      </c>
      <c r="B1264" s="5" t="s">
        <v>160</v>
      </c>
      <c r="C1264" s="5" t="s">
        <v>161</v>
      </c>
      <c r="D1264" s="6" t="s">
        <v>162</v>
      </c>
      <c r="E1264" s="7">
        <v>6.0</v>
      </c>
      <c r="F1264" s="8">
        <f t="shared" si="35"/>
        <v>43719.41514</v>
      </c>
      <c r="G1264" s="12">
        <f t="shared" si="43"/>
        <v>43719.41514</v>
      </c>
      <c r="H1264" s="10">
        <v>0.5173611111111112</v>
      </c>
      <c r="I1264" s="11">
        <f t="shared" si="46"/>
        <v>-43718.89778</v>
      </c>
      <c r="K1264" t="str">
        <f>IF(ISBLANK(H1263),E1264,"")</f>
        <v/>
      </c>
    </row>
    <row r="1265">
      <c r="A1265" s="24">
        <v>43719.33270084491</v>
      </c>
      <c r="B1265" s="5" t="s">
        <v>181</v>
      </c>
      <c r="C1265" s="5" t="s">
        <v>161</v>
      </c>
      <c r="D1265" s="6" t="s">
        <v>162</v>
      </c>
      <c r="E1265" s="7">
        <v>7.0</v>
      </c>
      <c r="F1265" s="8">
        <f t="shared" si="35"/>
        <v>43719.41603</v>
      </c>
      <c r="G1265" s="12">
        <f t="shared" si="43"/>
        <v>43719.41603</v>
      </c>
      <c r="H1265" s="10">
        <v>0.5173611111111112</v>
      </c>
      <c r="I1265" s="11">
        <f t="shared" si="46"/>
        <v>-43718.89867</v>
      </c>
      <c r="K1265" t="str">
        <f t="shared" ref="K1265:K1311" si="47">IF(ISBLANK(H1265),E1265,"")</f>
        <v/>
      </c>
    </row>
    <row r="1266">
      <c r="A1266" s="24">
        <v>43719.33357766204</v>
      </c>
      <c r="B1266" s="5" t="s">
        <v>1435</v>
      </c>
      <c r="C1266" s="5" t="s">
        <v>161</v>
      </c>
      <c r="D1266" s="6" t="s">
        <v>162</v>
      </c>
      <c r="E1266" s="7">
        <v>8.0</v>
      </c>
      <c r="F1266" s="8">
        <f t="shared" si="35"/>
        <v>43719.41691</v>
      </c>
      <c r="G1266" s="12">
        <f t="shared" si="43"/>
        <v>43719.41691</v>
      </c>
      <c r="H1266" s="10">
        <v>0.5173611111111112</v>
      </c>
      <c r="I1266" s="11">
        <f t="shared" si="46"/>
        <v>-43718.89955</v>
      </c>
      <c r="K1266" t="str">
        <f t="shared" si="47"/>
        <v/>
      </c>
    </row>
    <row r="1267">
      <c r="A1267" s="24">
        <v>43719.38311603009</v>
      </c>
      <c r="B1267" s="5" t="s">
        <v>1436</v>
      </c>
      <c r="C1267" s="5" t="s">
        <v>1437</v>
      </c>
      <c r="D1267" s="6" t="s">
        <v>1341</v>
      </c>
      <c r="E1267" s="7">
        <v>9.0</v>
      </c>
      <c r="F1267" s="8">
        <f t="shared" si="35"/>
        <v>43719.46645</v>
      </c>
      <c r="G1267" s="12">
        <f t="shared" si="43"/>
        <v>43719.46645</v>
      </c>
      <c r="H1267" s="10">
        <v>0.6388888888888888</v>
      </c>
      <c r="I1267" s="11">
        <f t="shared" si="46"/>
        <v>-43718.82756</v>
      </c>
      <c r="K1267" t="str">
        <f t="shared" si="47"/>
        <v/>
      </c>
    </row>
    <row r="1268">
      <c r="A1268" s="24">
        <v>43719.38343981482</v>
      </c>
      <c r="B1268" s="5" t="s">
        <v>1438</v>
      </c>
      <c r="C1268" s="5" t="s">
        <v>1437</v>
      </c>
      <c r="D1268" s="6" t="s">
        <v>1341</v>
      </c>
      <c r="E1268" s="7">
        <v>10.0</v>
      </c>
      <c r="F1268" s="8">
        <f t="shared" si="35"/>
        <v>43719.46677</v>
      </c>
      <c r="G1268" s="12">
        <f t="shared" si="43"/>
        <v>43719.46677</v>
      </c>
      <c r="H1268" s="10">
        <v>0.6388888888888888</v>
      </c>
      <c r="I1268" s="11">
        <f t="shared" si="46"/>
        <v>-43718.82788</v>
      </c>
      <c r="K1268" t="str">
        <f t="shared" si="47"/>
        <v/>
      </c>
    </row>
    <row r="1269">
      <c r="A1269" s="24">
        <v>43719.38389457176</v>
      </c>
      <c r="B1269" s="5" t="s">
        <v>1439</v>
      </c>
      <c r="C1269" s="5" t="s">
        <v>1437</v>
      </c>
      <c r="D1269" s="6" t="s">
        <v>1341</v>
      </c>
      <c r="E1269" s="7">
        <v>14.0</v>
      </c>
      <c r="F1269" s="8">
        <f t="shared" si="35"/>
        <v>43719.46723</v>
      </c>
      <c r="G1269" s="12">
        <f t="shared" si="43"/>
        <v>43719.46723</v>
      </c>
      <c r="H1269" s="10">
        <v>0.6388888888888888</v>
      </c>
      <c r="I1269" s="11">
        <f t="shared" si="46"/>
        <v>-43718.82834</v>
      </c>
      <c r="K1269" t="str">
        <f t="shared" si="47"/>
        <v/>
      </c>
    </row>
    <row r="1270">
      <c r="A1270" s="24">
        <v>43719.384348692125</v>
      </c>
      <c r="B1270" s="5" t="s">
        <v>1440</v>
      </c>
      <c r="C1270" s="5" t="s">
        <v>1441</v>
      </c>
      <c r="D1270" s="6" t="s">
        <v>1341</v>
      </c>
      <c r="E1270" s="7">
        <v>15.0</v>
      </c>
      <c r="F1270" s="8">
        <f t="shared" si="35"/>
        <v>43719.46768</v>
      </c>
      <c r="G1270" s="12">
        <f t="shared" si="43"/>
        <v>43719.46768</v>
      </c>
      <c r="H1270" s="10">
        <v>0.6388888888888888</v>
      </c>
      <c r="I1270" s="11">
        <f t="shared" si="46"/>
        <v>-43718.82879</v>
      </c>
      <c r="K1270" t="str">
        <f t="shared" si="47"/>
        <v/>
      </c>
    </row>
    <row r="1271">
      <c r="A1271" s="24">
        <v>43719.42719386574</v>
      </c>
      <c r="B1271" s="5" t="s">
        <v>1442</v>
      </c>
      <c r="C1271" s="5" t="s">
        <v>1443</v>
      </c>
      <c r="D1271" s="6" t="s">
        <v>142</v>
      </c>
      <c r="E1271" s="7">
        <v>16.0</v>
      </c>
      <c r="F1271" s="8">
        <f t="shared" si="35"/>
        <v>43719.51053</v>
      </c>
      <c r="G1271" s="12">
        <f t="shared" si="43"/>
        <v>43719.51053</v>
      </c>
      <c r="H1271" s="10">
        <v>0.5729166666666666</v>
      </c>
      <c r="I1271" s="11">
        <f t="shared" si="46"/>
        <v>-43718.93761</v>
      </c>
      <c r="K1271" t="str">
        <f t="shared" si="47"/>
        <v/>
      </c>
    </row>
    <row r="1272">
      <c r="A1272" s="24">
        <v>43719.42814957176</v>
      </c>
      <c r="B1272" s="5" t="s">
        <v>1444</v>
      </c>
      <c r="C1272" s="5" t="s">
        <v>1445</v>
      </c>
      <c r="D1272" s="6" t="s">
        <v>1446</v>
      </c>
      <c r="E1272" s="7">
        <v>17.0</v>
      </c>
      <c r="F1272" s="8">
        <f t="shared" si="35"/>
        <v>43719.51148</v>
      </c>
      <c r="G1272" s="12">
        <f t="shared" si="43"/>
        <v>43719.51148</v>
      </c>
      <c r="H1272" s="10">
        <v>0.5729166666666666</v>
      </c>
      <c r="I1272" s="11">
        <f t="shared" si="46"/>
        <v>-43718.93857</v>
      </c>
      <c r="K1272" t="str">
        <f t="shared" si="47"/>
        <v/>
      </c>
    </row>
    <row r="1273">
      <c r="A1273" s="24">
        <v>43719.46005259259</v>
      </c>
      <c r="B1273" s="5" t="s">
        <v>1447</v>
      </c>
      <c r="D1273" s="6" t="s">
        <v>1448</v>
      </c>
      <c r="E1273" s="7">
        <v>3.0</v>
      </c>
      <c r="F1273" s="8">
        <f t="shared" si="35"/>
        <v>43719.54339</v>
      </c>
      <c r="G1273" s="12">
        <f t="shared" si="43"/>
        <v>43719.54339</v>
      </c>
      <c r="H1273" s="10">
        <v>0.5861111111111111</v>
      </c>
      <c r="I1273" s="11">
        <f t="shared" si="46"/>
        <v>-43718.95727</v>
      </c>
      <c r="K1273" t="str">
        <f t="shared" si="47"/>
        <v/>
      </c>
    </row>
    <row r="1274">
      <c r="A1274" s="24">
        <v>43719.49063157407</v>
      </c>
      <c r="B1274" s="5" t="s">
        <v>1449</v>
      </c>
      <c r="C1274" s="5" t="s">
        <v>169</v>
      </c>
      <c r="D1274" s="6" t="s">
        <v>1316</v>
      </c>
      <c r="E1274" s="7">
        <v>6.0</v>
      </c>
      <c r="F1274" s="8">
        <f t="shared" si="35"/>
        <v>43719.57396</v>
      </c>
      <c r="G1274" s="12">
        <f t="shared" si="43"/>
        <v>43719.57396</v>
      </c>
      <c r="H1274" s="10">
        <v>0.6173611111111111</v>
      </c>
      <c r="I1274" s="11">
        <f t="shared" si="46"/>
        <v>-43718.9566</v>
      </c>
      <c r="K1274" t="str">
        <f t="shared" si="47"/>
        <v/>
      </c>
    </row>
    <row r="1275">
      <c r="A1275" s="24">
        <v>43719.51505297454</v>
      </c>
      <c r="B1275" s="5" t="s">
        <v>1450</v>
      </c>
      <c r="C1275" s="5" t="s">
        <v>1044</v>
      </c>
      <c r="D1275" s="6" t="s">
        <v>1378</v>
      </c>
      <c r="E1275" s="7">
        <v>4.0</v>
      </c>
      <c r="F1275" s="8">
        <f t="shared" si="35"/>
        <v>43719.59839</v>
      </c>
      <c r="G1275" s="12">
        <f t="shared" si="43"/>
        <v>43719.59839</v>
      </c>
      <c r="H1275" s="10">
        <v>0.7083333333333334</v>
      </c>
      <c r="I1275" s="11">
        <f t="shared" si="46"/>
        <v>-43718.89005</v>
      </c>
      <c r="K1275" t="str">
        <f t="shared" si="47"/>
        <v/>
      </c>
    </row>
    <row r="1276">
      <c r="A1276" s="24">
        <v>43719.52127118055</v>
      </c>
      <c r="B1276" s="5" t="s">
        <v>1451</v>
      </c>
      <c r="C1276" s="5" t="s">
        <v>1452</v>
      </c>
      <c r="D1276" s="6" t="s">
        <v>142</v>
      </c>
      <c r="E1276" s="7">
        <v>3.0</v>
      </c>
      <c r="F1276" s="8">
        <f t="shared" si="35"/>
        <v>43719.6046</v>
      </c>
      <c r="G1276" s="12">
        <f t="shared" si="43"/>
        <v>43719.6046</v>
      </c>
      <c r="H1276" s="10">
        <v>0.7083333333333334</v>
      </c>
      <c r="I1276" s="11">
        <f t="shared" si="46"/>
        <v>-43718.89627</v>
      </c>
      <c r="K1276" t="str">
        <f t="shared" si="47"/>
        <v/>
      </c>
    </row>
    <row r="1277">
      <c r="A1277" s="24">
        <v>43719.54230703704</v>
      </c>
      <c r="B1277" s="5" t="s">
        <v>1453</v>
      </c>
      <c r="C1277" s="5" t="s">
        <v>976</v>
      </c>
      <c r="D1277" s="6" t="s">
        <v>512</v>
      </c>
      <c r="E1277" s="7">
        <v>5.0</v>
      </c>
      <c r="F1277" s="8">
        <f t="shared" si="35"/>
        <v>43719.62564</v>
      </c>
      <c r="G1277" s="12">
        <f t="shared" si="43"/>
        <v>43719.62564</v>
      </c>
      <c r="H1277" s="10">
        <v>0.7083333333333334</v>
      </c>
      <c r="I1277" s="11">
        <f t="shared" si="46"/>
        <v>-43718.91731</v>
      </c>
      <c r="K1277" t="str">
        <f t="shared" si="47"/>
        <v/>
      </c>
    </row>
    <row r="1278">
      <c r="A1278" s="24">
        <v>43719.54287092593</v>
      </c>
      <c r="B1278" s="5" t="s">
        <v>1454</v>
      </c>
      <c r="C1278" s="5" t="s">
        <v>976</v>
      </c>
      <c r="D1278" s="6" t="s">
        <v>512</v>
      </c>
      <c r="E1278" s="7">
        <v>6.0</v>
      </c>
      <c r="F1278" s="8">
        <f t="shared" si="35"/>
        <v>43719.6262</v>
      </c>
      <c r="G1278" s="12">
        <f t="shared" si="43"/>
        <v>43719.6262</v>
      </c>
      <c r="H1278" s="10">
        <v>0.7083333333333334</v>
      </c>
      <c r="I1278" s="11">
        <f t="shared" si="46"/>
        <v>-43718.91787</v>
      </c>
      <c r="K1278" t="str">
        <f t="shared" si="47"/>
        <v/>
      </c>
    </row>
    <row r="1279">
      <c r="A1279" s="24">
        <v>43719.546300277776</v>
      </c>
      <c r="B1279" s="5" t="s">
        <v>1432</v>
      </c>
      <c r="C1279" s="5" t="s">
        <v>976</v>
      </c>
      <c r="D1279" s="6" t="s">
        <v>165</v>
      </c>
      <c r="E1279" s="7">
        <v>7.0</v>
      </c>
      <c r="F1279" s="8">
        <f t="shared" si="35"/>
        <v>43719.62963</v>
      </c>
      <c r="G1279" s="12">
        <f t="shared" si="43"/>
        <v>43719.62963</v>
      </c>
      <c r="H1279" s="10">
        <v>0.7083333333333334</v>
      </c>
      <c r="I1279" s="11">
        <f t="shared" si="46"/>
        <v>-43718.9213</v>
      </c>
      <c r="K1279" t="str">
        <f t="shared" si="47"/>
        <v/>
      </c>
    </row>
    <row r="1280">
      <c r="A1280" s="24">
        <v>43720.258344664355</v>
      </c>
      <c r="B1280" s="5" t="s">
        <v>1400</v>
      </c>
      <c r="C1280" s="5" t="s">
        <v>1130</v>
      </c>
      <c r="D1280" s="6" t="s">
        <v>284</v>
      </c>
      <c r="E1280" s="7">
        <v>1.0</v>
      </c>
      <c r="F1280" s="8">
        <f t="shared" si="35"/>
        <v>43720.34168</v>
      </c>
      <c r="G1280" s="12">
        <f t="shared" si="43"/>
        <v>43720.34168</v>
      </c>
      <c r="H1280" s="10">
        <v>0.5979166666666667</v>
      </c>
      <c r="I1280" s="11">
        <f t="shared" si="46"/>
        <v>-43719.74376</v>
      </c>
      <c r="K1280" t="str">
        <f t="shared" si="47"/>
        <v/>
      </c>
    </row>
    <row r="1281">
      <c r="A1281" s="24">
        <v>43720.258864166666</v>
      </c>
      <c r="B1281" s="5" t="s">
        <v>1455</v>
      </c>
      <c r="C1281" s="5" t="s">
        <v>1130</v>
      </c>
      <c r="D1281" s="6" t="s">
        <v>284</v>
      </c>
      <c r="E1281" s="7">
        <v>2.0</v>
      </c>
      <c r="F1281" s="8">
        <f t="shared" si="35"/>
        <v>43720.3422</v>
      </c>
      <c r="G1281" s="12">
        <f t="shared" si="43"/>
        <v>43720.3422</v>
      </c>
      <c r="H1281" s="10">
        <v>0.5979166666666667</v>
      </c>
      <c r="I1281" s="11">
        <f t="shared" si="46"/>
        <v>-43719.74428</v>
      </c>
      <c r="K1281" t="str">
        <f t="shared" si="47"/>
        <v/>
      </c>
    </row>
    <row r="1282">
      <c r="A1282" s="24">
        <v>43720.26123329861</v>
      </c>
      <c r="B1282" s="5" t="s">
        <v>1456</v>
      </c>
      <c r="C1282" s="5" t="s">
        <v>1457</v>
      </c>
      <c r="D1282" s="6" t="s">
        <v>1192</v>
      </c>
      <c r="E1282" s="7">
        <v>3.0</v>
      </c>
      <c r="F1282" s="8">
        <f t="shared" si="35"/>
        <v>43720.34457</v>
      </c>
      <c r="G1282" s="12">
        <f t="shared" si="43"/>
        <v>43720.34457</v>
      </c>
      <c r="H1282" s="10">
        <v>0.3576388888888889</v>
      </c>
      <c r="I1282" s="11">
        <f t="shared" si="46"/>
        <v>-43719.98693</v>
      </c>
      <c r="K1282" t="str">
        <f t="shared" si="47"/>
        <v/>
      </c>
    </row>
    <row r="1283">
      <c r="A1283" s="24">
        <v>43720.27260946759</v>
      </c>
      <c r="B1283" s="5" t="s">
        <v>181</v>
      </c>
      <c r="C1283" s="5" t="s">
        <v>71</v>
      </c>
      <c r="D1283" s="13"/>
      <c r="E1283" s="7">
        <v>6.0</v>
      </c>
      <c r="F1283" s="8">
        <f t="shared" si="35"/>
        <v>43720.35594</v>
      </c>
      <c r="G1283" s="12">
        <f t="shared" si="43"/>
        <v>43720.35594</v>
      </c>
      <c r="H1283" s="10">
        <v>0.5784722222222223</v>
      </c>
      <c r="I1283" s="11">
        <f t="shared" si="46"/>
        <v>-43719.77747</v>
      </c>
      <c r="K1283" t="str">
        <f t="shared" si="47"/>
        <v/>
      </c>
    </row>
    <row r="1284">
      <c r="A1284" s="24">
        <v>43720.27304342593</v>
      </c>
      <c r="B1284" s="5" t="s">
        <v>791</v>
      </c>
      <c r="C1284" s="5" t="s">
        <v>71</v>
      </c>
      <c r="D1284" s="13"/>
      <c r="E1284" s="7">
        <v>7.0</v>
      </c>
      <c r="F1284" s="8">
        <f t="shared" si="35"/>
        <v>43720.35638</v>
      </c>
      <c r="G1284" s="12">
        <f t="shared" si="43"/>
        <v>43720.35638</v>
      </c>
      <c r="H1284" s="10">
        <v>0.5784722222222223</v>
      </c>
      <c r="I1284" s="11">
        <f t="shared" si="46"/>
        <v>-43719.7779</v>
      </c>
      <c r="K1284" t="str">
        <f t="shared" si="47"/>
        <v/>
      </c>
    </row>
    <row r="1285">
      <c r="A1285" s="24">
        <v>43720.30060701389</v>
      </c>
      <c r="B1285" s="5" t="s">
        <v>1435</v>
      </c>
      <c r="C1285" s="5" t="s">
        <v>161</v>
      </c>
      <c r="D1285" s="6" t="s">
        <v>165</v>
      </c>
      <c r="E1285" s="7">
        <v>8.0</v>
      </c>
      <c r="F1285" s="8">
        <f t="shared" si="35"/>
        <v>43720.38394</v>
      </c>
      <c r="G1285" s="12">
        <f t="shared" si="43"/>
        <v>43720.38394</v>
      </c>
      <c r="H1285" s="10">
        <v>0.49166666666666664</v>
      </c>
      <c r="I1285" s="11">
        <f t="shared" si="46"/>
        <v>-43719.89227</v>
      </c>
      <c r="K1285" t="str">
        <f t="shared" si="47"/>
        <v/>
      </c>
    </row>
    <row r="1286">
      <c r="A1286" s="24">
        <v>43720.315882835646</v>
      </c>
      <c r="B1286" s="5" t="s">
        <v>1449</v>
      </c>
      <c r="C1286" s="5" t="s">
        <v>1315</v>
      </c>
      <c r="D1286" s="6" t="s">
        <v>284</v>
      </c>
      <c r="E1286" s="7">
        <v>10.0</v>
      </c>
      <c r="F1286" s="8">
        <f t="shared" si="35"/>
        <v>43720.39922</v>
      </c>
      <c r="G1286" s="12">
        <f t="shared" si="43"/>
        <v>43720.39922</v>
      </c>
      <c r="H1286" s="10">
        <v>0.5965277777777778</v>
      </c>
      <c r="I1286" s="11">
        <f t="shared" si="46"/>
        <v>-43719.80269</v>
      </c>
      <c r="K1286" t="str">
        <f t="shared" si="47"/>
        <v/>
      </c>
    </row>
    <row r="1287">
      <c r="A1287" s="24">
        <v>43720.33878748842</v>
      </c>
      <c r="B1287" s="5" t="s">
        <v>842</v>
      </c>
      <c r="C1287" s="5" t="s">
        <v>566</v>
      </c>
      <c r="D1287" s="6" t="s">
        <v>760</v>
      </c>
      <c r="E1287" s="7">
        <v>9.0</v>
      </c>
      <c r="F1287" s="8">
        <f t="shared" si="35"/>
        <v>43720.42212</v>
      </c>
      <c r="G1287" s="12">
        <f t="shared" si="43"/>
        <v>43720.42212</v>
      </c>
      <c r="H1287" s="10">
        <v>0.49444444444444446</v>
      </c>
      <c r="I1287" s="11">
        <f t="shared" si="46"/>
        <v>-43719.92768</v>
      </c>
      <c r="K1287" t="str">
        <f t="shared" si="47"/>
        <v/>
      </c>
    </row>
    <row r="1288">
      <c r="A1288" s="24">
        <v>43720.35704423611</v>
      </c>
      <c r="B1288" s="5" t="s">
        <v>1458</v>
      </c>
      <c r="D1288" s="6" t="s">
        <v>1254</v>
      </c>
      <c r="E1288" s="7">
        <v>15.0</v>
      </c>
      <c r="F1288" s="8">
        <f t="shared" si="35"/>
        <v>43720.44038</v>
      </c>
      <c r="G1288" s="12">
        <f t="shared" si="43"/>
        <v>43720.44038</v>
      </c>
      <c r="H1288" s="10">
        <v>0.7083333333333334</v>
      </c>
      <c r="I1288" s="11">
        <f t="shared" si="46"/>
        <v>-43719.73204</v>
      </c>
      <c r="J1288" s="5">
        <v>16.0</v>
      </c>
      <c r="K1288" t="str">
        <f t="shared" si="47"/>
        <v/>
      </c>
    </row>
    <row r="1289">
      <c r="A1289" s="24">
        <v>43720.35842561343</v>
      </c>
      <c r="B1289" s="5" t="s">
        <v>685</v>
      </c>
      <c r="C1289" s="5" t="s">
        <v>149</v>
      </c>
      <c r="D1289" s="6" t="s">
        <v>97</v>
      </c>
      <c r="E1289" s="7">
        <v>17.0</v>
      </c>
      <c r="F1289" s="8">
        <f t="shared" si="35"/>
        <v>43720.44176</v>
      </c>
      <c r="G1289" s="12">
        <f t="shared" si="43"/>
        <v>43720.44176</v>
      </c>
      <c r="H1289" s="10">
        <v>0.7083333333333334</v>
      </c>
      <c r="I1289" s="11">
        <f t="shared" si="46"/>
        <v>-43719.73343</v>
      </c>
      <c r="K1289" t="str">
        <f t="shared" si="47"/>
        <v/>
      </c>
    </row>
    <row r="1290">
      <c r="A1290" s="24">
        <v>43720.35893083333</v>
      </c>
      <c r="B1290" s="5" t="s">
        <v>1190</v>
      </c>
      <c r="C1290" s="5" t="s">
        <v>159</v>
      </c>
      <c r="D1290" s="6" t="s">
        <v>523</v>
      </c>
      <c r="E1290" s="7">
        <v>18.0</v>
      </c>
      <c r="F1290" s="8">
        <f t="shared" si="35"/>
        <v>43720.44226</v>
      </c>
      <c r="G1290" s="12">
        <f t="shared" si="43"/>
        <v>43720.44226</v>
      </c>
      <c r="H1290" s="10">
        <v>0.7083333333333334</v>
      </c>
      <c r="I1290" s="11">
        <f t="shared" si="46"/>
        <v>-43719.73393</v>
      </c>
      <c r="K1290" t="str">
        <f t="shared" si="47"/>
        <v/>
      </c>
    </row>
    <row r="1291">
      <c r="A1291" s="24">
        <v>43720.390302025466</v>
      </c>
      <c r="B1291" s="5" t="s">
        <v>1459</v>
      </c>
      <c r="C1291" s="5" t="s">
        <v>1460</v>
      </c>
      <c r="D1291" s="6" t="s">
        <v>1461</v>
      </c>
      <c r="E1291" s="7">
        <v>19.0</v>
      </c>
      <c r="F1291" s="8">
        <f t="shared" si="35"/>
        <v>43720.47364</v>
      </c>
      <c r="G1291" s="12">
        <f t="shared" si="43"/>
        <v>43720.47364</v>
      </c>
      <c r="H1291" s="10">
        <v>0.56875</v>
      </c>
      <c r="I1291" s="11">
        <f t="shared" si="46"/>
        <v>-43719.90489</v>
      </c>
      <c r="K1291" t="str">
        <f t="shared" si="47"/>
        <v/>
      </c>
    </row>
    <row r="1292">
      <c r="A1292" s="24">
        <v>43720.46014733796</v>
      </c>
      <c r="B1292" s="5" t="s">
        <v>1462</v>
      </c>
      <c r="C1292" s="5" t="s">
        <v>1463</v>
      </c>
      <c r="D1292" s="6" t="s">
        <v>1464</v>
      </c>
      <c r="E1292" s="7">
        <v>8.0</v>
      </c>
      <c r="F1292" s="8">
        <f t="shared" si="35"/>
        <v>43720.54348</v>
      </c>
      <c r="G1292" s="12">
        <f t="shared" si="43"/>
        <v>43720.54348</v>
      </c>
      <c r="H1292" s="10">
        <v>0.5875</v>
      </c>
      <c r="I1292" s="11">
        <f t="shared" si="46"/>
        <v>-43719.95598</v>
      </c>
      <c r="K1292" t="str">
        <f t="shared" si="47"/>
        <v/>
      </c>
    </row>
    <row r="1293">
      <c r="A1293" s="24">
        <v>43720.52260730324</v>
      </c>
      <c r="B1293" s="5" t="s">
        <v>1202</v>
      </c>
      <c r="C1293" s="5" t="s">
        <v>595</v>
      </c>
      <c r="D1293" s="6" t="s">
        <v>72</v>
      </c>
      <c r="E1293" s="7">
        <v>1.0</v>
      </c>
      <c r="F1293" s="8">
        <f t="shared" si="35"/>
        <v>43720.60594</v>
      </c>
      <c r="G1293" s="12">
        <f t="shared" si="43"/>
        <v>43720.60594</v>
      </c>
      <c r="H1293" s="10">
        <v>0.7083333333333334</v>
      </c>
      <c r="I1293" s="11">
        <f t="shared" si="46"/>
        <v>-43719.89761</v>
      </c>
      <c r="K1293" t="str">
        <f t="shared" si="47"/>
        <v/>
      </c>
    </row>
    <row r="1294">
      <c r="A1294" s="24">
        <v>43721.22822644676</v>
      </c>
      <c r="B1294" s="5" t="s">
        <v>1465</v>
      </c>
      <c r="C1294" s="5" t="s">
        <v>159</v>
      </c>
      <c r="D1294" s="6" t="s">
        <v>523</v>
      </c>
      <c r="E1294" s="7">
        <v>1.0</v>
      </c>
      <c r="F1294" s="8">
        <f t="shared" si="35"/>
        <v>43721.31156</v>
      </c>
      <c r="G1294" s="12">
        <f t="shared" si="43"/>
        <v>43721.31156</v>
      </c>
      <c r="H1294" s="10">
        <v>0.6666666666666666</v>
      </c>
      <c r="I1294" s="11">
        <f t="shared" si="46"/>
        <v>-43720.64489</v>
      </c>
      <c r="K1294" t="str">
        <f t="shared" si="47"/>
        <v/>
      </c>
    </row>
    <row r="1295">
      <c r="A1295" s="24">
        <v>43721.228942974536</v>
      </c>
      <c r="B1295" s="5" t="s">
        <v>1466</v>
      </c>
      <c r="C1295" s="5" t="s">
        <v>159</v>
      </c>
      <c r="D1295" s="6" t="s">
        <v>523</v>
      </c>
      <c r="E1295" s="7">
        <v>2.0</v>
      </c>
      <c r="F1295" s="8">
        <f t="shared" si="35"/>
        <v>43721.31228</v>
      </c>
      <c r="G1295" s="12">
        <f t="shared" si="43"/>
        <v>43721.31228</v>
      </c>
      <c r="H1295" s="10">
        <v>0.6666666666666666</v>
      </c>
      <c r="I1295" s="11">
        <f t="shared" si="46"/>
        <v>-43720.64561</v>
      </c>
      <c r="K1295" t="str">
        <f t="shared" si="47"/>
        <v/>
      </c>
    </row>
    <row r="1296">
      <c r="A1296" s="24">
        <v>43721.247339548616</v>
      </c>
      <c r="B1296" s="5" t="s">
        <v>1377</v>
      </c>
      <c r="C1296" s="5" t="s">
        <v>1467</v>
      </c>
      <c r="D1296" s="6" t="s">
        <v>1468</v>
      </c>
      <c r="E1296" s="7">
        <v>17.0</v>
      </c>
      <c r="F1296" s="8">
        <f t="shared" si="35"/>
        <v>43721.33067</v>
      </c>
      <c r="G1296" s="12">
        <f t="shared" si="43"/>
        <v>43721.33067</v>
      </c>
      <c r="H1296" s="10">
        <v>0.3375</v>
      </c>
      <c r="I1296" s="11">
        <f t="shared" si="46"/>
        <v>-43720.99317</v>
      </c>
      <c r="K1296" t="str">
        <f t="shared" si="47"/>
        <v/>
      </c>
    </row>
    <row r="1297">
      <c r="A1297" s="24">
        <v>43721.25972148148</v>
      </c>
      <c r="B1297" s="5" t="s">
        <v>1345</v>
      </c>
      <c r="C1297" s="5" t="s">
        <v>1305</v>
      </c>
      <c r="D1297" s="6" t="s">
        <v>1356</v>
      </c>
      <c r="E1297" s="7">
        <v>3.0</v>
      </c>
      <c r="F1297" s="8">
        <f t="shared" si="35"/>
        <v>43721.34305</v>
      </c>
      <c r="G1297" s="12">
        <f t="shared" si="43"/>
        <v>43721.34305</v>
      </c>
      <c r="H1297" s="10">
        <v>0.7083333333333334</v>
      </c>
      <c r="I1297" s="11">
        <f t="shared" si="46"/>
        <v>-43720.63472</v>
      </c>
      <c r="K1297" t="str">
        <f t="shared" si="47"/>
        <v/>
      </c>
    </row>
    <row r="1298">
      <c r="A1298" s="24">
        <v>43721.25998407407</v>
      </c>
      <c r="B1298" s="26" t="s">
        <v>1364</v>
      </c>
      <c r="C1298" s="5" t="s">
        <v>1305</v>
      </c>
      <c r="D1298" s="6" t="s">
        <v>1356</v>
      </c>
      <c r="E1298" s="7">
        <v>4.0</v>
      </c>
      <c r="F1298" s="8">
        <f t="shared" si="35"/>
        <v>43721.34332</v>
      </c>
      <c r="G1298" s="12">
        <f t="shared" si="43"/>
        <v>43721.34332</v>
      </c>
      <c r="H1298" s="10">
        <v>0.7083333333333334</v>
      </c>
      <c r="I1298" s="11">
        <f t="shared" si="46"/>
        <v>-43720.63498</v>
      </c>
      <c r="K1298" t="str">
        <f t="shared" si="47"/>
        <v/>
      </c>
    </row>
    <row r="1299">
      <c r="A1299" s="24">
        <v>43721.41429233796</v>
      </c>
      <c r="B1299" s="5" t="s">
        <v>92</v>
      </c>
      <c r="C1299" s="5" t="s">
        <v>1469</v>
      </c>
      <c r="D1299" s="6" t="s">
        <v>1470</v>
      </c>
      <c r="E1299" s="7">
        <v>5.0</v>
      </c>
      <c r="F1299" s="8">
        <f t="shared" si="35"/>
        <v>43721.49763</v>
      </c>
      <c r="G1299" s="12">
        <f t="shared" si="43"/>
        <v>43721.49763</v>
      </c>
      <c r="H1299" s="10">
        <v>0.5215277777777778</v>
      </c>
      <c r="I1299" s="11">
        <f t="shared" si="46"/>
        <v>-43720.9761</v>
      </c>
      <c r="K1299" t="str">
        <f t="shared" si="47"/>
        <v/>
      </c>
    </row>
    <row r="1300">
      <c r="A1300" s="24">
        <v>43721.41510021991</v>
      </c>
      <c r="B1300" s="5" t="s">
        <v>1471</v>
      </c>
      <c r="C1300" s="5" t="s">
        <v>124</v>
      </c>
      <c r="D1300" s="6" t="s">
        <v>281</v>
      </c>
      <c r="E1300" s="7">
        <v>7.0</v>
      </c>
      <c r="F1300" s="8">
        <f t="shared" si="35"/>
        <v>43721.49843</v>
      </c>
      <c r="G1300" s="12">
        <f t="shared" si="43"/>
        <v>43721.49843</v>
      </c>
      <c r="H1300" s="10">
        <v>0.5215277777777778</v>
      </c>
      <c r="I1300" s="11">
        <f t="shared" si="46"/>
        <v>-43720.97691</v>
      </c>
      <c r="K1300" t="str">
        <f t="shared" si="47"/>
        <v/>
      </c>
    </row>
    <row r="1301">
      <c r="A1301" s="24">
        <v>43721.418260694445</v>
      </c>
      <c r="B1301" s="5" t="s">
        <v>272</v>
      </c>
      <c r="C1301" s="5" t="s">
        <v>270</v>
      </c>
      <c r="D1301" s="6" t="s">
        <v>1448</v>
      </c>
      <c r="E1301" s="7">
        <v>9.0</v>
      </c>
      <c r="F1301" s="8">
        <f t="shared" si="35"/>
        <v>43721.50159</v>
      </c>
      <c r="G1301" s="12">
        <f t="shared" si="43"/>
        <v>43721.50159</v>
      </c>
      <c r="H1301" s="10">
        <v>0.5833333333333334</v>
      </c>
      <c r="I1301" s="11">
        <f t="shared" si="46"/>
        <v>-43720.91826</v>
      </c>
      <c r="K1301" t="str">
        <f t="shared" si="47"/>
        <v/>
      </c>
    </row>
    <row r="1302">
      <c r="A1302" s="24">
        <v>43721.418636365735</v>
      </c>
      <c r="B1302" s="5" t="s">
        <v>1472</v>
      </c>
      <c r="C1302" s="5" t="s">
        <v>270</v>
      </c>
      <c r="D1302" s="6" t="s">
        <v>1448</v>
      </c>
      <c r="E1302" s="7">
        <v>8.0</v>
      </c>
      <c r="F1302" s="8">
        <f t="shared" si="35"/>
        <v>43721.50197</v>
      </c>
      <c r="G1302" s="12">
        <f t="shared" si="43"/>
        <v>43721.50197</v>
      </c>
      <c r="H1302" s="10">
        <v>0.5833333333333334</v>
      </c>
      <c r="I1302" s="11">
        <f t="shared" si="46"/>
        <v>-43720.91864</v>
      </c>
      <c r="K1302" t="str">
        <f t="shared" si="47"/>
        <v/>
      </c>
    </row>
    <row r="1303">
      <c r="A1303" s="24">
        <v>43721.42796011574</v>
      </c>
      <c r="B1303" s="5" t="s">
        <v>1473</v>
      </c>
      <c r="D1303" s="6" t="s">
        <v>1474</v>
      </c>
      <c r="E1303" s="7">
        <v>10.0</v>
      </c>
      <c r="F1303" s="8">
        <f t="shared" si="35"/>
        <v>43721.51129</v>
      </c>
      <c r="G1303" s="12">
        <f t="shared" si="43"/>
        <v>43721.51129</v>
      </c>
      <c r="H1303" s="10">
        <v>0.5576388888888889</v>
      </c>
      <c r="I1303" s="11">
        <f t="shared" si="46"/>
        <v>-43720.95365</v>
      </c>
      <c r="K1303" t="str">
        <f t="shared" si="47"/>
        <v/>
      </c>
    </row>
    <row r="1304">
      <c r="A1304" s="24">
        <v>43721.46923556713</v>
      </c>
      <c r="B1304" s="5" t="s">
        <v>1475</v>
      </c>
      <c r="D1304" s="13"/>
      <c r="E1304" s="7">
        <v>5.0</v>
      </c>
      <c r="F1304" s="8">
        <f t="shared" si="35"/>
        <v>43721.55257</v>
      </c>
      <c r="G1304" s="12">
        <f t="shared" si="43"/>
        <v>43721.55257</v>
      </c>
      <c r="H1304" s="10">
        <v>0.5833333333333334</v>
      </c>
      <c r="I1304" s="11">
        <f t="shared" si="46"/>
        <v>-43720.96924</v>
      </c>
      <c r="K1304" t="str">
        <f t="shared" si="47"/>
        <v/>
      </c>
    </row>
    <row r="1305">
      <c r="A1305" s="24">
        <v>43721.59498959491</v>
      </c>
      <c r="B1305" s="5" t="s">
        <v>1476</v>
      </c>
      <c r="D1305" s="6" t="s">
        <v>784</v>
      </c>
      <c r="E1305" s="7">
        <v>5.0</v>
      </c>
      <c r="F1305" s="8">
        <f t="shared" si="35"/>
        <v>43721.67832</v>
      </c>
      <c r="G1305" s="12">
        <f t="shared" si="43"/>
        <v>43721.67832</v>
      </c>
      <c r="H1305" s="10">
        <v>0.7361111111111112</v>
      </c>
      <c r="I1305" s="11">
        <f t="shared" si="46"/>
        <v>-43720.94221</v>
      </c>
      <c r="K1305" t="str">
        <f t="shared" si="47"/>
        <v/>
      </c>
    </row>
    <row r="1306">
      <c r="A1306" s="24">
        <v>43724.26508336805</v>
      </c>
      <c r="B1306" s="5" t="s">
        <v>1190</v>
      </c>
      <c r="C1306" s="5" t="s">
        <v>159</v>
      </c>
      <c r="D1306" s="6" t="s">
        <v>523</v>
      </c>
      <c r="E1306" s="7">
        <v>6.0</v>
      </c>
      <c r="F1306" s="8">
        <f t="shared" si="35"/>
        <v>43724.34842</v>
      </c>
      <c r="G1306" s="12">
        <f t="shared" si="43"/>
        <v>43724.34842</v>
      </c>
      <c r="H1306" s="10">
        <v>0.7083333333333334</v>
      </c>
      <c r="I1306" s="11">
        <f t="shared" si="46"/>
        <v>-43723.64008</v>
      </c>
      <c r="K1306" t="str">
        <f t="shared" si="47"/>
        <v/>
      </c>
    </row>
    <row r="1307">
      <c r="A1307" s="24">
        <v>43724.265764826385</v>
      </c>
      <c r="B1307" s="5" t="s">
        <v>1477</v>
      </c>
      <c r="C1307" s="5" t="s">
        <v>159</v>
      </c>
      <c r="D1307" s="6" t="s">
        <v>523</v>
      </c>
      <c r="E1307" s="7">
        <v>7.0</v>
      </c>
      <c r="F1307" s="8">
        <f t="shared" si="35"/>
        <v>43724.3491</v>
      </c>
      <c r="G1307" s="12">
        <f t="shared" si="43"/>
        <v>43724.3491</v>
      </c>
      <c r="H1307" s="10">
        <v>0.7083333333333334</v>
      </c>
      <c r="I1307" s="11">
        <f t="shared" si="46"/>
        <v>-43723.64076</v>
      </c>
      <c r="K1307" t="str">
        <f t="shared" si="47"/>
        <v/>
      </c>
    </row>
    <row r="1308">
      <c r="A1308" s="24">
        <v>43724.27281461806</v>
      </c>
      <c r="B1308" s="5" t="s">
        <v>1478</v>
      </c>
      <c r="C1308" s="5" t="s">
        <v>1479</v>
      </c>
      <c r="D1308" s="6" t="s">
        <v>165</v>
      </c>
      <c r="E1308" s="7">
        <v>1.0</v>
      </c>
      <c r="F1308" s="8">
        <f t="shared" si="35"/>
        <v>43724.35615</v>
      </c>
      <c r="G1308" s="12">
        <f t="shared" si="43"/>
        <v>43724.35615</v>
      </c>
      <c r="H1308" s="10">
        <v>0.4</v>
      </c>
      <c r="I1308" s="11">
        <f t="shared" si="46"/>
        <v>-43723.95615</v>
      </c>
      <c r="K1308" t="str">
        <f t="shared" si="47"/>
        <v/>
      </c>
    </row>
    <row r="1309">
      <c r="A1309" s="24">
        <v>43724.273518761576</v>
      </c>
      <c r="B1309" s="5" t="s">
        <v>364</v>
      </c>
      <c r="C1309" s="5" t="s">
        <v>1480</v>
      </c>
      <c r="D1309" s="6" t="s">
        <v>512</v>
      </c>
      <c r="E1309" s="7">
        <v>2.0</v>
      </c>
      <c r="F1309" s="8">
        <f t="shared" si="35"/>
        <v>43724.35685</v>
      </c>
      <c r="G1309" s="12">
        <f t="shared" si="43"/>
        <v>43724.35685</v>
      </c>
      <c r="H1309" s="10">
        <v>0.4</v>
      </c>
      <c r="I1309" s="11">
        <f t="shared" si="46"/>
        <v>-43723.95685</v>
      </c>
      <c r="K1309" t="str">
        <f t="shared" si="47"/>
        <v/>
      </c>
    </row>
    <row r="1310">
      <c r="A1310" s="24">
        <v>43724.29578231482</v>
      </c>
      <c r="B1310" s="5" t="s">
        <v>1450</v>
      </c>
      <c r="C1310" s="5" t="s">
        <v>1481</v>
      </c>
      <c r="D1310" s="6" t="s">
        <v>1482</v>
      </c>
      <c r="E1310" s="7">
        <v>3.0</v>
      </c>
      <c r="F1310" s="8">
        <f t="shared" si="35"/>
        <v>43724.37912</v>
      </c>
      <c r="G1310" s="12">
        <f t="shared" si="43"/>
        <v>43724.37912</v>
      </c>
      <c r="H1310" s="10">
        <v>0.4756944444444444</v>
      </c>
      <c r="I1310" s="11">
        <f t="shared" si="46"/>
        <v>-43723.90342</v>
      </c>
      <c r="K1310" t="str">
        <f t="shared" si="47"/>
        <v/>
      </c>
    </row>
    <row r="1311">
      <c r="A1311" s="24">
        <v>43724.29632383102</v>
      </c>
      <c r="B1311" s="5" t="s">
        <v>1451</v>
      </c>
      <c r="C1311" s="5" t="s">
        <v>1044</v>
      </c>
      <c r="D1311" s="6" t="s">
        <v>220</v>
      </c>
      <c r="E1311" s="7">
        <v>4.0</v>
      </c>
      <c r="F1311" s="8">
        <f t="shared" si="35"/>
        <v>43724.37966</v>
      </c>
      <c r="G1311" s="12">
        <f t="shared" si="43"/>
        <v>43724.37966</v>
      </c>
      <c r="H1311" s="10">
        <v>0.4756944444444444</v>
      </c>
      <c r="I1311" s="11">
        <f t="shared" si="46"/>
        <v>-43723.90396</v>
      </c>
      <c r="K1311" t="str">
        <f t="shared" si="47"/>
        <v/>
      </c>
    </row>
    <row r="1312">
      <c r="A1312" s="24">
        <v>43724.29975685185</v>
      </c>
      <c r="B1312" s="5" t="s">
        <v>1483</v>
      </c>
      <c r="C1312" s="5" t="s">
        <v>566</v>
      </c>
      <c r="D1312" s="6" t="s">
        <v>760</v>
      </c>
      <c r="E1312" s="7">
        <v>8.0</v>
      </c>
      <c r="F1312" s="8">
        <f t="shared" si="35"/>
        <v>43724.38309</v>
      </c>
      <c r="G1312" s="12">
        <f t="shared" si="43"/>
        <v>43724.38309</v>
      </c>
      <c r="H1312" s="10">
        <v>0.7083333333333334</v>
      </c>
      <c r="I1312" s="11">
        <f t="shared" si="46"/>
        <v>-43723.67476</v>
      </c>
      <c r="K1312" t="str">
        <f>IF(ISBLANK(#REF!),E1312,"")</f>
        <v/>
      </c>
    </row>
    <row r="1313">
      <c r="A1313" s="24">
        <v>43724.30088519676</v>
      </c>
      <c r="B1313" s="5" t="s">
        <v>206</v>
      </c>
      <c r="C1313" s="5" t="s">
        <v>635</v>
      </c>
      <c r="D1313" s="13"/>
      <c r="E1313" s="7">
        <v>5.0</v>
      </c>
      <c r="F1313" s="8">
        <f t="shared" si="35"/>
        <v>43724.38422</v>
      </c>
      <c r="G1313" s="12">
        <f t="shared" si="43"/>
        <v>43724.38422</v>
      </c>
      <c r="H1313" s="10">
        <v>0.5590277777777778</v>
      </c>
      <c r="I1313" s="11">
        <f t="shared" si="46"/>
        <v>-43723.82519</v>
      </c>
      <c r="K1313" t="str">
        <f>IF(ISBLANK(H1312),E1313,"")</f>
        <v/>
      </c>
    </row>
    <row r="1314">
      <c r="A1314" s="24">
        <v>43724.3063059375</v>
      </c>
      <c r="B1314" s="5" t="s">
        <v>1484</v>
      </c>
      <c r="C1314" s="5" t="s">
        <v>1485</v>
      </c>
      <c r="D1314" s="6" t="s">
        <v>1486</v>
      </c>
      <c r="E1314" s="7">
        <v>9.0</v>
      </c>
      <c r="F1314" s="8">
        <f t="shared" si="35"/>
        <v>43724.38964</v>
      </c>
      <c r="G1314" s="12">
        <f t="shared" si="43"/>
        <v>43724.38964</v>
      </c>
      <c r="H1314" s="10">
        <v>0.4583333333333333</v>
      </c>
      <c r="I1314" s="11">
        <f t="shared" si="46"/>
        <v>-43723.93131</v>
      </c>
      <c r="K1314" t="str">
        <f t="shared" ref="K1314:K1753" si="48">IF(ISBLANK(H1314),E1314,"")</f>
        <v/>
      </c>
    </row>
    <row r="1315">
      <c r="A1315" s="24">
        <v>43724.32765914351</v>
      </c>
      <c r="B1315" s="5" t="s">
        <v>1487</v>
      </c>
      <c r="C1315" s="5" t="s">
        <v>449</v>
      </c>
      <c r="D1315" s="6" t="s">
        <v>498</v>
      </c>
      <c r="E1315" s="7">
        <v>1.0</v>
      </c>
      <c r="F1315" s="8">
        <f t="shared" si="35"/>
        <v>43724.41099</v>
      </c>
      <c r="G1315" s="12">
        <f t="shared" si="43"/>
        <v>43724.41099</v>
      </c>
      <c r="H1315" s="10">
        <v>0.7083333333333334</v>
      </c>
      <c r="I1315" s="11">
        <f t="shared" si="46"/>
        <v>-43723.70266</v>
      </c>
      <c r="K1315" t="str">
        <f t="shared" si="48"/>
        <v/>
      </c>
    </row>
    <row r="1316">
      <c r="A1316" s="24">
        <v>43724.33953841435</v>
      </c>
      <c r="B1316" s="5" t="s">
        <v>1488</v>
      </c>
      <c r="C1316" s="5" t="s">
        <v>1489</v>
      </c>
      <c r="D1316" s="6" t="s">
        <v>617</v>
      </c>
      <c r="E1316" s="7">
        <v>2.0</v>
      </c>
      <c r="F1316" s="8">
        <f t="shared" si="35"/>
        <v>43724.42287</v>
      </c>
      <c r="G1316" s="12">
        <f t="shared" si="43"/>
        <v>43724.42287</v>
      </c>
      <c r="H1316" s="10">
        <v>0.4583333333333333</v>
      </c>
      <c r="I1316" s="11">
        <f t="shared" si="46"/>
        <v>-43723.96454</v>
      </c>
      <c r="K1316" t="str">
        <f t="shared" si="48"/>
        <v/>
      </c>
    </row>
    <row r="1317">
      <c r="A1317" s="24">
        <v>43724.369707743055</v>
      </c>
      <c r="B1317" s="5" t="s">
        <v>1490</v>
      </c>
      <c r="C1317" s="5" t="s">
        <v>312</v>
      </c>
      <c r="D1317" s="6" t="s">
        <v>72</v>
      </c>
      <c r="E1317" s="7">
        <v>14.0</v>
      </c>
      <c r="F1317" s="8">
        <f t="shared" si="35"/>
        <v>43724.45304</v>
      </c>
      <c r="G1317" s="12">
        <f t="shared" si="43"/>
        <v>43724.45304</v>
      </c>
      <c r="H1317" s="10">
        <v>0.7083333333333334</v>
      </c>
      <c r="I1317" s="11">
        <f t="shared" si="46"/>
        <v>-43723.74471</v>
      </c>
      <c r="K1317" t="str">
        <f t="shared" si="48"/>
        <v/>
      </c>
    </row>
    <row r="1318">
      <c r="A1318" s="24">
        <v>43724.39778767361</v>
      </c>
      <c r="B1318" s="5" t="s">
        <v>1491</v>
      </c>
      <c r="C1318" s="5" t="s">
        <v>312</v>
      </c>
      <c r="D1318" s="6" t="s">
        <v>72</v>
      </c>
      <c r="E1318" s="7">
        <v>2.0</v>
      </c>
      <c r="F1318" s="8">
        <f t="shared" si="35"/>
        <v>43724.48112</v>
      </c>
      <c r="G1318" s="12">
        <f t="shared" si="43"/>
        <v>43724.48112</v>
      </c>
      <c r="H1318" s="10">
        <v>0.7083333333333334</v>
      </c>
      <c r="I1318" s="11">
        <f t="shared" si="46"/>
        <v>-43723.77279</v>
      </c>
      <c r="K1318" t="str">
        <f t="shared" si="48"/>
        <v/>
      </c>
    </row>
    <row r="1319">
      <c r="A1319" s="24">
        <v>43724.39877726852</v>
      </c>
      <c r="B1319" s="5" t="s">
        <v>1492</v>
      </c>
      <c r="C1319" s="5" t="s">
        <v>312</v>
      </c>
      <c r="D1319" s="6" t="s">
        <v>512</v>
      </c>
      <c r="E1319" s="7">
        <v>4.0</v>
      </c>
      <c r="F1319" s="8">
        <f t="shared" si="35"/>
        <v>43724.48211</v>
      </c>
      <c r="G1319" s="12">
        <f t="shared" si="43"/>
        <v>43724.48211</v>
      </c>
      <c r="H1319" s="10">
        <v>0.7083333333333334</v>
      </c>
      <c r="I1319" s="11">
        <f t="shared" si="46"/>
        <v>-43723.77378</v>
      </c>
      <c r="K1319" t="str">
        <f t="shared" si="48"/>
        <v/>
      </c>
    </row>
    <row r="1320">
      <c r="A1320" s="24">
        <v>43724.39934251158</v>
      </c>
      <c r="B1320" s="5" t="s">
        <v>1493</v>
      </c>
      <c r="C1320" s="5" t="s">
        <v>312</v>
      </c>
      <c r="D1320" s="6" t="s">
        <v>512</v>
      </c>
      <c r="E1320" s="7">
        <v>3.0</v>
      </c>
      <c r="F1320" s="8">
        <f t="shared" si="35"/>
        <v>43724.48268</v>
      </c>
      <c r="G1320" s="12">
        <f t="shared" si="43"/>
        <v>43724.48268</v>
      </c>
      <c r="H1320" s="10">
        <v>0.7083333333333334</v>
      </c>
      <c r="I1320" s="11">
        <f t="shared" si="46"/>
        <v>-43723.77434</v>
      </c>
      <c r="K1320" t="str">
        <f t="shared" si="48"/>
        <v/>
      </c>
    </row>
    <row r="1321">
      <c r="A1321" s="24">
        <v>43724.42803265047</v>
      </c>
      <c r="B1321" s="5" t="s">
        <v>1494</v>
      </c>
      <c r="C1321" s="5" t="s">
        <v>1030</v>
      </c>
      <c r="D1321" s="6" t="s">
        <v>1446</v>
      </c>
      <c r="E1321" s="7">
        <v>8.0</v>
      </c>
      <c r="F1321" s="8">
        <f t="shared" si="35"/>
        <v>43724.51137</v>
      </c>
      <c r="G1321" s="12">
        <f t="shared" si="43"/>
        <v>43724.51137</v>
      </c>
      <c r="H1321" s="10">
        <v>0.625</v>
      </c>
      <c r="I1321" s="11">
        <f t="shared" si="46"/>
        <v>-43723.88637</v>
      </c>
      <c r="K1321" t="str">
        <f t="shared" si="48"/>
        <v/>
      </c>
    </row>
    <row r="1322">
      <c r="A1322" s="24">
        <v>43724.456344826394</v>
      </c>
      <c r="B1322" s="5" t="s">
        <v>1495</v>
      </c>
      <c r="C1322" s="5" t="s">
        <v>1496</v>
      </c>
      <c r="D1322" s="6" t="s">
        <v>336</v>
      </c>
      <c r="E1322" s="7">
        <v>9.0</v>
      </c>
      <c r="F1322" s="8">
        <f t="shared" si="35"/>
        <v>43724.53968</v>
      </c>
      <c r="G1322" s="12">
        <f t="shared" si="43"/>
        <v>43724.53968</v>
      </c>
      <c r="H1322" s="10">
        <v>0.56875</v>
      </c>
      <c r="I1322" s="11">
        <f t="shared" si="46"/>
        <v>-43723.97093</v>
      </c>
      <c r="K1322" t="str">
        <f t="shared" si="48"/>
        <v/>
      </c>
    </row>
    <row r="1323">
      <c r="A1323" s="24">
        <v>43724.4569565625</v>
      </c>
      <c r="B1323" s="5" t="s">
        <v>1497</v>
      </c>
      <c r="C1323" s="5" t="s">
        <v>1498</v>
      </c>
      <c r="D1323" s="13"/>
      <c r="E1323" s="7">
        <v>15.0</v>
      </c>
      <c r="F1323" s="8">
        <f t="shared" si="35"/>
        <v>43724.54029</v>
      </c>
      <c r="G1323" s="12">
        <f t="shared" si="43"/>
        <v>43724.54029</v>
      </c>
      <c r="H1323" s="10">
        <v>0.56875</v>
      </c>
      <c r="I1323" s="11">
        <f t="shared" si="46"/>
        <v>-43723.97154</v>
      </c>
      <c r="K1323" t="str">
        <f t="shared" si="48"/>
        <v/>
      </c>
    </row>
    <row r="1324">
      <c r="A1324" s="24">
        <v>43725.267782256946</v>
      </c>
      <c r="B1324" s="5" t="s">
        <v>1497</v>
      </c>
      <c r="C1324" s="5" t="s">
        <v>1498</v>
      </c>
      <c r="D1324" s="13"/>
      <c r="E1324" s="14"/>
      <c r="F1324" s="8">
        <f t="shared" si="35"/>
        <v>43725.35112</v>
      </c>
      <c r="G1324" s="12">
        <f t="shared" si="43"/>
        <v>43725.35112</v>
      </c>
      <c r="H1324" s="10">
        <v>0.5416666666666666</v>
      </c>
      <c r="I1324" s="11">
        <f t="shared" si="46"/>
        <v>-43724.80945</v>
      </c>
      <c r="K1324" t="str">
        <f t="shared" si="48"/>
        <v/>
      </c>
    </row>
    <row r="1325">
      <c r="A1325" s="24">
        <v>43725.267952002316</v>
      </c>
      <c r="B1325" s="5" t="s">
        <v>522</v>
      </c>
      <c r="C1325" s="5" t="s">
        <v>159</v>
      </c>
      <c r="D1325" s="6" t="s">
        <v>624</v>
      </c>
      <c r="E1325" s="7">
        <v>6.0</v>
      </c>
      <c r="F1325" s="8">
        <f t="shared" si="35"/>
        <v>43725.35129</v>
      </c>
      <c r="G1325" s="12">
        <f t="shared" si="43"/>
        <v>43725.35129</v>
      </c>
      <c r="H1325" s="10">
        <v>0.6805555555555556</v>
      </c>
      <c r="I1325" s="11">
        <f t="shared" si="46"/>
        <v>-43724.67073</v>
      </c>
      <c r="K1325" t="str">
        <f t="shared" si="48"/>
        <v/>
      </c>
    </row>
    <row r="1326">
      <c r="A1326" s="24">
        <v>43725.26807543982</v>
      </c>
      <c r="C1326" s="5" t="s">
        <v>159</v>
      </c>
      <c r="D1326" s="6" t="s">
        <v>624</v>
      </c>
      <c r="E1326" s="7">
        <v>7.0</v>
      </c>
      <c r="F1326" s="8">
        <f t="shared" si="35"/>
        <v>43725.35141</v>
      </c>
      <c r="G1326" s="12">
        <f t="shared" si="43"/>
        <v>43725.35141</v>
      </c>
      <c r="H1326" s="10">
        <v>0.6805555555555556</v>
      </c>
      <c r="I1326" s="11">
        <f t="shared" si="46"/>
        <v>-43724.67085</v>
      </c>
      <c r="K1326" t="str">
        <f t="shared" si="48"/>
        <v/>
      </c>
    </row>
    <row r="1327">
      <c r="A1327" s="24">
        <v>43725.29319258102</v>
      </c>
      <c r="B1327" s="5" t="s">
        <v>1399</v>
      </c>
      <c r="C1327" s="5" t="s">
        <v>385</v>
      </c>
      <c r="D1327" s="6" t="s">
        <v>162</v>
      </c>
      <c r="E1327" s="7">
        <v>2.0</v>
      </c>
      <c r="F1327" s="8">
        <f t="shared" si="35"/>
        <v>43725.37653</v>
      </c>
      <c r="G1327" s="12">
        <f t="shared" si="43"/>
        <v>43725.37653</v>
      </c>
      <c r="H1327" s="10">
        <v>0.41180555555555554</v>
      </c>
      <c r="I1327" s="11">
        <f t="shared" si="46"/>
        <v>-43724.96472</v>
      </c>
      <c r="K1327" t="str">
        <f t="shared" si="48"/>
        <v/>
      </c>
    </row>
    <row r="1328">
      <c r="A1328" s="24">
        <v>43725.29350104167</v>
      </c>
      <c r="B1328" s="5" t="s">
        <v>1499</v>
      </c>
      <c r="C1328" s="5" t="s">
        <v>385</v>
      </c>
      <c r="D1328" s="6" t="s">
        <v>162</v>
      </c>
      <c r="E1328" s="7">
        <v>3.0</v>
      </c>
      <c r="F1328" s="8">
        <f t="shared" si="35"/>
        <v>43725.37683</v>
      </c>
      <c r="G1328" s="12">
        <f t="shared" si="43"/>
        <v>43725.37683</v>
      </c>
      <c r="H1328" s="10">
        <v>0.41180555555555554</v>
      </c>
      <c r="I1328" s="11">
        <f t="shared" si="46"/>
        <v>-43724.96503</v>
      </c>
      <c r="K1328" t="str">
        <f t="shared" si="48"/>
        <v/>
      </c>
    </row>
    <row r="1329">
      <c r="A1329" s="24">
        <v>43725.293919930555</v>
      </c>
      <c r="B1329" s="5" t="s">
        <v>1500</v>
      </c>
      <c r="C1329" s="5" t="s">
        <v>385</v>
      </c>
      <c r="D1329" s="6" t="s">
        <v>162</v>
      </c>
      <c r="E1329" s="7">
        <v>4.0</v>
      </c>
      <c r="F1329" s="8">
        <f t="shared" si="35"/>
        <v>43725.37725</v>
      </c>
      <c r="G1329" s="12">
        <f t="shared" si="43"/>
        <v>43725.37725</v>
      </c>
      <c r="H1329" s="10">
        <v>0.41180555555555554</v>
      </c>
      <c r="I1329" s="11">
        <f t="shared" si="46"/>
        <v>-43724.96545</v>
      </c>
      <c r="K1329" t="str">
        <f t="shared" si="48"/>
        <v/>
      </c>
    </row>
    <row r="1330">
      <c r="A1330" s="24">
        <v>43725.3471455324</v>
      </c>
      <c r="B1330" s="5" t="s">
        <v>1501</v>
      </c>
      <c r="C1330" s="5" t="s">
        <v>1502</v>
      </c>
      <c r="D1330" s="6" t="s">
        <v>1503</v>
      </c>
      <c r="E1330" s="7">
        <v>2.0</v>
      </c>
      <c r="F1330" s="8">
        <f t="shared" si="35"/>
        <v>43725.43048</v>
      </c>
      <c r="G1330" s="12">
        <f t="shared" si="43"/>
        <v>43725.43048</v>
      </c>
      <c r="H1330" s="10">
        <v>0.49930555555555556</v>
      </c>
      <c r="I1330" s="11">
        <f t="shared" si="46"/>
        <v>-43724.93117</v>
      </c>
      <c r="K1330" t="str">
        <f t="shared" si="48"/>
        <v/>
      </c>
    </row>
    <row r="1331">
      <c r="A1331" s="24">
        <v>43725.37257704861</v>
      </c>
      <c r="B1331" s="5" t="s">
        <v>1504</v>
      </c>
      <c r="D1331" s="6" t="s">
        <v>1505</v>
      </c>
      <c r="E1331" s="7">
        <v>1.0</v>
      </c>
      <c r="F1331" s="8">
        <f t="shared" si="35"/>
        <v>43725.45591</v>
      </c>
      <c r="G1331" s="12">
        <f t="shared" si="43"/>
        <v>43725.45591</v>
      </c>
      <c r="H1331" s="10">
        <v>0.49722222222222223</v>
      </c>
      <c r="I1331" s="11">
        <f t="shared" si="46"/>
        <v>-43724.95869</v>
      </c>
      <c r="K1331" t="str">
        <f t="shared" si="48"/>
        <v/>
      </c>
    </row>
    <row r="1332">
      <c r="A1332" s="24">
        <v>43725.3734552199</v>
      </c>
      <c r="B1332" s="5" t="s">
        <v>1506</v>
      </c>
      <c r="C1332" s="5" t="s">
        <v>449</v>
      </c>
      <c r="D1332" s="6" t="s">
        <v>1507</v>
      </c>
      <c r="E1332" s="7">
        <v>3.0</v>
      </c>
      <c r="F1332" s="8">
        <f t="shared" si="35"/>
        <v>43725.45679</v>
      </c>
      <c r="G1332" s="12">
        <f t="shared" si="43"/>
        <v>43725.45679</v>
      </c>
      <c r="H1332" s="10">
        <v>0.7083333333333334</v>
      </c>
      <c r="I1332" s="11">
        <f t="shared" si="46"/>
        <v>-43724.74846</v>
      </c>
      <c r="K1332" t="str">
        <f t="shared" si="48"/>
        <v/>
      </c>
    </row>
    <row r="1333">
      <c r="A1333" s="24">
        <v>43725.374131226854</v>
      </c>
      <c r="B1333" s="5" t="s">
        <v>1508</v>
      </c>
      <c r="C1333" s="5" t="s">
        <v>1231</v>
      </c>
      <c r="D1333" s="6" t="s">
        <v>1507</v>
      </c>
      <c r="E1333" s="7">
        <v>4.0</v>
      </c>
      <c r="F1333" s="8">
        <f t="shared" si="35"/>
        <v>43725.45746</v>
      </c>
      <c r="G1333" s="12">
        <f t="shared" si="43"/>
        <v>43725.45746</v>
      </c>
      <c r="H1333" s="10">
        <v>0.7083333333333334</v>
      </c>
      <c r="I1333" s="11">
        <f t="shared" si="46"/>
        <v>-43724.74913</v>
      </c>
      <c r="K1333" t="str">
        <f t="shared" si="48"/>
        <v/>
      </c>
    </row>
    <row r="1334">
      <c r="A1334" s="24">
        <v>43725.37830837963</v>
      </c>
      <c r="B1334" s="5" t="s">
        <v>1427</v>
      </c>
      <c r="C1334" s="5" t="s">
        <v>1428</v>
      </c>
      <c r="D1334" s="6" t="s">
        <v>1378</v>
      </c>
      <c r="E1334" s="7">
        <v>9.0</v>
      </c>
      <c r="F1334" s="8">
        <f t="shared" si="35"/>
        <v>43725.46164</v>
      </c>
      <c r="G1334" s="12">
        <f t="shared" si="43"/>
        <v>43725.46164</v>
      </c>
      <c r="H1334" s="10">
        <v>0.525</v>
      </c>
      <c r="I1334" s="11">
        <f t="shared" si="46"/>
        <v>-43724.93664</v>
      </c>
      <c r="K1334" t="str">
        <f t="shared" si="48"/>
        <v/>
      </c>
    </row>
    <row r="1335">
      <c r="A1335" s="24">
        <v>43725.37870045139</v>
      </c>
      <c r="B1335" s="5" t="s">
        <v>1509</v>
      </c>
      <c r="C1335" s="5" t="s">
        <v>1428</v>
      </c>
      <c r="D1335" s="13"/>
      <c r="E1335" s="7">
        <v>10.0</v>
      </c>
      <c r="F1335" s="8">
        <f t="shared" si="35"/>
        <v>43725.46203</v>
      </c>
      <c r="G1335" s="12">
        <f t="shared" si="43"/>
        <v>43725.46203</v>
      </c>
      <c r="H1335" s="10">
        <v>0.6666666666666666</v>
      </c>
      <c r="I1335" s="11">
        <f t="shared" si="46"/>
        <v>-43724.79537</v>
      </c>
      <c r="K1335" t="str">
        <f t="shared" si="48"/>
        <v/>
      </c>
    </row>
    <row r="1336">
      <c r="A1336" s="24">
        <v>43725.38688770833</v>
      </c>
      <c r="B1336" s="5" t="s">
        <v>688</v>
      </c>
      <c r="C1336" s="5" t="s">
        <v>1510</v>
      </c>
      <c r="D1336" s="6" t="s">
        <v>607</v>
      </c>
      <c r="E1336" s="7">
        <v>13.0</v>
      </c>
      <c r="F1336" s="8">
        <f t="shared" si="35"/>
        <v>43725.47022</v>
      </c>
      <c r="G1336" s="12">
        <f t="shared" si="43"/>
        <v>43725.47022</v>
      </c>
      <c r="H1336" s="10">
        <v>0.50625</v>
      </c>
      <c r="I1336" s="11">
        <f t="shared" si="46"/>
        <v>-43724.96397</v>
      </c>
      <c r="K1336" t="str">
        <f t="shared" si="48"/>
        <v/>
      </c>
    </row>
    <row r="1337">
      <c r="A1337" s="24">
        <v>43725.39668457176</v>
      </c>
      <c r="B1337" s="5" t="s">
        <v>1511</v>
      </c>
      <c r="C1337" s="5" t="s">
        <v>1428</v>
      </c>
      <c r="D1337" s="6" t="s">
        <v>1378</v>
      </c>
      <c r="E1337" s="7">
        <v>5.0</v>
      </c>
      <c r="F1337" s="8">
        <f t="shared" si="35"/>
        <v>43725.48002</v>
      </c>
      <c r="G1337" s="12">
        <f t="shared" si="43"/>
        <v>43725.48002</v>
      </c>
      <c r="H1337" s="10">
        <v>0.525</v>
      </c>
      <c r="I1337" s="11">
        <f t="shared" si="46"/>
        <v>-43724.95502</v>
      </c>
      <c r="K1337" t="str">
        <f t="shared" si="48"/>
        <v/>
      </c>
    </row>
    <row r="1338">
      <c r="A1338" s="24">
        <v>43725.449232743056</v>
      </c>
      <c r="B1338" s="5" t="s">
        <v>1512</v>
      </c>
      <c r="C1338" s="5" t="s">
        <v>1513</v>
      </c>
      <c r="D1338" s="6" t="s">
        <v>1514</v>
      </c>
      <c r="E1338" s="7">
        <v>1.0</v>
      </c>
      <c r="F1338" s="8">
        <f t="shared" si="35"/>
        <v>43725.53257</v>
      </c>
      <c r="G1338" s="12">
        <f t="shared" si="43"/>
        <v>43725.53257</v>
      </c>
      <c r="H1338" s="10">
        <v>0.59375</v>
      </c>
      <c r="I1338" s="11">
        <f t="shared" si="46"/>
        <v>-43724.93882</v>
      </c>
      <c r="K1338" t="str">
        <f t="shared" si="48"/>
        <v/>
      </c>
    </row>
    <row r="1339">
      <c r="A1339" s="24">
        <v>43725.507436342596</v>
      </c>
      <c r="B1339" s="5" t="s">
        <v>1515</v>
      </c>
      <c r="C1339" s="5" t="s">
        <v>124</v>
      </c>
      <c r="D1339" s="6" t="s">
        <v>1516</v>
      </c>
      <c r="E1339" s="7">
        <v>2.0</v>
      </c>
      <c r="F1339" s="8">
        <f t="shared" si="35"/>
        <v>43725.59077</v>
      </c>
      <c r="G1339" s="12">
        <f t="shared" si="43"/>
        <v>43725.59077</v>
      </c>
      <c r="H1339" s="10">
        <v>0.6229166666666667</v>
      </c>
      <c r="I1339" s="11">
        <f t="shared" si="46"/>
        <v>-43724.96785</v>
      </c>
      <c r="K1339" t="str">
        <f t="shared" si="48"/>
        <v/>
      </c>
    </row>
    <row r="1340">
      <c r="A1340" s="24">
        <v>43726.2555455324</v>
      </c>
      <c r="B1340" s="5" t="s">
        <v>1190</v>
      </c>
      <c r="C1340" s="5" t="s">
        <v>159</v>
      </c>
      <c r="D1340" s="6" t="s">
        <v>523</v>
      </c>
      <c r="E1340" s="7">
        <v>3.0</v>
      </c>
      <c r="F1340" s="8">
        <f t="shared" si="35"/>
        <v>43726.33888</v>
      </c>
      <c r="G1340" s="12">
        <f t="shared" si="43"/>
        <v>43726.33888</v>
      </c>
      <c r="H1340" s="10">
        <v>0.6666666666666666</v>
      </c>
      <c r="I1340" s="11">
        <f t="shared" si="46"/>
        <v>-43725.67221</v>
      </c>
      <c r="K1340" t="str">
        <f t="shared" si="48"/>
        <v/>
      </c>
    </row>
    <row r="1341">
      <c r="A1341" s="24">
        <v>43726.25633266204</v>
      </c>
      <c r="B1341" s="5" t="s">
        <v>1477</v>
      </c>
      <c r="C1341" s="5" t="s">
        <v>159</v>
      </c>
      <c r="D1341" s="6" t="s">
        <v>523</v>
      </c>
      <c r="E1341" s="7">
        <v>4.0</v>
      </c>
      <c r="F1341" s="8">
        <f t="shared" si="35"/>
        <v>43726.33967</v>
      </c>
      <c r="G1341" s="12">
        <f t="shared" si="43"/>
        <v>43726.33967</v>
      </c>
      <c r="H1341" s="10">
        <v>0.6666666666666666</v>
      </c>
      <c r="I1341" s="11">
        <f t="shared" si="46"/>
        <v>-43725.673</v>
      </c>
      <c r="K1341" t="str">
        <f t="shared" si="48"/>
        <v/>
      </c>
    </row>
    <row r="1342">
      <c r="A1342" s="24">
        <v>43726.269609560186</v>
      </c>
      <c r="B1342" s="5" t="s">
        <v>1517</v>
      </c>
      <c r="C1342" s="5" t="s">
        <v>1231</v>
      </c>
      <c r="D1342" s="6" t="s">
        <v>284</v>
      </c>
      <c r="E1342" s="7">
        <v>5.0</v>
      </c>
      <c r="F1342" s="8">
        <f t="shared" si="35"/>
        <v>43726.35294</v>
      </c>
      <c r="G1342" s="12">
        <f t="shared" si="43"/>
        <v>43726.35294</v>
      </c>
      <c r="H1342" s="10">
        <v>0.6666666666666666</v>
      </c>
      <c r="I1342" s="11">
        <f t="shared" si="46"/>
        <v>-43725.68628</v>
      </c>
      <c r="K1342" t="str">
        <f t="shared" si="48"/>
        <v/>
      </c>
    </row>
    <row r="1343">
      <c r="A1343" s="24">
        <v>43726.29767392361</v>
      </c>
      <c r="B1343" s="5" t="s">
        <v>1518</v>
      </c>
      <c r="C1343" s="5" t="s">
        <v>1519</v>
      </c>
      <c r="D1343" s="6" t="s">
        <v>1520</v>
      </c>
      <c r="E1343" s="7">
        <v>18.0</v>
      </c>
      <c r="F1343" s="8">
        <f t="shared" si="35"/>
        <v>43726.38101</v>
      </c>
      <c r="G1343" s="12">
        <f t="shared" si="43"/>
        <v>43726.38101</v>
      </c>
      <c r="H1343" s="10">
        <v>0.4097222222222222</v>
      </c>
      <c r="I1343" s="11">
        <f t="shared" si="46"/>
        <v>-43725.97129</v>
      </c>
      <c r="K1343" t="str">
        <f t="shared" si="48"/>
        <v/>
      </c>
    </row>
    <row r="1344">
      <c r="A1344" s="24">
        <v>43726.31698532407</v>
      </c>
      <c r="B1344" s="5" t="s">
        <v>854</v>
      </c>
      <c r="C1344" s="5" t="s">
        <v>86</v>
      </c>
      <c r="D1344" s="6" t="s">
        <v>162</v>
      </c>
      <c r="E1344" s="7">
        <v>19.0</v>
      </c>
      <c r="F1344" s="8">
        <f t="shared" si="35"/>
        <v>43726.40032</v>
      </c>
      <c r="G1344" s="12">
        <f t="shared" si="43"/>
        <v>43726.40032</v>
      </c>
      <c r="H1344" s="10">
        <v>0.6090277777777777</v>
      </c>
      <c r="I1344" s="11">
        <f t="shared" si="46"/>
        <v>-43725.79129</v>
      </c>
      <c r="K1344" t="str">
        <f t="shared" si="48"/>
        <v/>
      </c>
    </row>
    <row r="1345">
      <c r="A1345" s="24">
        <v>43726.317400451386</v>
      </c>
      <c r="B1345" s="5" t="s">
        <v>873</v>
      </c>
      <c r="C1345" s="5" t="s">
        <v>86</v>
      </c>
      <c r="D1345" s="6" t="s">
        <v>162</v>
      </c>
      <c r="E1345" s="7">
        <v>20.0</v>
      </c>
      <c r="F1345" s="8">
        <f t="shared" si="35"/>
        <v>43726.40073</v>
      </c>
      <c r="G1345" s="12">
        <f t="shared" si="43"/>
        <v>43726.40073</v>
      </c>
      <c r="H1345" s="10">
        <v>0.6090277777777777</v>
      </c>
      <c r="I1345" s="11">
        <f t="shared" si="46"/>
        <v>-43725.79171</v>
      </c>
      <c r="K1345" t="str">
        <f t="shared" si="48"/>
        <v/>
      </c>
    </row>
    <row r="1346">
      <c r="A1346" s="24">
        <v>43726.324398032404</v>
      </c>
      <c r="B1346" s="5" t="s">
        <v>1494</v>
      </c>
      <c r="C1346" s="5" t="s">
        <v>1467</v>
      </c>
      <c r="D1346" s="6" t="s">
        <v>1319</v>
      </c>
      <c r="E1346" s="7">
        <v>8.0</v>
      </c>
      <c r="F1346" s="8">
        <f t="shared" si="35"/>
        <v>43726.40773</v>
      </c>
      <c r="G1346" s="12">
        <f t="shared" si="43"/>
        <v>43726.40773</v>
      </c>
      <c r="H1346" s="10">
        <v>0.4895833333333333</v>
      </c>
      <c r="I1346" s="11">
        <f t="shared" si="46"/>
        <v>-43725.91815</v>
      </c>
      <c r="K1346" t="str">
        <f t="shared" si="48"/>
        <v/>
      </c>
    </row>
    <row r="1347">
      <c r="A1347" s="24">
        <v>43726.32487185185</v>
      </c>
      <c r="B1347" s="5" t="s">
        <v>1521</v>
      </c>
      <c r="C1347" s="5" t="s">
        <v>1522</v>
      </c>
      <c r="D1347" s="6" t="s">
        <v>1523</v>
      </c>
      <c r="E1347" s="7">
        <v>23.0</v>
      </c>
      <c r="F1347" s="8">
        <f t="shared" si="35"/>
        <v>43726.40821</v>
      </c>
      <c r="G1347" s="12">
        <f t="shared" si="43"/>
        <v>43726.40821</v>
      </c>
      <c r="H1347" s="10">
        <v>0.4895833333333333</v>
      </c>
      <c r="I1347" s="11">
        <f t="shared" si="46"/>
        <v>-43725.91862</v>
      </c>
      <c r="K1347" t="str">
        <f t="shared" si="48"/>
        <v/>
      </c>
    </row>
    <row r="1348">
      <c r="A1348" s="24">
        <v>43726.33325447916</v>
      </c>
      <c r="B1348" s="5" t="s">
        <v>254</v>
      </c>
      <c r="C1348" s="5" t="s">
        <v>560</v>
      </c>
      <c r="D1348" s="6" t="s">
        <v>1524</v>
      </c>
      <c r="E1348" s="7">
        <v>18.0</v>
      </c>
      <c r="F1348" s="8">
        <f t="shared" si="35"/>
        <v>43726.41659</v>
      </c>
      <c r="G1348" s="12">
        <f t="shared" si="43"/>
        <v>43726.41659</v>
      </c>
      <c r="H1348" s="10">
        <v>0.475</v>
      </c>
      <c r="I1348" s="11">
        <f t="shared" si="46"/>
        <v>-43725.94159</v>
      </c>
      <c r="K1348" t="str">
        <f t="shared" si="48"/>
        <v/>
      </c>
    </row>
    <row r="1349">
      <c r="A1349" s="24">
        <v>43726.333868622685</v>
      </c>
      <c r="B1349" s="5" t="s">
        <v>250</v>
      </c>
      <c r="C1349" s="5" t="s">
        <v>1525</v>
      </c>
      <c r="D1349" s="6" t="s">
        <v>28</v>
      </c>
      <c r="E1349" s="7">
        <v>24.0</v>
      </c>
      <c r="F1349" s="8">
        <f t="shared" si="35"/>
        <v>43726.4172</v>
      </c>
      <c r="G1349" s="12">
        <f t="shared" si="43"/>
        <v>43726.4172</v>
      </c>
      <c r="H1349" s="10">
        <v>0.475</v>
      </c>
      <c r="I1349" s="11">
        <f t="shared" si="46"/>
        <v>-43725.9422</v>
      </c>
      <c r="K1349" t="str">
        <f t="shared" si="48"/>
        <v/>
      </c>
    </row>
    <row r="1350">
      <c r="A1350" s="24">
        <v>43726.33419361111</v>
      </c>
      <c r="B1350" s="5" t="s">
        <v>1526</v>
      </c>
      <c r="C1350" s="5" t="s">
        <v>1527</v>
      </c>
      <c r="D1350" s="13"/>
      <c r="E1350" s="7">
        <v>25.0</v>
      </c>
      <c r="F1350" s="8">
        <f t="shared" si="35"/>
        <v>43726.41753</v>
      </c>
      <c r="G1350" s="12">
        <f t="shared" si="43"/>
        <v>43726.41753</v>
      </c>
      <c r="H1350" s="10">
        <v>0.475</v>
      </c>
      <c r="I1350" s="11">
        <f t="shared" si="46"/>
        <v>-43725.94253</v>
      </c>
      <c r="K1350" t="str">
        <f t="shared" si="48"/>
        <v/>
      </c>
    </row>
    <row r="1351">
      <c r="A1351" s="24">
        <v>43726.45594259259</v>
      </c>
      <c r="B1351" s="5" t="s">
        <v>1399</v>
      </c>
      <c r="C1351" s="5" t="s">
        <v>385</v>
      </c>
      <c r="D1351" s="6" t="s">
        <v>162</v>
      </c>
      <c r="E1351" s="7">
        <v>8.0</v>
      </c>
      <c r="F1351" s="8">
        <f t="shared" si="35"/>
        <v>43726.53928</v>
      </c>
      <c r="G1351" s="12">
        <f t="shared" si="43"/>
        <v>43726.53928</v>
      </c>
      <c r="H1351" s="10">
        <v>0.5833333333333334</v>
      </c>
      <c r="I1351" s="11">
        <f t="shared" si="46"/>
        <v>-43725.95594</v>
      </c>
      <c r="K1351" t="str">
        <f t="shared" si="48"/>
        <v/>
      </c>
    </row>
    <row r="1352">
      <c r="A1352" s="24">
        <v>43726.49450759259</v>
      </c>
      <c r="B1352" s="5" t="s">
        <v>1528</v>
      </c>
      <c r="C1352" s="5" t="s">
        <v>1529</v>
      </c>
      <c r="D1352" s="6" t="s">
        <v>371</v>
      </c>
      <c r="E1352" s="14"/>
      <c r="F1352" s="8">
        <f t="shared" si="35"/>
        <v>43726.57784</v>
      </c>
      <c r="G1352" s="12">
        <f t="shared" si="43"/>
        <v>43726.57784</v>
      </c>
      <c r="H1352" s="10">
        <v>0.625</v>
      </c>
      <c r="I1352" s="11">
        <f t="shared" si="46"/>
        <v>-43725.95284</v>
      </c>
      <c r="K1352" t="str">
        <f t="shared" si="48"/>
        <v/>
      </c>
    </row>
    <row r="1353">
      <c r="A1353" s="24">
        <v>43727.23631475694</v>
      </c>
      <c r="B1353" s="5" t="s">
        <v>1190</v>
      </c>
      <c r="C1353" s="5" t="s">
        <v>159</v>
      </c>
      <c r="D1353" s="6" t="s">
        <v>523</v>
      </c>
      <c r="E1353" s="7">
        <v>1.0</v>
      </c>
      <c r="F1353" s="8">
        <f t="shared" si="35"/>
        <v>43727.31965</v>
      </c>
      <c r="G1353" s="12">
        <f t="shared" si="43"/>
        <v>43727.31965</v>
      </c>
      <c r="H1353" s="10">
        <v>0.5118055555555555</v>
      </c>
      <c r="I1353" s="11">
        <f t="shared" si="46"/>
        <v>-43726.80784</v>
      </c>
      <c r="K1353" t="str">
        <f t="shared" si="48"/>
        <v/>
      </c>
    </row>
    <row r="1354">
      <c r="A1354" s="24">
        <v>43727.23706372685</v>
      </c>
      <c r="B1354" s="5" t="s">
        <v>1530</v>
      </c>
      <c r="C1354" s="5" t="s">
        <v>159</v>
      </c>
      <c r="D1354" s="6" t="s">
        <v>1531</v>
      </c>
      <c r="E1354" s="7">
        <v>2.0</v>
      </c>
      <c r="F1354" s="8">
        <f t="shared" si="35"/>
        <v>43727.3204</v>
      </c>
      <c r="G1354" s="12">
        <f t="shared" si="43"/>
        <v>43727.3204</v>
      </c>
      <c r="H1354" s="10">
        <v>0.5118055555555555</v>
      </c>
      <c r="I1354" s="11">
        <f t="shared" si="46"/>
        <v>-43726.80859</v>
      </c>
      <c r="K1354" t="str">
        <f t="shared" si="48"/>
        <v/>
      </c>
    </row>
    <row r="1355">
      <c r="A1355" s="24">
        <v>43727.239580740745</v>
      </c>
      <c r="B1355" s="5" t="s">
        <v>1532</v>
      </c>
      <c r="C1355" s="5" t="s">
        <v>312</v>
      </c>
      <c r="D1355" s="6" t="s">
        <v>512</v>
      </c>
      <c r="E1355" s="7">
        <v>3.0</v>
      </c>
      <c r="F1355" s="8">
        <f t="shared" si="35"/>
        <v>43727.32291</v>
      </c>
      <c r="G1355" s="12">
        <f t="shared" si="43"/>
        <v>43727.32291</v>
      </c>
      <c r="H1355" s="10">
        <v>0.4444444444444444</v>
      </c>
      <c r="I1355" s="11">
        <f t="shared" si="46"/>
        <v>-43726.87847</v>
      </c>
      <c r="K1355" t="str">
        <f t="shared" si="48"/>
        <v/>
      </c>
    </row>
    <row r="1356">
      <c r="A1356" s="24">
        <v>43727.24063858796</v>
      </c>
      <c r="B1356" s="5" t="s">
        <v>585</v>
      </c>
      <c r="C1356" s="5" t="s">
        <v>312</v>
      </c>
      <c r="D1356" s="6" t="s">
        <v>512</v>
      </c>
      <c r="E1356" s="7">
        <v>4.0</v>
      </c>
      <c r="F1356" s="8">
        <f t="shared" si="35"/>
        <v>43727.32397</v>
      </c>
      <c r="G1356" s="12">
        <f t="shared" si="43"/>
        <v>43727.32397</v>
      </c>
      <c r="H1356" s="10">
        <v>0.4444444444444444</v>
      </c>
      <c r="I1356" s="11">
        <f t="shared" si="46"/>
        <v>-43726.87953</v>
      </c>
      <c r="K1356" t="str">
        <f t="shared" si="48"/>
        <v/>
      </c>
    </row>
    <row r="1357">
      <c r="A1357" s="24">
        <v>43727.295494652775</v>
      </c>
      <c r="B1357" s="5" t="s">
        <v>253</v>
      </c>
      <c r="C1357" s="5" t="s">
        <v>1527</v>
      </c>
      <c r="D1357" s="13"/>
      <c r="E1357" s="7">
        <v>23.0</v>
      </c>
      <c r="F1357" s="8">
        <f t="shared" si="35"/>
        <v>43727.37883</v>
      </c>
      <c r="G1357" s="12">
        <f t="shared" si="43"/>
        <v>43727.37883</v>
      </c>
      <c r="H1357" s="10">
        <v>0.475</v>
      </c>
      <c r="I1357" s="11">
        <f t="shared" si="46"/>
        <v>-43726.90383</v>
      </c>
      <c r="K1357" t="str">
        <f t="shared" si="48"/>
        <v/>
      </c>
    </row>
    <row r="1358">
      <c r="A1358" s="24">
        <v>43727.29589498843</v>
      </c>
      <c r="B1358" s="5" t="s">
        <v>250</v>
      </c>
      <c r="C1358" s="5" t="s">
        <v>1527</v>
      </c>
      <c r="D1358" s="13"/>
      <c r="E1358" s="7">
        <v>27.0</v>
      </c>
      <c r="F1358" s="8">
        <f t="shared" si="35"/>
        <v>43727.37923</v>
      </c>
      <c r="G1358" s="12">
        <f t="shared" si="43"/>
        <v>43727.37923</v>
      </c>
      <c r="H1358" s="10">
        <v>0.475</v>
      </c>
      <c r="I1358" s="11">
        <f t="shared" si="46"/>
        <v>-43726.90423</v>
      </c>
      <c r="K1358" t="str">
        <f t="shared" si="48"/>
        <v/>
      </c>
    </row>
    <row r="1359">
      <c r="A1359" s="24">
        <v>43727.30123138889</v>
      </c>
      <c r="B1359" s="5" t="s">
        <v>1399</v>
      </c>
      <c r="C1359" s="5" t="s">
        <v>385</v>
      </c>
      <c r="D1359" s="13"/>
      <c r="E1359" s="7">
        <v>27.0</v>
      </c>
      <c r="F1359" s="8">
        <f t="shared" si="35"/>
        <v>43727.38456</v>
      </c>
      <c r="G1359" s="12">
        <f t="shared" si="43"/>
        <v>43727.38456</v>
      </c>
      <c r="H1359" s="10">
        <v>0.3958333333333333</v>
      </c>
      <c r="I1359" s="11">
        <f t="shared" si="46"/>
        <v>-43726.98873</v>
      </c>
      <c r="K1359" t="str">
        <f t="shared" si="48"/>
        <v/>
      </c>
    </row>
    <row r="1360">
      <c r="A1360" s="24">
        <v>43727.309585173614</v>
      </c>
      <c r="B1360" s="5" t="s">
        <v>1533</v>
      </c>
      <c r="C1360" s="5" t="s">
        <v>1534</v>
      </c>
      <c r="D1360" s="6" t="s">
        <v>320</v>
      </c>
      <c r="E1360" s="7">
        <v>28.0</v>
      </c>
      <c r="F1360" s="8">
        <f t="shared" si="35"/>
        <v>43727.39292</v>
      </c>
      <c r="G1360" s="12">
        <f t="shared" si="43"/>
        <v>43727.39292</v>
      </c>
      <c r="H1360" s="10">
        <v>0.4444444444444444</v>
      </c>
      <c r="I1360" s="11">
        <f t="shared" si="46"/>
        <v>-43726.94847</v>
      </c>
      <c r="K1360" t="str">
        <f t="shared" si="48"/>
        <v/>
      </c>
    </row>
    <row r="1361">
      <c r="A1361" s="24">
        <v>43727.32572302083</v>
      </c>
      <c r="B1361" s="5" t="s">
        <v>1535</v>
      </c>
      <c r="C1361" s="5" t="s">
        <v>1536</v>
      </c>
      <c r="D1361" s="6" t="s">
        <v>821</v>
      </c>
      <c r="E1361" s="7">
        <v>26.0</v>
      </c>
      <c r="F1361" s="8">
        <f t="shared" si="35"/>
        <v>43727.40906</v>
      </c>
      <c r="G1361" s="12">
        <f t="shared" si="43"/>
        <v>43727.40906</v>
      </c>
      <c r="H1361" s="10">
        <v>0.7083333333333334</v>
      </c>
      <c r="I1361" s="11">
        <f t="shared" si="46"/>
        <v>-43726.70072</v>
      </c>
      <c r="K1361" t="str">
        <f t="shared" si="48"/>
        <v/>
      </c>
    </row>
    <row r="1362">
      <c r="A1362" s="24">
        <v>43727.345881875</v>
      </c>
      <c r="B1362" s="5" t="s">
        <v>612</v>
      </c>
      <c r="C1362" s="5" t="s">
        <v>613</v>
      </c>
      <c r="D1362" s="6" t="s">
        <v>1034</v>
      </c>
      <c r="E1362" s="7">
        <v>29.0</v>
      </c>
      <c r="F1362" s="8">
        <f t="shared" si="35"/>
        <v>43727.42922</v>
      </c>
      <c r="G1362" s="12">
        <f t="shared" si="43"/>
        <v>43727.42922</v>
      </c>
      <c r="H1362" s="10">
        <v>0.50625</v>
      </c>
      <c r="I1362" s="11">
        <f t="shared" si="46"/>
        <v>-43726.92297</v>
      </c>
      <c r="K1362" t="str">
        <f t="shared" si="48"/>
        <v/>
      </c>
    </row>
    <row r="1363">
      <c r="A1363" s="24">
        <v>43727.35533925926</v>
      </c>
      <c r="B1363" s="5" t="s">
        <v>1537</v>
      </c>
      <c r="C1363" s="5" t="s">
        <v>1368</v>
      </c>
      <c r="D1363" s="6" t="s">
        <v>1538</v>
      </c>
      <c r="E1363" s="7">
        <v>3.0</v>
      </c>
      <c r="F1363" s="8">
        <f t="shared" si="35"/>
        <v>43727.43867</v>
      </c>
      <c r="G1363" s="12">
        <f t="shared" si="43"/>
        <v>43727.43867</v>
      </c>
      <c r="H1363" s="10">
        <v>0.6125</v>
      </c>
      <c r="I1363" s="11">
        <f t="shared" si="46"/>
        <v>-43726.82617</v>
      </c>
      <c r="K1363" t="str">
        <f t="shared" si="48"/>
        <v/>
      </c>
    </row>
    <row r="1364">
      <c r="A1364" s="24">
        <v>43727.35605916667</v>
      </c>
      <c r="B1364" s="5" t="s">
        <v>851</v>
      </c>
      <c r="C1364" s="5" t="s">
        <v>418</v>
      </c>
      <c r="D1364" s="6" t="s">
        <v>1034</v>
      </c>
      <c r="E1364" s="7">
        <v>4.0</v>
      </c>
      <c r="F1364" s="8">
        <f t="shared" si="35"/>
        <v>43727.43939</v>
      </c>
      <c r="G1364" s="12">
        <f t="shared" si="43"/>
        <v>43727.43939</v>
      </c>
      <c r="H1364" s="10">
        <v>0.6125</v>
      </c>
      <c r="I1364" s="11">
        <f t="shared" si="46"/>
        <v>-43726.82689</v>
      </c>
      <c r="K1364" t="str">
        <f t="shared" si="48"/>
        <v/>
      </c>
    </row>
    <row r="1365">
      <c r="A1365" s="24">
        <v>43727.35668795139</v>
      </c>
      <c r="B1365" s="5" t="s">
        <v>1539</v>
      </c>
      <c r="C1365" s="5" t="s">
        <v>1368</v>
      </c>
      <c r="D1365" s="6" t="s">
        <v>1538</v>
      </c>
      <c r="E1365" s="7">
        <v>28.0</v>
      </c>
      <c r="F1365" s="8">
        <f t="shared" si="35"/>
        <v>43727.44002</v>
      </c>
      <c r="G1365" s="12">
        <f t="shared" si="43"/>
        <v>43727.44002</v>
      </c>
      <c r="H1365" s="10">
        <v>0.5520833333333334</v>
      </c>
      <c r="I1365" s="11">
        <f t="shared" si="46"/>
        <v>-43726.88794</v>
      </c>
      <c r="K1365" t="str">
        <f t="shared" si="48"/>
        <v/>
      </c>
    </row>
    <row r="1366">
      <c r="A1366" s="24">
        <v>43727.37936511574</v>
      </c>
      <c r="B1366" s="5" t="s">
        <v>74</v>
      </c>
      <c r="C1366" s="5" t="s">
        <v>75</v>
      </c>
      <c r="D1366" s="6" t="s">
        <v>107</v>
      </c>
      <c r="E1366" s="7">
        <v>32.0</v>
      </c>
      <c r="F1366" s="8">
        <f t="shared" si="35"/>
        <v>43727.4627</v>
      </c>
      <c r="G1366" s="12">
        <f t="shared" si="43"/>
        <v>43727.4627</v>
      </c>
      <c r="H1366" s="10">
        <v>0.7083333333333334</v>
      </c>
      <c r="I1366" s="11">
        <f t="shared" si="46"/>
        <v>-43726.75437</v>
      </c>
      <c r="K1366" t="str">
        <f t="shared" si="48"/>
        <v/>
      </c>
    </row>
    <row r="1367">
      <c r="A1367" s="24">
        <v>43727.37970041667</v>
      </c>
      <c r="B1367" s="5" t="s">
        <v>1540</v>
      </c>
      <c r="C1367" s="5" t="s">
        <v>1541</v>
      </c>
      <c r="D1367" s="6" t="s">
        <v>107</v>
      </c>
      <c r="E1367" s="7">
        <v>33.0</v>
      </c>
      <c r="F1367" s="8">
        <f t="shared" si="35"/>
        <v>43727.46303</v>
      </c>
      <c r="G1367" s="12">
        <f t="shared" si="43"/>
        <v>43727.46303</v>
      </c>
      <c r="H1367" s="10">
        <v>0.7083333333333334</v>
      </c>
      <c r="I1367" s="11">
        <f t="shared" si="46"/>
        <v>-43726.7547</v>
      </c>
      <c r="K1367" t="str">
        <f t="shared" si="48"/>
        <v/>
      </c>
    </row>
    <row r="1368">
      <c r="A1368" s="24">
        <v>43727.45857587963</v>
      </c>
      <c r="B1368" s="5" t="s">
        <v>1542</v>
      </c>
      <c r="D1368" s="6" t="s">
        <v>1543</v>
      </c>
      <c r="E1368" s="7">
        <v>1.0</v>
      </c>
      <c r="F1368" s="8">
        <f t="shared" si="35"/>
        <v>43727.54191</v>
      </c>
      <c r="G1368" s="12">
        <f t="shared" si="43"/>
        <v>43727.54191</v>
      </c>
      <c r="H1368" s="10">
        <v>0.5805555555555556</v>
      </c>
      <c r="I1368" s="11">
        <f t="shared" si="46"/>
        <v>-43726.96135</v>
      </c>
      <c r="K1368" t="str">
        <f t="shared" si="48"/>
        <v/>
      </c>
    </row>
    <row r="1369">
      <c r="A1369" s="24">
        <v>43727.55454321759</v>
      </c>
      <c r="B1369" s="5" t="s">
        <v>1544</v>
      </c>
      <c r="C1369" s="5" t="s">
        <v>1545</v>
      </c>
      <c r="D1369" s="6" t="s">
        <v>1546</v>
      </c>
      <c r="E1369" s="14"/>
      <c r="F1369" s="8">
        <f t="shared" si="35"/>
        <v>43727.63788</v>
      </c>
      <c r="G1369" s="12">
        <f t="shared" si="43"/>
        <v>43727.63788</v>
      </c>
      <c r="H1369" s="10">
        <v>0.7083333333333334</v>
      </c>
      <c r="I1369" s="11">
        <f t="shared" si="46"/>
        <v>-43726.92954</v>
      </c>
      <c r="K1369" t="str">
        <f t="shared" si="48"/>
        <v/>
      </c>
    </row>
    <row r="1370">
      <c r="A1370" s="24">
        <v>43728.26169458333</v>
      </c>
      <c r="B1370" s="5" t="s">
        <v>1547</v>
      </c>
      <c r="C1370" s="5" t="s">
        <v>385</v>
      </c>
      <c r="D1370" s="13"/>
      <c r="E1370" s="7">
        <v>1.0</v>
      </c>
      <c r="F1370" s="8">
        <f t="shared" si="35"/>
        <v>43728.34503</v>
      </c>
      <c r="G1370" s="12">
        <f t="shared" si="43"/>
        <v>43728.34503</v>
      </c>
      <c r="H1370" s="10">
        <v>0.44930555555555557</v>
      </c>
      <c r="I1370" s="11">
        <f t="shared" si="46"/>
        <v>-43727.89572</v>
      </c>
      <c r="K1370" t="str">
        <f t="shared" si="48"/>
        <v/>
      </c>
    </row>
    <row r="1371">
      <c r="A1371" s="24">
        <v>43728.30315620371</v>
      </c>
      <c r="B1371" s="5" t="s">
        <v>513</v>
      </c>
      <c r="C1371" s="5" t="s">
        <v>351</v>
      </c>
      <c r="D1371" s="6" t="s">
        <v>1192</v>
      </c>
      <c r="E1371" s="7">
        <v>20.0</v>
      </c>
      <c r="F1371" s="8">
        <f t="shared" si="35"/>
        <v>43728.38649</v>
      </c>
      <c r="G1371" s="12">
        <f t="shared" si="43"/>
        <v>43728.38649</v>
      </c>
      <c r="H1371" s="10">
        <v>0.49236111111111114</v>
      </c>
      <c r="I1371" s="11">
        <f t="shared" si="46"/>
        <v>-43727.89413</v>
      </c>
      <c r="K1371" t="str">
        <f t="shared" si="48"/>
        <v/>
      </c>
    </row>
    <row r="1372">
      <c r="A1372" s="24">
        <v>43728.30362510416</v>
      </c>
      <c r="B1372" s="5" t="s">
        <v>1548</v>
      </c>
      <c r="C1372" s="5" t="s">
        <v>354</v>
      </c>
      <c r="D1372" s="6" t="s">
        <v>1549</v>
      </c>
      <c r="E1372" s="7">
        <v>21.0</v>
      </c>
      <c r="F1372" s="8">
        <f t="shared" si="35"/>
        <v>43728.38696</v>
      </c>
      <c r="G1372" s="12">
        <f t="shared" si="43"/>
        <v>43728.38696</v>
      </c>
      <c r="H1372" s="10">
        <v>0.49236111111111114</v>
      </c>
      <c r="I1372" s="11">
        <f t="shared" si="46"/>
        <v>-43727.8946</v>
      </c>
      <c r="K1372" t="str">
        <f t="shared" si="48"/>
        <v/>
      </c>
    </row>
    <row r="1373">
      <c r="A1373" s="24">
        <v>43728.30412417824</v>
      </c>
      <c r="B1373" s="5" t="s">
        <v>1550</v>
      </c>
      <c r="C1373" s="5" t="s">
        <v>35</v>
      </c>
      <c r="D1373" s="6" t="s">
        <v>1047</v>
      </c>
      <c r="E1373" s="7">
        <v>22.0</v>
      </c>
      <c r="F1373" s="8">
        <f t="shared" si="35"/>
        <v>43728.38746</v>
      </c>
      <c r="G1373" s="12">
        <f t="shared" si="43"/>
        <v>43728.38746</v>
      </c>
      <c r="H1373" s="10">
        <v>0.4340277777777778</v>
      </c>
      <c r="I1373" s="11">
        <f t="shared" si="46"/>
        <v>-43727.95343</v>
      </c>
      <c r="K1373" t="str">
        <f t="shared" si="48"/>
        <v/>
      </c>
    </row>
    <row r="1374">
      <c r="A1374" s="24">
        <v>43728.329415775464</v>
      </c>
      <c r="B1374" s="5" t="s">
        <v>1551</v>
      </c>
      <c r="D1374" s="6" t="s">
        <v>835</v>
      </c>
      <c r="E1374" s="7">
        <v>19.0</v>
      </c>
      <c r="F1374" s="8">
        <f t="shared" si="35"/>
        <v>43728.41275</v>
      </c>
      <c r="G1374" s="12">
        <f t="shared" si="43"/>
        <v>43728.41275</v>
      </c>
      <c r="H1374" s="10">
        <v>0.4444444444444444</v>
      </c>
      <c r="I1374" s="11">
        <f t="shared" si="46"/>
        <v>-43727.9683</v>
      </c>
      <c r="K1374" t="str">
        <f t="shared" si="48"/>
        <v/>
      </c>
    </row>
    <row r="1375">
      <c r="A1375" s="24">
        <v>43728.33316306713</v>
      </c>
      <c r="B1375" s="5" t="s">
        <v>1552</v>
      </c>
      <c r="C1375" s="5" t="s">
        <v>1553</v>
      </c>
      <c r="D1375" s="13"/>
      <c r="E1375" s="7">
        <v>23.0</v>
      </c>
      <c r="F1375" s="8">
        <f t="shared" si="35"/>
        <v>43728.4165</v>
      </c>
      <c r="G1375" s="12">
        <f t="shared" si="43"/>
        <v>43728.4165</v>
      </c>
      <c r="H1375" s="10">
        <v>0.4777777777777778</v>
      </c>
      <c r="I1375" s="11">
        <f t="shared" si="46"/>
        <v>-43727.93872</v>
      </c>
      <c r="K1375" t="str">
        <f t="shared" si="48"/>
        <v/>
      </c>
    </row>
    <row r="1376">
      <c r="A1376" s="24">
        <v>43728.33375305556</v>
      </c>
      <c r="B1376" s="5" t="s">
        <v>1554</v>
      </c>
      <c r="C1376" s="5" t="s">
        <v>1555</v>
      </c>
      <c r="D1376" s="13"/>
      <c r="E1376" s="7">
        <v>24.0</v>
      </c>
      <c r="F1376" s="8">
        <f t="shared" si="35"/>
        <v>43728.41709</v>
      </c>
      <c r="G1376" s="12">
        <f t="shared" si="43"/>
        <v>43728.41709</v>
      </c>
      <c r="H1376" s="10">
        <v>0.4777777777777778</v>
      </c>
      <c r="I1376" s="11">
        <f t="shared" si="46"/>
        <v>-43727.93931</v>
      </c>
      <c r="K1376" t="str">
        <f t="shared" si="48"/>
        <v/>
      </c>
    </row>
    <row r="1377">
      <c r="A1377" s="24">
        <v>43728.335215011575</v>
      </c>
      <c r="B1377" s="5" t="s">
        <v>1556</v>
      </c>
      <c r="C1377" s="5" t="s">
        <v>1557</v>
      </c>
      <c r="D1377" s="13"/>
      <c r="E1377" s="7">
        <v>25.0</v>
      </c>
      <c r="F1377" s="8">
        <f t="shared" si="35"/>
        <v>43728.41855</v>
      </c>
      <c r="G1377" s="12">
        <f t="shared" si="43"/>
        <v>43728.41855</v>
      </c>
      <c r="H1377" s="10">
        <v>0.4777777777777778</v>
      </c>
      <c r="I1377" s="11">
        <f t="shared" si="46"/>
        <v>-43727.94077</v>
      </c>
      <c r="K1377" t="str">
        <f t="shared" si="48"/>
        <v/>
      </c>
    </row>
    <row r="1378">
      <c r="A1378" s="24">
        <v>43728.362341342596</v>
      </c>
      <c r="B1378" s="5" t="s">
        <v>522</v>
      </c>
      <c r="C1378" s="5" t="s">
        <v>159</v>
      </c>
      <c r="D1378" s="6" t="s">
        <v>447</v>
      </c>
      <c r="E1378" s="7">
        <v>19.0</v>
      </c>
      <c r="F1378" s="8">
        <f t="shared" si="35"/>
        <v>43728.44567</v>
      </c>
      <c r="G1378" s="12">
        <f t="shared" si="43"/>
        <v>43728.44567</v>
      </c>
      <c r="H1378" s="10">
        <v>0.7083333333333334</v>
      </c>
      <c r="I1378" s="11">
        <f t="shared" si="46"/>
        <v>-43727.73734</v>
      </c>
      <c r="K1378" t="str">
        <f t="shared" si="48"/>
        <v/>
      </c>
    </row>
    <row r="1379">
      <c r="A1379" s="24">
        <v>43728.36286574074</v>
      </c>
      <c r="B1379" s="5" t="s">
        <v>1558</v>
      </c>
      <c r="C1379" s="5" t="s">
        <v>159</v>
      </c>
      <c r="D1379" s="6" t="s">
        <v>523</v>
      </c>
      <c r="E1379" s="7">
        <v>22.0</v>
      </c>
      <c r="F1379" s="8">
        <f t="shared" si="35"/>
        <v>43728.4462</v>
      </c>
      <c r="G1379" s="12">
        <f t="shared" si="43"/>
        <v>43728.4462</v>
      </c>
      <c r="H1379" s="10">
        <v>0.7083333333333334</v>
      </c>
      <c r="I1379" s="11">
        <f t="shared" si="46"/>
        <v>-43727.73787</v>
      </c>
      <c r="K1379" t="str">
        <f t="shared" si="48"/>
        <v/>
      </c>
    </row>
    <row r="1380">
      <c r="A1380" s="24">
        <v>43728.38596399306</v>
      </c>
      <c r="B1380" s="5" t="s">
        <v>1449</v>
      </c>
      <c r="C1380" s="5" t="s">
        <v>179</v>
      </c>
      <c r="D1380" s="6" t="s">
        <v>1559</v>
      </c>
      <c r="E1380" s="7">
        <v>26.0</v>
      </c>
      <c r="F1380" s="8">
        <f t="shared" si="35"/>
        <v>43728.4693</v>
      </c>
      <c r="G1380" s="12">
        <f t="shared" si="43"/>
        <v>43728.4693</v>
      </c>
      <c r="H1380" s="10">
        <v>0.7083333333333334</v>
      </c>
      <c r="I1380" s="11">
        <f t="shared" si="46"/>
        <v>-43727.76096</v>
      </c>
      <c r="K1380" t="str">
        <f t="shared" si="48"/>
        <v/>
      </c>
    </row>
    <row r="1381">
      <c r="A1381" s="24">
        <v>43728.38701391204</v>
      </c>
      <c r="B1381" s="5" t="s">
        <v>1560</v>
      </c>
      <c r="C1381" s="5" t="s">
        <v>1020</v>
      </c>
      <c r="D1381" s="13"/>
      <c r="E1381" s="7">
        <v>27.0</v>
      </c>
      <c r="F1381" s="8">
        <f t="shared" si="35"/>
        <v>43728.47035</v>
      </c>
      <c r="G1381" s="12">
        <f t="shared" si="43"/>
        <v>43728.47035</v>
      </c>
      <c r="H1381" s="10">
        <v>0.5625</v>
      </c>
      <c r="I1381" s="11">
        <f t="shared" si="46"/>
        <v>-43727.90785</v>
      </c>
      <c r="K1381" t="str">
        <f t="shared" si="48"/>
        <v/>
      </c>
    </row>
    <row r="1382">
      <c r="A1382" s="24">
        <v>43728.38747894676</v>
      </c>
      <c r="B1382" s="5" t="s">
        <v>1561</v>
      </c>
      <c r="C1382" s="5" t="s">
        <v>1562</v>
      </c>
      <c r="D1382" s="13"/>
      <c r="E1382" s="7">
        <v>28.0</v>
      </c>
      <c r="F1382" s="8">
        <f t="shared" si="35"/>
        <v>43728.47081</v>
      </c>
      <c r="G1382" s="12">
        <f t="shared" si="43"/>
        <v>43728.47081</v>
      </c>
      <c r="H1382" s="10">
        <v>0.5625</v>
      </c>
      <c r="I1382" s="11">
        <f t="shared" si="46"/>
        <v>-43727.90831</v>
      </c>
      <c r="K1382" t="str">
        <f t="shared" si="48"/>
        <v/>
      </c>
    </row>
    <row r="1383">
      <c r="A1383" s="24">
        <v>43728.38780866898</v>
      </c>
      <c r="B1383" s="5" t="s">
        <v>1563</v>
      </c>
      <c r="C1383" s="5" t="s">
        <v>1564</v>
      </c>
      <c r="D1383" s="13"/>
      <c r="E1383" s="7">
        <v>29.0</v>
      </c>
      <c r="F1383" s="8">
        <f t="shared" si="35"/>
        <v>43728.47114</v>
      </c>
      <c r="G1383" s="12">
        <f t="shared" si="43"/>
        <v>43728.47114</v>
      </c>
      <c r="H1383" s="10">
        <v>0.5625</v>
      </c>
      <c r="I1383" s="11">
        <f t="shared" si="46"/>
        <v>-43727.90864</v>
      </c>
      <c r="K1383" t="str">
        <f t="shared" si="48"/>
        <v/>
      </c>
    </row>
    <row r="1384">
      <c r="A1384" s="24">
        <v>43728.40680994213</v>
      </c>
      <c r="B1384" s="5" t="s">
        <v>1425</v>
      </c>
      <c r="C1384" s="5" t="s">
        <v>1565</v>
      </c>
      <c r="D1384" s="13"/>
      <c r="E1384" s="7">
        <v>1.0</v>
      </c>
      <c r="F1384" s="8">
        <f t="shared" si="35"/>
        <v>43728.49014</v>
      </c>
      <c r="G1384" s="12">
        <f t="shared" si="43"/>
        <v>43728.49014</v>
      </c>
      <c r="H1384" s="10">
        <v>0.5555555555555556</v>
      </c>
      <c r="I1384" s="11">
        <f t="shared" si="46"/>
        <v>-43727.93459</v>
      </c>
      <c r="K1384" t="str">
        <f t="shared" si="48"/>
        <v/>
      </c>
    </row>
    <row r="1385">
      <c r="A1385" s="24">
        <v>43728.41344975695</v>
      </c>
      <c r="B1385" s="5" t="s">
        <v>1566</v>
      </c>
      <c r="C1385" s="5" t="s">
        <v>1567</v>
      </c>
      <c r="D1385" s="6" t="s">
        <v>1568</v>
      </c>
      <c r="E1385" s="7">
        <v>20.0</v>
      </c>
      <c r="F1385" s="8">
        <f t="shared" si="35"/>
        <v>43728.49678</v>
      </c>
      <c r="G1385" s="12">
        <f t="shared" si="43"/>
        <v>43728.49678</v>
      </c>
      <c r="H1385" s="10">
        <v>0.7083333333333334</v>
      </c>
      <c r="I1385" s="11">
        <f t="shared" si="46"/>
        <v>-43727.78845</v>
      </c>
      <c r="K1385" t="str">
        <f t="shared" si="48"/>
        <v/>
      </c>
    </row>
    <row r="1386">
      <c r="A1386" s="24">
        <v>43728.45928186343</v>
      </c>
      <c r="B1386" s="5" t="s">
        <v>863</v>
      </c>
      <c r="C1386" s="5" t="s">
        <v>862</v>
      </c>
      <c r="D1386" s="6" t="s">
        <v>361</v>
      </c>
      <c r="E1386" s="7">
        <v>21.0</v>
      </c>
      <c r="F1386" s="8">
        <f t="shared" si="35"/>
        <v>43728.54262</v>
      </c>
      <c r="G1386" s="12">
        <f t="shared" si="43"/>
        <v>43728.54262</v>
      </c>
      <c r="H1386" s="10">
        <v>0.6041666666666666</v>
      </c>
      <c r="I1386" s="11">
        <f t="shared" si="46"/>
        <v>-43727.93845</v>
      </c>
      <c r="K1386" t="str">
        <f t="shared" si="48"/>
        <v/>
      </c>
    </row>
    <row r="1387">
      <c r="A1387" s="24">
        <v>43731.265307951384</v>
      </c>
      <c r="B1387" s="5" t="s">
        <v>1190</v>
      </c>
      <c r="C1387" s="5" t="s">
        <v>159</v>
      </c>
      <c r="D1387" s="6" t="s">
        <v>523</v>
      </c>
      <c r="E1387" s="7">
        <v>1.0</v>
      </c>
      <c r="F1387" s="8">
        <f t="shared" si="35"/>
        <v>43731.34864</v>
      </c>
      <c r="G1387" s="12">
        <f t="shared" si="43"/>
        <v>43731.34864</v>
      </c>
      <c r="H1387" s="10">
        <v>0.7083333333333334</v>
      </c>
      <c r="I1387" s="11">
        <f t="shared" si="46"/>
        <v>-43730.64031</v>
      </c>
      <c r="K1387" t="str">
        <f t="shared" si="48"/>
        <v/>
      </c>
    </row>
    <row r="1388">
      <c r="A1388" s="24">
        <v>43731.267400798606</v>
      </c>
      <c r="B1388" s="5" t="s">
        <v>1569</v>
      </c>
      <c r="C1388" s="5" t="s">
        <v>1570</v>
      </c>
      <c r="D1388" s="6" t="s">
        <v>165</v>
      </c>
      <c r="E1388" s="7">
        <v>2.0</v>
      </c>
      <c r="F1388" s="8">
        <f t="shared" si="35"/>
        <v>43731.35073</v>
      </c>
      <c r="G1388" s="12">
        <f t="shared" si="43"/>
        <v>43731.35073</v>
      </c>
      <c r="H1388" s="10">
        <v>0.7083333333333334</v>
      </c>
      <c r="I1388" s="11">
        <f t="shared" si="46"/>
        <v>-43730.6424</v>
      </c>
      <c r="K1388" t="str">
        <f t="shared" si="48"/>
        <v/>
      </c>
    </row>
    <row r="1389">
      <c r="A1389" s="24">
        <v>43731.31506847222</v>
      </c>
      <c r="B1389" s="5" t="s">
        <v>1571</v>
      </c>
      <c r="C1389" s="5" t="s">
        <v>736</v>
      </c>
      <c r="D1389" s="6" t="s">
        <v>165</v>
      </c>
      <c r="E1389" s="7">
        <v>3.0</v>
      </c>
      <c r="F1389" s="8">
        <f t="shared" si="35"/>
        <v>43731.3984</v>
      </c>
      <c r="G1389" s="12">
        <f t="shared" si="43"/>
        <v>43731.3984</v>
      </c>
      <c r="H1389" s="10">
        <v>0.40347222222222223</v>
      </c>
      <c r="I1389" s="11">
        <f t="shared" si="46"/>
        <v>-43730.99493</v>
      </c>
      <c r="K1389" t="str">
        <f t="shared" si="48"/>
        <v/>
      </c>
    </row>
    <row r="1390">
      <c r="A1390" s="24">
        <v>43731.31764005787</v>
      </c>
      <c r="B1390" s="5" t="s">
        <v>1572</v>
      </c>
      <c r="C1390" s="5" t="s">
        <v>1573</v>
      </c>
      <c r="D1390" s="6" t="s">
        <v>371</v>
      </c>
      <c r="E1390" s="7">
        <v>4.0</v>
      </c>
      <c r="F1390" s="8">
        <f t="shared" si="35"/>
        <v>43731.40097</v>
      </c>
      <c r="G1390" s="12">
        <f t="shared" si="43"/>
        <v>43731.40097</v>
      </c>
      <c r="H1390" s="10">
        <v>0.49375</v>
      </c>
      <c r="I1390" s="11">
        <f t="shared" si="46"/>
        <v>-43730.90722</v>
      </c>
      <c r="K1390" t="str">
        <f t="shared" si="48"/>
        <v/>
      </c>
    </row>
    <row r="1391">
      <c r="A1391" s="24">
        <v>43731.31797748843</v>
      </c>
      <c r="B1391" s="5" t="s">
        <v>1574</v>
      </c>
      <c r="C1391" s="5" t="s">
        <v>1573</v>
      </c>
      <c r="D1391" s="6" t="s">
        <v>371</v>
      </c>
      <c r="E1391" s="7">
        <v>5.0</v>
      </c>
      <c r="F1391" s="8">
        <f t="shared" si="35"/>
        <v>43731.40131</v>
      </c>
      <c r="G1391" s="12">
        <f t="shared" si="43"/>
        <v>43731.40131</v>
      </c>
      <c r="H1391" s="10">
        <v>0.49375</v>
      </c>
      <c r="I1391" s="11">
        <f t="shared" si="46"/>
        <v>-43730.90756</v>
      </c>
      <c r="K1391" t="str">
        <f t="shared" si="48"/>
        <v/>
      </c>
    </row>
    <row r="1392">
      <c r="A1392" s="24">
        <v>43731.33410644676</v>
      </c>
      <c r="B1392" s="5" t="s">
        <v>1575</v>
      </c>
      <c r="C1392" s="5" t="s">
        <v>1576</v>
      </c>
      <c r="D1392" s="6" t="s">
        <v>1577</v>
      </c>
      <c r="E1392" s="7">
        <v>6.0</v>
      </c>
      <c r="F1392" s="8">
        <f t="shared" si="35"/>
        <v>43731.41744</v>
      </c>
      <c r="G1392" s="12">
        <f t="shared" si="43"/>
        <v>43731.41744</v>
      </c>
      <c r="H1392" s="10">
        <v>0.4597222222222222</v>
      </c>
      <c r="I1392" s="11">
        <f t="shared" si="46"/>
        <v>-43730.95772</v>
      </c>
      <c r="K1392" t="str">
        <f t="shared" si="48"/>
        <v/>
      </c>
    </row>
    <row r="1393">
      <c r="A1393" s="24">
        <v>43731.33428087963</v>
      </c>
      <c r="B1393" s="5" t="s">
        <v>1578</v>
      </c>
      <c r="C1393" s="5" t="s">
        <v>1579</v>
      </c>
      <c r="D1393" s="6" t="s">
        <v>1577</v>
      </c>
      <c r="E1393" s="7">
        <v>3.0</v>
      </c>
      <c r="F1393" s="8">
        <f t="shared" si="35"/>
        <v>43731.41761</v>
      </c>
      <c r="G1393" s="12">
        <f t="shared" si="43"/>
        <v>43731.41761</v>
      </c>
      <c r="H1393" s="10">
        <v>0.4597222222222222</v>
      </c>
      <c r="I1393" s="11">
        <f t="shared" si="46"/>
        <v>-43730.95789</v>
      </c>
      <c r="K1393" t="str">
        <f t="shared" si="48"/>
        <v/>
      </c>
    </row>
    <row r="1394">
      <c r="A1394" s="24">
        <v>43731.34469488426</v>
      </c>
      <c r="B1394" s="5" t="s">
        <v>1580</v>
      </c>
      <c r="C1394" s="5" t="s">
        <v>1581</v>
      </c>
      <c r="D1394" s="13"/>
      <c r="E1394" s="7">
        <v>7.0</v>
      </c>
      <c r="F1394" s="8">
        <f t="shared" si="35"/>
        <v>43731.42803</v>
      </c>
      <c r="G1394" s="12">
        <f t="shared" si="43"/>
        <v>43731.42803</v>
      </c>
      <c r="H1394" s="10">
        <v>0.4479166666666667</v>
      </c>
      <c r="I1394" s="11">
        <f t="shared" si="46"/>
        <v>-43730.98011</v>
      </c>
      <c r="K1394" t="str">
        <f t="shared" si="48"/>
        <v/>
      </c>
    </row>
    <row r="1395">
      <c r="A1395" s="24">
        <v>43731.35659512732</v>
      </c>
      <c r="B1395" s="5" t="s">
        <v>1582</v>
      </c>
      <c r="C1395" s="5" t="s">
        <v>1583</v>
      </c>
      <c r="D1395" s="6" t="s">
        <v>760</v>
      </c>
      <c r="E1395" s="7">
        <v>9.0</v>
      </c>
      <c r="F1395" s="8">
        <f t="shared" si="35"/>
        <v>43731.43993</v>
      </c>
      <c r="G1395" s="12">
        <f t="shared" si="43"/>
        <v>43731.43993</v>
      </c>
      <c r="H1395" s="10">
        <v>0.7083333333333334</v>
      </c>
      <c r="I1395" s="11">
        <f t="shared" si="46"/>
        <v>-43730.7316</v>
      </c>
      <c r="K1395" t="str">
        <f t="shared" si="48"/>
        <v/>
      </c>
    </row>
    <row r="1396">
      <c r="A1396" s="24">
        <v>43731.36256041667</v>
      </c>
      <c r="B1396" s="5" t="s">
        <v>1584</v>
      </c>
      <c r="C1396" s="5" t="s">
        <v>1585</v>
      </c>
      <c r="D1396" s="13"/>
      <c r="E1396" s="7">
        <v>8.0</v>
      </c>
      <c r="F1396" s="8">
        <f t="shared" si="35"/>
        <v>43731.44589</v>
      </c>
      <c r="G1396" s="12">
        <f t="shared" si="43"/>
        <v>43731.44589</v>
      </c>
      <c r="H1396" s="10">
        <v>0.7083333333333334</v>
      </c>
      <c r="I1396" s="11">
        <f t="shared" si="46"/>
        <v>-43730.73756</v>
      </c>
      <c r="K1396" t="str">
        <f t="shared" si="48"/>
        <v/>
      </c>
    </row>
    <row r="1397">
      <c r="A1397" s="24">
        <v>43731.36292939815</v>
      </c>
      <c r="B1397" s="5" t="s">
        <v>1586</v>
      </c>
      <c r="C1397" s="5" t="s">
        <v>1587</v>
      </c>
      <c r="D1397" s="13"/>
      <c r="E1397" s="7">
        <v>13.0</v>
      </c>
      <c r="F1397" s="8">
        <f t="shared" si="35"/>
        <v>43731.44626</v>
      </c>
      <c r="G1397" s="12">
        <f t="shared" si="43"/>
        <v>43731.44626</v>
      </c>
      <c r="H1397" s="10">
        <v>0.7083333333333334</v>
      </c>
      <c r="I1397" s="11">
        <f t="shared" si="46"/>
        <v>-43730.73793</v>
      </c>
      <c r="K1397" t="str">
        <f t="shared" si="48"/>
        <v/>
      </c>
    </row>
    <row r="1398">
      <c r="A1398" s="24">
        <v>43731.36684229167</v>
      </c>
      <c r="B1398" s="5" t="s">
        <v>1588</v>
      </c>
      <c r="C1398" s="5" t="s">
        <v>1589</v>
      </c>
      <c r="D1398" s="6" t="s">
        <v>760</v>
      </c>
      <c r="E1398" s="7">
        <v>14.0</v>
      </c>
      <c r="F1398" s="8">
        <f t="shared" si="35"/>
        <v>43731.45018</v>
      </c>
      <c r="G1398" s="12">
        <f t="shared" si="43"/>
        <v>43731.45018</v>
      </c>
      <c r="H1398" s="10">
        <v>0.5979166666666667</v>
      </c>
      <c r="I1398" s="11">
        <f t="shared" si="46"/>
        <v>-43730.85226</v>
      </c>
      <c r="K1398" t="str">
        <f t="shared" si="48"/>
        <v/>
      </c>
    </row>
    <row r="1399">
      <c r="A1399" s="24">
        <v>43731.44406369213</v>
      </c>
      <c r="B1399" s="5" t="s">
        <v>748</v>
      </c>
      <c r="C1399" s="5" t="s">
        <v>716</v>
      </c>
      <c r="D1399" s="6" t="s">
        <v>760</v>
      </c>
      <c r="E1399" s="7">
        <v>3.0</v>
      </c>
      <c r="F1399" s="8">
        <f t="shared" si="35"/>
        <v>43731.5274</v>
      </c>
      <c r="G1399" s="12">
        <f t="shared" si="43"/>
        <v>43731.5274</v>
      </c>
      <c r="H1399" s="10">
        <v>0.7083333333333334</v>
      </c>
      <c r="I1399" s="11">
        <f t="shared" si="46"/>
        <v>-43730.81906</v>
      </c>
      <c r="K1399" t="str">
        <f t="shared" si="48"/>
        <v/>
      </c>
    </row>
    <row r="1400">
      <c r="A1400" s="24">
        <v>43731.44446261574</v>
      </c>
      <c r="B1400" s="5" t="s">
        <v>1590</v>
      </c>
      <c r="C1400" s="5" t="s">
        <v>660</v>
      </c>
      <c r="D1400" s="6" t="s">
        <v>760</v>
      </c>
      <c r="E1400" s="7">
        <v>4.0</v>
      </c>
      <c r="F1400" s="8">
        <f t="shared" si="35"/>
        <v>43731.5278</v>
      </c>
      <c r="G1400" s="12">
        <f t="shared" si="43"/>
        <v>43731.5278</v>
      </c>
      <c r="H1400" s="10">
        <v>0.7083333333333334</v>
      </c>
      <c r="I1400" s="11">
        <f t="shared" si="46"/>
        <v>-43730.81946</v>
      </c>
      <c r="K1400" t="str">
        <f t="shared" si="48"/>
        <v/>
      </c>
    </row>
    <row r="1401">
      <c r="A1401" s="24">
        <v>43731.5081074537</v>
      </c>
      <c r="B1401" s="5" t="s">
        <v>1591</v>
      </c>
      <c r="C1401" s="5" t="s">
        <v>312</v>
      </c>
      <c r="D1401" s="6" t="s">
        <v>512</v>
      </c>
      <c r="E1401" s="7">
        <v>5.0</v>
      </c>
      <c r="F1401" s="8">
        <f t="shared" si="35"/>
        <v>43731.59144</v>
      </c>
      <c r="G1401" s="12">
        <f t="shared" si="43"/>
        <v>43731.59144</v>
      </c>
      <c r="H1401" s="10">
        <v>0.7083333333333334</v>
      </c>
      <c r="I1401" s="11">
        <f t="shared" si="46"/>
        <v>-43730.88311</v>
      </c>
      <c r="K1401" t="str">
        <f t="shared" si="48"/>
        <v/>
      </c>
    </row>
    <row r="1402">
      <c r="A1402" s="24">
        <v>43731.50854995371</v>
      </c>
      <c r="B1402" s="5" t="s">
        <v>1592</v>
      </c>
      <c r="C1402" s="5" t="s">
        <v>312</v>
      </c>
      <c r="D1402" s="6" t="s">
        <v>512</v>
      </c>
      <c r="E1402" s="7">
        <v>6.0</v>
      </c>
      <c r="F1402" s="8">
        <f t="shared" si="35"/>
        <v>43731.59188</v>
      </c>
      <c r="G1402" s="12">
        <f t="shared" si="43"/>
        <v>43731.59188</v>
      </c>
      <c r="H1402" s="10">
        <v>0.7083333333333334</v>
      </c>
      <c r="I1402" s="11">
        <f t="shared" si="46"/>
        <v>-43730.88355</v>
      </c>
      <c r="K1402" t="str">
        <f t="shared" si="48"/>
        <v/>
      </c>
    </row>
    <row r="1403">
      <c r="A1403" s="24">
        <v>43731.53258958334</v>
      </c>
      <c r="B1403" s="5" t="s">
        <v>181</v>
      </c>
      <c r="C1403" s="5" t="s">
        <v>71</v>
      </c>
      <c r="D1403" s="6" t="s">
        <v>438</v>
      </c>
      <c r="E1403" s="14"/>
      <c r="F1403" s="8">
        <f t="shared" si="35"/>
        <v>43731.61592</v>
      </c>
      <c r="G1403" s="12">
        <f t="shared" si="43"/>
        <v>43731.61592</v>
      </c>
      <c r="H1403" s="10">
        <v>0.7083333333333334</v>
      </c>
      <c r="I1403" s="11">
        <f t="shared" si="46"/>
        <v>-43730.90759</v>
      </c>
      <c r="K1403" t="str">
        <f t="shared" si="48"/>
        <v/>
      </c>
    </row>
    <row r="1404">
      <c r="A1404" s="24">
        <v>43732.229671180554</v>
      </c>
      <c r="B1404" s="5" t="s">
        <v>1569</v>
      </c>
      <c r="C1404" s="5" t="s">
        <v>1570</v>
      </c>
      <c r="D1404" s="6" t="s">
        <v>1593</v>
      </c>
      <c r="E1404" s="7">
        <v>1.0</v>
      </c>
      <c r="F1404" s="8">
        <f t="shared" si="35"/>
        <v>43732.313</v>
      </c>
      <c r="G1404" s="12">
        <f t="shared" si="43"/>
        <v>43732.313</v>
      </c>
      <c r="H1404" s="10">
        <v>0.7083333333333334</v>
      </c>
      <c r="I1404" s="11">
        <f t="shared" si="46"/>
        <v>-43731.60467</v>
      </c>
      <c r="K1404" t="str">
        <f t="shared" si="48"/>
        <v/>
      </c>
    </row>
    <row r="1405">
      <c r="A1405" s="24">
        <v>43732.2301482176</v>
      </c>
      <c r="B1405" s="5" t="s">
        <v>1588</v>
      </c>
      <c r="C1405" s="5" t="s">
        <v>1231</v>
      </c>
      <c r="D1405" s="6" t="s">
        <v>760</v>
      </c>
      <c r="E1405" s="7">
        <v>2.0</v>
      </c>
      <c r="F1405" s="8">
        <f t="shared" si="35"/>
        <v>43732.31348</v>
      </c>
      <c r="G1405" s="12">
        <f t="shared" si="43"/>
        <v>43732.31348</v>
      </c>
      <c r="H1405" s="10">
        <v>0.37430555555555556</v>
      </c>
      <c r="I1405" s="11">
        <f t="shared" si="46"/>
        <v>-43731.93918</v>
      </c>
      <c r="K1405" t="str">
        <f t="shared" si="48"/>
        <v/>
      </c>
    </row>
    <row r="1406">
      <c r="A1406" s="24">
        <v>43732.23067878472</v>
      </c>
      <c r="B1406" s="5" t="s">
        <v>1594</v>
      </c>
      <c r="C1406" s="5" t="s">
        <v>1231</v>
      </c>
      <c r="D1406" s="6" t="s">
        <v>760</v>
      </c>
      <c r="E1406" s="7">
        <v>3.0</v>
      </c>
      <c r="F1406" s="8">
        <f t="shared" si="35"/>
        <v>43732.31401</v>
      </c>
      <c r="G1406" s="12">
        <f t="shared" si="43"/>
        <v>43732.31401</v>
      </c>
      <c r="H1406" s="10">
        <v>0.37430555555555556</v>
      </c>
      <c r="I1406" s="11">
        <f t="shared" si="46"/>
        <v>-43731.93971</v>
      </c>
      <c r="K1406" t="str">
        <f t="shared" si="48"/>
        <v/>
      </c>
    </row>
    <row r="1407">
      <c r="A1407" s="24">
        <v>43732.23148988426</v>
      </c>
      <c r="B1407" s="5" t="s">
        <v>1190</v>
      </c>
      <c r="C1407" s="5" t="s">
        <v>159</v>
      </c>
      <c r="D1407" s="6" t="s">
        <v>523</v>
      </c>
      <c r="E1407" s="7">
        <v>4.0</v>
      </c>
      <c r="F1407" s="8">
        <f t="shared" si="35"/>
        <v>43732.31482</v>
      </c>
      <c r="G1407" s="12">
        <f t="shared" si="43"/>
        <v>43732.31482</v>
      </c>
      <c r="H1407" s="10">
        <v>0.7083333333333334</v>
      </c>
      <c r="I1407" s="11">
        <f t="shared" si="46"/>
        <v>-43731.60649</v>
      </c>
      <c r="K1407" t="str">
        <f t="shared" si="48"/>
        <v/>
      </c>
    </row>
    <row r="1408">
      <c r="A1408" s="24">
        <v>43732.23199400463</v>
      </c>
      <c r="B1408" s="5" t="s">
        <v>1595</v>
      </c>
      <c r="C1408" s="5" t="s">
        <v>159</v>
      </c>
      <c r="D1408" s="6" t="s">
        <v>523</v>
      </c>
      <c r="E1408" s="7">
        <v>5.0</v>
      </c>
      <c r="F1408" s="8">
        <f t="shared" si="35"/>
        <v>43732.31533</v>
      </c>
      <c r="G1408" s="12">
        <f t="shared" si="43"/>
        <v>43732.31533</v>
      </c>
      <c r="H1408" s="10">
        <v>0.7083333333333334</v>
      </c>
      <c r="I1408" s="11">
        <f t="shared" si="46"/>
        <v>-43731.60699</v>
      </c>
      <c r="K1408" t="str">
        <f t="shared" si="48"/>
        <v/>
      </c>
    </row>
    <row r="1409">
      <c r="A1409" s="24">
        <v>43732.27772996528</v>
      </c>
      <c r="B1409" s="5" t="s">
        <v>1547</v>
      </c>
      <c r="C1409" s="5" t="s">
        <v>385</v>
      </c>
      <c r="D1409" s="6" t="s">
        <v>165</v>
      </c>
      <c r="E1409" s="7">
        <v>6.0</v>
      </c>
      <c r="F1409" s="8">
        <f t="shared" si="35"/>
        <v>43732.36106</v>
      </c>
      <c r="G1409" s="12">
        <f t="shared" si="43"/>
        <v>43732.36106</v>
      </c>
      <c r="H1409" s="10">
        <v>0.4041666666666667</v>
      </c>
      <c r="I1409" s="11">
        <f t="shared" si="46"/>
        <v>-43731.9569</v>
      </c>
      <c r="K1409" t="str">
        <f t="shared" si="48"/>
        <v/>
      </c>
    </row>
    <row r="1410">
      <c r="A1410" s="24">
        <v>43732.28220199074</v>
      </c>
      <c r="B1410" s="5" t="s">
        <v>1060</v>
      </c>
      <c r="C1410" s="5" t="s">
        <v>1061</v>
      </c>
      <c r="D1410" s="6" t="s">
        <v>1593</v>
      </c>
      <c r="E1410" s="7">
        <v>7.0</v>
      </c>
      <c r="F1410" s="8">
        <f t="shared" si="35"/>
        <v>43732.36554</v>
      </c>
      <c r="G1410" s="12">
        <f t="shared" si="43"/>
        <v>43732.36554</v>
      </c>
      <c r="H1410" s="10">
        <v>0.4041666666666667</v>
      </c>
      <c r="I1410" s="11">
        <f t="shared" si="46"/>
        <v>-43731.96137</v>
      </c>
      <c r="K1410" t="str">
        <f t="shared" si="48"/>
        <v/>
      </c>
    </row>
    <row r="1411">
      <c r="A1411" s="24">
        <v>43732.28485873842</v>
      </c>
      <c r="B1411" s="5" t="s">
        <v>1596</v>
      </c>
      <c r="C1411" s="5" t="s">
        <v>385</v>
      </c>
      <c r="D1411" s="6" t="s">
        <v>165</v>
      </c>
      <c r="E1411" s="7">
        <v>8.0</v>
      </c>
      <c r="F1411" s="8">
        <f t="shared" si="35"/>
        <v>43732.36819</v>
      </c>
      <c r="G1411" s="12">
        <f t="shared" si="43"/>
        <v>43732.36819</v>
      </c>
      <c r="H1411" s="10">
        <v>0.4041666666666667</v>
      </c>
      <c r="I1411" s="11">
        <f t="shared" si="46"/>
        <v>-43731.96403</v>
      </c>
      <c r="K1411" t="str">
        <f t="shared" si="48"/>
        <v/>
      </c>
    </row>
    <row r="1412">
      <c r="A1412" s="24">
        <v>43732.36655378473</v>
      </c>
      <c r="B1412" s="5" t="s">
        <v>1597</v>
      </c>
      <c r="C1412" s="5" t="s">
        <v>1598</v>
      </c>
      <c r="D1412" s="6" t="s">
        <v>1599</v>
      </c>
      <c r="E1412" s="7">
        <v>2.0</v>
      </c>
      <c r="F1412" s="8">
        <f t="shared" si="35"/>
        <v>43732.44989</v>
      </c>
      <c r="G1412" s="12">
        <f t="shared" si="43"/>
        <v>43732.44989</v>
      </c>
      <c r="H1412" s="10">
        <v>0.4951388888888889</v>
      </c>
      <c r="I1412" s="11">
        <f t="shared" si="46"/>
        <v>-43731.95475</v>
      </c>
      <c r="K1412" t="str">
        <f t="shared" si="48"/>
        <v/>
      </c>
    </row>
    <row r="1413">
      <c r="A1413" s="24">
        <v>43732.374460011575</v>
      </c>
      <c r="B1413" s="5" t="s">
        <v>1600</v>
      </c>
      <c r="C1413" s="5" t="s">
        <v>1601</v>
      </c>
      <c r="D1413" s="6" t="s">
        <v>1464</v>
      </c>
      <c r="E1413" s="7">
        <v>3.0</v>
      </c>
      <c r="F1413" s="8">
        <f t="shared" si="35"/>
        <v>43732.45779</v>
      </c>
      <c r="G1413" s="12">
        <f t="shared" si="43"/>
        <v>43732.45779</v>
      </c>
      <c r="H1413" s="10">
        <v>0.5340277777777778</v>
      </c>
      <c r="I1413" s="11">
        <f t="shared" si="46"/>
        <v>-43731.92377</v>
      </c>
      <c r="K1413" t="str">
        <f t="shared" si="48"/>
        <v/>
      </c>
    </row>
    <row r="1414">
      <c r="A1414" s="24">
        <v>43732.43316173611</v>
      </c>
      <c r="B1414" s="5" t="s">
        <v>1602</v>
      </c>
      <c r="C1414" s="5" t="s">
        <v>12</v>
      </c>
      <c r="D1414" s="6" t="s">
        <v>1603</v>
      </c>
      <c r="E1414" s="7">
        <v>2.0</v>
      </c>
      <c r="F1414" s="8">
        <f t="shared" si="35"/>
        <v>43732.5165</v>
      </c>
      <c r="G1414" s="12">
        <f t="shared" si="43"/>
        <v>43732.5165</v>
      </c>
      <c r="H1414" s="10">
        <v>0.5548611111111111</v>
      </c>
      <c r="I1414" s="11">
        <f t="shared" si="46"/>
        <v>-43731.96163</v>
      </c>
      <c r="K1414" t="str">
        <f t="shared" si="48"/>
        <v/>
      </c>
    </row>
    <row r="1415">
      <c r="A1415" s="24">
        <v>43732.45456914352</v>
      </c>
      <c r="B1415" s="5" t="s">
        <v>1551</v>
      </c>
      <c r="C1415" s="5" t="s">
        <v>12</v>
      </c>
      <c r="D1415" s="6" t="s">
        <v>1603</v>
      </c>
      <c r="E1415" s="7">
        <v>3.0</v>
      </c>
      <c r="F1415" s="8">
        <f t="shared" si="35"/>
        <v>43732.5379</v>
      </c>
      <c r="G1415" s="12">
        <f t="shared" si="43"/>
        <v>43732.5379</v>
      </c>
      <c r="H1415" s="10">
        <v>0.5833333333333334</v>
      </c>
      <c r="I1415" s="11">
        <f t="shared" si="46"/>
        <v>-43731.95457</v>
      </c>
      <c r="K1415" t="str">
        <f t="shared" si="48"/>
        <v/>
      </c>
    </row>
    <row r="1416">
      <c r="A1416" s="24">
        <v>43732.47377840278</v>
      </c>
      <c r="B1416" s="5" t="s">
        <v>1604</v>
      </c>
      <c r="C1416" s="5" t="s">
        <v>1605</v>
      </c>
      <c r="D1416" s="6" t="s">
        <v>122</v>
      </c>
      <c r="E1416" s="7">
        <v>6.0</v>
      </c>
      <c r="F1416" s="8">
        <f t="shared" si="35"/>
        <v>43732.55711</v>
      </c>
      <c r="G1416" s="12">
        <f t="shared" si="43"/>
        <v>43732.55711</v>
      </c>
      <c r="H1416" s="10">
        <v>0.6138888888888889</v>
      </c>
      <c r="I1416" s="11">
        <f t="shared" si="46"/>
        <v>-43731.94322</v>
      </c>
      <c r="K1416" t="str">
        <f t="shared" si="48"/>
        <v/>
      </c>
    </row>
    <row r="1417">
      <c r="A1417" s="24">
        <v>43732.474135509256</v>
      </c>
      <c r="B1417" s="5" t="s">
        <v>1606</v>
      </c>
      <c r="C1417" s="5" t="s">
        <v>1607</v>
      </c>
      <c r="D1417" s="6" t="s">
        <v>122</v>
      </c>
      <c r="E1417" s="7">
        <v>2.0</v>
      </c>
      <c r="F1417" s="8">
        <f t="shared" si="35"/>
        <v>43732.55747</v>
      </c>
      <c r="G1417" s="12">
        <f t="shared" si="43"/>
        <v>43732.55747</v>
      </c>
      <c r="H1417" s="10">
        <v>0.6138888888888889</v>
      </c>
      <c r="I1417" s="11">
        <f t="shared" si="46"/>
        <v>-43731.94358</v>
      </c>
      <c r="K1417" t="str">
        <f t="shared" si="48"/>
        <v/>
      </c>
    </row>
    <row r="1418">
      <c r="A1418" s="24">
        <v>43732.509054884256</v>
      </c>
      <c r="B1418" s="5" t="s">
        <v>1271</v>
      </c>
      <c r="C1418" s="5" t="s">
        <v>175</v>
      </c>
      <c r="D1418" s="6" t="s">
        <v>173</v>
      </c>
      <c r="E1418" s="7">
        <v>3.0</v>
      </c>
      <c r="F1418" s="8">
        <f t="shared" si="35"/>
        <v>43732.59239</v>
      </c>
      <c r="G1418" s="12">
        <f t="shared" si="43"/>
        <v>43732.59239</v>
      </c>
      <c r="H1418" s="10">
        <v>0.6666666666666666</v>
      </c>
      <c r="I1418" s="11">
        <f t="shared" si="46"/>
        <v>-43731.92572</v>
      </c>
      <c r="K1418" t="str">
        <f t="shared" si="48"/>
        <v/>
      </c>
    </row>
    <row r="1419">
      <c r="A1419" s="24">
        <v>43733.23191396991</v>
      </c>
      <c r="B1419" s="5" t="s">
        <v>671</v>
      </c>
      <c r="C1419" s="5" t="s">
        <v>1608</v>
      </c>
      <c r="D1419" s="6" t="s">
        <v>1609</v>
      </c>
      <c r="E1419" s="7">
        <v>4.0</v>
      </c>
      <c r="F1419" s="8">
        <f t="shared" si="35"/>
        <v>43733.31525</v>
      </c>
      <c r="G1419" s="12">
        <f t="shared" si="43"/>
        <v>43733.31525</v>
      </c>
      <c r="H1419" s="10">
        <v>0.7083333333333334</v>
      </c>
      <c r="I1419" s="11">
        <f t="shared" si="46"/>
        <v>-43732.60691</v>
      </c>
      <c r="K1419" t="str">
        <f t="shared" si="48"/>
        <v/>
      </c>
    </row>
    <row r="1420">
      <c r="A1420" s="24">
        <v>43733.23361403935</v>
      </c>
      <c r="B1420" s="5" t="s">
        <v>1383</v>
      </c>
      <c r="C1420" s="5" t="s">
        <v>1608</v>
      </c>
      <c r="D1420" s="6" t="s">
        <v>1610</v>
      </c>
      <c r="E1420" s="7">
        <v>3.0</v>
      </c>
      <c r="F1420" s="8">
        <f t="shared" si="35"/>
        <v>43733.31695</v>
      </c>
      <c r="G1420" s="12">
        <f t="shared" si="43"/>
        <v>43733.31695</v>
      </c>
      <c r="H1420" s="10">
        <v>0.7083333333333334</v>
      </c>
      <c r="I1420" s="11">
        <f t="shared" si="46"/>
        <v>-43732.60861</v>
      </c>
      <c r="K1420" t="str">
        <f t="shared" si="48"/>
        <v/>
      </c>
    </row>
    <row r="1421">
      <c r="A1421" s="24">
        <v>43733.23512972222</v>
      </c>
      <c r="B1421" s="5" t="s">
        <v>1611</v>
      </c>
      <c r="C1421" s="5" t="s">
        <v>1608</v>
      </c>
      <c r="D1421" s="6" t="s">
        <v>1610</v>
      </c>
      <c r="E1421" s="7">
        <v>1.0</v>
      </c>
      <c r="F1421" s="8">
        <f t="shared" si="35"/>
        <v>43733.31846</v>
      </c>
      <c r="G1421" s="12">
        <f t="shared" si="43"/>
        <v>43733.31846</v>
      </c>
      <c r="H1421" s="10">
        <v>0.7083333333333334</v>
      </c>
      <c r="I1421" s="11">
        <f t="shared" si="46"/>
        <v>-43732.61013</v>
      </c>
      <c r="K1421" t="str">
        <f t="shared" si="48"/>
        <v/>
      </c>
    </row>
    <row r="1422">
      <c r="A1422" s="24">
        <v>43733.23655101852</v>
      </c>
      <c r="B1422" s="5" t="s">
        <v>1612</v>
      </c>
      <c r="D1422" s="6" t="s">
        <v>165</v>
      </c>
      <c r="E1422" s="7">
        <v>5.0</v>
      </c>
      <c r="F1422" s="8">
        <f t="shared" si="35"/>
        <v>43733.31988</v>
      </c>
      <c r="G1422" s="9">
        <v>0.25</v>
      </c>
      <c r="H1422" s="10">
        <v>0.59375</v>
      </c>
      <c r="I1422" s="11">
        <f t="shared" si="46"/>
        <v>0.34375</v>
      </c>
      <c r="K1422" t="str">
        <f t="shared" si="48"/>
        <v/>
      </c>
    </row>
    <row r="1423">
      <c r="A1423" s="24">
        <v>43733.26847978009</v>
      </c>
      <c r="B1423" s="5" t="s">
        <v>1547</v>
      </c>
      <c r="C1423" s="5" t="s">
        <v>385</v>
      </c>
      <c r="D1423" s="6" t="s">
        <v>162</v>
      </c>
      <c r="E1423" s="7">
        <v>2.0</v>
      </c>
      <c r="F1423" s="8">
        <f t="shared" si="35"/>
        <v>43733.35181</v>
      </c>
      <c r="G1423" s="12">
        <f t="shared" ref="G1423:G1435" si="49">A1423+(2/24)</f>
        <v>43733.35181</v>
      </c>
      <c r="H1423" s="10">
        <v>0.3597222222222222</v>
      </c>
      <c r="I1423" s="11">
        <f t="shared" si="46"/>
        <v>-43732.99209</v>
      </c>
      <c r="K1423" t="str">
        <f t="shared" si="48"/>
        <v/>
      </c>
    </row>
    <row r="1424">
      <c r="A1424" s="24">
        <v>43733.274428715275</v>
      </c>
      <c r="B1424" s="5" t="s">
        <v>1032</v>
      </c>
      <c r="C1424" s="5" t="s">
        <v>48</v>
      </c>
      <c r="D1424" s="6" t="s">
        <v>1010</v>
      </c>
      <c r="E1424" s="7">
        <v>6.0</v>
      </c>
      <c r="F1424" s="8">
        <f t="shared" si="35"/>
        <v>43733.35776</v>
      </c>
      <c r="G1424" s="12">
        <f t="shared" si="49"/>
        <v>43733.35776</v>
      </c>
      <c r="H1424" s="10">
        <v>0.4625</v>
      </c>
      <c r="I1424" s="11">
        <f t="shared" si="46"/>
        <v>-43732.89526</v>
      </c>
      <c r="K1424" t="str">
        <f t="shared" si="48"/>
        <v/>
      </c>
    </row>
    <row r="1425">
      <c r="A1425" s="24">
        <v>43733.323275636576</v>
      </c>
      <c r="B1425" s="5" t="s">
        <v>1613</v>
      </c>
      <c r="C1425" s="5" t="s">
        <v>1614</v>
      </c>
      <c r="D1425" s="6" t="s">
        <v>1615</v>
      </c>
      <c r="E1425" s="7">
        <v>2.0</v>
      </c>
      <c r="F1425" s="8">
        <f t="shared" si="35"/>
        <v>43733.40661</v>
      </c>
      <c r="G1425" s="12">
        <f t="shared" si="49"/>
        <v>43733.40661</v>
      </c>
      <c r="H1425" s="10">
        <v>0.4388888888888889</v>
      </c>
      <c r="I1425" s="11">
        <f t="shared" si="46"/>
        <v>-43732.96772</v>
      </c>
      <c r="K1425" t="str">
        <f t="shared" si="48"/>
        <v/>
      </c>
    </row>
    <row r="1426">
      <c r="A1426" s="24">
        <v>43733.32489011574</v>
      </c>
      <c r="B1426" s="5" t="s">
        <v>1616</v>
      </c>
      <c r="C1426" s="5" t="s">
        <v>12</v>
      </c>
      <c r="D1426" s="6" t="s">
        <v>192</v>
      </c>
      <c r="E1426" s="7">
        <v>7.0</v>
      </c>
      <c r="F1426" s="8">
        <f t="shared" si="35"/>
        <v>43733.40822</v>
      </c>
      <c r="G1426" s="12">
        <f t="shared" si="49"/>
        <v>43733.40822</v>
      </c>
      <c r="H1426" s="10">
        <v>0.45069444444444445</v>
      </c>
      <c r="I1426" s="11">
        <f t="shared" si="46"/>
        <v>-43732.95753</v>
      </c>
      <c r="K1426" t="str">
        <f t="shared" si="48"/>
        <v/>
      </c>
    </row>
    <row r="1427">
      <c r="A1427" s="24">
        <v>43733.329860694445</v>
      </c>
      <c r="B1427" s="5" t="s">
        <v>846</v>
      </c>
      <c r="C1427" s="5" t="s">
        <v>847</v>
      </c>
      <c r="D1427" s="6" t="s">
        <v>284</v>
      </c>
      <c r="E1427" s="7">
        <v>8.0</v>
      </c>
      <c r="F1427" s="8">
        <f t="shared" si="35"/>
        <v>43733.41319</v>
      </c>
      <c r="G1427" s="12">
        <f t="shared" si="49"/>
        <v>43733.41319</v>
      </c>
      <c r="H1427" s="10">
        <v>0.5416666666666666</v>
      </c>
      <c r="I1427" s="11">
        <f t="shared" si="46"/>
        <v>-43732.87153</v>
      </c>
      <c r="K1427" t="str">
        <f t="shared" si="48"/>
        <v/>
      </c>
    </row>
    <row r="1428">
      <c r="A1428" s="24">
        <v>43733.33060862268</v>
      </c>
      <c r="B1428" s="5" t="s">
        <v>1617</v>
      </c>
      <c r="C1428" s="5" t="s">
        <v>1618</v>
      </c>
      <c r="D1428" s="6" t="s">
        <v>284</v>
      </c>
      <c r="E1428" s="7">
        <v>9.0</v>
      </c>
      <c r="F1428" s="8">
        <f t="shared" si="35"/>
        <v>43733.41394</v>
      </c>
      <c r="G1428" s="12">
        <f t="shared" si="49"/>
        <v>43733.41394</v>
      </c>
      <c r="H1428" s="10">
        <v>0.5416666666666666</v>
      </c>
      <c r="I1428" s="11">
        <f t="shared" si="46"/>
        <v>-43732.87228</v>
      </c>
      <c r="K1428" t="str">
        <f t="shared" si="48"/>
        <v/>
      </c>
    </row>
    <row r="1429">
      <c r="A1429" s="24">
        <v>43733.34037266204</v>
      </c>
      <c r="B1429" s="5" t="s">
        <v>1619</v>
      </c>
      <c r="C1429" s="5" t="s">
        <v>48</v>
      </c>
      <c r="D1429" s="6" t="s">
        <v>1620</v>
      </c>
      <c r="E1429" s="7">
        <v>13.0</v>
      </c>
      <c r="F1429" s="8">
        <f t="shared" si="35"/>
        <v>43733.42371</v>
      </c>
      <c r="G1429" s="12">
        <f t="shared" si="49"/>
        <v>43733.42371</v>
      </c>
      <c r="H1429" s="10">
        <v>0.4354166666666667</v>
      </c>
      <c r="I1429" s="11">
        <f t="shared" si="46"/>
        <v>-43732.98829</v>
      </c>
      <c r="K1429" t="str">
        <f t="shared" si="48"/>
        <v/>
      </c>
    </row>
    <row r="1430">
      <c r="A1430" s="24">
        <v>43733.49298481482</v>
      </c>
      <c r="B1430" s="5" t="s">
        <v>839</v>
      </c>
      <c r="C1430" s="5" t="s">
        <v>1621</v>
      </c>
      <c r="D1430" s="6" t="s">
        <v>1622</v>
      </c>
      <c r="E1430" s="7">
        <v>6.0</v>
      </c>
      <c r="F1430" s="8">
        <f t="shared" si="35"/>
        <v>43733.57632</v>
      </c>
      <c r="G1430" s="12">
        <f t="shared" si="49"/>
        <v>43733.57632</v>
      </c>
      <c r="H1430" s="10">
        <v>0.7083333333333334</v>
      </c>
      <c r="I1430" s="11">
        <f t="shared" si="46"/>
        <v>-43732.86798</v>
      </c>
      <c r="K1430" t="str">
        <f t="shared" si="48"/>
        <v/>
      </c>
    </row>
    <row r="1431">
      <c r="A1431" s="24">
        <v>43733.49338640046</v>
      </c>
      <c r="B1431" s="5" t="s">
        <v>1623</v>
      </c>
      <c r="C1431" s="5" t="s">
        <v>1621</v>
      </c>
      <c r="D1431" s="6" t="s">
        <v>1622</v>
      </c>
      <c r="E1431" s="7">
        <v>7.0</v>
      </c>
      <c r="F1431" s="8">
        <f t="shared" si="35"/>
        <v>43733.57672</v>
      </c>
      <c r="G1431" s="12">
        <f t="shared" si="49"/>
        <v>43733.57672</v>
      </c>
      <c r="H1431" s="10">
        <v>0.7083333333333334</v>
      </c>
      <c r="I1431" s="11">
        <f t="shared" si="46"/>
        <v>-43732.86839</v>
      </c>
      <c r="K1431" t="str">
        <f t="shared" si="48"/>
        <v/>
      </c>
    </row>
    <row r="1432">
      <c r="A1432" s="24">
        <v>43733.498073449075</v>
      </c>
      <c r="B1432" s="5" t="s">
        <v>125</v>
      </c>
      <c r="C1432" s="5" t="s">
        <v>1624</v>
      </c>
      <c r="D1432" s="6" t="s">
        <v>271</v>
      </c>
      <c r="E1432" s="7">
        <v>2.0</v>
      </c>
      <c r="F1432" s="8">
        <f t="shared" si="35"/>
        <v>43733.58141</v>
      </c>
      <c r="G1432" s="12">
        <f t="shared" si="49"/>
        <v>43733.58141</v>
      </c>
      <c r="H1432" s="10">
        <v>0.7083333333333334</v>
      </c>
      <c r="I1432" s="11">
        <f t="shared" si="46"/>
        <v>-43732.87307</v>
      </c>
      <c r="K1432" t="str">
        <f t="shared" si="48"/>
        <v/>
      </c>
    </row>
    <row r="1433">
      <c r="A1433" s="24">
        <v>43733.4986234838</v>
      </c>
      <c r="B1433" s="5" t="s">
        <v>1625</v>
      </c>
      <c r="C1433" s="5" t="s">
        <v>1626</v>
      </c>
      <c r="D1433" s="6" t="s">
        <v>271</v>
      </c>
      <c r="E1433" s="7">
        <v>8.0</v>
      </c>
      <c r="F1433" s="8">
        <f t="shared" si="35"/>
        <v>43733.58196</v>
      </c>
      <c r="G1433" s="12">
        <f t="shared" si="49"/>
        <v>43733.58196</v>
      </c>
      <c r="H1433" s="10">
        <v>0.7083333333333334</v>
      </c>
      <c r="I1433" s="11">
        <f t="shared" si="46"/>
        <v>-43732.87362</v>
      </c>
      <c r="K1433" t="str">
        <f t="shared" si="48"/>
        <v/>
      </c>
    </row>
    <row r="1434">
      <c r="A1434" s="24">
        <v>43733.50866046296</v>
      </c>
      <c r="B1434" s="5" t="s">
        <v>1627</v>
      </c>
      <c r="C1434" s="5" t="s">
        <v>1628</v>
      </c>
      <c r="D1434" s="6" t="s">
        <v>271</v>
      </c>
      <c r="E1434" s="7">
        <v>9.0</v>
      </c>
      <c r="F1434" s="8">
        <f t="shared" si="35"/>
        <v>43733.59199</v>
      </c>
      <c r="G1434" s="12">
        <f t="shared" si="49"/>
        <v>43733.59199</v>
      </c>
      <c r="H1434" s="10">
        <v>0.7083333333333334</v>
      </c>
      <c r="I1434" s="11">
        <f t="shared" si="46"/>
        <v>-43732.88366</v>
      </c>
      <c r="K1434" t="str">
        <f t="shared" si="48"/>
        <v/>
      </c>
    </row>
    <row r="1435">
      <c r="A1435" s="24">
        <v>43733.50888902778</v>
      </c>
      <c r="B1435" s="5" t="s">
        <v>1629</v>
      </c>
      <c r="C1435" s="5" t="s">
        <v>1628</v>
      </c>
      <c r="D1435" s="6" t="s">
        <v>271</v>
      </c>
      <c r="E1435" s="7">
        <v>13.0</v>
      </c>
      <c r="F1435" s="8">
        <f t="shared" si="35"/>
        <v>43733.59222</v>
      </c>
      <c r="G1435" s="12">
        <f t="shared" si="49"/>
        <v>43733.59222</v>
      </c>
      <c r="H1435" s="10">
        <v>0.7083333333333334</v>
      </c>
      <c r="I1435" s="11">
        <f t="shared" si="46"/>
        <v>-43732.88389</v>
      </c>
      <c r="K1435" t="str">
        <f t="shared" si="48"/>
        <v/>
      </c>
    </row>
    <row r="1436">
      <c r="A1436" s="24">
        <v>43734.23919755787</v>
      </c>
      <c r="B1436" s="5" t="s">
        <v>1612</v>
      </c>
      <c r="D1436" s="6" t="s">
        <v>165</v>
      </c>
      <c r="E1436" s="7">
        <v>14.0</v>
      </c>
      <c r="F1436" s="8">
        <f t="shared" si="35"/>
        <v>43734.32253</v>
      </c>
      <c r="G1436" s="9">
        <v>0.25</v>
      </c>
      <c r="H1436" s="10">
        <v>0.5854166666666667</v>
      </c>
      <c r="I1436" s="11">
        <f t="shared" si="46"/>
        <v>0.3354166667</v>
      </c>
      <c r="K1436" t="str">
        <f t="shared" si="48"/>
        <v/>
      </c>
    </row>
    <row r="1437">
      <c r="A1437" s="24">
        <v>43734.248873819444</v>
      </c>
      <c r="B1437" s="5" t="s">
        <v>671</v>
      </c>
      <c r="C1437" s="5" t="s">
        <v>1608</v>
      </c>
      <c r="D1437" s="6" t="s">
        <v>1416</v>
      </c>
      <c r="E1437" s="7">
        <v>1.0</v>
      </c>
      <c r="F1437" s="8">
        <f t="shared" si="35"/>
        <v>43734.33221</v>
      </c>
      <c r="G1437" s="12">
        <f t="shared" ref="G1437:G1538" si="50">A1437+(2/24)</f>
        <v>43734.33221</v>
      </c>
      <c r="H1437" s="10">
        <v>0.6298611111111111</v>
      </c>
      <c r="I1437" s="11">
        <f t="shared" si="46"/>
        <v>-43733.70235</v>
      </c>
      <c r="K1437" t="str">
        <f t="shared" si="48"/>
        <v/>
      </c>
    </row>
    <row r="1438">
      <c r="A1438" s="24">
        <v>43734.2507383912</v>
      </c>
      <c r="B1438" s="5" t="s">
        <v>1630</v>
      </c>
      <c r="C1438" s="5" t="s">
        <v>1608</v>
      </c>
      <c r="D1438" s="6" t="s">
        <v>1416</v>
      </c>
      <c r="E1438" s="7">
        <v>2.0</v>
      </c>
      <c r="F1438" s="8">
        <f t="shared" si="35"/>
        <v>43734.33407</v>
      </c>
      <c r="G1438" s="12">
        <f t="shared" si="50"/>
        <v>43734.33407</v>
      </c>
      <c r="H1438" s="10">
        <v>0.6298611111111111</v>
      </c>
      <c r="I1438" s="11">
        <f t="shared" si="46"/>
        <v>-43733.70421</v>
      </c>
      <c r="K1438" t="str">
        <f t="shared" si="48"/>
        <v/>
      </c>
    </row>
    <row r="1439">
      <c r="A1439" s="24">
        <v>43734.2517665162</v>
      </c>
      <c r="B1439" s="5" t="s">
        <v>1631</v>
      </c>
      <c r="C1439" s="5" t="s">
        <v>1608</v>
      </c>
      <c r="D1439" s="6" t="s">
        <v>1416</v>
      </c>
      <c r="E1439" s="7">
        <v>3.0</v>
      </c>
      <c r="F1439" s="8">
        <f t="shared" si="35"/>
        <v>43734.3351</v>
      </c>
      <c r="G1439" s="12">
        <f t="shared" si="50"/>
        <v>43734.3351</v>
      </c>
      <c r="H1439" s="10">
        <v>0.6298611111111111</v>
      </c>
      <c r="I1439" s="11">
        <f t="shared" si="46"/>
        <v>-43733.70524</v>
      </c>
      <c r="K1439" t="str">
        <f t="shared" si="48"/>
        <v/>
      </c>
    </row>
    <row r="1440">
      <c r="A1440" s="24">
        <v>43734.319661643516</v>
      </c>
      <c r="B1440" s="5" t="s">
        <v>1632</v>
      </c>
      <c r="C1440" s="5" t="s">
        <v>12</v>
      </c>
      <c r="D1440" s="6" t="s">
        <v>69</v>
      </c>
      <c r="E1440" s="7">
        <v>4.0</v>
      </c>
      <c r="F1440" s="8">
        <f t="shared" si="35"/>
        <v>43734.40299</v>
      </c>
      <c r="G1440" s="12">
        <f t="shared" si="50"/>
        <v>43734.40299</v>
      </c>
      <c r="H1440" s="10">
        <v>0.4465277777777778</v>
      </c>
      <c r="I1440" s="11">
        <f t="shared" si="46"/>
        <v>-43733.95647</v>
      </c>
      <c r="K1440" t="str">
        <f t="shared" si="48"/>
        <v/>
      </c>
    </row>
    <row r="1441">
      <c r="A1441" s="24">
        <v>43734.32056216435</v>
      </c>
      <c r="B1441" s="5" t="s">
        <v>1633</v>
      </c>
      <c r="C1441" s="5" t="s">
        <v>12</v>
      </c>
      <c r="D1441" s="6" t="s">
        <v>139</v>
      </c>
      <c r="E1441" s="7">
        <v>5.0</v>
      </c>
      <c r="F1441" s="8">
        <f t="shared" si="35"/>
        <v>43734.4039</v>
      </c>
      <c r="G1441" s="12">
        <f t="shared" si="50"/>
        <v>43734.4039</v>
      </c>
      <c r="H1441" s="10">
        <v>0.4395833333333333</v>
      </c>
      <c r="I1441" s="11">
        <f t="shared" si="46"/>
        <v>-43733.96431</v>
      </c>
      <c r="K1441" t="str">
        <f t="shared" si="48"/>
        <v/>
      </c>
    </row>
    <row r="1442">
      <c r="A1442" s="24">
        <v>43734.326870868055</v>
      </c>
      <c r="B1442" s="5" t="s">
        <v>1634</v>
      </c>
      <c r="C1442" s="5" t="s">
        <v>312</v>
      </c>
      <c r="D1442" s="6" t="s">
        <v>512</v>
      </c>
      <c r="E1442" s="7">
        <v>6.0</v>
      </c>
      <c r="F1442" s="8">
        <f t="shared" si="35"/>
        <v>43734.4102</v>
      </c>
      <c r="G1442" s="12">
        <f t="shared" si="50"/>
        <v>43734.4102</v>
      </c>
      <c r="H1442" s="10">
        <v>0.6402777777777777</v>
      </c>
      <c r="I1442" s="11">
        <f t="shared" si="46"/>
        <v>-43733.76993</v>
      </c>
      <c r="K1442" t="str">
        <f t="shared" si="48"/>
        <v/>
      </c>
    </row>
    <row r="1443">
      <c r="A1443" s="24">
        <v>43734.32739914352</v>
      </c>
      <c r="B1443" s="5" t="s">
        <v>1592</v>
      </c>
      <c r="C1443" s="5" t="s">
        <v>312</v>
      </c>
      <c r="D1443" s="6" t="s">
        <v>512</v>
      </c>
      <c r="E1443" s="7">
        <v>7.0</v>
      </c>
      <c r="F1443" s="8">
        <f t="shared" si="35"/>
        <v>43734.41073</v>
      </c>
      <c r="G1443" s="12">
        <f t="shared" si="50"/>
        <v>43734.41073</v>
      </c>
      <c r="H1443" s="10">
        <v>0.6402777777777777</v>
      </c>
      <c r="I1443" s="11">
        <f t="shared" si="46"/>
        <v>-43733.77045</v>
      </c>
      <c r="K1443" t="str">
        <f t="shared" si="48"/>
        <v/>
      </c>
    </row>
    <row r="1444">
      <c r="A1444" s="24">
        <v>43734.32902505787</v>
      </c>
      <c r="B1444" s="5" t="s">
        <v>1635</v>
      </c>
      <c r="C1444" s="5" t="s">
        <v>1636</v>
      </c>
      <c r="D1444" s="6" t="s">
        <v>1054</v>
      </c>
      <c r="E1444" s="7">
        <v>8.0</v>
      </c>
      <c r="F1444" s="8">
        <f t="shared" si="35"/>
        <v>43734.41236</v>
      </c>
      <c r="G1444" s="12">
        <f t="shared" si="50"/>
        <v>43734.41236</v>
      </c>
      <c r="H1444" s="10">
        <v>0.4979166666666667</v>
      </c>
      <c r="I1444" s="11">
        <f t="shared" si="46"/>
        <v>-43733.91444</v>
      </c>
      <c r="K1444" t="str">
        <f t="shared" si="48"/>
        <v/>
      </c>
    </row>
    <row r="1445">
      <c r="A1445" s="24">
        <v>43734.329805891204</v>
      </c>
      <c r="B1445" s="5" t="s">
        <v>1637</v>
      </c>
      <c r="C1445" s="5" t="s">
        <v>1636</v>
      </c>
      <c r="D1445" s="6" t="s">
        <v>1054</v>
      </c>
      <c r="E1445" s="7">
        <v>9.0</v>
      </c>
      <c r="F1445" s="8">
        <f t="shared" si="35"/>
        <v>43734.41314</v>
      </c>
      <c r="G1445" s="12">
        <f t="shared" si="50"/>
        <v>43734.41314</v>
      </c>
      <c r="H1445" s="10">
        <v>0.4979166666666667</v>
      </c>
      <c r="I1445" s="11">
        <f t="shared" si="46"/>
        <v>-43733.91522</v>
      </c>
      <c r="K1445" t="str">
        <f t="shared" si="48"/>
        <v/>
      </c>
    </row>
    <row r="1446">
      <c r="A1446" s="24">
        <v>43734.37188731482</v>
      </c>
      <c r="B1446" s="5" t="s">
        <v>1638</v>
      </c>
      <c r="C1446" s="5" t="s">
        <v>1639</v>
      </c>
      <c r="D1446" s="6" t="s">
        <v>1599</v>
      </c>
      <c r="E1446" s="7">
        <v>4.0</v>
      </c>
      <c r="F1446" s="8">
        <f t="shared" si="35"/>
        <v>43734.45522</v>
      </c>
      <c r="G1446" s="12">
        <f t="shared" si="50"/>
        <v>43734.45522</v>
      </c>
      <c r="H1446" s="10">
        <v>0.5131944444444444</v>
      </c>
      <c r="I1446" s="11">
        <f t="shared" si="46"/>
        <v>-43733.94203</v>
      </c>
      <c r="K1446" t="str">
        <f t="shared" si="48"/>
        <v/>
      </c>
    </row>
    <row r="1447">
      <c r="A1447" s="24">
        <v>43734.37716743056</v>
      </c>
      <c r="B1447" s="5" t="s">
        <v>1640</v>
      </c>
      <c r="C1447" s="5" t="s">
        <v>1641</v>
      </c>
      <c r="D1447" s="6" t="s">
        <v>223</v>
      </c>
      <c r="E1447" s="7">
        <v>13.0</v>
      </c>
      <c r="F1447" s="8">
        <f t="shared" si="35"/>
        <v>43734.4605</v>
      </c>
      <c r="G1447" s="12">
        <f t="shared" si="50"/>
        <v>43734.4605</v>
      </c>
      <c r="H1447" s="10">
        <v>0.4875</v>
      </c>
      <c r="I1447" s="11">
        <f t="shared" si="46"/>
        <v>-43733.973</v>
      </c>
      <c r="K1447" t="str">
        <f t="shared" si="48"/>
        <v/>
      </c>
    </row>
    <row r="1448">
      <c r="A1448" s="24">
        <v>43734.377768136575</v>
      </c>
      <c r="B1448" s="5" t="s">
        <v>1642</v>
      </c>
      <c r="C1448" s="5" t="s">
        <v>1643</v>
      </c>
      <c r="D1448" s="6" t="s">
        <v>223</v>
      </c>
      <c r="E1448" s="7">
        <v>15.0</v>
      </c>
      <c r="F1448" s="8">
        <f t="shared" si="35"/>
        <v>43734.4611</v>
      </c>
      <c r="G1448" s="12">
        <f t="shared" si="50"/>
        <v>43734.4611</v>
      </c>
      <c r="H1448" s="10">
        <v>0.4875</v>
      </c>
      <c r="I1448" s="11">
        <f t="shared" si="46"/>
        <v>-43733.9736</v>
      </c>
      <c r="K1448" t="str">
        <f t="shared" si="48"/>
        <v/>
      </c>
    </row>
    <row r="1449">
      <c r="A1449" s="24">
        <v>43734.48947436342</v>
      </c>
      <c r="B1449" s="5" t="s">
        <v>1644</v>
      </c>
      <c r="C1449" s="5" t="s">
        <v>48</v>
      </c>
      <c r="D1449" s="13"/>
      <c r="E1449" s="7">
        <v>4.0</v>
      </c>
      <c r="F1449" s="8">
        <f t="shared" si="35"/>
        <v>43734.57281</v>
      </c>
      <c r="G1449" s="12">
        <f t="shared" si="50"/>
        <v>43734.57281</v>
      </c>
      <c r="H1449" s="10">
        <v>0.6666666666666666</v>
      </c>
      <c r="I1449" s="11">
        <f t="shared" si="46"/>
        <v>-43733.90614</v>
      </c>
      <c r="K1449" t="str">
        <f t="shared" si="48"/>
        <v/>
      </c>
    </row>
    <row r="1450">
      <c r="A1450" s="24">
        <v>43734.49207717592</v>
      </c>
      <c r="B1450" s="5" t="s">
        <v>583</v>
      </c>
      <c r="C1450" s="5" t="s">
        <v>312</v>
      </c>
      <c r="D1450" s="6" t="s">
        <v>1645</v>
      </c>
      <c r="E1450" s="7">
        <v>5.0</v>
      </c>
      <c r="F1450" s="8">
        <f t="shared" si="35"/>
        <v>43734.57541</v>
      </c>
      <c r="G1450" s="12">
        <f t="shared" si="50"/>
        <v>43734.57541</v>
      </c>
      <c r="H1450" s="10">
        <v>0.6666666666666666</v>
      </c>
      <c r="I1450" s="11">
        <f t="shared" si="46"/>
        <v>-43733.90874</v>
      </c>
      <c r="K1450" t="str">
        <f t="shared" si="48"/>
        <v/>
      </c>
    </row>
    <row r="1451">
      <c r="A1451" s="24">
        <v>43735.17455795139</v>
      </c>
      <c r="B1451" s="5" t="s">
        <v>1612</v>
      </c>
      <c r="D1451" s="6" t="s">
        <v>165</v>
      </c>
      <c r="E1451" s="7">
        <v>4.0</v>
      </c>
      <c r="F1451" s="8">
        <f t="shared" si="35"/>
        <v>43735.25789</v>
      </c>
      <c r="G1451" s="12">
        <f t="shared" si="50"/>
        <v>43735.25789</v>
      </c>
      <c r="H1451" s="10">
        <v>0.6666666666666666</v>
      </c>
      <c r="I1451" s="11">
        <f t="shared" si="46"/>
        <v>-43734.59122</v>
      </c>
      <c r="K1451" t="str">
        <f t="shared" si="48"/>
        <v/>
      </c>
    </row>
    <row r="1452">
      <c r="A1452" s="24">
        <v>43735.28439958333</v>
      </c>
      <c r="B1452" s="5" t="s">
        <v>1291</v>
      </c>
      <c r="C1452" s="5" t="s">
        <v>1292</v>
      </c>
      <c r="D1452" s="6" t="s">
        <v>165</v>
      </c>
      <c r="E1452" s="7">
        <v>1.0</v>
      </c>
      <c r="F1452" s="8">
        <f t="shared" si="35"/>
        <v>43735.36773</v>
      </c>
      <c r="G1452" s="12">
        <f t="shared" si="50"/>
        <v>43735.36773</v>
      </c>
      <c r="H1452" s="10">
        <v>0.6666666666666666</v>
      </c>
      <c r="I1452" s="11">
        <f t="shared" si="46"/>
        <v>-43734.70107</v>
      </c>
      <c r="K1452" t="str">
        <f t="shared" si="48"/>
        <v/>
      </c>
    </row>
    <row r="1453">
      <c r="A1453" s="24">
        <v>43735.28466568287</v>
      </c>
      <c r="B1453" s="5" t="s">
        <v>1293</v>
      </c>
      <c r="C1453" s="5" t="s">
        <v>1292</v>
      </c>
      <c r="D1453" s="6" t="s">
        <v>165</v>
      </c>
      <c r="E1453" s="7">
        <v>2.0</v>
      </c>
      <c r="F1453" s="8">
        <f t="shared" si="35"/>
        <v>43735.368</v>
      </c>
      <c r="G1453" s="12">
        <f t="shared" si="50"/>
        <v>43735.368</v>
      </c>
      <c r="H1453" s="10">
        <v>0.5472222222222223</v>
      </c>
      <c r="I1453" s="11">
        <f t="shared" si="46"/>
        <v>-43734.82078</v>
      </c>
      <c r="K1453" t="str">
        <f t="shared" si="48"/>
        <v/>
      </c>
    </row>
    <row r="1454">
      <c r="A1454" s="24">
        <v>43735.35717393519</v>
      </c>
      <c r="B1454" s="5" t="s">
        <v>795</v>
      </c>
      <c r="C1454" s="5" t="s">
        <v>35</v>
      </c>
      <c r="D1454" s="6" t="s">
        <v>1646</v>
      </c>
      <c r="E1454" s="7">
        <v>3.0</v>
      </c>
      <c r="F1454" s="8">
        <f t="shared" si="35"/>
        <v>43735.44051</v>
      </c>
      <c r="G1454" s="12">
        <f t="shared" si="50"/>
        <v>43735.44051</v>
      </c>
      <c r="H1454" s="10">
        <v>0.5229166666666667</v>
      </c>
      <c r="I1454" s="11">
        <f t="shared" si="46"/>
        <v>-43734.91759</v>
      </c>
      <c r="K1454" t="str">
        <f t="shared" si="48"/>
        <v/>
      </c>
    </row>
    <row r="1455">
      <c r="A1455" s="24">
        <v>43735.35743521991</v>
      </c>
      <c r="B1455" s="5" t="s">
        <v>1647</v>
      </c>
      <c r="C1455" s="5" t="s">
        <v>35</v>
      </c>
      <c r="D1455" s="6" t="s">
        <v>1646</v>
      </c>
      <c r="E1455" s="7">
        <v>5.0</v>
      </c>
      <c r="F1455" s="8">
        <f t="shared" si="35"/>
        <v>43735.44077</v>
      </c>
      <c r="G1455" s="12">
        <f t="shared" si="50"/>
        <v>43735.44077</v>
      </c>
      <c r="H1455" s="10">
        <v>0.5229166666666667</v>
      </c>
      <c r="I1455" s="11">
        <f t="shared" si="46"/>
        <v>-43734.91785</v>
      </c>
      <c r="K1455" t="str">
        <f t="shared" si="48"/>
        <v/>
      </c>
    </row>
    <row r="1456">
      <c r="A1456" s="24">
        <v>43735.35846945602</v>
      </c>
      <c r="B1456" s="5" t="s">
        <v>34</v>
      </c>
      <c r="C1456" s="5" t="s">
        <v>35</v>
      </c>
      <c r="D1456" s="6" t="s">
        <v>1646</v>
      </c>
      <c r="E1456" s="7">
        <v>6.0</v>
      </c>
      <c r="F1456" s="8">
        <f t="shared" si="35"/>
        <v>43735.4418</v>
      </c>
      <c r="G1456" s="12">
        <f t="shared" si="50"/>
        <v>43735.4418</v>
      </c>
      <c r="H1456" s="10">
        <v>0.5229166666666667</v>
      </c>
      <c r="I1456" s="11">
        <f t="shared" si="46"/>
        <v>-43734.91889</v>
      </c>
      <c r="K1456" t="str">
        <f t="shared" si="48"/>
        <v/>
      </c>
    </row>
    <row r="1457">
      <c r="A1457" s="24">
        <v>43735.36164158565</v>
      </c>
      <c r="B1457" s="5" t="s">
        <v>823</v>
      </c>
      <c r="C1457" s="5" t="s">
        <v>1648</v>
      </c>
      <c r="D1457" s="6" t="s">
        <v>1034</v>
      </c>
      <c r="E1457" s="7">
        <v>7.0</v>
      </c>
      <c r="F1457" s="8">
        <f t="shared" si="35"/>
        <v>43735.44497</v>
      </c>
      <c r="G1457" s="12">
        <f t="shared" si="50"/>
        <v>43735.44497</v>
      </c>
      <c r="H1457" s="10">
        <v>0.4965277777777778</v>
      </c>
      <c r="I1457" s="11">
        <f t="shared" si="46"/>
        <v>-43734.94845</v>
      </c>
      <c r="K1457" t="str">
        <f t="shared" si="48"/>
        <v/>
      </c>
    </row>
    <row r="1458">
      <c r="A1458" s="24">
        <v>43735.37077028935</v>
      </c>
      <c r="B1458" s="5" t="s">
        <v>1649</v>
      </c>
      <c r="C1458" s="5" t="s">
        <v>418</v>
      </c>
      <c r="D1458" s="6" t="s">
        <v>1034</v>
      </c>
      <c r="E1458" s="7">
        <v>8.0</v>
      </c>
      <c r="F1458" s="8">
        <f t="shared" si="35"/>
        <v>43735.4541</v>
      </c>
      <c r="G1458" s="12">
        <f t="shared" si="50"/>
        <v>43735.4541</v>
      </c>
      <c r="H1458" s="10">
        <v>0.5</v>
      </c>
      <c r="I1458" s="11">
        <f t="shared" si="46"/>
        <v>-43734.9541</v>
      </c>
      <c r="K1458" t="str">
        <f t="shared" si="48"/>
        <v/>
      </c>
    </row>
    <row r="1459">
      <c r="A1459" s="24">
        <v>43735.371469351856</v>
      </c>
      <c r="B1459" s="5" t="s">
        <v>1650</v>
      </c>
      <c r="C1459" s="5" t="s">
        <v>418</v>
      </c>
      <c r="D1459" s="6" t="s">
        <v>1403</v>
      </c>
      <c r="E1459" s="7">
        <v>9.0</v>
      </c>
      <c r="F1459" s="8">
        <f t="shared" si="35"/>
        <v>43735.4548</v>
      </c>
      <c r="G1459" s="12">
        <f t="shared" si="50"/>
        <v>43735.4548</v>
      </c>
      <c r="H1459" s="10">
        <v>0.4965277777777778</v>
      </c>
      <c r="I1459" s="11">
        <f t="shared" si="46"/>
        <v>-43734.95827</v>
      </c>
      <c r="K1459" t="str">
        <f t="shared" si="48"/>
        <v/>
      </c>
    </row>
    <row r="1460">
      <c r="A1460" s="24">
        <v>43735.4678612037</v>
      </c>
      <c r="B1460" s="5" t="s">
        <v>1651</v>
      </c>
      <c r="C1460" s="5" t="s">
        <v>1292</v>
      </c>
      <c r="D1460" s="6" t="s">
        <v>162</v>
      </c>
      <c r="E1460" s="7">
        <v>2.0</v>
      </c>
      <c r="F1460" s="8">
        <f t="shared" si="35"/>
        <v>43735.55119</v>
      </c>
      <c r="G1460" s="12">
        <f t="shared" si="50"/>
        <v>43735.55119</v>
      </c>
      <c r="H1460" s="10">
        <v>0.6368055555555555</v>
      </c>
      <c r="I1460" s="11">
        <f t="shared" si="46"/>
        <v>-43734.91439</v>
      </c>
      <c r="K1460" t="str">
        <f t="shared" si="48"/>
        <v/>
      </c>
    </row>
    <row r="1461">
      <c r="A1461" s="24">
        <v>43735.46812880787</v>
      </c>
      <c r="B1461" s="5" t="s">
        <v>1652</v>
      </c>
      <c r="C1461" s="5" t="s">
        <v>1292</v>
      </c>
      <c r="D1461" s="6" t="s">
        <v>162</v>
      </c>
      <c r="E1461" s="7">
        <v>3.0</v>
      </c>
      <c r="F1461" s="8">
        <f t="shared" si="35"/>
        <v>43735.55146</v>
      </c>
      <c r="G1461" s="12">
        <f t="shared" si="50"/>
        <v>43735.55146</v>
      </c>
      <c r="H1461" s="10">
        <v>0.6368055555555555</v>
      </c>
      <c r="I1461" s="11">
        <f t="shared" si="46"/>
        <v>-43734.91466</v>
      </c>
      <c r="K1461" t="str">
        <f t="shared" si="48"/>
        <v/>
      </c>
    </row>
    <row r="1462">
      <c r="A1462" s="24">
        <v>43735.46853528935</v>
      </c>
      <c r="B1462" s="5" t="s">
        <v>1653</v>
      </c>
      <c r="C1462" s="5" t="s">
        <v>1292</v>
      </c>
      <c r="D1462" s="6" t="s">
        <v>162</v>
      </c>
      <c r="E1462" s="7">
        <v>5.0</v>
      </c>
      <c r="F1462" s="8">
        <f t="shared" si="35"/>
        <v>43735.55187</v>
      </c>
      <c r="G1462" s="12">
        <f t="shared" si="50"/>
        <v>43735.55187</v>
      </c>
      <c r="H1462" s="10">
        <v>0.6368055555555555</v>
      </c>
      <c r="I1462" s="11">
        <f t="shared" si="46"/>
        <v>-43734.91506</v>
      </c>
      <c r="K1462" t="str">
        <f t="shared" si="48"/>
        <v/>
      </c>
    </row>
    <row r="1463">
      <c r="A1463" s="24">
        <v>43735.49640456018</v>
      </c>
      <c r="B1463" s="5" t="s">
        <v>1654</v>
      </c>
      <c r="D1463" s="6" t="s">
        <v>1655</v>
      </c>
      <c r="E1463" s="7">
        <v>6.0</v>
      </c>
      <c r="F1463" s="8">
        <f t="shared" si="35"/>
        <v>43735.57974</v>
      </c>
      <c r="G1463" s="12">
        <f t="shared" si="50"/>
        <v>43735.57974</v>
      </c>
      <c r="H1463" s="10">
        <v>0.6215277777777778</v>
      </c>
      <c r="I1463" s="11">
        <f t="shared" si="46"/>
        <v>-43734.95821</v>
      </c>
      <c r="K1463" t="str">
        <f t="shared" si="48"/>
        <v/>
      </c>
    </row>
    <row r="1464">
      <c r="A1464" s="24">
        <v>43735.50697973379</v>
      </c>
      <c r="B1464" s="5" t="s">
        <v>1656</v>
      </c>
      <c r="D1464" s="13"/>
      <c r="E1464" s="7">
        <v>9.0</v>
      </c>
      <c r="F1464" s="8">
        <f t="shared" si="35"/>
        <v>43735.59031</v>
      </c>
      <c r="G1464" s="12">
        <f t="shared" si="50"/>
        <v>43735.59031</v>
      </c>
      <c r="H1464" s="10">
        <v>0.6354166666666666</v>
      </c>
      <c r="I1464" s="11">
        <f t="shared" si="46"/>
        <v>-43734.9549</v>
      </c>
      <c r="K1464" t="str">
        <f t="shared" si="48"/>
        <v/>
      </c>
    </row>
    <row r="1465">
      <c r="A1465" s="24">
        <v>43735.54511136574</v>
      </c>
      <c r="B1465" s="5" t="s">
        <v>1657</v>
      </c>
      <c r="C1465" s="5" t="s">
        <v>1658</v>
      </c>
      <c r="D1465" s="6" t="s">
        <v>361</v>
      </c>
      <c r="E1465" s="7">
        <v>7.0</v>
      </c>
      <c r="F1465" s="8">
        <f t="shared" si="35"/>
        <v>43735.62844</v>
      </c>
      <c r="G1465" s="12">
        <f t="shared" si="50"/>
        <v>43735.62844</v>
      </c>
      <c r="H1465" s="10">
        <v>0.6666666666666666</v>
      </c>
      <c r="I1465" s="11">
        <f t="shared" si="46"/>
        <v>-43734.96178</v>
      </c>
      <c r="K1465" t="str">
        <f t="shared" si="48"/>
        <v/>
      </c>
    </row>
    <row r="1466">
      <c r="A1466" s="24">
        <v>43738.35238534722</v>
      </c>
      <c r="B1466" s="5" t="s">
        <v>806</v>
      </c>
      <c r="C1466" s="5" t="s">
        <v>595</v>
      </c>
      <c r="D1466" s="6" t="s">
        <v>512</v>
      </c>
      <c r="E1466" s="7">
        <v>1.0</v>
      </c>
      <c r="F1466" s="8">
        <f t="shared" si="35"/>
        <v>43738.43572</v>
      </c>
      <c r="G1466" s="12">
        <f t="shared" si="50"/>
        <v>43738.43572</v>
      </c>
      <c r="H1466" s="10">
        <v>0.4791666666666667</v>
      </c>
      <c r="I1466" s="11">
        <f t="shared" si="46"/>
        <v>-43737.95655</v>
      </c>
      <c r="K1466" t="str">
        <f t="shared" si="48"/>
        <v/>
      </c>
    </row>
    <row r="1467">
      <c r="A1467" s="24">
        <v>43738.43595917824</v>
      </c>
      <c r="B1467" s="5" t="s">
        <v>1547</v>
      </c>
      <c r="C1467" s="5" t="s">
        <v>385</v>
      </c>
      <c r="D1467" s="6" t="s">
        <v>512</v>
      </c>
      <c r="E1467" s="7">
        <v>1.0</v>
      </c>
      <c r="F1467" s="8">
        <f t="shared" si="35"/>
        <v>43738.51929</v>
      </c>
      <c r="G1467" s="12">
        <f t="shared" si="50"/>
        <v>43738.51929</v>
      </c>
      <c r="H1467" s="10">
        <v>0.5347222222222222</v>
      </c>
      <c r="I1467" s="11">
        <f t="shared" si="46"/>
        <v>-43737.98457</v>
      </c>
      <c r="K1467" t="str">
        <f t="shared" si="48"/>
        <v/>
      </c>
    </row>
    <row r="1468">
      <c r="A1468" s="24">
        <v>43738.49060390046</v>
      </c>
      <c r="B1468" s="5" t="s">
        <v>928</v>
      </c>
      <c r="C1468" s="5" t="s">
        <v>312</v>
      </c>
      <c r="D1468" s="6" t="s">
        <v>584</v>
      </c>
      <c r="E1468" s="7">
        <v>1.0</v>
      </c>
      <c r="F1468" s="8">
        <f t="shared" si="35"/>
        <v>43738.57394</v>
      </c>
      <c r="G1468" s="12">
        <f t="shared" si="50"/>
        <v>43738.57394</v>
      </c>
      <c r="H1468" s="10">
        <v>0.6</v>
      </c>
      <c r="I1468" s="11">
        <f t="shared" si="46"/>
        <v>-43737.97394</v>
      </c>
      <c r="K1468" t="str">
        <f t="shared" si="48"/>
        <v/>
      </c>
    </row>
    <row r="1469">
      <c r="A1469" s="24">
        <v>43739.25080517361</v>
      </c>
      <c r="B1469" s="5" t="s">
        <v>1659</v>
      </c>
      <c r="C1469" s="5" t="s">
        <v>1022</v>
      </c>
      <c r="D1469" s="13"/>
      <c r="E1469" s="7">
        <v>1.0</v>
      </c>
      <c r="F1469" s="8">
        <f t="shared" si="35"/>
        <v>43739.33414</v>
      </c>
      <c r="G1469" s="12">
        <f t="shared" si="50"/>
        <v>43739.33414</v>
      </c>
      <c r="H1469" s="10">
        <v>0.38958333333333334</v>
      </c>
      <c r="I1469" s="11">
        <f t="shared" si="46"/>
        <v>-43738.94456</v>
      </c>
      <c r="K1469" t="str">
        <f t="shared" si="48"/>
        <v/>
      </c>
    </row>
    <row r="1470">
      <c r="A1470" s="24">
        <v>43739.333743599535</v>
      </c>
      <c r="B1470" s="5" t="s">
        <v>1660</v>
      </c>
      <c r="C1470" s="5" t="s">
        <v>1661</v>
      </c>
      <c r="D1470" s="6" t="s">
        <v>413</v>
      </c>
      <c r="E1470" s="7">
        <v>1.0</v>
      </c>
      <c r="F1470" s="8">
        <f t="shared" si="35"/>
        <v>43739.41708</v>
      </c>
      <c r="G1470" s="12">
        <f t="shared" si="50"/>
        <v>43739.41708</v>
      </c>
      <c r="H1470" s="10">
        <v>0.4826388888888889</v>
      </c>
      <c r="I1470" s="11">
        <f t="shared" si="46"/>
        <v>-43738.93444</v>
      </c>
      <c r="K1470" t="str">
        <f t="shared" si="48"/>
        <v/>
      </c>
    </row>
    <row r="1471">
      <c r="A1471" s="24">
        <v>43739.33423890047</v>
      </c>
      <c r="B1471" s="5" t="s">
        <v>1662</v>
      </c>
      <c r="C1471" s="5" t="s">
        <v>1661</v>
      </c>
      <c r="D1471" s="6" t="s">
        <v>413</v>
      </c>
      <c r="E1471" s="7">
        <v>14.0</v>
      </c>
      <c r="F1471" s="8">
        <f t="shared" si="35"/>
        <v>43739.41757</v>
      </c>
      <c r="G1471" s="12">
        <f t="shared" si="50"/>
        <v>43739.41757</v>
      </c>
      <c r="H1471" s="10">
        <v>0.6666666666666666</v>
      </c>
      <c r="I1471" s="11">
        <f t="shared" si="46"/>
        <v>-43738.75091</v>
      </c>
      <c r="K1471" t="str">
        <f t="shared" si="48"/>
        <v/>
      </c>
    </row>
    <row r="1472">
      <c r="A1472" s="24">
        <v>43739.334563854165</v>
      </c>
      <c r="B1472" s="5" t="s">
        <v>1556</v>
      </c>
      <c r="C1472" s="5" t="s">
        <v>1661</v>
      </c>
      <c r="D1472" s="6" t="s">
        <v>413</v>
      </c>
      <c r="E1472" s="7">
        <v>15.0</v>
      </c>
      <c r="F1472" s="8">
        <f t="shared" si="35"/>
        <v>43739.4179</v>
      </c>
      <c r="G1472" s="12">
        <f t="shared" si="50"/>
        <v>43739.4179</v>
      </c>
      <c r="H1472" s="10">
        <v>0.6666666666666666</v>
      </c>
      <c r="I1472" s="11">
        <f t="shared" si="46"/>
        <v>-43738.75123</v>
      </c>
      <c r="K1472" t="str">
        <f t="shared" si="48"/>
        <v/>
      </c>
    </row>
    <row r="1473">
      <c r="A1473" s="24">
        <v>43739.33507010416</v>
      </c>
      <c r="B1473" s="5" t="s">
        <v>1663</v>
      </c>
      <c r="C1473" s="5" t="s">
        <v>1661</v>
      </c>
      <c r="D1473" s="6" t="s">
        <v>413</v>
      </c>
      <c r="E1473" s="7">
        <v>17.0</v>
      </c>
      <c r="F1473" s="8">
        <f t="shared" si="35"/>
        <v>43739.4184</v>
      </c>
      <c r="G1473" s="12">
        <f t="shared" si="50"/>
        <v>43739.4184</v>
      </c>
      <c r="H1473" s="10">
        <v>0.6666666666666666</v>
      </c>
      <c r="I1473" s="11">
        <f t="shared" si="46"/>
        <v>-43738.75174</v>
      </c>
      <c r="K1473" t="str">
        <f t="shared" si="48"/>
        <v/>
      </c>
    </row>
    <row r="1474">
      <c r="A1474" s="24">
        <v>43739.33558225694</v>
      </c>
      <c r="B1474" s="5" t="s">
        <v>1664</v>
      </c>
      <c r="C1474" s="5" t="s">
        <v>1661</v>
      </c>
      <c r="D1474" s="6" t="s">
        <v>413</v>
      </c>
      <c r="E1474" s="7">
        <v>18.0</v>
      </c>
      <c r="F1474" s="8">
        <f t="shared" si="35"/>
        <v>43739.41892</v>
      </c>
      <c r="G1474" s="12">
        <f t="shared" si="50"/>
        <v>43739.41892</v>
      </c>
      <c r="H1474" s="10">
        <v>0.6666666666666666</v>
      </c>
      <c r="I1474" s="11">
        <f t="shared" si="46"/>
        <v>-43738.75225</v>
      </c>
      <c r="K1474" t="str">
        <f t="shared" si="48"/>
        <v/>
      </c>
    </row>
    <row r="1475">
      <c r="A1475" s="24">
        <v>43739.372826226856</v>
      </c>
      <c r="B1475" s="5" t="s">
        <v>1659</v>
      </c>
      <c r="C1475" s="5" t="s">
        <v>1022</v>
      </c>
      <c r="D1475" s="13"/>
      <c r="E1475" s="7">
        <v>19.0</v>
      </c>
      <c r="F1475" s="8">
        <f t="shared" si="35"/>
        <v>43739.45616</v>
      </c>
      <c r="G1475" s="12">
        <f t="shared" si="50"/>
        <v>43739.45616</v>
      </c>
      <c r="H1475" s="10">
        <v>0.6666666666666666</v>
      </c>
      <c r="I1475" s="11">
        <f t="shared" si="46"/>
        <v>-43738.78949</v>
      </c>
      <c r="K1475" t="str">
        <f t="shared" si="48"/>
        <v/>
      </c>
    </row>
    <row r="1476">
      <c r="A1476" s="24">
        <v>43739.4593307176</v>
      </c>
      <c r="B1476" s="5" t="s">
        <v>1665</v>
      </c>
      <c r="C1476" s="5" t="s">
        <v>1666</v>
      </c>
      <c r="D1476" s="6" t="s">
        <v>142</v>
      </c>
      <c r="E1476" s="7">
        <v>1.0</v>
      </c>
      <c r="F1476" s="8">
        <f t="shared" si="35"/>
        <v>43739.54266</v>
      </c>
      <c r="G1476" s="12">
        <f t="shared" si="50"/>
        <v>43739.54266</v>
      </c>
      <c r="H1476" s="10">
        <v>0.5833333333333334</v>
      </c>
      <c r="I1476" s="11">
        <f t="shared" si="46"/>
        <v>-43738.95933</v>
      </c>
      <c r="K1476" t="str">
        <f t="shared" si="48"/>
        <v/>
      </c>
    </row>
    <row r="1477">
      <c r="A1477" s="24">
        <v>43739.461397465275</v>
      </c>
      <c r="B1477" s="5" t="s">
        <v>1667</v>
      </c>
      <c r="C1477" s="5" t="s">
        <v>753</v>
      </c>
      <c r="D1477" s="6" t="s">
        <v>142</v>
      </c>
      <c r="E1477" s="7">
        <v>20.0</v>
      </c>
      <c r="F1477" s="8">
        <f t="shared" si="35"/>
        <v>43739.54473</v>
      </c>
      <c r="G1477" s="12">
        <f t="shared" si="50"/>
        <v>43739.54473</v>
      </c>
      <c r="H1477" s="10">
        <v>0.5833333333333334</v>
      </c>
      <c r="I1477" s="11">
        <f t="shared" si="46"/>
        <v>-43738.9614</v>
      </c>
      <c r="K1477" t="str">
        <f t="shared" si="48"/>
        <v/>
      </c>
    </row>
    <row r="1478">
      <c r="A1478" s="24">
        <v>43739.461871990745</v>
      </c>
      <c r="B1478" s="5" t="s">
        <v>1668</v>
      </c>
      <c r="C1478" s="5" t="s">
        <v>753</v>
      </c>
      <c r="D1478" s="6" t="s">
        <v>1446</v>
      </c>
      <c r="E1478" s="7">
        <v>21.0</v>
      </c>
      <c r="F1478" s="8">
        <f t="shared" si="35"/>
        <v>43739.54521</v>
      </c>
      <c r="G1478" s="12">
        <f t="shared" si="50"/>
        <v>43739.54521</v>
      </c>
      <c r="H1478" s="10">
        <v>0.5833333333333334</v>
      </c>
      <c r="I1478" s="11">
        <f t="shared" si="46"/>
        <v>-43738.96187</v>
      </c>
      <c r="K1478" t="str">
        <f t="shared" si="48"/>
        <v/>
      </c>
    </row>
    <row r="1479">
      <c r="A1479" s="24">
        <v>43739.46223253472</v>
      </c>
      <c r="B1479" s="5" t="s">
        <v>1669</v>
      </c>
      <c r="C1479" s="5" t="s">
        <v>1428</v>
      </c>
      <c r="D1479" s="6" t="s">
        <v>1670</v>
      </c>
      <c r="E1479" s="7">
        <v>22.0</v>
      </c>
      <c r="F1479" s="8">
        <f t="shared" si="35"/>
        <v>43739.54557</v>
      </c>
      <c r="G1479" s="12">
        <f t="shared" si="50"/>
        <v>43739.54557</v>
      </c>
      <c r="H1479" s="10">
        <v>0.5833333333333334</v>
      </c>
      <c r="I1479" s="11">
        <f t="shared" si="46"/>
        <v>-43738.96223</v>
      </c>
      <c r="K1479" t="str">
        <f t="shared" si="48"/>
        <v/>
      </c>
    </row>
    <row r="1480">
      <c r="A1480" s="24">
        <v>43740.26581013889</v>
      </c>
      <c r="B1480" s="5" t="s">
        <v>205</v>
      </c>
      <c r="C1480" s="5" t="s">
        <v>1671</v>
      </c>
      <c r="D1480" s="6" t="s">
        <v>142</v>
      </c>
      <c r="E1480" s="7">
        <v>1.0</v>
      </c>
      <c r="F1480" s="8">
        <f t="shared" si="35"/>
        <v>43740.34914</v>
      </c>
      <c r="G1480" s="12">
        <f t="shared" si="50"/>
        <v>43740.34914</v>
      </c>
      <c r="H1480" s="10">
        <v>0.4583333333333333</v>
      </c>
      <c r="I1480" s="11">
        <f t="shared" si="46"/>
        <v>-43739.89081</v>
      </c>
      <c r="K1480" t="str">
        <f t="shared" si="48"/>
        <v/>
      </c>
    </row>
    <row r="1481">
      <c r="A1481" s="24">
        <v>43740.266216539356</v>
      </c>
      <c r="B1481" s="5" t="s">
        <v>1672</v>
      </c>
      <c r="C1481" s="5" t="s">
        <v>1671</v>
      </c>
      <c r="D1481" s="6" t="s">
        <v>142</v>
      </c>
      <c r="E1481" s="7">
        <v>2.0</v>
      </c>
      <c r="F1481" s="8">
        <f t="shared" si="35"/>
        <v>43740.34955</v>
      </c>
      <c r="G1481" s="12">
        <f t="shared" si="50"/>
        <v>43740.34955</v>
      </c>
      <c r="H1481" s="10">
        <v>0.4583333333333333</v>
      </c>
      <c r="I1481" s="11">
        <f t="shared" si="46"/>
        <v>-43739.89122</v>
      </c>
      <c r="K1481" t="str">
        <f t="shared" si="48"/>
        <v/>
      </c>
    </row>
    <row r="1482">
      <c r="A1482" s="24">
        <v>43740.268226064814</v>
      </c>
      <c r="B1482" s="5" t="s">
        <v>1673</v>
      </c>
      <c r="C1482" s="5" t="s">
        <v>1671</v>
      </c>
      <c r="D1482" s="6" t="s">
        <v>142</v>
      </c>
      <c r="E1482" s="7">
        <v>3.0</v>
      </c>
      <c r="F1482" s="8">
        <f t="shared" si="35"/>
        <v>43740.35156</v>
      </c>
      <c r="G1482" s="12">
        <f t="shared" si="50"/>
        <v>43740.35156</v>
      </c>
      <c r="H1482" s="10">
        <v>0.4583333333333333</v>
      </c>
      <c r="I1482" s="11">
        <f t="shared" si="46"/>
        <v>-43739.89323</v>
      </c>
      <c r="K1482" t="str">
        <f t="shared" si="48"/>
        <v/>
      </c>
    </row>
    <row r="1483">
      <c r="A1483" s="24">
        <v>43740.26848841435</v>
      </c>
      <c r="B1483" s="5" t="s">
        <v>1674</v>
      </c>
      <c r="C1483" s="5" t="s">
        <v>1671</v>
      </c>
      <c r="D1483" s="6" t="s">
        <v>142</v>
      </c>
      <c r="E1483" s="7">
        <v>4.0</v>
      </c>
      <c r="F1483" s="8">
        <f t="shared" si="35"/>
        <v>43740.35182</v>
      </c>
      <c r="G1483" s="12">
        <f t="shared" si="50"/>
        <v>43740.35182</v>
      </c>
      <c r="H1483" s="10">
        <v>0.4583333333333333</v>
      </c>
      <c r="I1483" s="11">
        <f t="shared" si="46"/>
        <v>-43739.89349</v>
      </c>
      <c r="K1483" t="str">
        <f t="shared" si="48"/>
        <v/>
      </c>
    </row>
    <row r="1484">
      <c r="A1484" s="24">
        <v>43740.33328153935</v>
      </c>
      <c r="B1484" s="5" t="s">
        <v>1675</v>
      </c>
      <c r="C1484" s="5" t="s">
        <v>1676</v>
      </c>
      <c r="D1484" s="6" t="s">
        <v>1677</v>
      </c>
      <c r="E1484" s="7">
        <v>1.0</v>
      </c>
      <c r="F1484" s="8">
        <f t="shared" si="35"/>
        <v>43740.41661</v>
      </c>
      <c r="G1484" s="12">
        <f t="shared" si="50"/>
        <v>43740.41661</v>
      </c>
      <c r="H1484" s="10">
        <v>0.46875</v>
      </c>
      <c r="I1484" s="11">
        <f t="shared" si="46"/>
        <v>-43739.94786</v>
      </c>
      <c r="K1484" t="str">
        <f t="shared" si="48"/>
        <v/>
      </c>
    </row>
    <row r="1485">
      <c r="A1485" s="24">
        <v>43740.3335497338</v>
      </c>
      <c r="B1485" s="5" t="s">
        <v>1678</v>
      </c>
      <c r="C1485" s="5" t="s">
        <v>1679</v>
      </c>
      <c r="D1485" s="6" t="s">
        <v>1677</v>
      </c>
      <c r="E1485" s="7">
        <v>2.0</v>
      </c>
      <c r="F1485" s="8">
        <f t="shared" si="35"/>
        <v>43740.41688</v>
      </c>
      <c r="G1485" s="12">
        <f t="shared" si="50"/>
        <v>43740.41688</v>
      </c>
      <c r="H1485" s="10">
        <v>0.46875</v>
      </c>
      <c r="I1485" s="11">
        <f t="shared" si="46"/>
        <v>-43739.94813</v>
      </c>
      <c r="K1485" t="str">
        <f t="shared" si="48"/>
        <v/>
      </c>
    </row>
    <row r="1486">
      <c r="A1486" s="24">
        <v>43740.33960474537</v>
      </c>
      <c r="B1486" s="5" t="s">
        <v>1680</v>
      </c>
      <c r="C1486" s="5" t="s">
        <v>1681</v>
      </c>
      <c r="D1486" s="6" t="s">
        <v>223</v>
      </c>
      <c r="E1486" s="7">
        <v>14.0</v>
      </c>
      <c r="F1486" s="8">
        <f t="shared" si="35"/>
        <v>43740.42294</v>
      </c>
      <c r="G1486" s="12">
        <f t="shared" si="50"/>
        <v>43740.42294</v>
      </c>
      <c r="H1486" s="10">
        <v>0.5104166666666666</v>
      </c>
      <c r="I1486" s="11">
        <f t="shared" si="46"/>
        <v>-43739.91252</v>
      </c>
      <c r="K1486" t="str">
        <f t="shared" si="48"/>
        <v/>
      </c>
    </row>
    <row r="1487">
      <c r="A1487" s="24">
        <v>43740.35864664352</v>
      </c>
      <c r="B1487" s="5" t="s">
        <v>1682</v>
      </c>
      <c r="C1487" s="5" t="s">
        <v>1683</v>
      </c>
      <c r="D1487" s="6" t="s">
        <v>320</v>
      </c>
      <c r="E1487" s="7">
        <v>9.0</v>
      </c>
      <c r="F1487" s="8">
        <f t="shared" si="35"/>
        <v>43740.44198</v>
      </c>
      <c r="G1487" s="12">
        <f t="shared" si="50"/>
        <v>43740.44198</v>
      </c>
      <c r="H1487" s="10">
        <v>0.6354166666666666</v>
      </c>
      <c r="I1487" s="11">
        <f t="shared" si="46"/>
        <v>-43739.80656</v>
      </c>
      <c r="K1487" t="str">
        <f t="shared" si="48"/>
        <v/>
      </c>
    </row>
    <row r="1488">
      <c r="A1488" s="24">
        <v>43740.359131087964</v>
      </c>
      <c r="B1488" s="5" t="s">
        <v>1684</v>
      </c>
      <c r="C1488" s="5" t="s">
        <v>1685</v>
      </c>
      <c r="D1488" s="6" t="s">
        <v>320</v>
      </c>
      <c r="E1488" s="7">
        <v>13.0</v>
      </c>
      <c r="F1488" s="8">
        <f t="shared" si="35"/>
        <v>43740.44246</v>
      </c>
      <c r="G1488" s="12">
        <f t="shared" si="50"/>
        <v>43740.44246</v>
      </c>
      <c r="H1488" s="10">
        <v>0.6354166666666666</v>
      </c>
      <c r="I1488" s="11">
        <f t="shared" si="46"/>
        <v>-43739.80705</v>
      </c>
      <c r="K1488" t="str">
        <f t="shared" si="48"/>
        <v/>
      </c>
    </row>
    <row r="1489">
      <c r="A1489" s="24">
        <v>43740.35993528935</v>
      </c>
      <c r="B1489" s="5" t="s">
        <v>1686</v>
      </c>
      <c r="C1489" s="5" t="s">
        <v>1687</v>
      </c>
      <c r="D1489" s="6" t="s">
        <v>320</v>
      </c>
      <c r="E1489" s="7">
        <v>16.0</v>
      </c>
      <c r="F1489" s="8">
        <f t="shared" si="35"/>
        <v>43740.44327</v>
      </c>
      <c r="G1489" s="12">
        <f t="shared" si="50"/>
        <v>43740.44327</v>
      </c>
      <c r="H1489" s="10">
        <v>0.6354166666666666</v>
      </c>
      <c r="I1489" s="11">
        <f t="shared" si="46"/>
        <v>-43739.80785</v>
      </c>
      <c r="K1489" t="str">
        <f t="shared" si="48"/>
        <v/>
      </c>
    </row>
    <row r="1490">
      <c r="A1490" s="24">
        <v>43740.40724729167</v>
      </c>
      <c r="B1490" s="5" t="s">
        <v>842</v>
      </c>
      <c r="C1490" s="5" t="s">
        <v>1231</v>
      </c>
      <c r="D1490" s="6" t="s">
        <v>760</v>
      </c>
      <c r="E1490" s="7">
        <v>1.0</v>
      </c>
      <c r="F1490" s="8">
        <f t="shared" si="35"/>
        <v>43740.49058</v>
      </c>
      <c r="G1490" s="12">
        <f t="shared" si="50"/>
        <v>43740.49058</v>
      </c>
      <c r="H1490" s="10">
        <v>0.5125</v>
      </c>
      <c r="I1490" s="11">
        <f t="shared" si="46"/>
        <v>-43739.97808</v>
      </c>
      <c r="K1490" t="str">
        <f t="shared" si="48"/>
        <v/>
      </c>
    </row>
    <row r="1491">
      <c r="A1491" s="24">
        <v>43740.469219606486</v>
      </c>
      <c r="B1491" s="5" t="s">
        <v>580</v>
      </c>
      <c r="C1491" s="5" t="s">
        <v>1106</v>
      </c>
      <c r="D1491" s="6" t="s">
        <v>614</v>
      </c>
      <c r="E1491" s="7">
        <v>1.0</v>
      </c>
      <c r="F1491" s="8">
        <f t="shared" si="35"/>
        <v>43740.55255</v>
      </c>
      <c r="G1491" s="12">
        <f t="shared" si="50"/>
        <v>43740.55255</v>
      </c>
      <c r="H1491" s="10">
        <v>0.5756944444444444</v>
      </c>
      <c r="I1491" s="11">
        <f t="shared" si="46"/>
        <v>-43739.97686</v>
      </c>
      <c r="K1491" t="str">
        <f t="shared" si="48"/>
        <v/>
      </c>
    </row>
    <row r="1492">
      <c r="A1492" s="24">
        <v>43740.587495671294</v>
      </c>
      <c r="B1492" s="5" t="s">
        <v>522</v>
      </c>
      <c r="C1492" s="5" t="s">
        <v>159</v>
      </c>
      <c r="D1492" s="6" t="s">
        <v>1192</v>
      </c>
      <c r="E1492" s="7">
        <v>1.0</v>
      </c>
      <c r="F1492" s="8">
        <f t="shared" si="35"/>
        <v>43740.67083</v>
      </c>
      <c r="G1492" s="12">
        <f t="shared" si="50"/>
        <v>43740.67083</v>
      </c>
      <c r="H1492" s="10">
        <v>0.6770833333333334</v>
      </c>
      <c r="I1492" s="11">
        <f t="shared" si="46"/>
        <v>-43739.99375</v>
      </c>
      <c r="K1492" t="str">
        <f t="shared" si="48"/>
        <v/>
      </c>
    </row>
    <row r="1493">
      <c r="A1493" s="24">
        <v>43740.58824254629</v>
      </c>
      <c r="B1493" s="5" t="s">
        <v>1688</v>
      </c>
      <c r="C1493" s="5" t="s">
        <v>931</v>
      </c>
      <c r="D1493" s="6" t="s">
        <v>1192</v>
      </c>
      <c r="E1493" s="7">
        <v>2.0</v>
      </c>
      <c r="F1493" s="8">
        <f t="shared" si="35"/>
        <v>43740.67158</v>
      </c>
      <c r="G1493" s="12">
        <f t="shared" si="50"/>
        <v>43740.67158</v>
      </c>
      <c r="H1493" s="10">
        <v>0.6770833333333334</v>
      </c>
      <c r="I1493" s="11">
        <f t="shared" si="46"/>
        <v>-43739.99449</v>
      </c>
      <c r="K1493" t="str">
        <f t="shared" si="48"/>
        <v/>
      </c>
    </row>
    <row r="1494">
      <c r="A1494" s="24">
        <v>43741.23122483796</v>
      </c>
      <c r="B1494" s="5" t="s">
        <v>553</v>
      </c>
      <c r="C1494" s="5" t="s">
        <v>554</v>
      </c>
      <c r="D1494" s="6" t="s">
        <v>410</v>
      </c>
      <c r="E1494" s="7">
        <v>1.0</v>
      </c>
      <c r="F1494" s="8">
        <f t="shared" si="35"/>
        <v>43741.31456</v>
      </c>
      <c r="G1494" s="12">
        <f t="shared" si="50"/>
        <v>43741.31456</v>
      </c>
      <c r="H1494" s="10">
        <v>0.7083333333333334</v>
      </c>
      <c r="I1494" s="11">
        <f t="shared" si="46"/>
        <v>-43740.60622</v>
      </c>
      <c r="K1494" t="str">
        <f t="shared" si="48"/>
        <v/>
      </c>
    </row>
    <row r="1495">
      <c r="A1495" s="24">
        <v>43741.23179197917</v>
      </c>
      <c r="B1495" s="5" t="s">
        <v>1689</v>
      </c>
      <c r="C1495" s="5" t="s">
        <v>554</v>
      </c>
      <c r="D1495" s="6" t="s">
        <v>410</v>
      </c>
      <c r="E1495" s="7">
        <v>2.0</v>
      </c>
      <c r="F1495" s="8">
        <f t="shared" si="35"/>
        <v>43741.31513</v>
      </c>
      <c r="G1495" s="12">
        <f t="shared" si="50"/>
        <v>43741.31513</v>
      </c>
      <c r="H1495" s="10">
        <v>0.7083333333333334</v>
      </c>
      <c r="I1495" s="11">
        <f t="shared" si="46"/>
        <v>-43740.60679</v>
      </c>
      <c r="K1495" t="str">
        <f t="shared" si="48"/>
        <v/>
      </c>
    </row>
    <row r="1496">
      <c r="A1496" s="24">
        <v>43741.265022858795</v>
      </c>
      <c r="B1496" s="5" t="s">
        <v>1032</v>
      </c>
      <c r="C1496" s="5" t="s">
        <v>1323</v>
      </c>
      <c r="D1496" s="6" t="s">
        <v>1690</v>
      </c>
      <c r="E1496" s="7">
        <v>3.0</v>
      </c>
      <c r="F1496" s="8">
        <f t="shared" si="35"/>
        <v>43741.34836</v>
      </c>
      <c r="G1496" s="12">
        <f t="shared" si="50"/>
        <v>43741.34836</v>
      </c>
      <c r="H1496" s="10">
        <v>0.3506944444444444</v>
      </c>
      <c r="I1496" s="11">
        <f t="shared" si="46"/>
        <v>-43740.99766</v>
      </c>
      <c r="K1496" t="str">
        <f t="shared" si="48"/>
        <v/>
      </c>
    </row>
    <row r="1497">
      <c r="A1497" s="24">
        <v>43741.28914469907</v>
      </c>
      <c r="B1497" s="5" t="s">
        <v>1691</v>
      </c>
      <c r="C1497" s="5" t="s">
        <v>1692</v>
      </c>
      <c r="D1497" s="6" t="s">
        <v>1693</v>
      </c>
      <c r="E1497" s="7">
        <v>3.0</v>
      </c>
      <c r="F1497" s="8">
        <f t="shared" si="35"/>
        <v>43741.37248</v>
      </c>
      <c r="G1497" s="12">
        <f t="shared" si="50"/>
        <v>43741.37248</v>
      </c>
      <c r="H1497" s="10">
        <v>0.4166666666666667</v>
      </c>
      <c r="I1497" s="11">
        <f t="shared" si="46"/>
        <v>-43740.95581</v>
      </c>
      <c r="K1497" t="str">
        <f t="shared" si="48"/>
        <v/>
      </c>
    </row>
    <row r="1498">
      <c r="A1498" s="24">
        <v>43741.37832725694</v>
      </c>
      <c r="B1498" s="5" t="s">
        <v>1694</v>
      </c>
      <c r="C1498" s="5" t="s">
        <v>385</v>
      </c>
      <c r="D1498" s="13"/>
      <c r="E1498" s="7">
        <v>3.0</v>
      </c>
      <c r="F1498" s="8">
        <f t="shared" si="35"/>
        <v>43741.46166</v>
      </c>
      <c r="G1498" s="12">
        <f t="shared" si="50"/>
        <v>43741.46166</v>
      </c>
      <c r="H1498" s="10">
        <v>0.4791666666666667</v>
      </c>
      <c r="I1498" s="11">
        <f t="shared" si="46"/>
        <v>-43740.98249</v>
      </c>
      <c r="K1498" t="str">
        <f t="shared" si="48"/>
        <v/>
      </c>
    </row>
    <row r="1499">
      <c r="A1499" s="24">
        <v>43741.42964939815</v>
      </c>
      <c r="B1499" s="5" t="s">
        <v>1695</v>
      </c>
      <c r="C1499" s="5" t="s">
        <v>1696</v>
      </c>
      <c r="D1499" s="6" t="s">
        <v>1697</v>
      </c>
      <c r="E1499" s="7">
        <v>3.0</v>
      </c>
      <c r="F1499" s="8">
        <f t="shared" si="35"/>
        <v>43741.51298</v>
      </c>
      <c r="G1499" s="12">
        <f t="shared" si="50"/>
        <v>43741.51298</v>
      </c>
      <c r="H1499" s="10">
        <v>0.5833333333333334</v>
      </c>
      <c r="I1499" s="11">
        <f t="shared" si="46"/>
        <v>-43740.92965</v>
      </c>
      <c r="K1499" t="str">
        <f t="shared" si="48"/>
        <v/>
      </c>
    </row>
    <row r="1500">
      <c r="A1500" s="24">
        <v>43741.4298328125</v>
      </c>
      <c r="B1500" s="5" t="s">
        <v>1698</v>
      </c>
      <c r="C1500" s="5" t="s">
        <v>1696</v>
      </c>
      <c r="D1500" s="6" t="s">
        <v>1697</v>
      </c>
      <c r="E1500" s="7">
        <v>4.0</v>
      </c>
      <c r="F1500" s="8">
        <f t="shared" si="35"/>
        <v>43741.51317</v>
      </c>
      <c r="G1500" s="12">
        <f t="shared" si="50"/>
        <v>43741.51317</v>
      </c>
      <c r="H1500" s="10">
        <v>0.5833333333333334</v>
      </c>
      <c r="I1500" s="11">
        <f t="shared" si="46"/>
        <v>-43740.92983</v>
      </c>
      <c r="K1500" t="str">
        <f t="shared" si="48"/>
        <v/>
      </c>
    </row>
    <row r="1501">
      <c r="A1501" s="24">
        <v>43741.455806365746</v>
      </c>
      <c r="B1501" s="5" t="s">
        <v>1699</v>
      </c>
      <c r="C1501" s="5" t="s">
        <v>1700</v>
      </c>
      <c r="D1501" s="6" t="s">
        <v>1603</v>
      </c>
      <c r="E1501" s="7">
        <v>5.0</v>
      </c>
      <c r="F1501" s="8">
        <f t="shared" si="35"/>
        <v>43741.53914</v>
      </c>
      <c r="G1501" s="12">
        <f t="shared" si="50"/>
        <v>43741.53914</v>
      </c>
      <c r="H1501" s="10">
        <v>0.5833333333333334</v>
      </c>
      <c r="I1501" s="11">
        <f t="shared" si="46"/>
        <v>-43740.95581</v>
      </c>
      <c r="K1501" t="str">
        <f t="shared" si="48"/>
        <v/>
      </c>
    </row>
    <row r="1502">
      <c r="A1502" s="24">
        <v>43741.48428712963</v>
      </c>
      <c r="B1502" s="5" t="s">
        <v>1701</v>
      </c>
      <c r="D1502" s="6" t="s">
        <v>1063</v>
      </c>
      <c r="E1502" s="7">
        <v>6.0</v>
      </c>
      <c r="F1502" s="8">
        <f t="shared" si="35"/>
        <v>43741.56762</v>
      </c>
      <c r="G1502" s="12">
        <f t="shared" si="50"/>
        <v>43741.56762</v>
      </c>
      <c r="H1502" s="10">
        <v>0.6722222222222223</v>
      </c>
      <c r="I1502" s="11">
        <f t="shared" si="46"/>
        <v>-43740.8954</v>
      </c>
      <c r="K1502" t="str">
        <f t="shared" si="48"/>
        <v/>
      </c>
    </row>
    <row r="1503">
      <c r="A1503" s="24">
        <v>43742.235646180554</v>
      </c>
      <c r="B1503" s="5" t="s">
        <v>1702</v>
      </c>
      <c r="C1503" s="5" t="s">
        <v>660</v>
      </c>
      <c r="D1503" s="6" t="s">
        <v>284</v>
      </c>
      <c r="E1503" s="7">
        <v>3.0</v>
      </c>
      <c r="F1503" s="8">
        <f t="shared" si="35"/>
        <v>43742.31898</v>
      </c>
      <c r="G1503" s="12">
        <f t="shared" si="50"/>
        <v>43742.31898</v>
      </c>
      <c r="H1503" s="10">
        <v>0.3541666666666667</v>
      </c>
      <c r="I1503" s="11">
        <f t="shared" si="46"/>
        <v>-43741.96481</v>
      </c>
      <c r="K1503" t="str">
        <f t="shared" si="48"/>
        <v/>
      </c>
    </row>
    <row r="1504">
      <c r="A1504" s="24">
        <v>43742.236450428245</v>
      </c>
      <c r="B1504" s="5" t="s">
        <v>717</v>
      </c>
      <c r="C1504" s="5" t="s">
        <v>716</v>
      </c>
      <c r="D1504" s="6" t="s">
        <v>284</v>
      </c>
      <c r="E1504" s="7">
        <v>4.0</v>
      </c>
      <c r="F1504" s="8">
        <f t="shared" si="35"/>
        <v>43742.31978</v>
      </c>
      <c r="G1504" s="12">
        <f t="shared" si="50"/>
        <v>43742.31978</v>
      </c>
      <c r="H1504" s="10">
        <v>0.3541666666666667</v>
      </c>
      <c r="I1504" s="11">
        <f t="shared" si="46"/>
        <v>-43741.96562</v>
      </c>
      <c r="K1504" t="str">
        <f t="shared" si="48"/>
        <v/>
      </c>
    </row>
    <row r="1505">
      <c r="A1505" s="24">
        <v>43742.237775891204</v>
      </c>
      <c r="B1505" s="5" t="s">
        <v>522</v>
      </c>
      <c r="C1505" s="5" t="s">
        <v>554</v>
      </c>
      <c r="D1505" s="6" t="s">
        <v>447</v>
      </c>
      <c r="E1505" s="7">
        <v>5.0</v>
      </c>
      <c r="F1505" s="8">
        <f t="shared" si="35"/>
        <v>43742.32111</v>
      </c>
      <c r="G1505" s="12">
        <f t="shared" si="50"/>
        <v>43742.32111</v>
      </c>
      <c r="H1505" s="10">
        <v>0.6875</v>
      </c>
      <c r="I1505" s="11">
        <f t="shared" si="46"/>
        <v>-43741.63361</v>
      </c>
      <c r="K1505" t="str">
        <f t="shared" si="48"/>
        <v/>
      </c>
    </row>
    <row r="1506">
      <c r="A1506" s="24">
        <v>43742.23917328704</v>
      </c>
      <c r="B1506" s="5" t="s">
        <v>1703</v>
      </c>
      <c r="C1506" s="5" t="s">
        <v>554</v>
      </c>
      <c r="D1506" s="6" t="s">
        <v>447</v>
      </c>
      <c r="E1506" s="7">
        <v>6.0</v>
      </c>
      <c r="F1506" s="8">
        <f t="shared" si="35"/>
        <v>43742.32251</v>
      </c>
      <c r="G1506" s="12">
        <f t="shared" si="50"/>
        <v>43742.32251</v>
      </c>
      <c r="H1506" s="10">
        <v>0.6875</v>
      </c>
      <c r="I1506" s="11">
        <f t="shared" si="46"/>
        <v>-43741.63501</v>
      </c>
      <c r="K1506" t="str">
        <f t="shared" si="48"/>
        <v/>
      </c>
    </row>
    <row r="1507">
      <c r="A1507" s="24">
        <v>43742.27678622685</v>
      </c>
      <c r="B1507" s="5" t="s">
        <v>1704</v>
      </c>
      <c r="C1507" s="5" t="s">
        <v>1705</v>
      </c>
      <c r="D1507" s="6" t="s">
        <v>320</v>
      </c>
      <c r="E1507" s="7">
        <v>1.0</v>
      </c>
      <c r="F1507" s="8">
        <f t="shared" si="35"/>
        <v>43742.36012</v>
      </c>
      <c r="G1507" s="12">
        <f t="shared" si="50"/>
        <v>43742.36012</v>
      </c>
      <c r="H1507" s="10">
        <v>0.43125</v>
      </c>
      <c r="I1507" s="11">
        <f t="shared" si="46"/>
        <v>-43741.92887</v>
      </c>
      <c r="K1507" t="str">
        <f t="shared" si="48"/>
        <v/>
      </c>
    </row>
    <row r="1508">
      <c r="A1508" s="24">
        <v>43742.287287997686</v>
      </c>
      <c r="B1508" s="5" t="s">
        <v>1706</v>
      </c>
      <c r="C1508" s="5" t="s">
        <v>593</v>
      </c>
      <c r="D1508" s="6" t="s">
        <v>1707</v>
      </c>
      <c r="E1508" s="7">
        <v>2.0</v>
      </c>
      <c r="F1508" s="8">
        <f t="shared" si="35"/>
        <v>43742.37062</v>
      </c>
      <c r="G1508" s="12">
        <f t="shared" si="50"/>
        <v>43742.37062</v>
      </c>
      <c r="H1508" s="10">
        <v>0.4618055555555556</v>
      </c>
      <c r="I1508" s="11">
        <f t="shared" si="46"/>
        <v>-43741.90882</v>
      </c>
      <c r="K1508" t="str">
        <f t="shared" si="48"/>
        <v/>
      </c>
    </row>
    <row r="1509">
      <c r="A1509" s="24">
        <v>43742.28821104167</v>
      </c>
      <c r="B1509" s="5" t="s">
        <v>974</v>
      </c>
      <c r="C1509" s="5" t="s">
        <v>976</v>
      </c>
      <c r="D1509" s="6" t="s">
        <v>1708</v>
      </c>
      <c r="E1509" s="7">
        <v>4.0</v>
      </c>
      <c r="F1509" s="8">
        <f t="shared" si="35"/>
        <v>43742.37154</v>
      </c>
      <c r="G1509" s="12">
        <f t="shared" si="50"/>
        <v>43742.37154</v>
      </c>
      <c r="H1509" s="10">
        <v>0.40208333333333335</v>
      </c>
      <c r="I1509" s="11">
        <f t="shared" si="46"/>
        <v>-43741.96946</v>
      </c>
      <c r="K1509" t="str">
        <f t="shared" si="48"/>
        <v/>
      </c>
    </row>
    <row r="1510">
      <c r="A1510" s="24">
        <v>43742.28870140047</v>
      </c>
      <c r="B1510" s="5" t="s">
        <v>1454</v>
      </c>
      <c r="C1510" s="5" t="s">
        <v>976</v>
      </c>
      <c r="D1510" s="6" t="s">
        <v>1708</v>
      </c>
      <c r="E1510" s="7">
        <v>3.0</v>
      </c>
      <c r="F1510" s="8">
        <f t="shared" si="35"/>
        <v>43742.37203</v>
      </c>
      <c r="G1510" s="12">
        <f t="shared" si="50"/>
        <v>43742.37203</v>
      </c>
      <c r="H1510" s="10">
        <v>0.40208333333333335</v>
      </c>
      <c r="I1510" s="11">
        <f t="shared" si="46"/>
        <v>-43741.96995</v>
      </c>
      <c r="K1510" t="str">
        <f t="shared" si="48"/>
        <v/>
      </c>
    </row>
    <row r="1511">
      <c r="A1511" s="24">
        <v>43742.29225615741</v>
      </c>
      <c r="B1511" s="5" t="s">
        <v>1709</v>
      </c>
      <c r="C1511" s="5" t="s">
        <v>1710</v>
      </c>
      <c r="D1511" s="6" t="s">
        <v>147</v>
      </c>
      <c r="E1511" s="7">
        <v>8.0</v>
      </c>
      <c r="F1511" s="8">
        <f t="shared" si="35"/>
        <v>43742.37559</v>
      </c>
      <c r="G1511" s="12">
        <f t="shared" si="50"/>
        <v>43742.37559</v>
      </c>
      <c r="H1511" s="10">
        <v>0.4583333333333333</v>
      </c>
      <c r="I1511" s="11">
        <f t="shared" si="46"/>
        <v>-43741.91726</v>
      </c>
      <c r="K1511" t="str">
        <f t="shared" si="48"/>
        <v/>
      </c>
    </row>
    <row r="1512">
      <c r="A1512" s="24">
        <v>43742.298183252315</v>
      </c>
      <c r="B1512" s="5" t="s">
        <v>1711</v>
      </c>
      <c r="C1512" s="5" t="s">
        <v>1292</v>
      </c>
      <c r="D1512" s="6" t="s">
        <v>1031</v>
      </c>
      <c r="E1512" s="7">
        <v>7.0</v>
      </c>
      <c r="F1512" s="8">
        <f t="shared" si="35"/>
        <v>43742.38152</v>
      </c>
      <c r="G1512" s="12">
        <f t="shared" si="50"/>
        <v>43742.38152</v>
      </c>
      <c r="H1512" s="10">
        <v>0.6041666666666666</v>
      </c>
      <c r="I1512" s="11">
        <f t="shared" si="46"/>
        <v>-43741.77735</v>
      </c>
      <c r="K1512" t="str">
        <f t="shared" si="48"/>
        <v/>
      </c>
    </row>
    <row r="1513">
      <c r="A1513" s="24">
        <v>43742.29887892361</v>
      </c>
      <c r="B1513" s="5" t="s">
        <v>1360</v>
      </c>
      <c r="C1513" s="5" t="s">
        <v>1292</v>
      </c>
      <c r="D1513" s="6" t="s">
        <v>1468</v>
      </c>
      <c r="E1513" s="7">
        <v>13.0</v>
      </c>
      <c r="F1513" s="8">
        <f t="shared" si="35"/>
        <v>43742.38221</v>
      </c>
      <c r="G1513" s="12">
        <f t="shared" si="50"/>
        <v>43742.38221</v>
      </c>
      <c r="H1513" s="10">
        <v>0.6041666666666666</v>
      </c>
      <c r="I1513" s="11">
        <f t="shared" si="46"/>
        <v>-43741.77805</v>
      </c>
      <c r="K1513" t="str">
        <f t="shared" si="48"/>
        <v/>
      </c>
    </row>
    <row r="1514">
      <c r="A1514" s="24">
        <v>43742.321125428236</v>
      </c>
      <c r="B1514" s="5" t="s">
        <v>1712</v>
      </c>
      <c r="C1514" s="5" t="s">
        <v>12</v>
      </c>
      <c r="D1514" s="6" t="s">
        <v>835</v>
      </c>
      <c r="E1514" s="7">
        <v>3.0</v>
      </c>
      <c r="F1514" s="8">
        <f t="shared" si="35"/>
        <v>43742.40446</v>
      </c>
      <c r="G1514" s="12">
        <f t="shared" si="50"/>
        <v>43742.40446</v>
      </c>
      <c r="H1514" s="10">
        <v>0.4513888888888889</v>
      </c>
      <c r="I1514" s="11">
        <f t="shared" si="46"/>
        <v>-43741.95307</v>
      </c>
      <c r="K1514" t="str">
        <f t="shared" si="48"/>
        <v/>
      </c>
    </row>
    <row r="1515">
      <c r="A1515" s="24">
        <v>43742.33709716435</v>
      </c>
      <c r="B1515" s="5" t="s">
        <v>1713</v>
      </c>
      <c r="C1515" s="5" t="s">
        <v>418</v>
      </c>
      <c r="D1515" s="6" t="s">
        <v>1034</v>
      </c>
      <c r="E1515" s="7">
        <v>4.0</v>
      </c>
      <c r="F1515" s="8">
        <f t="shared" si="35"/>
        <v>43742.42043</v>
      </c>
      <c r="G1515" s="12">
        <f t="shared" si="50"/>
        <v>43742.42043</v>
      </c>
      <c r="H1515" s="10">
        <v>0.6666666666666666</v>
      </c>
      <c r="I1515" s="11">
        <f t="shared" si="46"/>
        <v>-43741.75376</v>
      </c>
      <c r="K1515" t="str">
        <f t="shared" si="48"/>
        <v/>
      </c>
    </row>
    <row r="1516">
      <c r="A1516" s="24">
        <v>43742.33887314815</v>
      </c>
      <c r="B1516" s="5" t="s">
        <v>851</v>
      </c>
      <c r="C1516" s="5" t="s">
        <v>418</v>
      </c>
      <c r="D1516" s="6" t="s">
        <v>1034</v>
      </c>
      <c r="E1516" s="7">
        <v>14.0</v>
      </c>
      <c r="F1516" s="8">
        <f t="shared" si="35"/>
        <v>43742.42221</v>
      </c>
      <c r="G1516" s="12">
        <f t="shared" si="50"/>
        <v>43742.42221</v>
      </c>
      <c r="H1516" s="10">
        <v>0.6666666666666666</v>
      </c>
      <c r="I1516" s="11">
        <f t="shared" si="46"/>
        <v>-43741.75554</v>
      </c>
      <c r="K1516" t="str">
        <f t="shared" si="48"/>
        <v/>
      </c>
    </row>
    <row r="1517">
      <c r="A1517" s="24">
        <v>43742.356239733796</v>
      </c>
      <c r="B1517" s="5" t="s">
        <v>747</v>
      </c>
      <c r="C1517" s="5" t="s">
        <v>1714</v>
      </c>
      <c r="D1517" s="6" t="s">
        <v>1160</v>
      </c>
      <c r="E1517" s="7">
        <v>1.0</v>
      </c>
      <c r="F1517" s="8">
        <f t="shared" si="35"/>
        <v>43742.43957</v>
      </c>
      <c r="G1517" s="12">
        <f t="shared" si="50"/>
        <v>43742.43957</v>
      </c>
      <c r="H1517" s="10">
        <v>0.6666666666666666</v>
      </c>
      <c r="I1517" s="11">
        <f t="shared" si="46"/>
        <v>-43741.77291</v>
      </c>
      <c r="K1517" t="str">
        <f t="shared" si="48"/>
        <v/>
      </c>
    </row>
    <row r="1518">
      <c r="A1518" s="24">
        <v>43742.357806458334</v>
      </c>
      <c r="B1518" s="5" t="s">
        <v>1715</v>
      </c>
      <c r="C1518" s="5" t="s">
        <v>1368</v>
      </c>
      <c r="D1518" s="6" t="s">
        <v>1538</v>
      </c>
      <c r="E1518" s="7">
        <v>9.0</v>
      </c>
      <c r="F1518" s="8">
        <f t="shared" si="35"/>
        <v>43742.44114</v>
      </c>
      <c r="G1518" s="12">
        <f t="shared" si="50"/>
        <v>43742.44114</v>
      </c>
      <c r="H1518" s="10">
        <v>0.6006944444444444</v>
      </c>
      <c r="I1518" s="11">
        <f t="shared" si="46"/>
        <v>-43741.84045</v>
      </c>
      <c r="K1518" t="str">
        <f t="shared" si="48"/>
        <v/>
      </c>
    </row>
    <row r="1519">
      <c r="A1519" s="24">
        <v>43742.37419018519</v>
      </c>
      <c r="B1519" s="5" t="s">
        <v>1716</v>
      </c>
      <c r="C1519" s="5" t="s">
        <v>1717</v>
      </c>
      <c r="D1519" s="6" t="s">
        <v>1707</v>
      </c>
      <c r="E1519" s="7">
        <v>8.0</v>
      </c>
      <c r="F1519" s="8">
        <f t="shared" si="35"/>
        <v>43742.45752</v>
      </c>
      <c r="G1519" s="12">
        <f t="shared" si="50"/>
        <v>43742.45752</v>
      </c>
      <c r="H1519" s="10">
        <v>0.5833333333333334</v>
      </c>
      <c r="I1519" s="11">
        <f t="shared" si="46"/>
        <v>-43741.87419</v>
      </c>
      <c r="K1519" t="str">
        <f t="shared" si="48"/>
        <v/>
      </c>
    </row>
    <row r="1520">
      <c r="A1520" s="24">
        <v>43742.374591458334</v>
      </c>
      <c r="B1520" s="5" t="s">
        <v>34</v>
      </c>
      <c r="C1520" s="5" t="s">
        <v>35</v>
      </c>
      <c r="D1520" s="6" t="s">
        <v>1047</v>
      </c>
      <c r="E1520" s="7">
        <v>3.0</v>
      </c>
      <c r="F1520" s="8">
        <f t="shared" si="35"/>
        <v>43742.45792</v>
      </c>
      <c r="G1520" s="12">
        <f t="shared" si="50"/>
        <v>43742.45792</v>
      </c>
      <c r="H1520" s="10">
        <v>0.5125</v>
      </c>
      <c r="I1520" s="11">
        <f t="shared" si="46"/>
        <v>-43741.94542</v>
      </c>
      <c r="K1520" t="str">
        <f t="shared" si="48"/>
        <v/>
      </c>
    </row>
    <row r="1521">
      <c r="A1521" s="24">
        <v>43742.44343662037</v>
      </c>
      <c r="B1521" s="5" t="s">
        <v>891</v>
      </c>
      <c r="C1521" s="5" t="s">
        <v>892</v>
      </c>
      <c r="D1521" s="6" t="s">
        <v>674</v>
      </c>
      <c r="E1521" s="7">
        <v>2.0</v>
      </c>
      <c r="F1521" s="8">
        <f t="shared" si="35"/>
        <v>43742.52677</v>
      </c>
      <c r="G1521" s="12">
        <f t="shared" si="50"/>
        <v>43742.52677</v>
      </c>
      <c r="H1521" s="10">
        <v>0.5513888888888889</v>
      </c>
      <c r="I1521" s="11">
        <f t="shared" si="46"/>
        <v>-43741.97538</v>
      </c>
      <c r="K1521" t="str">
        <f t="shared" si="48"/>
        <v/>
      </c>
    </row>
    <row r="1522">
      <c r="A1522" s="24">
        <v>43742.44393371527</v>
      </c>
      <c r="B1522" s="5" t="s">
        <v>806</v>
      </c>
      <c r="C1522" s="5" t="s">
        <v>595</v>
      </c>
      <c r="D1522" s="6" t="s">
        <v>512</v>
      </c>
      <c r="E1522" s="7">
        <v>3.0</v>
      </c>
      <c r="F1522" s="8">
        <f t="shared" si="35"/>
        <v>43742.52727</v>
      </c>
      <c r="G1522" s="12">
        <f t="shared" si="50"/>
        <v>43742.52727</v>
      </c>
      <c r="H1522" s="10">
        <v>0.6666666666666666</v>
      </c>
      <c r="I1522" s="11">
        <f t="shared" si="46"/>
        <v>-43741.8606</v>
      </c>
      <c r="K1522" t="str">
        <f t="shared" si="48"/>
        <v/>
      </c>
    </row>
    <row r="1523">
      <c r="A1523" s="24">
        <v>43742.47686408565</v>
      </c>
      <c r="B1523" s="5" t="s">
        <v>1718</v>
      </c>
      <c r="C1523" s="5" t="s">
        <v>595</v>
      </c>
      <c r="D1523" s="6" t="s">
        <v>512</v>
      </c>
      <c r="E1523" s="7">
        <v>2.0</v>
      </c>
      <c r="F1523" s="8">
        <f t="shared" si="35"/>
        <v>43742.5602</v>
      </c>
      <c r="G1523" s="12">
        <f t="shared" si="50"/>
        <v>43742.5602</v>
      </c>
      <c r="H1523" s="10">
        <v>0.6354166666666666</v>
      </c>
      <c r="I1523" s="11">
        <f t="shared" si="46"/>
        <v>-43741.92478</v>
      </c>
      <c r="K1523" t="str">
        <f t="shared" si="48"/>
        <v/>
      </c>
    </row>
    <row r="1524">
      <c r="A1524" s="24">
        <v>43745.271040590276</v>
      </c>
      <c r="B1524" s="5" t="s">
        <v>522</v>
      </c>
      <c r="C1524" s="5" t="s">
        <v>554</v>
      </c>
      <c r="D1524" s="6" t="s">
        <v>447</v>
      </c>
      <c r="E1524" s="7">
        <v>1.0</v>
      </c>
      <c r="F1524" s="8">
        <f t="shared" si="35"/>
        <v>43745.35437</v>
      </c>
      <c r="G1524" s="12">
        <f t="shared" si="50"/>
        <v>43745.35437</v>
      </c>
      <c r="H1524" s="10">
        <v>0.6875</v>
      </c>
      <c r="I1524" s="11">
        <f t="shared" si="46"/>
        <v>-43744.66687</v>
      </c>
      <c r="K1524" t="str">
        <f t="shared" si="48"/>
        <v/>
      </c>
    </row>
    <row r="1525">
      <c r="A1525" s="24">
        <v>43745.27171783565</v>
      </c>
      <c r="B1525" s="5" t="s">
        <v>1719</v>
      </c>
      <c r="C1525" s="5" t="s">
        <v>554</v>
      </c>
      <c r="D1525" s="6" t="s">
        <v>447</v>
      </c>
      <c r="E1525" s="7">
        <v>2.0</v>
      </c>
      <c r="F1525" s="8">
        <f t="shared" si="35"/>
        <v>43745.35505</v>
      </c>
      <c r="G1525" s="12">
        <f t="shared" si="50"/>
        <v>43745.35505</v>
      </c>
      <c r="H1525" s="10">
        <v>0.6875</v>
      </c>
      <c r="I1525" s="11">
        <f t="shared" si="46"/>
        <v>-43744.66755</v>
      </c>
      <c r="K1525" t="str">
        <f t="shared" si="48"/>
        <v/>
      </c>
    </row>
    <row r="1526">
      <c r="A1526" s="24">
        <v>43745.28326144676</v>
      </c>
      <c r="B1526" s="5" t="s">
        <v>1291</v>
      </c>
      <c r="C1526" s="5" t="s">
        <v>1292</v>
      </c>
      <c r="D1526" s="6" t="s">
        <v>1708</v>
      </c>
      <c r="E1526" s="7">
        <v>3.0</v>
      </c>
      <c r="F1526" s="8">
        <f t="shared" si="35"/>
        <v>43745.36659</v>
      </c>
      <c r="G1526" s="12">
        <f t="shared" si="50"/>
        <v>43745.36659</v>
      </c>
      <c r="H1526" s="10">
        <v>0.6666666666666666</v>
      </c>
      <c r="I1526" s="11">
        <f t="shared" si="46"/>
        <v>-43744.69993</v>
      </c>
      <c r="K1526" t="str">
        <f t="shared" si="48"/>
        <v/>
      </c>
    </row>
    <row r="1527">
      <c r="A1527" s="24">
        <v>43745.28345815973</v>
      </c>
      <c r="B1527" s="5" t="s">
        <v>1293</v>
      </c>
      <c r="C1527" s="5" t="s">
        <v>1292</v>
      </c>
      <c r="D1527" s="6" t="s">
        <v>1708</v>
      </c>
      <c r="E1527" s="7">
        <v>4.0</v>
      </c>
      <c r="F1527" s="8">
        <f t="shared" si="35"/>
        <v>43745.36679</v>
      </c>
      <c r="G1527" s="12">
        <f t="shared" si="50"/>
        <v>43745.36679</v>
      </c>
      <c r="H1527" s="10">
        <v>0.6666666666666666</v>
      </c>
      <c r="I1527" s="11">
        <f t="shared" si="46"/>
        <v>-43744.70012</v>
      </c>
      <c r="K1527" t="str">
        <f t="shared" si="48"/>
        <v/>
      </c>
    </row>
    <row r="1528">
      <c r="A1528" s="24">
        <v>43745.291056875</v>
      </c>
      <c r="B1528" s="5" t="s">
        <v>1720</v>
      </c>
      <c r="C1528" s="5" t="s">
        <v>729</v>
      </c>
      <c r="D1528" s="6" t="s">
        <v>1721</v>
      </c>
      <c r="E1528" s="7">
        <v>5.0</v>
      </c>
      <c r="F1528" s="8">
        <f t="shared" si="35"/>
        <v>43745.37439</v>
      </c>
      <c r="G1528" s="12">
        <f t="shared" si="50"/>
        <v>43745.37439</v>
      </c>
      <c r="H1528" s="10">
        <v>0.46319444444444446</v>
      </c>
      <c r="I1528" s="11">
        <f t="shared" si="46"/>
        <v>-43744.9112</v>
      </c>
      <c r="K1528" t="str">
        <f t="shared" si="48"/>
        <v/>
      </c>
    </row>
    <row r="1529">
      <c r="A1529" s="24">
        <v>43745.3419271875</v>
      </c>
      <c r="B1529" s="5" t="s">
        <v>737</v>
      </c>
      <c r="C1529" s="5" t="s">
        <v>736</v>
      </c>
      <c r="D1529" s="6" t="s">
        <v>1722</v>
      </c>
      <c r="E1529" s="7">
        <v>6.0</v>
      </c>
      <c r="F1529" s="8">
        <f t="shared" si="35"/>
        <v>43745.42526</v>
      </c>
      <c r="G1529" s="12">
        <f t="shared" si="50"/>
        <v>43745.42526</v>
      </c>
      <c r="H1529" s="10">
        <v>0.4895833333333333</v>
      </c>
      <c r="I1529" s="11">
        <f t="shared" si="46"/>
        <v>-43744.93568</v>
      </c>
      <c r="K1529" t="str">
        <f t="shared" si="48"/>
        <v/>
      </c>
    </row>
    <row r="1530">
      <c r="A1530" s="24">
        <v>43745.359131481484</v>
      </c>
      <c r="B1530" s="5" t="s">
        <v>1723</v>
      </c>
      <c r="C1530" s="5" t="s">
        <v>1717</v>
      </c>
      <c r="D1530" s="6" t="s">
        <v>1721</v>
      </c>
      <c r="E1530" s="7">
        <v>7.0</v>
      </c>
      <c r="F1530" s="8">
        <f t="shared" si="35"/>
        <v>43745.44246</v>
      </c>
      <c r="G1530" s="12">
        <f t="shared" si="50"/>
        <v>43745.44246</v>
      </c>
      <c r="H1530" s="10">
        <v>0.6055555555555555</v>
      </c>
      <c r="I1530" s="11">
        <f t="shared" si="46"/>
        <v>-43744.83691</v>
      </c>
      <c r="K1530" t="str">
        <f t="shared" si="48"/>
        <v/>
      </c>
    </row>
    <row r="1531">
      <c r="A1531" s="24">
        <v>43745.439013668976</v>
      </c>
      <c r="B1531" s="5" t="s">
        <v>818</v>
      </c>
      <c r="C1531" s="5" t="s">
        <v>1445</v>
      </c>
      <c r="D1531" s="6" t="s">
        <v>906</v>
      </c>
      <c r="E1531" s="7">
        <v>5.0</v>
      </c>
      <c r="F1531" s="8">
        <f t="shared" si="35"/>
        <v>43745.52235</v>
      </c>
      <c r="G1531" s="12">
        <f t="shared" si="50"/>
        <v>43745.52235</v>
      </c>
      <c r="H1531" s="10">
        <v>0.5777777777777777</v>
      </c>
      <c r="I1531" s="11">
        <f t="shared" si="46"/>
        <v>-43744.94457</v>
      </c>
      <c r="K1531" t="str">
        <f t="shared" si="48"/>
        <v/>
      </c>
    </row>
    <row r="1532">
      <c r="A1532" s="24">
        <v>43745.46146615741</v>
      </c>
      <c r="B1532" s="5" t="s">
        <v>1459</v>
      </c>
      <c r="D1532" s="6" t="s">
        <v>1724</v>
      </c>
      <c r="E1532" s="7">
        <v>6.0</v>
      </c>
      <c r="F1532" s="8">
        <f t="shared" si="35"/>
        <v>43745.5448</v>
      </c>
      <c r="G1532" s="12">
        <f t="shared" si="50"/>
        <v>43745.5448</v>
      </c>
      <c r="H1532" s="10">
        <v>0.625</v>
      </c>
      <c r="I1532" s="11">
        <f t="shared" si="46"/>
        <v>-43744.9198</v>
      </c>
      <c r="K1532" t="str">
        <f t="shared" si="48"/>
        <v/>
      </c>
    </row>
    <row r="1533">
      <c r="A1533" s="24">
        <v>43745.53815255787</v>
      </c>
      <c r="B1533" s="5" t="s">
        <v>806</v>
      </c>
      <c r="C1533" s="5" t="s">
        <v>595</v>
      </c>
      <c r="D1533" s="6" t="s">
        <v>512</v>
      </c>
      <c r="E1533" s="7">
        <v>5.0</v>
      </c>
      <c r="F1533" s="8">
        <f t="shared" si="35"/>
        <v>43745.62149</v>
      </c>
      <c r="G1533" s="12">
        <f t="shared" si="50"/>
        <v>43745.62149</v>
      </c>
      <c r="H1533" s="10">
        <v>0.7083333333333334</v>
      </c>
      <c r="I1533" s="11">
        <f t="shared" si="46"/>
        <v>-43744.91315</v>
      </c>
      <c r="K1533" t="str">
        <f t="shared" si="48"/>
        <v/>
      </c>
    </row>
    <row r="1534">
      <c r="A1534" s="24">
        <v>43745.55001877315</v>
      </c>
      <c r="B1534" s="5" t="s">
        <v>1039</v>
      </c>
      <c r="C1534" s="5" t="s">
        <v>1725</v>
      </c>
      <c r="D1534" s="6" t="s">
        <v>1726</v>
      </c>
      <c r="E1534" s="7">
        <v>6.0</v>
      </c>
      <c r="F1534" s="8">
        <f t="shared" si="35"/>
        <v>43745.63335</v>
      </c>
      <c r="G1534" s="12">
        <f t="shared" si="50"/>
        <v>43745.63335</v>
      </c>
      <c r="H1534" s="10">
        <v>0.6666666666666666</v>
      </c>
      <c r="I1534" s="11">
        <f t="shared" si="46"/>
        <v>-43744.96669</v>
      </c>
      <c r="K1534" t="str">
        <f t="shared" si="48"/>
        <v/>
      </c>
    </row>
    <row r="1535">
      <c r="A1535" s="24">
        <v>43746.23167439815</v>
      </c>
      <c r="B1535" s="5" t="s">
        <v>1727</v>
      </c>
      <c r="C1535" s="5" t="s">
        <v>1728</v>
      </c>
      <c r="D1535" s="6" t="s">
        <v>1729</v>
      </c>
      <c r="E1535" s="7">
        <v>8.0</v>
      </c>
      <c r="F1535" s="8">
        <f t="shared" si="35"/>
        <v>43746.31501</v>
      </c>
      <c r="G1535" s="12">
        <f t="shared" si="50"/>
        <v>43746.31501</v>
      </c>
      <c r="H1535" s="10">
        <v>0.3416666666666667</v>
      </c>
      <c r="I1535" s="11">
        <f t="shared" si="46"/>
        <v>-43745.97334</v>
      </c>
      <c r="K1535" t="str">
        <f t="shared" si="48"/>
        <v/>
      </c>
    </row>
    <row r="1536">
      <c r="A1536" s="24">
        <v>43746.236134108796</v>
      </c>
      <c r="B1536" s="5" t="s">
        <v>522</v>
      </c>
      <c r="C1536" s="5" t="s">
        <v>554</v>
      </c>
      <c r="D1536" s="6" t="s">
        <v>447</v>
      </c>
      <c r="E1536" s="7">
        <v>9.0</v>
      </c>
      <c r="F1536" s="8">
        <f t="shared" si="35"/>
        <v>43746.31947</v>
      </c>
      <c r="G1536" s="12">
        <f t="shared" si="50"/>
        <v>43746.31947</v>
      </c>
      <c r="H1536" s="10">
        <v>0.6875</v>
      </c>
      <c r="I1536" s="11">
        <f t="shared" si="46"/>
        <v>-43745.63197</v>
      </c>
      <c r="K1536" t="str">
        <f t="shared" si="48"/>
        <v/>
      </c>
    </row>
    <row r="1537">
      <c r="A1537" s="24">
        <v>43746.259922916666</v>
      </c>
      <c r="B1537" s="5" t="s">
        <v>1730</v>
      </c>
      <c r="C1537" s="5" t="s">
        <v>569</v>
      </c>
      <c r="D1537" s="6" t="s">
        <v>400</v>
      </c>
      <c r="E1537" s="7">
        <v>1.0</v>
      </c>
      <c r="F1537" s="8">
        <f t="shared" si="35"/>
        <v>43746.34326</v>
      </c>
      <c r="G1537" s="12">
        <f t="shared" si="50"/>
        <v>43746.34326</v>
      </c>
      <c r="H1537" s="10">
        <v>0.3784722222222222</v>
      </c>
      <c r="I1537" s="11">
        <f t="shared" si="46"/>
        <v>-43745.96478</v>
      </c>
      <c r="K1537" t="str">
        <f t="shared" si="48"/>
        <v/>
      </c>
    </row>
    <row r="1538">
      <c r="A1538" s="24">
        <v>43746.269529074074</v>
      </c>
      <c r="B1538" s="5" t="s">
        <v>1731</v>
      </c>
      <c r="C1538" s="5" t="s">
        <v>1732</v>
      </c>
      <c r="D1538" s="6" t="s">
        <v>173</v>
      </c>
      <c r="E1538" s="7">
        <v>2.0</v>
      </c>
      <c r="F1538" s="8">
        <f t="shared" si="35"/>
        <v>43746.35286</v>
      </c>
      <c r="G1538" s="12">
        <f t="shared" si="50"/>
        <v>43746.35286</v>
      </c>
      <c r="H1538" s="10">
        <v>0.3625</v>
      </c>
      <c r="I1538" s="11">
        <f t="shared" si="46"/>
        <v>-43745.99036</v>
      </c>
      <c r="K1538" t="str">
        <f t="shared" si="48"/>
        <v/>
      </c>
    </row>
    <row r="1539">
      <c r="A1539" s="24">
        <v>43746.2835115162</v>
      </c>
      <c r="B1539" s="5" t="s">
        <v>1612</v>
      </c>
      <c r="D1539" s="6" t="s">
        <v>1733</v>
      </c>
      <c r="E1539" s="7">
        <v>7.0</v>
      </c>
      <c r="F1539" s="8">
        <f t="shared" si="35"/>
        <v>43746.36684</v>
      </c>
      <c r="G1539" s="9">
        <v>0.3125</v>
      </c>
      <c r="H1539" s="10">
        <v>0.5986111111111111</v>
      </c>
      <c r="I1539" s="11">
        <f t="shared" si="46"/>
        <v>0.2861111111</v>
      </c>
      <c r="K1539" t="str">
        <f t="shared" si="48"/>
        <v/>
      </c>
    </row>
    <row r="1540">
      <c r="A1540" s="24">
        <v>43746.2966775463</v>
      </c>
      <c r="B1540" s="5" t="s">
        <v>1734</v>
      </c>
      <c r="D1540" s="6" t="s">
        <v>1735</v>
      </c>
      <c r="E1540" s="7">
        <v>1.0</v>
      </c>
      <c r="F1540" s="8">
        <f t="shared" si="35"/>
        <v>43746.38001</v>
      </c>
      <c r="G1540" s="12">
        <f t="shared" ref="G1540:G1750" si="51">A1540+(2/24)</f>
        <v>43746.38001</v>
      </c>
      <c r="H1540" s="10">
        <v>0.4513888888888889</v>
      </c>
      <c r="I1540" s="11">
        <f t="shared" si="46"/>
        <v>-43745.92862</v>
      </c>
      <c r="K1540" t="str">
        <f t="shared" si="48"/>
        <v/>
      </c>
    </row>
    <row r="1541">
      <c r="A1541" s="24">
        <v>43746.29929707176</v>
      </c>
      <c r="B1541" s="5" t="s">
        <v>806</v>
      </c>
      <c r="C1541" s="5" t="s">
        <v>595</v>
      </c>
      <c r="D1541" s="6" t="s">
        <v>512</v>
      </c>
      <c r="E1541" s="7">
        <v>2.0</v>
      </c>
      <c r="F1541" s="8">
        <f t="shared" si="35"/>
        <v>43746.38263</v>
      </c>
      <c r="G1541" s="12">
        <f t="shared" si="51"/>
        <v>43746.38263</v>
      </c>
      <c r="H1541" s="10">
        <v>0.5034722222222222</v>
      </c>
      <c r="I1541" s="11">
        <f t="shared" si="46"/>
        <v>-43745.87916</v>
      </c>
      <c r="K1541" t="str">
        <f t="shared" si="48"/>
        <v/>
      </c>
    </row>
    <row r="1542">
      <c r="A1542" s="24">
        <v>43746.301457974536</v>
      </c>
      <c r="B1542" s="5" t="s">
        <v>1736</v>
      </c>
      <c r="C1542" s="5" t="s">
        <v>1292</v>
      </c>
      <c r="D1542" s="6" t="s">
        <v>1737</v>
      </c>
      <c r="E1542" s="7">
        <v>3.0</v>
      </c>
      <c r="F1542" s="8">
        <f t="shared" si="35"/>
        <v>43746.38479</v>
      </c>
      <c r="G1542" s="12">
        <f t="shared" si="51"/>
        <v>43746.38479</v>
      </c>
      <c r="H1542" s="10">
        <v>0.5486111111111112</v>
      </c>
      <c r="I1542" s="11">
        <f t="shared" si="46"/>
        <v>-43745.83618</v>
      </c>
      <c r="K1542" t="str">
        <f t="shared" si="48"/>
        <v/>
      </c>
    </row>
    <row r="1543">
      <c r="A1543" s="24">
        <v>43746.30213146991</v>
      </c>
      <c r="B1543" s="5" t="s">
        <v>1738</v>
      </c>
      <c r="C1543" s="5" t="s">
        <v>1739</v>
      </c>
      <c r="D1543" s="6" t="s">
        <v>1740</v>
      </c>
      <c r="E1543" s="7">
        <v>4.0</v>
      </c>
      <c r="F1543" s="8">
        <f t="shared" si="35"/>
        <v>43746.38546</v>
      </c>
      <c r="G1543" s="12">
        <f t="shared" si="51"/>
        <v>43746.38546</v>
      </c>
      <c r="H1543" s="10">
        <v>0.5486111111111112</v>
      </c>
      <c r="I1543" s="11">
        <f t="shared" si="46"/>
        <v>-43745.83685</v>
      </c>
      <c r="K1543" t="str">
        <f t="shared" si="48"/>
        <v/>
      </c>
    </row>
    <row r="1544">
      <c r="A1544" s="24">
        <v>43746.31137368055</v>
      </c>
      <c r="B1544" s="5" t="s">
        <v>1741</v>
      </c>
      <c r="C1544" s="5" t="s">
        <v>1742</v>
      </c>
      <c r="D1544" s="6" t="s">
        <v>617</v>
      </c>
      <c r="E1544" s="7">
        <v>6.0</v>
      </c>
      <c r="F1544" s="8">
        <f t="shared" si="35"/>
        <v>43746.39471</v>
      </c>
      <c r="G1544" s="12">
        <f t="shared" si="51"/>
        <v>43746.39471</v>
      </c>
      <c r="H1544" s="10">
        <v>0.4263888888888889</v>
      </c>
      <c r="I1544" s="11">
        <f t="shared" si="46"/>
        <v>-43745.96832</v>
      </c>
      <c r="K1544" t="str">
        <f t="shared" si="48"/>
        <v/>
      </c>
    </row>
    <row r="1545">
      <c r="A1545" s="24">
        <v>43746.315757523145</v>
      </c>
      <c r="B1545" s="5" t="s">
        <v>959</v>
      </c>
      <c r="C1545" s="5" t="s">
        <v>1743</v>
      </c>
      <c r="D1545" s="6" t="s">
        <v>1744</v>
      </c>
      <c r="E1545" s="7">
        <v>8.0</v>
      </c>
      <c r="F1545" s="8">
        <f t="shared" si="35"/>
        <v>43746.39909</v>
      </c>
      <c r="G1545" s="12">
        <f t="shared" si="51"/>
        <v>43746.39909</v>
      </c>
      <c r="H1545" s="10">
        <v>0.41805555555555557</v>
      </c>
      <c r="I1545" s="11">
        <f t="shared" si="46"/>
        <v>-43745.98104</v>
      </c>
      <c r="K1545" t="str">
        <f t="shared" si="48"/>
        <v/>
      </c>
    </row>
    <row r="1546">
      <c r="A1546" s="24">
        <v>43746.3325959838</v>
      </c>
      <c r="B1546" s="5" t="s">
        <v>641</v>
      </c>
      <c r="C1546" s="5" t="s">
        <v>660</v>
      </c>
      <c r="D1546" s="6" t="s">
        <v>231</v>
      </c>
      <c r="E1546" s="7">
        <v>5.0</v>
      </c>
      <c r="F1546" s="8">
        <f t="shared" si="35"/>
        <v>43746.41593</v>
      </c>
      <c r="G1546" s="12">
        <f t="shared" si="51"/>
        <v>43746.41593</v>
      </c>
      <c r="H1546" s="10">
        <v>0.6875</v>
      </c>
      <c r="I1546" s="11">
        <f t="shared" si="46"/>
        <v>-43745.72843</v>
      </c>
      <c r="K1546" t="str">
        <f t="shared" si="48"/>
        <v/>
      </c>
    </row>
    <row r="1547">
      <c r="A1547" s="24">
        <v>43746.33290109954</v>
      </c>
      <c r="B1547" s="5" t="s">
        <v>1702</v>
      </c>
      <c r="C1547" s="5" t="s">
        <v>660</v>
      </c>
      <c r="D1547" s="6" t="s">
        <v>231</v>
      </c>
      <c r="E1547" s="7">
        <v>13.0</v>
      </c>
      <c r="F1547" s="8">
        <f t="shared" si="35"/>
        <v>43746.41623</v>
      </c>
      <c r="G1547" s="12">
        <f t="shared" si="51"/>
        <v>43746.41623</v>
      </c>
      <c r="H1547" s="10">
        <v>0.6875</v>
      </c>
      <c r="I1547" s="11">
        <f t="shared" si="46"/>
        <v>-43745.72873</v>
      </c>
      <c r="K1547" t="str">
        <f t="shared" si="48"/>
        <v/>
      </c>
    </row>
    <row r="1548">
      <c r="A1548" s="24">
        <v>43746.333441469906</v>
      </c>
      <c r="B1548" s="5" t="s">
        <v>1745</v>
      </c>
      <c r="C1548" s="5" t="s">
        <v>1746</v>
      </c>
      <c r="D1548" s="6" t="s">
        <v>231</v>
      </c>
      <c r="E1548" s="7">
        <v>14.0</v>
      </c>
      <c r="F1548" s="8">
        <f t="shared" si="35"/>
        <v>43746.41677</v>
      </c>
      <c r="G1548" s="12">
        <f t="shared" si="51"/>
        <v>43746.41677</v>
      </c>
      <c r="H1548" s="10">
        <v>0.6875</v>
      </c>
      <c r="I1548" s="11">
        <f t="shared" si="46"/>
        <v>-43745.72927</v>
      </c>
      <c r="K1548" t="str">
        <f t="shared" si="48"/>
        <v/>
      </c>
    </row>
    <row r="1549">
      <c r="A1549" s="24">
        <v>43746.33395685186</v>
      </c>
      <c r="B1549" s="5" t="s">
        <v>1747</v>
      </c>
      <c r="C1549" s="5" t="s">
        <v>716</v>
      </c>
      <c r="D1549" s="6" t="s">
        <v>231</v>
      </c>
      <c r="E1549" s="7">
        <v>15.0</v>
      </c>
      <c r="F1549" s="8">
        <f t="shared" si="35"/>
        <v>43746.41729</v>
      </c>
      <c r="G1549" s="12">
        <f t="shared" si="51"/>
        <v>43746.41729</v>
      </c>
      <c r="H1549" s="10">
        <v>0.6875</v>
      </c>
      <c r="I1549" s="11">
        <f t="shared" si="46"/>
        <v>-43745.72979</v>
      </c>
      <c r="K1549" t="str">
        <f t="shared" si="48"/>
        <v/>
      </c>
    </row>
    <row r="1550">
      <c r="A1550" s="24">
        <v>43746.45130969907</v>
      </c>
      <c r="B1550" s="5" t="s">
        <v>1712</v>
      </c>
      <c r="C1550" s="5" t="s">
        <v>12</v>
      </c>
      <c r="D1550" s="6" t="s">
        <v>835</v>
      </c>
      <c r="E1550" s="7">
        <v>1.0</v>
      </c>
      <c r="F1550" s="8">
        <f t="shared" si="35"/>
        <v>43746.53464</v>
      </c>
      <c r="G1550" s="12">
        <f t="shared" si="51"/>
        <v>43746.53464</v>
      </c>
      <c r="H1550" s="10">
        <v>0.5520833333333334</v>
      </c>
      <c r="I1550" s="11">
        <f t="shared" si="46"/>
        <v>-43745.98256</v>
      </c>
      <c r="K1550" t="str">
        <f t="shared" si="48"/>
        <v/>
      </c>
    </row>
    <row r="1551">
      <c r="A1551" s="24">
        <v>43746.48532303241</v>
      </c>
      <c r="B1551" s="5" t="s">
        <v>1748</v>
      </c>
      <c r="C1551" s="5" t="s">
        <v>1749</v>
      </c>
      <c r="D1551" s="6" t="s">
        <v>624</v>
      </c>
      <c r="E1551" s="7">
        <v>1.0</v>
      </c>
      <c r="F1551" s="8">
        <f t="shared" si="35"/>
        <v>43746.56866</v>
      </c>
      <c r="G1551" s="12">
        <f t="shared" si="51"/>
        <v>43746.56866</v>
      </c>
      <c r="H1551" s="10">
        <v>0.6097222222222223</v>
      </c>
      <c r="I1551" s="11">
        <f t="shared" si="46"/>
        <v>-43745.95893</v>
      </c>
      <c r="K1551" t="str">
        <f t="shared" si="48"/>
        <v/>
      </c>
    </row>
    <row r="1552">
      <c r="A1552" s="24">
        <v>43746.50171748843</v>
      </c>
      <c r="B1552" s="5" t="s">
        <v>1750</v>
      </c>
      <c r="D1552" s="6" t="s">
        <v>1120</v>
      </c>
      <c r="E1552" s="7">
        <v>2.0</v>
      </c>
      <c r="F1552" s="8">
        <f t="shared" si="35"/>
        <v>43746.58505</v>
      </c>
      <c r="G1552" s="12">
        <f t="shared" si="51"/>
        <v>43746.58505</v>
      </c>
      <c r="H1552" s="10">
        <v>0.6270833333333333</v>
      </c>
      <c r="I1552" s="11">
        <f t="shared" si="46"/>
        <v>-43745.95797</v>
      </c>
      <c r="K1552" t="str">
        <f t="shared" si="48"/>
        <v/>
      </c>
    </row>
    <row r="1553">
      <c r="A1553" s="24">
        <v>43746.51477967593</v>
      </c>
      <c r="B1553" s="5" t="s">
        <v>1751</v>
      </c>
      <c r="C1553" s="5" t="s">
        <v>564</v>
      </c>
      <c r="D1553" s="6" t="s">
        <v>438</v>
      </c>
      <c r="E1553" s="7">
        <v>3.0</v>
      </c>
      <c r="F1553" s="8">
        <f t="shared" si="35"/>
        <v>43746.59811</v>
      </c>
      <c r="G1553" s="12">
        <f t="shared" si="51"/>
        <v>43746.59811</v>
      </c>
      <c r="H1553" s="10">
        <v>0.6104166666666667</v>
      </c>
      <c r="I1553" s="11">
        <f t="shared" si="46"/>
        <v>-43745.9877</v>
      </c>
      <c r="K1553" t="str">
        <f t="shared" si="48"/>
        <v/>
      </c>
    </row>
    <row r="1554">
      <c r="A1554" s="24">
        <v>43746.51499940972</v>
      </c>
      <c r="B1554" s="5" t="s">
        <v>761</v>
      </c>
      <c r="C1554" s="5" t="s">
        <v>766</v>
      </c>
      <c r="D1554" s="6" t="s">
        <v>438</v>
      </c>
      <c r="E1554" s="7">
        <v>4.0</v>
      </c>
      <c r="F1554" s="8">
        <f t="shared" si="35"/>
        <v>43746.59833</v>
      </c>
      <c r="G1554" s="12">
        <f t="shared" si="51"/>
        <v>43746.59833</v>
      </c>
      <c r="H1554" s="10">
        <v>0.6104166666666667</v>
      </c>
      <c r="I1554" s="11">
        <f t="shared" si="46"/>
        <v>-43745.98792</v>
      </c>
      <c r="K1554" t="str">
        <f t="shared" si="48"/>
        <v/>
      </c>
    </row>
    <row r="1555">
      <c r="A1555" s="24">
        <v>43746.515341238424</v>
      </c>
      <c r="B1555" s="5" t="s">
        <v>1752</v>
      </c>
      <c r="C1555" s="5" t="s">
        <v>766</v>
      </c>
      <c r="D1555" s="6" t="s">
        <v>438</v>
      </c>
      <c r="E1555" s="7">
        <v>6.0</v>
      </c>
      <c r="F1555" s="8">
        <f t="shared" si="35"/>
        <v>43746.59867</v>
      </c>
      <c r="G1555" s="12">
        <f t="shared" si="51"/>
        <v>43746.59867</v>
      </c>
      <c r="H1555" s="10">
        <v>0.6104166666666667</v>
      </c>
      <c r="I1555" s="11">
        <f t="shared" si="46"/>
        <v>-43745.98826</v>
      </c>
      <c r="K1555" t="str">
        <f t="shared" si="48"/>
        <v/>
      </c>
    </row>
    <row r="1556">
      <c r="A1556" s="24">
        <v>43747.19440399305</v>
      </c>
      <c r="B1556" s="5" t="s">
        <v>759</v>
      </c>
      <c r="C1556" s="5" t="s">
        <v>154</v>
      </c>
      <c r="D1556" s="6" t="s">
        <v>438</v>
      </c>
      <c r="E1556" s="7">
        <v>1.0</v>
      </c>
      <c r="F1556" s="8">
        <f t="shared" si="35"/>
        <v>43747.27774</v>
      </c>
      <c r="G1556" s="12">
        <f t="shared" si="51"/>
        <v>43747.27774</v>
      </c>
      <c r="H1556" s="10">
        <v>0.3645833333333333</v>
      </c>
      <c r="I1556" s="11">
        <f t="shared" si="46"/>
        <v>-43746.91315</v>
      </c>
      <c r="K1556" t="str">
        <f t="shared" si="48"/>
        <v/>
      </c>
    </row>
    <row r="1557">
      <c r="A1557" s="24">
        <v>43747.19965502315</v>
      </c>
      <c r="B1557" s="5" t="s">
        <v>1753</v>
      </c>
      <c r="C1557" s="5" t="s">
        <v>159</v>
      </c>
      <c r="D1557" s="6" t="s">
        <v>438</v>
      </c>
      <c r="E1557" s="7">
        <v>2.0</v>
      </c>
      <c r="F1557" s="8">
        <f t="shared" si="35"/>
        <v>43747.28299</v>
      </c>
      <c r="G1557" s="12">
        <f t="shared" si="51"/>
        <v>43747.28299</v>
      </c>
      <c r="H1557" s="10">
        <v>0.3645833333333333</v>
      </c>
      <c r="I1557" s="11">
        <f t="shared" si="46"/>
        <v>-43746.91841</v>
      </c>
      <c r="K1557" t="str">
        <f t="shared" si="48"/>
        <v/>
      </c>
    </row>
    <row r="1558">
      <c r="A1558" s="24">
        <v>43747.19998173611</v>
      </c>
      <c r="B1558" s="5" t="s">
        <v>1754</v>
      </c>
      <c r="C1558" s="5" t="s">
        <v>154</v>
      </c>
      <c r="D1558" s="6" t="s">
        <v>438</v>
      </c>
      <c r="E1558" s="7">
        <v>3.0</v>
      </c>
      <c r="F1558" s="8">
        <f t="shared" si="35"/>
        <v>43747.28332</v>
      </c>
      <c r="G1558" s="12">
        <f t="shared" si="51"/>
        <v>43747.28332</v>
      </c>
      <c r="H1558" s="10">
        <v>0.3645833333333333</v>
      </c>
      <c r="I1558" s="11">
        <f t="shared" si="46"/>
        <v>-43746.91873</v>
      </c>
      <c r="K1558" t="str">
        <f t="shared" si="48"/>
        <v/>
      </c>
    </row>
    <row r="1559">
      <c r="A1559" s="24">
        <v>43747.200333796296</v>
      </c>
      <c r="B1559" s="5" t="s">
        <v>1755</v>
      </c>
      <c r="C1559" s="5" t="s">
        <v>154</v>
      </c>
      <c r="D1559" s="6" t="s">
        <v>438</v>
      </c>
      <c r="E1559" s="7">
        <v>4.0</v>
      </c>
      <c r="F1559" s="8">
        <f t="shared" si="35"/>
        <v>43747.28367</v>
      </c>
      <c r="G1559" s="12">
        <f t="shared" si="51"/>
        <v>43747.28367</v>
      </c>
      <c r="H1559" s="10">
        <v>0.3645833333333333</v>
      </c>
      <c r="I1559" s="11">
        <f t="shared" si="46"/>
        <v>-43746.91908</v>
      </c>
      <c r="K1559" t="str">
        <f t="shared" si="48"/>
        <v/>
      </c>
    </row>
    <row r="1560">
      <c r="A1560" s="24">
        <v>43747.21162133102</v>
      </c>
      <c r="B1560" s="5" t="s">
        <v>1612</v>
      </c>
      <c r="D1560" s="6" t="s">
        <v>1756</v>
      </c>
      <c r="E1560" s="7">
        <v>6.0</v>
      </c>
      <c r="F1560" s="8">
        <f t="shared" si="35"/>
        <v>43747.29495</v>
      </c>
      <c r="G1560" s="12">
        <f t="shared" si="51"/>
        <v>43747.29495</v>
      </c>
      <c r="H1560" s="10">
        <v>0.5875</v>
      </c>
      <c r="I1560" s="11">
        <f t="shared" si="46"/>
        <v>-43746.70745</v>
      </c>
      <c r="K1560" t="str">
        <f t="shared" si="48"/>
        <v/>
      </c>
    </row>
    <row r="1561">
      <c r="A1561" s="24">
        <v>43747.22827019676</v>
      </c>
      <c r="B1561" s="5" t="s">
        <v>522</v>
      </c>
      <c r="C1561" s="5" t="s">
        <v>554</v>
      </c>
      <c r="D1561" s="6" t="s">
        <v>447</v>
      </c>
      <c r="E1561" s="7">
        <v>7.0</v>
      </c>
      <c r="F1561" s="8">
        <f t="shared" si="35"/>
        <v>43747.3116</v>
      </c>
      <c r="G1561" s="12">
        <f t="shared" si="51"/>
        <v>43747.3116</v>
      </c>
      <c r="H1561" s="10">
        <v>0.6666666666666666</v>
      </c>
      <c r="I1561" s="11">
        <f t="shared" si="46"/>
        <v>-43746.64494</v>
      </c>
      <c r="K1561" t="str">
        <f t="shared" si="48"/>
        <v/>
      </c>
    </row>
    <row r="1562">
      <c r="A1562" s="24">
        <v>43747.28646297454</v>
      </c>
      <c r="B1562" s="5" t="s">
        <v>932</v>
      </c>
      <c r="C1562" s="5" t="s">
        <v>965</v>
      </c>
      <c r="D1562" s="6" t="s">
        <v>826</v>
      </c>
      <c r="E1562" s="7">
        <v>1.0</v>
      </c>
      <c r="F1562" s="8">
        <f t="shared" si="35"/>
        <v>43747.3698</v>
      </c>
      <c r="G1562" s="12">
        <f t="shared" si="51"/>
        <v>43747.3698</v>
      </c>
      <c r="H1562" s="10">
        <v>0.5833333333333334</v>
      </c>
      <c r="I1562" s="11">
        <f t="shared" si="46"/>
        <v>-43746.78646</v>
      </c>
      <c r="K1562" t="str">
        <f t="shared" si="48"/>
        <v/>
      </c>
    </row>
    <row r="1563">
      <c r="A1563" s="24">
        <v>43747.293339375</v>
      </c>
      <c r="B1563" s="5" t="s">
        <v>1571</v>
      </c>
      <c r="C1563" s="5" t="s">
        <v>976</v>
      </c>
      <c r="D1563" s="6" t="s">
        <v>1722</v>
      </c>
      <c r="E1563" s="7">
        <v>2.0</v>
      </c>
      <c r="F1563" s="8">
        <f t="shared" si="35"/>
        <v>43747.37667</v>
      </c>
      <c r="G1563" s="12">
        <f t="shared" si="51"/>
        <v>43747.37667</v>
      </c>
      <c r="H1563" s="10">
        <v>0.3888888888888889</v>
      </c>
      <c r="I1563" s="11">
        <f t="shared" si="46"/>
        <v>-43746.98778</v>
      </c>
      <c r="K1563" t="str">
        <f t="shared" si="48"/>
        <v/>
      </c>
    </row>
    <row r="1564">
      <c r="A1564" s="24">
        <v>43747.29384966435</v>
      </c>
      <c r="B1564" s="5" t="s">
        <v>1757</v>
      </c>
      <c r="C1564" s="5" t="s">
        <v>736</v>
      </c>
      <c r="D1564" s="6" t="s">
        <v>1722</v>
      </c>
      <c r="E1564" s="7">
        <v>3.0</v>
      </c>
      <c r="F1564" s="8">
        <f t="shared" si="35"/>
        <v>43747.37718</v>
      </c>
      <c r="G1564" s="12">
        <f t="shared" si="51"/>
        <v>43747.37718</v>
      </c>
      <c r="H1564" s="10">
        <v>0.3888888888888889</v>
      </c>
      <c r="I1564" s="11">
        <f t="shared" si="46"/>
        <v>-43746.98829</v>
      </c>
      <c r="K1564" t="str">
        <f t="shared" si="48"/>
        <v/>
      </c>
    </row>
    <row r="1565">
      <c r="A1565" s="24">
        <v>43747.29650978009</v>
      </c>
      <c r="B1565" s="5" t="s">
        <v>1476</v>
      </c>
      <c r="D1565" s="6" t="s">
        <v>784</v>
      </c>
      <c r="E1565" s="7">
        <v>4.0</v>
      </c>
      <c r="F1565" s="8">
        <f t="shared" si="35"/>
        <v>43747.37984</v>
      </c>
      <c r="G1565" s="12">
        <f t="shared" si="51"/>
        <v>43747.37984</v>
      </c>
      <c r="H1565" s="10">
        <v>0.4270833333333333</v>
      </c>
      <c r="I1565" s="11">
        <f t="shared" si="46"/>
        <v>-43746.95276</v>
      </c>
      <c r="K1565" t="str">
        <f t="shared" si="48"/>
        <v/>
      </c>
    </row>
    <row r="1566">
      <c r="A1566" s="24">
        <v>43747.31420702546</v>
      </c>
      <c r="B1566" s="5" t="s">
        <v>806</v>
      </c>
      <c r="C1566" s="5" t="s">
        <v>595</v>
      </c>
      <c r="D1566" s="6" t="s">
        <v>1758</v>
      </c>
      <c r="E1566" s="7">
        <v>2.0</v>
      </c>
      <c r="F1566" s="8">
        <f t="shared" si="35"/>
        <v>43747.39754</v>
      </c>
      <c r="G1566" s="12">
        <f t="shared" si="51"/>
        <v>43747.39754</v>
      </c>
      <c r="H1566" s="10">
        <v>0.5090277777777777</v>
      </c>
      <c r="I1566" s="11">
        <f t="shared" si="46"/>
        <v>-43746.88851</v>
      </c>
      <c r="K1566" t="str">
        <f t="shared" si="48"/>
        <v/>
      </c>
    </row>
    <row r="1567">
      <c r="A1567" s="24">
        <v>43747.328968726855</v>
      </c>
      <c r="B1567" s="5" t="s">
        <v>1748</v>
      </c>
      <c r="C1567" s="5" t="s">
        <v>1749</v>
      </c>
      <c r="D1567" s="6" t="s">
        <v>624</v>
      </c>
      <c r="E1567" s="7">
        <v>3.0</v>
      </c>
      <c r="F1567" s="8">
        <f t="shared" si="35"/>
        <v>43747.4123</v>
      </c>
      <c r="G1567" s="12">
        <f t="shared" si="51"/>
        <v>43747.4123</v>
      </c>
      <c r="H1567" s="10">
        <v>0.5416666666666666</v>
      </c>
      <c r="I1567" s="11">
        <f t="shared" si="46"/>
        <v>-43746.87064</v>
      </c>
      <c r="K1567" t="str">
        <f t="shared" si="48"/>
        <v/>
      </c>
    </row>
    <row r="1568">
      <c r="A1568" s="24">
        <v>43747.33248884259</v>
      </c>
      <c r="B1568" s="5" t="s">
        <v>1056</v>
      </c>
      <c r="D1568" s="6" t="s">
        <v>79</v>
      </c>
      <c r="E1568" s="7">
        <v>5.0</v>
      </c>
      <c r="F1568" s="8">
        <f t="shared" si="35"/>
        <v>43747.41582</v>
      </c>
      <c r="G1568" s="12">
        <f t="shared" si="51"/>
        <v>43747.41582</v>
      </c>
      <c r="H1568" s="10">
        <v>0.5645833333333333</v>
      </c>
      <c r="I1568" s="11">
        <f t="shared" si="46"/>
        <v>-43746.85124</v>
      </c>
      <c r="K1568" t="str">
        <f t="shared" si="48"/>
        <v/>
      </c>
    </row>
    <row r="1569">
      <c r="A1569" s="24">
        <v>43747.33764091435</v>
      </c>
      <c r="B1569" s="5" t="s">
        <v>1547</v>
      </c>
      <c r="C1569" s="5" t="s">
        <v>385</v>
      </c>
      <c r="D1569" s="6" t="s">
        <v>162</v>
      </c>
      <c r="E1569" s="7">
        <v>8.0</v>
      </c>
      <c r="F1569" s="8">
        <f t="shared" si="35"/>
        <v>43747.42097</v>
      </c>
      <c r="G1569" s="12">
        <f t="shared" si="51"/>
        <v>43747.42097</v>
      </c>
      <c r="H1569" s="10">
        <v>0.4513888888888889</v>
      </c>
      <c r="I1569" s="11">
        <f t="shared" si="46"/>
        <v>-43746.96959</v>
      </c>
      <c r="K1569" t="str">
        <f t="shared" si="48"/>
        <v/>
      </c>
    </row>
    <row r="1570">
      <c r="A1570" s="24">
        <v>43747.34596202546</v>
      </c>
      <c r="B1570" s="5" t="s">
        <v>1759</v>
      </c>
      <c r="C1570" s="5" t="s">
        <v>1760</v>
      </c>
      <c r="D1570" s="6" t="s">
        <v>1761</v>
      </c>
      <c r="E1570" s="7">
        <v>9.0</v>
      </c>
      <c r="F1570" s="8">
        <f t="shared" si="35"/>
        <v>43747.4293</v>
      </c>
      <c r="G1570" s="12">
        <f t="shared" si="51"/>
        <v>43747.4293</v>
      </c>
      <c r="H1570" s="10">
        <v>0.46111111111111114</v>
      </c>
      <c r="I1570" s="11">
        <f t="shared" si="46"/>
        <v>-43746.96818</v>
      </c>
      <c r="K1570" t="str">
        <f t="shared" si="48"/>
        <v/>
      </c>
    </row>
    <row r="1571">
      <c r="A1571" s="24">
        <v>43747.34670569444</v>
      </c>
      <c r="B1571" s="5" t="s">
        <v>1762</v>
      </c>
      <c r="C1571" s="5" t="s">
        <v>1763</v>
      </c>
      <c r="D1571" s="6" t="s">
        <v>1764</v>
      </c>
      <c r="E1571" s="7">
        <v>13.0</v>
      </c>
      <c r="F1571" s="8">
        <f t="shared" si="35"/>
        <v>43747.43004</v>
      </c>
      <c r="G1571" s="12">
        <f t="shared" si="51"/>
        <v>43747.43004</v>
      </c>
      <c r="H1571" s="10">
        <v>0.46111111111111114</v>
      </c>
      <c r="I1571" s="11">
        <f t="shared" si="46"/>
        <v>-43746.96893</v>
      </c>
      <c r="K1571" t="str">
        <f t="shared" si="48"/>
        <v/>
      </c>
    </row>
    <row r="1572">
      <c r="A1572" s="24">
        <v>43747.34726234953</v>
      </c>
      <c r="B1572" s="5" t="s">
        <v>1765</v>
      </c>
      <c r="C1572" s="5" t="s">
        <v>1766</v>
      </c>
      <c r="D1572" s="6" t="s">
        <v>104</v>
      </c>
      <c r="E1572" s="7">
        <v>14.0</v>
      </c>
      <c r="F1572" s="8">
        <f t="shared" si="35"/>
        <v>43747.4306</v>
      </c>
      <c r="G1572" s="12">
        <f t="shared" si="51"/>
        <v>43747.4306</v>
      </c>
      <c r="H1572" s="10">
        <v>0.46111111111111114</v>
      </c>
      <c r="I1572" s="11">
        <f t="shared" si="46"/>
        <v>-43746.96948</v>
      </c>
      <c r="K1572" t="str">
        <f t="shared" si="48"/>
        <v/>
      </c>
    </row>
    <row r="1573">
      <c r="A1573" s="24">
        <v>43747.34870106481</v>
      </c>
      <c r="B1573" s="5" t="s">
        <v>1767</v>
      </c>
      <c r="C1573" s="5" t="s">
        <v>1768</v>
      </c>
      <c r="D1573" s="6" t="s">
        <v>320</v>
      </c>
      <c r="E1573" s="7">
        <v>15.0</v>
      </c>
      <c r="F1573" s="8">
        <f t="shared" si="35"/>
        <v>43747.43203</v>
      </c>
      <c r="G1573" s="12">
        <f t="shared" si="51"/>
        <v>43747.43203</v>
      </c>
      <c r="H1573" s="10">
        <v>0.5</v>
      </c>
      <c r="I1573" s="11">
        <f t="shared" si="46"/>
        <v>-43746.93203</v>
      </c>
      <c r="K1573" t="str">
        <f t="shared" si="48"/>
        <v/>
      </c>
    </row>
    <row r="1574">
      <c r="A1574" s="24">
        <v>43747.34931090278</v>
      </c>
      <c r="B1574" s="5" t="s">
        <v>1495</v>
      </c>
      <c r="C1574" s="5" t="s">
        <v>1496</v>
      </c>
      <c r="D1574" s="6" t="s">
        <v>320</v>
      </c>
      <c r="E1574" s="7">
        <v>16.0</v>
      </c>
      <c r="F1574" s="8">
        <f t="shared" si="35"/>
        <v>43747.43264</v>
      </c>
      <c r="G1574" s="12">
        <f t="shared" si="51"/>
        <v>43747.43264</v>
      </c>
      <c r="H1574" s="10">
        <v>0.5</v>
      </c>
      <c r="I1574" s="11">
        <f t="shared" si="46"/>
        <v>-43746.93264</v>
      </c>
      <c r="K1574" t="str">
        <f t="shared" si="48"/>
        <v/>
      </c>
    </row>
    <row r="1575">
      <c r="A1575" s="24">
        <v>43747.372377210646</v>
      </c>
      <c r="B1575" s="5" t="s">
        <v>745</v>
      </c>
      <c r="C1575" s="5" t="s">
        <v>1370</v>
      </c>
      <c r="D1575" s="6" t="s">
        <v>1034</v>
      </c>
      <c r="E1575" s="7">
        <v>4.0</v>
      </c>
      <c r="F1575" s="8">
        <f t="shared" si="35"/>
        <v>43747.45571</v>
      </c>
      <c r="G1575" s="12">
        <f t="shared" si="51"/>
        <v>43747.45571</v>
      </c>
      <c r="H1575" s="10">
        <v>0.5</v>
      </c>
      <c r="I1575" s="11">
        <f t="shared" si="46"/>
        <v>-43746.95571</v>
      </c>
      <c r="K1575" t="str">
        <f t="shared" si="48"/>
        <v/>
      </c>
    </row>
    <row r="1576">
      <c r="A1576" s="24">
        <v>43747.37289408565</v>
      </c>
      <c r="B1576" s="5" t="s">
        <v>1769</v>
      </c>
      <c r="C1576" s="5" t="s">
        <v>1370</v>
      </c>
      <c r="D1576" s="6" t="s">
        <v>1034</v>
      </c>
      <c r="E1576" s="7">
        <v>17.0</v>
      </c>
      <c r="F1576" s="8">
        <f t="shared" si="35"/>
        <v>43747.45623</v>
      </c>
      <c r="G1576" s="12">
        <f t="shared" si="51"/>
        <v>43747.45623</v>
      </c>
      <c r="H1576" s="10">
        <v>0.5</v>
      </c>
      <c r="I1576" s="11">
        <f t="shared" si="46"/>
        <v>-43746.95623</v>
      </c>
      <c r="K1576" t="str">
        <f t="shared" si="48"/>
        <v/>
      </c>
    </row>
    <row r="1577">
      <c r="A1577" s="24">
        <v>43747.37716483796</v>
      </c>
      <c r="B1577" s="5" t="s">
        <v>1770</v>
      </c>
      <c r="C1577" s="5" t="s">
        <v>1771</v>
      </c>
      <c r="D1577" s="6" t="s">
        <v>438</v>
      </c>
      <c r="E1577" s="7">
        <v>18.0</v>
      </c>
      <c r="F1577" s="8">
        <f t="shared" si="35"/>
        <v>43747.4605</v>
      </c>
      <c r="G1577" s="12">
        <f t="shared" si="51"/>
        <v>43747.4605</v>
      </c>
      <c r="H1577" s="10">
        <v>0.5652777777777778</v>
      </c>
      <c r="I1577" s="11">
        <f t="shared" si="46"/>
        <v>-43746.89522</v>
      </c>
      <c r="K1577" t="str">
        <f t="shared" si="48"/>
        <v/>
      </c>
    </row>
    <row r="1578">
      <c r="A1578" s="24">
        <v>43747.377510555554</v>
      </c>
      <c r="B1578" s="5" t="s">
        <v>1772</v>
      </c>
      <c r="C1578" s="5" t="s">
        <v>1587</v>
      </c>
      <c r="D1578" s="6" t="s">
        <v>438</v>
      </c>
      <c r="E1578" s="7">
        <v>19.0</v>
      </c>
      <c r="F1578" s="8">
        <f t="shared" si="35"/>
        <v>43747.46084</v>
      </c>
      <c r="G1578" s="12">
        <f t="shared" si="51"/>
        <v>43747.46084</v>
      </c>
      <c r="H1578" s="10">
        <v>0.5652777777777778</v>
      </c>
      <c r="I1578" s="11">
        <f t="shared" si="46"/>
        <v>-43746.89557</v>
      </c>
      <c r="K1578" t="str">
        <f t="shared" si="48"/>
        <v/>
      </c>
    </row>
    <row r="1579">
      <c r="A1579" s="24">
        <v>43747.37827494213</v>
      </c>
      <c r="B1579" s="5" t="s">
        <v>1773</v>
      </c>
      <c r="C1579" s="5" t="s">
        <v>1774</v>
      </c>
      <c r="D1579" s="6" t="s">
        <v>438</v>
      </c>
      <c r="E1579" s="7">
        <v>20.0</v>
      </c>
      <c r="F1579" s="8">
        <f t="shared" si="35"/>
        <v>43747.46161</v>
      </c>
      <c r="G1579" s="12">
        <f t="shared" si="51"/>
        <v>43747.46161</v>
      </c>
      <c r="H1579" s="10">
        <v>0.5652777777777778</v>
      </c>
      <c r="I1579" s="11">
        <f t="shared" si="46"/>
        <v>-43746.89633</v>
      </c>
      <c r="K1579" t="str">
        <f t="shared" si="48"/>
        <v/>
      </c>
    </row>
    <row r="1580">
      <c r="A1580" s="24">
        <v>43747.37866282408</v>
      </c>
      <c r="B1580" s="5" t="s">
        <v>1775</v>
      </c>
      <c r="C1580" s="5" t="s">
        <v>1587</v>
      </c>
      <c r="D1580" s="6" t="s">
        <v>438</v>
      </c>
      <c r="E1580" s="7">
        <v>21.0</v>
      </c>
      <c r="F1580" s="8">
        <f t="shared" si="35"/>
        <v>43747.462</v>
      </c>
      <c r="G1580" s="12">
        <f t="shared" si="51"/>
        <v>43747.462</v>
      </c>
      <c r="H1580" s="10">
        <v>0.4756944444444444</v>
      </c>
      <c r="I1580" s="11">
        <f t="shared" si="46"/>
        <v>-43746.9863</v>
      </c>
      <c r="K1580" t="str">
        <f t="shared" si="48"/>
        <v/>
      </c>
    </row>
    <row r="1581">
      <c r="A1581" s="24">
        <v>43747.379164756945</v>
      </c>
      <c r="B1581" s="5" t="s">
        <v>1776</v>
      </c>
      <c r="C1581" s="5" t="s">
        <v>1587</v>
      </c>
      <c r="D1581" s="6" t="s">
        <v>782</v>
      </c>
      <c r="E1581" s="7">
        <v>22.0</v>
      </c>
      <c r="F1581" s="8">
        <f t="shared" si="35"/>
        <v>43747.4625</v>
      </c>
      <c r="G1581" s="12">
        <f t="shared" si="51"/>
        <v>43747.4625</v>
      </c>
      <c r="H1581" s="10">
        <v>0.4756944444444444</v>
      </c>
      <c r="I1581" s="11">
        <f t="shared" si="46"/>
        <v>-43746.9868</v>
      </c>
      <c r="K1581" t="str">
        <f t="shared" si="48"/>
        <v/>
      </c>
    </row>
    <row r="1582">
      <c r="A1582" s="24">
        <v>43747.403795300925</v>
      </c>
      <c r="B1582" s="5" t="s">
        <v>1777</v>
      </c>
      <c r="C1582" s="5" t="s">
        <v>1371</v>
      </c>
      <c r="D1582" s="6" t="s">
        <v>1403</v>
      </c>
      <c r="E1582" s="7">
        <v>9.0</v>
      </c>
      <c r="F1582" s="8">
        <f t="shared" si="35"/>
        <v>43747.48713</v>
      </c>
      <c r="G1582" s="12">
        <f t="shared" si="51"/>
        <v>43747.48713</v>
      </c>
      <c r="H1582" s="10">
        <v>0.625</v>
      </c>
      <c r="I1582" s="11">
        <f t="shared" si="46"/>
        <v>-43746.86213</v>
      </c>
      <c r="K1582" t="str">
        <f t="shared" si="48"/>
        <v/>
      </c>
    </row>
    <row r="1583">
      <c r="A1583" s="24">
        <v>43747.404796215276</v>
      </c>
      <c r="B1583" s="5" t="s">
        <v>851</v>
      </c>
      <c r="C1583" s="5" t="s">
        <v>418</v>
      </c>
      <c r="D1583" s="6" t="s">
        <v>1034</v>
      </c>
      <c r="E1583" s="7">
        <v>14.0</v>
      </c>
      <c r="F1583" s="8">
        <f t="shared" si="35"/>
        <v>43747.48813</v>
      </c>
      <c r="G1583" s="12">
        <f t="shared" si="51"/>
        <v>43747.48813</v>
      </c>
      <c r="H1583" s="10">
        <v>0.625</v>
      </c>
      <c r="I1583" s="11">
        <f t="shared" si="46"/>
        <v>-43746.86313</v>
      </c>
      <c r="K1583" t="str">
        <f t="shared" si="48"/>
        <v/>
      </c>
    </row>
    <row r="1584">
      <c r="A1584" s="24">
        <v>43748.219819074075</v>
      </c>
      <c r="B1584" s="5" t="s">
        <v>1616</v>
      </c>
      <c r="D1584" s="6" t="s">
        <v>139</v>
      </c>
      <c r="E1584" s="7">
        <v>29.0</v>
      </c>
      <c r="F1584" s="8">
        <f t="shared" si="35"/>
        <v>43748.30315</v>
      </c>
      <c r="G1584" s="12">
        <f t="shared" si="51"/>
        <v>43748.30315</v>
      </c>
      <c r="H1584" s="10">
        <v>0.3159722222222222</v>
      </c>
      <c r="I1584" s="11">
        <f t="shared" si="46"/>
        <v>-43747.98718</v>
      </c>
      <c r="K1584" t="str">
        <f t="shared" si="48"/>
        <v/>
      </c>
    </row>
    <row r="1585">
      <c r="A1585" s="24">
        <v>43748.28552605324</v>
      </c>
      <c r="B1585" s="5" t="s">
        <v>932</v>
      </c>
      <c r="C1585" s="5" t="s">
        <v>1778</v>
      </c>
      <c r="D1585" s="6" t="s">
        <v>347</v>
      </c>
      <c r="E1585" s="7">
        <v>29.0</v>
      </c>
      <c r="F1585" s="8">
        <f t="shared" si="35"/>
        <v>43748.36886</v>
      </c>
      <c r="G1585" s="12">
        <f t="shared" si="51"/>
        <v>43748.36886</v>
      </c>
      <c r="H1585" s="10">
        <v>0.625</v>
      </c>
      <c r="I1585" s="11">
        <f t="shared" si="46"/>
        <v>-43747.74386</v>
      </c>
      <c r="K1585" t="str">
        <f t="shared" si="48"/>
        <v/>
      </c>
    </row>
    <row r="1586">
      <c r="A1586" s="24">
        <v>43749.26521153935</v>
      </c>
      <c r="B1586" s="5" t="s">
        <v>1654</v>
      </c>
      <c r="D1586" s="6" t="s">
        <v>1779</v>
      </c>
      <c r="E1586" s="7">
        <v>1.0</v>
      </c>
      <c r="F1586" s="8">
        <f t="shared" si="35"/>
        <v>43749.34854</v>
      </c>
      <c r="G1586" s="12">
        <f t="shared" si="51"/>
        <v>43749.34854</v>
      </c>
      <c r="H1586" s="10">
        <v>0.4270833333333333</v>
      </c>
      <c r="I1586" s="11">
        <f t="shared" si="46"/>
        <v>-43748.92146</v>
      </c>
      <c r="K1586" t="str">
        <f t="shared" si="48"/>
        <v/>
      </c>
    </row>
    <row r="1587">
      <c r="A1587" s="24">
        <v>43749.26600836805</v>
      </c>
      <c r="B1587" s="5" t="s">
        <v>1672</v>
      </c>
      <c r="D1587" s="6" t="s">
        <v>1779</v>
      </c>
      <c r="E1587" s="7">
        <v>2.0</v>
      </c>
      <c r="F1587" s="8">
        <f t="shared" si="35"/>
        <v>43749.34934</v>
      </c>
      <c r="G1587" s="12">
        <f t="shared" si="51"/>
        <v>43749.34934</v>
      </c>
      <c r="H1587" s="10">
        <v>0.4375</v>
      </c>
      <c r="I1587" s="11">
        <f t="shared" si="46"/>
        <v>-43748.91184</v>
      </c>
      <c r="K1587" t="str">
        <f t="shared" si="48"/>
        <v/>
      </c>
    </row>
    <row r="1588">
      <c r="A1588" s="24">
        <v>43749.32162548611</v>
      </c>
      <c r="B1588" s="5" t="s">
        <v>1780</v>
      </c>
      <c r="C1588" s="5" t="s">
        <v>1781</v>
      </c>
      <c r="D1588" s="6" t="s">
        <v>1317</v>
      </c>
      <c r="E1588" s="7">
        <v>5.0</v>
      </c>
      <c r="F1588" s="8">
        <f t="shared" si="35"/>
        <v>43749.40496</v>
      </c>
      <c r="G1588" s="12">
        <f t="shared" si="51"/>
        <v>43749.40496</v>
      </c>
      <c r="H1588" s="10">
        <v>0.44166666666666665</v>
      </c>
      <c r="I1588" s="11">
        <f t="shared" si="46"/>
        <v>-43748.96329</v>
      </c>
      <c r="K1588" t="str">
        <f t="shared" si="48"/>
        <v/>
      </c>
    </row>
    <row r="1589">
      <c r="A1589" s="24">
        <v>43749.3220343287</v>
      </c>
      <c r="B1589" s="5" t="s">
        <v>1782</v>
      </c>
      <c r="C1589" s="5" t="s">
        <v>1783</v>
      </c>
      <c r="D1589" s="6" t="s">
        <v>632</v>
      </c>
      <c r="E1589" s="7">
        <v>6.0</v>
      </c>
      <c r="F1589" s="8">
        <f t="shared" si="35"/>
        <v>43749.40537</v>
      </c>
      <c r="G1589" s="12">
        <f t="shared" si="51"/>
        <v>43749.40537</v>
      </c>
      <c r="H1589" s="10">
        <v>0.44166666666666665</v>
      </c>
      <c r="I1589" s="11">
        <f t="shared" si="46"/>
        <v>-43748.9637</v>
      </c>
      <c r="K1589" t="str">
        <f t="shared" si="48"/>
        <v/>
      </c>
    </row>
    <row r="1590">
      <c r="A1590" s="24">
        <v>43749.33109255787</v>
      </c>
      <c r="B1590" s="5" t="s">
        <v>932</v>
      </c>
      <c r="C1590" s="5" t="s">
        <v>1784</v>
      </c>
      <c r="D1590" s="13"/>
      <c r="E1590" s="7">
        <v>4.0</v>
      </c>
      <c r="F1590" s="8">
        <f t="shared" si="35"/>
        <v>43749.41443</v>
      </c>
      <c r="G1590" s="12">
        <f t="shared" si="51"/>
        <v>43749.41443</v>
      </c>
      <c r="H1590" s="10">
        <v>0.4583333333333333</v>
      </c>
      <c r="I1590" s="11">
        <f t="shared" si="46"/>
        <v>-43748.95609</v>
      </c>
      <c r="K1590" t="str">
        <f t="shared" si="48"/>
        <v/>
      </c>
    </row>
    <row r="1591">
      <c r="A1591" s="24">
        <v>43749.33203788195</v>
      </c>
      <c r="B1591" s="5" t="s">
        <v>1785</v>
      </c>
      <c r="C1591" s="5" t="s">
        <v>310</v>
      </c>
      <c r="D1591" s="13"/>
      <c r="E1591" s="7">
        <v>3.0</v>
      </c>
      <c r="F1591" s="8">
        <f t="shared" si="35"/>
        <v>43749.41537</v>
      </c>
      <c r="G1591" s="12">
        <f t="shared" si="51"/>
        <v>43749.41537</v>
      </c>
      <c r="H1591" s="10">
        <v>0.4583333333333333</v>
      </c>
      <c r="I1591" s="11">
        <f t="shared" si="46"/>
        <v>-43748.95704</v>
      </c>
      <c r="K1591" t="str">
        <f t="shared" si="48"/>
        <v/>
      </c>
    </row>
    <row r="1592">
      <c r="A1592" s="24">
        <v>43749.38593665509</v>
      </c>
      <c r="B1592" s="5" t="s">
        <v>1478</v>
      </c>
      <c r="C1592" s="5" t="s">
        <v>1786</v>
      </c>
      <c r="D1592" s="6" t="s">
        <v>320</v>
      </c>
      <c r="E1592" s="7">
        <v>5.0</v>
      </c>
      <c r="F1592" s="8">
        <f t="shared" si="35"/>
        <v>43749.46927</v>
      </c>
      <c r="G1592" s="12">
        <f t="shared" si="51"/>
        <v>43749.46927</v>
      </c>
      <c r="H1592" s="10">
        <v>0.5416666666666666</v>
      </c>
      <c r="I1592" s="11">
        <f t="shared" si="46"/>
        <v>-43748.9276</v>
      </c>
      <c r="K1592" t="str">
        <f t="shared" si="48"/>
        <v/>
      </c>
    </row>
    <row r="1593">
      <c r="A1593" s="24">
        <v>43749.38648526621</v>
      </c>
      <c r="B1593" s="5" t="s">
        <v>364</v>
      </c>
      <c r="C1593" s="5" t="s">
        <v>1787</v>
      </c>
      <c r="D1593" s="6" t="s">
        <v>320</v>
      </c>
      <c r="E1593" s="7">
        <v>6.0</v>
      </c>
      <c r="F1593" s="8">
        <f t="shared" si="35"/>
        <v>43749.46982</v>
      </c>
      <c r="G1593" s="12">
        <f t="shared" si="51"/>
        <v>43749.46982</v>
      </c>
      <c r="H1593" s="10">
        <v>0.5416666666666666</v>
      </c>
      <c r="I1593" s="11">
        <f t="shared" si="46"/>
        <v>-43748.92815</v>
      </c>
      <c r="K1593" t="str">
        <f t="shared" si="48"/>
        <v/>
      </c>
    </row>
    <row r="1594">
      <c r="A1594" s="24">
        <v>43749.42559180556</v>
      </c>
      <c r="B1594" s="5" t="s">
        <v>1309</v>
      </c>
      <c r="D1594" s="6" t="s">
        <v>1788</v>
      </c>
      <c r="E1594" s="7">
        <v>7.0</v>
      </c>
      <c r="F1594" s="8">
        <f t="shared" si="35"/>
        <v>43749.50893</v>
      </c>
      <c r="G1594" s="12">
        <f t="shared" si="51"/>
        <v>43749.50893</v>
      </c>
      <c r="H1594" s="10">
        <v>0.7083333333333334</v>
      </c>
      <c r="I1594" s="11">
        <f t="shared" si="46"/>
        <v>-43748.80059</v>
      </c>
      <c r="K1594" t="str">
        <f t="shared" si="48"/>
        <v/>
      </c>
    </row>
    <row r="1595">
      <c r="A1595" s="24">
        <v>43749.54066193287</v>
      </c>
      <c r="B1595" s="5" t="s">
        <v>1789</v>
      </c>
      <c r="C1595" s="5" t="s">
        <v>1790</v>
      </c>
      <c r="D1595" s="13"/>
      <c r="E1595" s="7">
        <v>8.0</v>
      </c>
      <c r="F1595" s="8">
        <f t="shared" si="35"/>
        <v>43749.624</v>
      </c>
      <c r="G1595" s="12">
        <f t="shared" si="51"/>
        <v>43749.624</v>
      </c>
      <c r="H1595" s="10">
        <v>0.7083333333333334</v>
      </c>
      <c r="I1595" s="11">
        <f t="shared" si="46"/>
        <v>-43748.91566</v>
      </c>
      <c r="K1595" t="str">
        <f t="shared" si="48"/>
        <v/>
      </c>
    </row>
    <row r="1596">
      <c r="A1596" s="24">
        <v>43749.54120270834</v>
      </c>
      <c r="B1596" s="5" t="s">
        <v>1791</v>
      </c>
      <c r="C1596" s="5" t="s">
        <v>1792</v>
      </c>
      <c r="D1596" s="6" t="s">
        <v>271</v>
      </c>
      <c r="E1596" s="7">
        <v>9.0</v>
      </c>
      <c r="F1596" s="8">
        <f t="shared" si="35"/>
        <v>43749.62454</v>
      </c>
      <c r="G1596" s="12">
        <f t="shared" si="51"/>
        <v>43749.62454</v>
      </c>
      <c r="H1596" s="10">
        <v>0.7083333333333334</v>
      </c>
      <c r="I1596" s="11">
        <f t="shared" si="46"/>
        <v>-43748.9162</v>
      </c>
      <c r="K1596" t="str">
        <f t="shared" si="48"/>
        <v/>
      </c>
    </row>
    <row r="1597">
      <c r="A1597" s="24">
        <v>43749.54332092592</v>
      </c>
      <c r="B1597" s="5" t="s">
        <v>1625</v>
      </c>
      <c r="C1597" s="5" t="s">
        <v>1793</v>
      </c>
      <c r="D1597" s="13"/>
      <c r="E1597" s="7">
        <v>13.0</v>
      </c>
      <c r="F1597" s="8">
        <f t="shared" si="35"/>
        <v>43749.62665</v>
      </c>
      <c r="G1597" s="12">
        <f t="shared" si="51"/>
        <v>43749.62665</v>
      </c>
      <c r="H1597" s="10">
        <v>0.7083333333333334</v>
      </c>
      <c r="I1597" s="11">
        <f t="shared" si="46"/>
        <v>-43748.91832</v>
      </c>
      <c r="K1597" t="str">
        <f t="shared" si="48"/>
        <v/>
      </c>
    </row>
    <row r="1598">
      <c r="A1598" s="24">
        <v>43749.54913746528</v>
      </c>
      <c r="B1598" s="5" t="s">
        <v>1794</v>
      </c>
      <c r="C1598" s="5" t="s">
        <v>1628</v>
      </c>
      <c r="D1598" s="13"/>
      <c r="E1598" s="7">
        <v>14.0</v>
      </c>
      <c r="F1598" s="8">
        <f t="shared" si="35"/>
        <v>43749.63247</v>
      </c>
      <c r="G1598" s="12">
        <f t="shared" si="51"/>
        <v>43749.63247</v>
      </c>
      <c r="H1598" s="10">
        <v>0.7083333333333334</v>
      </c>
      <c r="I1598" s="11">
        <f t="shared" si="46"/>
        <v>-43748.92414</v>
      </c>
      <c r="K1598" t="str">
        <f t="shared" si="48"/>
        <v/>
      </c>
    </row>
    <row r="1599">
      <c r="A1599" s="24">
        <v>43749.54935342593</v>
      </c>
      <c r="B1599" s="5" t="s">
        <v>1629</v>
      </c>
      <c r="C1599" s="5" t="s">
        <v>1628</v>
      </c>
      <c r="D1599" s="13"/>
      <c r="E1599" s="7">
        <v>15.0</v>
      </c>
      <c r="F1599" s="8">
        <f t="shared" si="35"/>
        <v>43749.63269</v>
      </c>
      <c r="G1599" s="12">
        <f t="shared" si="51"/>
        <v>43749.63269</v>
      </c>
      <c r="H1599" s="10">
        <v>0.7083333333333334</v>
      </c>
      <c r="I1599" s="11">
        <f t="shared" si="46"/>
        <v>-43748.92435</v>
      </c>
      <c r="K1599" t="str">
        <f t="shared" si="48"/>
        <v/>
      </c>
    </row>
    <row r="1600">
      <c r="A1600" s="24">
        <v>43752.200110983795</v>
      </c>
      <c r="B1600" s="5" t="s">
        <v>1612</v>
      </c>
      <c r="D1600" s="6" t="s">
        <v>1733</v>
      </c>
      <c r="E1600" s="7">
        <v>1.0</v>
      </c>
      <c r="F1600" s="8">
        <f t="shared" si="35"/>
        <v>43752.28344</v>
      </c>
      <c r="G1600" s="12">
        <f t="shared" si="51"/>
        <v>43752.28344</v>
      </c>
      <c r="H1600" s="10">
        <v>0.5833333333333334</v>
      </c>
      <c r="I1600" s="11">
        <f t="shared" si="46"/>
        <v>-43751.70011</v>
      </c>
      <c r="K1600" t="str">
        <f t="shared" si="48"/>
        <v/>
      </c>
    </row>
    <row r="1601">
      <c r="A1601" s="24">
        <v>43752.3118665625</v>
      </c>
      <c r="B1601" s="5" t="s">
        <v>806</v>
      </c>
      <c r="C1601" s="5" t="s">
        <v>595</v>
      </c>
      <c r="D1601" s="6" t="s">
        <v>512</v>
      </c>
      <c r="E1601" s="7">
        <v>2.0</v>
      </c>
      <c r="F1601" s="8">
        <f t="shared" si="35"/>
        <v>43752.3952</v>
      </c>
      <c r="G1601" s="12">
        <f t="shared" si="51"/>
        <v>43752.3952</v>
      </c>
      <c r="H1601" s="10">
        <v>0.4965277777777778</v>
      </c>
      <c r="I1601" s="11">
        <f t="shared" si="46"/>
        <v>-43751.89867</v>
      </c>
      <c r="K1601" t="str">
        <f t="shared" si="48"/>
        <v/>
      </c>
    </row>
    <row r="1602">
      <c r="A1602" s="24">
        <v>43752.37633697917</v>
      </c>
      <c r="B1602" s="5" t="s">
        <v>1795</v>
      </c>
      <c r="C1602" s="25" t="s">
        <v>1796</v>
      </c>
      <c r="D1602" s="6" t="s">
        <v>1516</v>
      </c>
      <c r="E1602" s="7">
        <v>3.0</v>
      </c>
      <c r="F1602" s="8">
        <f t="shared" si="35"/>
        <v>43752.45967</v>
      </c>
      <c r="G1602" s="12">
        <f t="shared" si="51"/>
        <v>43752.45967</v>
      </c>
      <c r="H1602" s="10">
        <v>0.5</v>
      </c>
      <c r="I1602" s="11">
        <f t="shared" si="46"/>
        <v>-43751.95967</v>
      </c>
      <c r="K1602" t="str">
        <f t="shared" si="48"/>
        <v/>
      </c>
    </row>
    <row r="1603">
      <c r="A1603" s="24">
        <v>43752.37691851852</v>
      </c>
      <c r="B1603" s="5" t="s">
        <v>1797</v>
      </c>
      <c r="C1603" s="5" t="s">
        <v>1798</v>
      </c>
      <c r="D1603" s="6" t="s">
        <v>1516</v>
      </c>
      <c r="E1603" s="7">
        <v>4.0</v>
      </c>
      <c r="F1603" s="8">
        <f t="shared" si="35"/>
        <v>43752.46025</v>
      </c>
      <c r="G1603" s="12">
        <f t="shared" si="51"/>
        <v>43752.46025</v>
      </c>
      <c r="H1603" s="10">
        <v>0.5</v>
      </c>
      <c r="I1603" s="11">
        <f t="shared" si="46"/>
        <v>-43751.96025</v>
      </c>
      <c r="K1603" t="str">
        <f t="shared" si="48"/>
        <v/>
      </c>
    </row>
    <row r="1604">
      <c r="A1604" s="24">
        <v>43752.41878107639</v>
      </c>
      <c r="B1604" s="5" t="s">
        <v>1799</v>
      </c>
      <c r="C1604" s="5" t="s">
        <v>1800</v>
      </c>
      <c r="D1604" s="6" t="s">
        <v>1599</v>
      </c>
      <c r="E1604" s="7">
        <v>2.0</v>
      </c>
      <c r="F1604" s="8">
        <f t="shared" si="35"/>
        <v>43752.50211</v>
      </c>
      <c r="G1604" s="12">
        <f t="shared" si="51"/>
        <v>43752.50211</v>
      </c>
      <c r="H1604" s="10">
        <v>0.5381944444444444</v>
      </c>
      <c r="I1604" s="11">
        <f t="shared" si="46"/>
        <v>-43751.96392</v>
      </c>
      <c r="K1604" t="str">
        <f t="shared" si="48"/>
        <v/>
      </c>
    </row>
    <row r="1605">
      <c r="A1605" s="24">
        <v>43752.41983402778</v>
      </c>
      <c r="B1605" s="5" t="s">
        <v>1801</v>
      </c>
      <c r="C1605" s="5" t="s">
        <v>1676</v>
      </c>
      <c r="D1605" s="6" t="s">
        <v>1599</v>
      </c>
      <c r="E1605" s="7">
        <v>3.0</v>
      </c>
      <c r="F1605" s="8">
        <f t="shared" si="35"/>
        <v>43752.50317</v>
      </c>
      <c r="G1605" s="12">
        <f t="shared" si="51"/>
        <v>43752.50317</v>
      </c>
      <c r="H1605" s="10">
        <v>0.5381944444444444</v>
      </c>
      <c r="I1605" s="11">
        <f t="shared" si="46"/>
        <v>-43751.96497</v>
      </c>
      <c r="K1605" t="str">
        <f t="shared" si="48"/>
        <v/>
      </c>
    </row>
    <row r="1606">
      <c r="A1606" s="24">
        <v>43752.42073662037</v>
      </c>
      <c r="B1606" s="5" t="s">
        <v>1802</v>
      </c>
      <c r="C1606" s="5" t="s">
        <v>1803</v>
      </c>
      <c r="D1606" s="6" t="s">
        <v>1599</v>
      </c>
      <c r="E1606" s="7">
        <v>4.0</v>
      </c>
      <c r="F1606" s="8">
        <f t="shared" si="35"/>
        <v>43752.50407</v>
      </c>
      <c r="G1606" s="12">
        <f t="shared" si="51"/>
        <v>43752.50407</v>
      </c>
      <c r="H1606" s="10">
        <v>0.5381944444444444</v>
      </c>
      <c r="I1606" s="11">
        <f t="shared" si="46"/>
        <v>-43751.96588</v>
      </c>
      <c r="K1606" t="str">
        <f t="shared" si="48"/>
        <v/>
      </c>
    </row>
    <row r="1607">
      <c r="A1607" s="24">
        <v>43752.421728807865</v>
      </c>
      <c r="B1607" s="5" t="s">
        <v>1804</v>
      </c>
      <c r="C1607" s="5" t="s">
        <v>1805</v>
      </c>
      <c r="D1607" s="6" t="s">
        <v>1599</v>
      </c>
      <c r="E1607" s="7">
        <v>5.0</v>
      </c>
      <c r="F1607" s="8">
        <f t="shared" si="35"/>
        <v>43752.50506</v>
      </c>
      <c r="G1607" s="12">
        <f t="shared" si="51"/>
        <v>43752.50506</v>
      </c>
      <c r="H1607" s="10">
        <v>0.5381944444444444</v>
      </c>
      <c r="I1607" s="11">
        <f t="shared" si="46"/>
        <v>-43751.96687</v>
      </c>
      <c r="K1607" t="str">
        <f t="shared" si="48"/>
        <v/>
      </c>
    </row>
    <row r="1608">
      <c r="A1608" s="24">
        <v>43752.42212668981</v>
      </c>
      <c r="B1608" s="5" t="s">
        <v>1806</v>
      </c>
      <c r="C1608" s="5" t="s">
        <v>1807</v>
      </c>
      <c r="D1608" s="6" t="s">
        <v>1599</v>
      </c>
      <c r="E1608" s="7">
        <v>6.0</v>
      </c>
      <c r="F1608" s="8">
        <f t="shared" si="35"/>
        <v>43752.50546</v>
      </c>
      <c r="G1608" s="12">
        <f t="shared" si="51"/>
        <v>43752.50546</v>
      </c>
      <c r="H1608" s="10">
        <v>0.5381944444444444</v>
      </c>
      <c r="I1608" s="11">
        <f t="shared" si="46"/>
        <v>-43751.96727</v>
      </c>
      <c r="K1608" t="str">
        <f t="shared" si="48"/>
        <v/>
      </c>
    </row>
    <row r="1609">
      <c r="A1609" s="24">
        <v>43752.42266563658</v>
      </c>
      <c r="B1609" s="5" t="s">
        <v>1808</v>
      </c>
      <c r="C1609" s="5" t="s">
        <v>1679</v>
      </c>
      <c r="D1609" s="6" t="s">
        <v>1599</v>
      </c>
      <c r="E1609" s="7">
        <v>7.0</v>
      </c>
      <c r="F1609" s="8">
        <f t="shared" si="35"/>
        <v>43752.506</v>
      </c>
      <c r="G1609" s="12">
        <f t="shared" si="51"/>
        <v>43752.506</v>
      </c>
      <c r="H1609" s="10">
        <v>0.5381944444444444</v>
      </c>
      <c r="I1609" s="11">
        <f t="shared" si="46"/>
        <v>-43751.9678</v>
      </c>
      <c r="K1609" t="str">
        <f t="shared" si="48"/>
        <v/>
      </c>
    </row>
    <row r="1610">
      <c r="A1610" s="24">
        <v>43752.42302559028</v>
      </c>
      <c r="B1610" s="5" t="s">
        <v>1675</v>
      </c>
      <c r="C1610" s="5" t="s">
        <v>1809</v>
      </c>
      <c r="D1610" s="6" t="s">
        <v>1810</v>
      </c>
      <c r="E1610" s="7">
        <v>8.0</v>
      </c>
      <c r="F1610" s="8">
        <f t="shared" si="35"/>
        <v>43752.50636</v>
      </c>
      <c r="G1610" s="12">
        <f t="shared" si="51"/>
        <v>43752.50636</v>
      </c>
      <c r="H1610" s="10">
        <v>0.5381944444444444</v>
      </c>
      <c r="I1610" s="11">
        <f t="shared" si="46"/>
        <v>-43751.96816</v>
      </c>
      <c r="K1610" t="str">
        <f t="shared" si="48"/>
        <v/>
      </c>
    </row>
    <row r="1611">
      <c r="A1611" s="24">
        <v>43753.172179120374</v>
      </c>
      <c r="B1611" s="5" t="s">
        <v>364</v>
      </c>
      <c r="C1611" s="5" t="s">
        <v>1787</v>
      </c>
      <c r="D1611" s="6" t="s">
        <v>1811</v>
      </c>
      <c r="E1611" s="7">
        <v>1.0</v>
      </c>
      <c r="F1611" s="8">
        <f t="shared" si="35"/>
        <v>43753.25551</v>
      </c>
      <c r="G1611" s="12">
        <f t="shared" si="51"/>
        <v>43753.25551</v>
      </c>
      <c r="H1611" s="10">
        <v>0.3020833333333333</v>
      </c>
      <c r="I1611" s="11">
        <f t="shared" si="46"/>
        <v>-43752.95343</v>
      </c>
      <c r="K1611" t="str">
        <f t="shared" si="48"/>
        <v/>
      </c>
    </row>
    <row r="1612">
      <c r="A1612" s="24">
        <v>43753.27707913195</v>
      </c>
      <c r="B1612" s="5" t="s">
        <v>1812</v>
      </c>
      <c r="C1612" s="5" t="s">
        <v>1813</v>
      </c>
      <c r="D1612" s="6" t="s">
        <v>674</v>
      </c>
      <c r="E1612" s="7">
        <v>35.0</v>
      </c>
      <c r="F1612" s="8">
        <f t="shared" si="35"/>
        <v>43753.36041</v>
      </c>
      <c r="G1612" s="12">
        <f t="shared" si="51"/>
        <v>43753.36041</v>
      </c>
      <c r="H1612" s="10">
        <v>0.6666666666666666</v>
      </c>
      <c r="I1612" s="11">
        <f t="shared" si="46"/>
        <v>-43752.69375</v>
      </c>
      <c r="J1612" s="5" t="s">
        <v>1814</v>
      </c>
      <c r="K1612" t="str">
        <f t="shared" si="48"/>
        <v/>
      </c>
    </row>
    <row r="1613">
      <c r="A1613" s="24">
        <v>43753.27823621528</v>
      </c>
      <c r="B1613" s="5" t="s">
        <v>142</v>
      </c>
      <c r="C1613" s="5" t="s">
        <v>1813</v>
      </c>
      <c r="D1613" s="13"/>
      <c r="E1613" s="7">
        <v>38.0</v>
      </c>
      <c r="F1613" s="8">
        <f t="shared" si="35"/>
        <v>43753.36157</v>
      </c>
      <c r="G1613" s="12">
        <f t="shared" si="51"/>
        <v>43753.36157</v>
      </c>
      <c r="H1613" s="10">
        <v>0.75</v>
      </c>
      <c r="I1613" s="11">
        <f t="shared" si="46"/>
        <v>-43752.61157</v>
      </c>
      <c r="J1613" s="5" t="s">
        <v>1814</v>
      </c>
      <c r="K1613" t="str">
        <f t="shared" si="48"/>
        <v/>
      </c>
    </row>
    <row r="1614">
      <c r="A1614" s="24">
        <v>43753.29125137732</v>
      </c>
      <c r="B1614" s="5" t="s">
        <v>1815</v>
      </c>
      <c r="C1614" s="5" t="s">
        <v>1816</v>
      </c>
      <c r="D1614" s="6" t="s">
        <v>271</v>
      </c>
      <c r="E1614" s="7">
        <v>1.0</v>
      </c>
      <c r="F1614" s="8">
        <f t="shared" si="35"/>
        <v>43753.37458</v>
      </c>
      <c r="G1614" s="12">
        <f t="shared" si="51"/>
        <v>43753.37458</v>
      </c>
      <c r="H1614" s="10">
        <v>0.5</v>
      </c>
      <c r="I1614" s="11">
        <f t="shared" si="46"/>
        <v>-43752.87458</v>
      </c>
      <c r="K1614" t="str">
        <f t="shared" si="48"/>
        <v/>
      </c>
    </row>
    <row r="1615">
      <c r="A1615" s="24">
        <v>43753.31738872685</v>
      </c>
      <c r="B1615" s="5" t="s">
        <v>1817</v>
      </c>
      <c r="C1615" s="5" t="s">
        <v>385</v>
      </c>
      <c r="D1615" s="13"/>
      <c r="E1615" s="7">
        <v>2.0</v>
      </c>
      <c r="F1615" s="8">
        <f t="shared" si="35"/>
        <v>43753.40072</v>
      </c>
      <c r="G1615" s="12">
        <f t="shared" si="51"/>
        <v>43753.40072</v>
      </c>
      <c r="H1615" s="10">
        <v>0.4583333333333333</v>
      </c>
      <c r="I1615" s="11">
        <f t="shared" si="46"/>
        <v>-43752.94239</v>
      </c>
      <c r="K1615" t="str">
        <f t="shared" si="48"/>
        <v/>
      </c>
    </row>
    <row r="1616">
      <c r="A1616" s="24">
        <v>43753.32798614583</v>
      </c>
      <c r="B1616" s="5" t="s">
        <v>1459</v>
      </c>
      <c r="D1616" s="6" t="s">
        <v>1818</v>
      </c>
      <c r="E1616" s="7">
        <v>3.0</v>
      </c>
      <c r="F1616" s="8">
        <f t="shared" si="35"/>
        <v>43753.41132</v>
      </c>
      <c r="G1616" s="12">
        <f t="shared" si="51"/>
        <v>43753.41132</v>
      </c>
      <c r="H1616" s="10">
        <v>0.4583333333333333</v>
      </c>
      <c r="I1616" s="11">
        <f t="shared" si="46"/>
        <v>-43752.95299</v>
      </c>
      <c r="K1616" t="str">
        <f t="shared" si="48"/>
        <v/>
      </c>
    </row>
    <row r="1617">
      <c r="A1617" s="24">
        <v>43753.32845774306</v>
      </c>
      <c r="B1617" s="5" t="s">
        <v>1819</v>
      </c>
      <c r="D1617" s="6" t="s">
        <v>173</v>
      </c>
      <c r="E1617" s="7">
        <v>4.0</v>
      </c>
      <c r="F1617" s="8">
        <f t="shared" si="35"/>
        <v>43753.41179</v>
      </c>
      <c r="G1617" s="12">
        <f t="shared" si="51"/>
        <v>43753.41179</v>
      </c>
      <c r="H1617" s="10">
        <v>0.4583333333333333</v>
      </c>
      <c r="I1617" s="11">
        <f t="shared" si="46"/>
        <v>-43752.95346</v>
      </c>
      <c r="K1617" t="str">
        <f t="shared" si="48"/>
        <v/>
      </c>
    </row>
    <row r="1618">
      <c r="A1618" s="24">
        <v>43753.32884944444</v>
      </c>
      <c r="B1618" s="5" t="s">
        <v>1820</v>
      </c>
      <c r="D1618" s="6" t="s">
        <v>173</v>
      </c>
      <c r="E1618" s="7">
        <v>5.0</v>
      </c>
      <c r="F1618" s="8">
        <f t="shared" si="35"/>
        <v>43753.41218</v>
      </c>
      <c r="G1618" s="12">
        <f t="shared" si="51"/>
        <v>43753.41218</v>
      </c>
      <c r="H1618" s="10">
        <v>0.4583333333333333</v>
      </c>
      <c r="I1618" s="11">
        <f t="shared" si="46"/>
        <v>-43752.95385</v>
      </c>
      <c r="K1618" t="str">
        <f t="shared" si="48"/>
        <v/>
      </c>
    </row>
    <row r="1619">
      <c r="A1619" s="24">
        <v>43753.411505717595</v>
      </c>
      <c r="B1619" s="5" t="s">
        <v>1821</v>
      </c>
      <c r="C1619" s="5" t="s">
        <v>1822</v>
      </c>
      <c r="D1619" s="6" t="s">
        <v>1823</v>
      </c>
      <c r="E1619" s="7">
        <v>6.0</v>
      </c>
      <c r="F1619" s="8">
        <f t="shared" si="35"/>
        <v>43753.49484</v>
      </c>
      <c r="G1619" s="12">
        <f t="shared" si="51"/>
        <v>43753.49484</v>
      </c>
      <c r="H1619" s="10">
        <v>0.5416666666666666</v>
      </c>
      <c r="I1619" s="11">
        <f t="shared" si="46"/>
        <v>-43752.95317</v>
      </c>
      <c r="K1619" t="str">
        <f t="shared" si="48"/>
        <v/>
      </c>
    </row>
    <row r="1620">
      <c r="A1620" s="24">
        <v>43753.50102640047</v>
      </c>
      <c r="B1620" s="5" t="s">
        <v>1712</v>
      </c>
      <c r="C1620" s="5" t="s">
        <v>12</v>
      </c>
      <c r="D1620" s="6" t="s">
        <v>139</v>
      </c>
      <c r="E1620" s="7">
        <v>1.0</v>
      </c>
      <c r="F1620" s="8">
        <f t="shared" si="35"/>
        <v>43753.58436</v>
      </c>
      <c r="G1620" s="12">
        <f t="shared" si="51"/>
        <v>43753.58436</v>
      </c>
      <c r="H1620" s="10">
        <v>0.6145833333333334</v>
      </c>
      <c r="I1620" s="11">
        <f t="shared" si="46"/>
        <v>-43752.96978</v>
      </c>
      <c r="K1620" t="str">
        <f t="shared" si="48"/>
        <v/>
      </c>
    </row>
    <row r="1621">
      <c r="A1621" s="24">
        <v>43753.51055313657</v>
      </c>
      <c r="B1621" s="5" t="s">
        <v>34</v>
      </c>
      <c r="C1621" s="5" t="s">
        <v>35</v>
      </c>
      <c r="D1621" s="6" t="s">
        <v>1047</v>
      </c>
      <c r="E1621" s="7">
        <v>2.0</v>
      </c>
      <c r="F1621" s="8">
        <f t="shared" si="35"/>
        <v>43753.59389</v>
      </c>
      <c r="G1621" s="12">
        <f t="shared" si="51"/>
        <v>43753.59389</v>
      </c>
      <c r="H1621" s="10">
        <v>0.6354166666666666</v>
      </c>
      <c r="I1621" s="11">
        <f t="shared" si="46"/>
        <v>-43752.95847</v>
      </c>
      <c r="K1621" t="str">
        <f t="shared" si="48"/>
        <v/>
      </c>
    </row>
    <row r="1622">
      <c r="A1622" s="24">
        <v>43753.526733252314</v>
      </c>
      <c r="B1622" s="5" t="s">
        <v>1824</v>
      </c>
      <c r="C1622" s="5" t="s">
        <v>1626</v>
      </c>
      <c r="D1622" s="6" t="s">
        <v>784</v>
      </c>
      <c r="E1622" s="7">
        <v>3.0</v>
      </c>
      <c r="F1622" s="8">
        <f t="shared" si="35"/>
        <v>43753.61007</v>
      </c>
      <c r="G1622" s="12">
        <f t="shared" si="51"/>
        <v>43753.61007</v>
      </c>
      <c r="H1622" s="10">
        <v>0.7041666666666667</v>
      </c>
      <c r="I1622" s="11">
        <f t="shared" si="46"/>
        <v>-43752.9059</v>
      </c>
      <c r="K1622" t="str">
        <f t="shared" si="48"/>
        <v/>
      </c>
    </row>
    <row r="1623">
      <c r="A1623" s="24">
        <v>43753.52759571759</v>
      </c>
      <c r="B1623" s="5" t="s">
        <v>1825</v>
      </c>
      <c r="C1623" s="5" t="s">
        <v>54</v>
      </c>
      <c r="D1623" s="6" t="s">
        <v>122</v>
      </c>
      <c r="E1623" s="7">
        <v>4.0</v>
      </c>
      <c r="F1623" s="8">
        <f t="shared" si="35"/>
        <v>43753.61093</v>
      </c>
      <c r="G1623" s="12">
        <f t="shared" si="51"/>
        <v>43753.61093</v>
      </c>
      <c r="H1623" s="10">
        <v>0.7041666666666667</v>
      </c>
      <c r="I1623" s="11">
        <f t="shared" si="46"/>
        <v>-43752.90676</v>
      </c>
      <c r="K1623" t="str">
        <f t="shared" si="48"/>
        <v/>
      </c>
    </row>
    <row r="1624">
      <c r="A1624" s="24">
        <v>43753.53855337963</v>
      </c>
      <c r="B1624" s="5" t="s">
        <v>1826</v>
      </c>
      <c r="C1624" s="5" t="s">
        <v>12</v>
      </c>
      <c r="D1624" s="6" t="s">
        <v>107</v>
      </c>
      <c r="E1624" s="7">
        <v>1.0</v>
      </c>
      <c r="F1624" s="8">
        <f t="shared" si="35"/>
        <v>43753.62189</v>
      </c>
      <c r="G1624" s="12">
        <f t="shared" si="51"/>
        <v>43753.62189</v>
      </c>
      <c r="H1624" s="10">
        <v>0.6888888888888889</v>
      </c>
      <c r="I1624" s="11">
        <f t="shared" si="46"/>
        <v>-43752.933</v>
      </c>
      <c r="K1624" t="str">
        <f t="shared" si="48"/>
        <v/>
      </c>
    </row>
    <row r="1625">
      <c r="A1625" s="24">
        <v>43753.56339650463</v>
      </c>
      <c r="B1625" s="5" t="s">
        <v>1827</v>
      </c>
      <c r="C1625" s="5" t="s">
        <v>1828</v>
      </c>
      <c r="D1625" s="6" t="s">
        <v>122</v>
      </c>
      <c r="E1625" s="7">
        <v>2.0</v>
      </c>
      <c r="F1625" s="8">
        <f t="shared" si="35"/>
        <v>43753.64673</v>
      </c>
      <c r="G1625" s="12">
        <f t="shared" si="51"/>
        <v>43753.64673</v>
      </c>
      <c r="H1625" s="10">
        <v>0.6972222222222222</v>
      </c>
      <c r="I1625" s="11">
        <f t="shared" si="46"/>
        <v>-43752.94951</v>
      </c>
      <c r="K1625" t="str">
        <f t="shared" si="48"/>
        <v/>
      </c>
    </row>
    <row r="1626">
      <c r="A1626" s="24">
        <v>43753.563723287036</v>
      </c>
      <c r="B1626" s="5" t="s">
        <v>1829</v>
      </c>
      <c r="C1626" s="5" t="s">
        <v>1828</v>
      </c>
      <c r="D1626" s="6" t="s">
        <v>122</v>
      </c>
      <c r="E1626" s="7">
        <v>5.0</v>
      </c>
      <c r="F1626" s="8">
        <f t="shared" si="35"/>
        <v>43753.64706</v>
      </c>
      <c r="G1626" s="12">
        <f t="shared" si="51"/>
        <v>43753.64706</v>
      </c>
      <c r="H1626" s="10">
        <v>0.6972222222222222</v>
      </c>
      <c r="I1626" s="11">
        <f t="shared" si="46"/>
        <v>-43752.94983</v>
      </c>
      <c r="K1626" t="str">
        <f t="shared" si="48"/>
        <v/>
      </c>
    </row>
    <row r="1627">
      <c r="A1627" s="24">
        <v>43754.25627828704</v>
      </c>
      <c r="B1627" s="5" t="s">
        <v>1830</v>
      </c>
      <c r="C1627" s="5" t="s">
        <v>1831</v>
      </c>
      <c r="D1627" s="6" t="s">
        <v>162</v>
      </c>
      <c r="E1627" s="7">
        <v>1.0</v>
      </c>
      <c r="F1627" s="8">
        <f t="shared" si="35"/>
        <v>43754.33961</v>
      </c>
      <c r="G1627" s="12">
        <f t="shared" si="51"/>
        <v>43754.33961</v>
      </c>
      <c r="H1627" s="10">
        <v>0.3472222222222222</v>
      </c>
      <c r="I1627" s="11">
        <f t="shared" si="46"/>
        <v>-43753.99239</v>
      </c>
      <c r="K1627" t="str">
        <f t="shared" si="48"/>
        <v/>
      </c>
    </row>
    <row r="1628">
      <c r="A1628" s="24">
        <v>43754.27028582176</v>
      </c>
      <c r="B1628" s="5" t="s">
        <v>1785</v>
      </c>
      <c r="C1628" s="5" t="s">
        <v>310</v>
      </c>
      <c r="D1628" s="6" t="s">
        <v>223</v>
      </c>
      <c r="E1628" s="7">
        <v>1.0</v>
      </c>
      <c r="F1628" s="8">
        <f t="shared" si="35"/>
        <v>43754.35362</v>
      </c>
      <c r="G1628" s="12">
        <f t="shared" si="51"/>
        <v>43754.35362</v>
      </c>
      <c r="H1628" s="10">
        <v>0.37777777777777777</v>
      </c>
      <c r="I1628" s="11">
        <f t="shared" si="46"/>
        <v>-43753.97584</v>
      </c>
      <c r="K1628" t="str">
        <f t="shared" si="48"/>
        <v/>
      </c>
    </row>
    <row r="1629">
      <c r="A1629" s="24">
        <v>43754.27076459491</v>
      </c>
      <c r="B1629" s="5" t="s">
        <v>309</v>
      </c>
      <c r="C1629" s="5" t="s">
        <v>310</v>
      </c>
      <c r="D1629" s="6" t="s">
        <v>223</v>
      </c>
      <c r="E1629" s="7">
        <v>2.0</v>
      </c>
      <c r="F1629" s="8">
        <f t="shared" si="35"/>
        <v>43754.3541</v>
      </c>
      <c r="G1629" s="12">
        <f t="shared" si="51"/>
        <v>43754.3541</v>
      </c>
      <c r="H1629" s="10">
        <v>0.37777777777777777</v>
      </c>
      <c r="I1629" s="11">
        <f t="shared" si="46"/>
        <v>-43753.97632</v>
      </c>
      <c r="K1629" t="str">
        <f t="shared" si="48"/>
        <v/>
      </c>
    </row>
    <row r="1630">
      <c r="A1630" s="24">
        <v>43754.309898391206</v>
      </c>
      <c r="B1630" s="5" t="s">
        <v>571</v>
      </c>
      <c r="C1630" s="5" t="s">
        <v>595</v>
      </c>
      <c r="D1630" s="6" t="s">
        <v>512</v>
      </c>
      <c r="E1630" s="7">
        <v>2.0</v>
      </c>
      <c r="F1630" s="8">
        <f t="shared" si="35"/>
        <v>43754.39323</v>
      </c>
      <c r="G1630" s="12">
        <f t="shared" si="51"/>
        <v>43754.39323</v>
      </c>
      <c r="H1630" s="10">
        <v>0.5416666666666666</v>
      </c>
      <c r="I1630" s="11">
        <f t="shared" si="46"/>
        <v>-43753.85157</v>
      </c>
      <c r="K1630" t="str">
        <f t="shared" si="48"/>
        <v/>
      </c>
    </row>
    <row r="1631">
      <c r="A1631" s="24">
        <v>43754.33634127315</v>
      </c>
      <c r="B1631" s="5" t="s">
        <v>1832</v>
      </c>
      <c r="C1631" s="5" t="s">
        <v>1833</v>
      </c>
      <c r="D1631" s="6" t="s">
        <v>347</v>
      </c>
      <c r="E1631" s="7">
        <v>1.0</v>
      </c>
      <c r="F1631" s="8">
        <f t="shared" si="35"/>
        <v>43754.41967</v>
      </c>
      <c r="G1631" s="12">
        <f t="shared" si="51"/>
        <v>43754.41967</v>
      </c>
      <c r="H1631" s="10">
        <v>0.5361111111111111</v>
      </c>
      <c r="I1631" s="11">
        <f t="shared" si="46"/>
        <v>-43753.88356</v>
      </c>
      <c r="K1631" t="str">
        <f t="shared" si="48"/>
        <v/>
      </c>
    </row>
    <row r="1632">
      <c r="A1632" s="24">
        <v>43754.336773483796</v>
      </c>
      <c r="B1632" s="5" t="s">
        <v>1834</v>
      </c>
      <c r="C1632" s="5" t="s">
        <v>1835</v>
      </c>
      <c r="D1632" s="6" t="s">
        <v>347</v>
      </c>
      <c r="E1632" s="7">
        <v>3.0</v>
      </c>
      <c r="F1632" s="8">
        <f t="shared" si="35"/>
        <v>43754.42011</v>
      </c>
      <c r="G1632" s="12">
        <f t="shared" si="51"/>
        <v>43754.42011</v>
      </c>
      <c r="H1632" s="10">
        <v>0.5361111111111111</v>
      </c>
      <c r="I1632" s="11">
        <f t="shared" si="46"/>
        <v>-43753.884</v>
      </c>
      <c r="K1632" t="str">
        <f t="shared" si="48"/>
        <v/>
      </c>
    </row>
    <row r="1633">
      <c r="A1633" s="24">
        <v>43754.379720150464</v>
      </c>
      <c r="B1633" s="5" t="s">
        <v>1836</v>
      </c>
      <c r="C1633" s="5" t="s">
        <v>1837</v>
      </c>
      <c r="D1633" s="6" t="s">
        <v>624</v>
      </c>
      <c r="E1633" s="7">
        <v>5.0</v>
      </c>
      <c r="F1633" s="8">
        <f t="shared" si="35"/>
        <v>43754.46305</v>
      </c>
      <c r="G1633" s="12">
        <f t="shared" si="51"/>
        <v>43754.46305</v>
      </c>
      <c r="H1633" s="10">
        <v>0.5236111111111111</v>
      </c>
      <c r="I1633" s="11">
        <f t="shared" si="46"/>
        <v>-43753.93944</v>
      </c>
      <c r="K1633" t="str">
        <f t="shared" si="48"/>
        <v/>
      </c>
    </row>
    <row r="1634">
      <c r="A1634" s="24">
        <v>43754.38045167824</v>
      </c>
      <c r="B1634" s="5" t="s">
        <v>1838</v>
      </c>
      <c r="C1634" s="5" t="s">
        <v>1565</v>
      </c>
      <c r="D1634" s="6" t="s">
        <v>1839</v>
      </c>
      <c r="E1634" s="7">
        <v>4.0</v>
      </c>
      <c r="F1634" s="8">
        <f t="shared" si="35"/>
        <v>43754.46379</v>
      </c>
      <c r="G1634" s="12">
        <f t="shared" si="51"/>
        <v>43754.46379</v>
      </c>
      <c r="H1634" s="10">
        <v>0.6666666666666666</v>
      </c>
      <c r="I1634" s="11">
        <f t="shared" si="46"/>
        <v>-43753.79712</v>
      </c>
      <c r="K1634" t="str">
        <f t="shared" si="48"/>
        <v/>
      </c>
    </row>
    <row r="1635">
      <c r="A1635" s="24">
        <v>43754.381142928236</v>
      </c>
      <c r="B1635" s="5" t="s">
        <v>1840</v>
      </c>
      <c r="C1635" s="5" t="s">
        <v>788</v>
      </c>
      <c r="D1635" s="6" t="s">
        <v>760</v>
      </c>
      <c r="E1635" s="7">
        <v>7.0</v>
      </c>
      <c r="F1635" s="8">
        <f t="shared" si="35"/>
        <v>43754.46448</v>
      </c>
      <c r="G1635" s="12">
        <f t="shared" si="51"/>
        <v>43754.46448</v>
      </c>
      <c r="H1635" s="10">
        <v>0.5243055555555556</v>
      </c>
      <c r="I1635" s="11">
        <f t="shared" si="46"/>
        <v>-43753.94017</v>
      </c>
      <c r="K1635" t="str">
        <f t="shared" si="48"/>
        <v/>
      </c>
    </row>
    <row r="1636">
      <c r="A1636" s="24">
        <v>43754.463664375</v>
      </c>
      <c r="B1636" s="5" t="s">
        <v>350</v>
      </c>
      <c r="C1636" s="5" t="s">
        <v>354</v>
      </c>
      <c r="D1636" s="6" t="s">
        <v>1237</v>
      </c>
      <c r="E1636" s="7">
        <v>1.0</v>
      </c>
      <c r="F1636" s="8">
        <f t="shared" si="35"/>
        <v>43754.547</v>
      </c>
      <c r="G1636" s="12">
        <f t="shared" si="51"/>
        <v>43754.547</v>
      </c>
      <c r="H1636" s="10">
        <v>0.6388888888888888</v>
      </c>
      <c r="I1636" s="11">
        <f t="shared" si="46"/>
        <v>-43753.90811</v>
      </c>
      <c r="K1636" t="str">
        <f t="shared" si="48"/>
        <v/>
      </c>
    </row>
    <row r="1637">
      <c r="A1637" s="24">
        <v>43754.46458659723</v>
      </c>
      <c r="B1637" s="5" t="s">
        <v>353</v>
      </c>
      <c r="C1637" s="5" t="s">
        <v>354</v>
      </c>
      <c r="D1637" s="6" t="s">
        <v>165</v>
      </c>
      <c r="E1637" s="7">
        <v>3.0</v>
      </c>
      <c r="F1637" s="8">
        <f t="shared" si="35"/>
        <v>43754.54792</v>
      </c>
      <c r="G1637" s="12">
        <f t="shared" si="51"/>
        <v>43754.54792</v>
      </c>
      <c r="H1637" s="10">
        <v>0.6388888888888888</v>
      </c>
      <c r="I1637" s="11">
        <f t="shared" si="46"/>
        <v>-43753.90903</v>
      </c>
      <c r="K1637" t="str">
        <f t="shared" si="48"/>
        <v/>
      </c>
    </row>
    <row r="1638">
      <c r="A1638" s="24">
        <v>43754.51198575231</v>
      </c>
      <c r="B1638" s="5" t="s">
        <v>1154</v>
      </c>
      <c r="C1638" s="5" t="s">
        <v>874</v>
      </c>
      <c r="D1638" s="6" t="s">
        <v>139</v>
      </c>
      <c r="E1638" s="7">
        <v>2.0</v>
      </c>
      <c r="F1638" s="8">
        <f t="shared" si="35"/>
        <v>43754.59532</v>
      </c>
      <c r="G1638" s="12">
        <f t="shared" si="51"/>
        <v>43754.59532</v>
      </c>
      <c r="H1638" s="10">
        <v>0.6388888888888888</v>
      </c>
      <c r="I1638" s="11">
        <f t="shared" si="46"/>
        <v>-43753.95643</v>
      </c>
      <c r="K1638" t="str">
        <f t="shared" si="48"/>
        <v/>
      </c>
    </row>
    <row r="1639">
      <c r="A1639" s="24">
        <v>43754.52892494213</v>
      </c>
      <c r="B1639" s="5" t="s">
        <v>936</v>
      </c>
      <c r="C1639" s="5" t="s">
        <v>418</v>
      </c>
      <c r="D1639" s="6" t="s">
        <v>342</v>
      </c>
      <c r="E1639" s="7">
        <v>4.0</v>
      </c>
      <c r="F1639" s="8">
        <f t="shared" si="35"/>
        <v>43754.61226</v>
      </c>
      <c r="G1639" s="12">
        <f t="shared" si="51"/>
        <v>43754.61226</v>
      </c>
      <c r="H1639" s="10">
        <v>0.6666666666666666</v>
      </c>
      <c r="I1639" s="11">
        <f t="shared" si="46"/>
        <v>-43753.94559</v>
      </c>
      <c r="K1639" t="str">
        <f t="shared" si="48"/>
        <v/>
      </c>
    </row>
    <row r="1640">
      <c r="A1640" s="24">
        <v>43754.53400788194</v>
      </c>
      <c r="B1640" s="5" t="s">
        <v>537</v>
      </c>
      <c r="C1640" s="5" t="s">
        <v>954</v>
      </c>
      <c r="D1640" s="13"/>
      <c r="E1640" s="7">
        <v>5.0</v>
      </c>
      <c r="F1640" s="8">
        <f t="shared" si="35"/>
        <v>43754.61734</v>
      </c>
      <c r="G1640" s="12">
        <f t="shared" si="51"/>
        <v>43754.61734</v>
      </c>
      <c r="H1640" s="10">
        <v>0.6666666666666666</v>
      </c>
      <c r="I1640" s="11">
        <f t="shared" si="46"/>
        <v>-43753.95067</v>
      </c>
      <c r="K1640" t="str">
        <f t="shared" si="48"/>
        <v/>
      </c>
    </row>
    <row r="1641">
      <c r="A1641" s="24">
        <v>43754.53448173611</v>
      </c>
      <c r="B1641" s="5" t="s">
        <v>1841</v>
      </c>
      <c r="C1641" s="5" t="s">
        <v>295</v>
      </c>
      <c r="D1641" s="13"/>
      <c r="E1641" s="7">
        <v>6.0</v>
      </c>
      <c r="F1641" s="8">
        <f t="shared" si="35"/>
        <v>43754.61782</v>
      </c>
      <c r="G1641" s="12">
        <f t="shared" si="51"/>
        <v>43754.61782</v>
      </c>
      <c r="H1641" s="10">
        <v>0.6666666666666666</v>
      </c>
      <c r="I1641" s="11">
        <f t="shared" si="46"/>
        <v>-43753.95115</v>
      </c>
      <c r="K1641" t="str">
        <f t="shared" si="48"/>
        <v/>
      </c>
    </row>
    <row r="1642">
      <c r="A1642" s="24">
        <v>43754.56171458334</v>
      </c>
      <c r="B1642" s="5" t="s">
        <v>1842</v>
      </c>
      <c r="C1642" s="5" t="s">
        <v>1843</v>
      </c>
      <c r="D1642" s="6" t="s">
        <v>1655</v>
      </c>
      <c r="E1642" s="7">
        <v>7.0</v>
      </c>
      <c r="F1642" s="8">
        <f t="shared" si="35"/>
        <v>43754.64505</v>
      </c>
      <c r="G1642" s="12">
        <f t="shared" si="51"/>
        <v>43754.64505</v>
      </c>
      <c r="H1642" s="10">
        <v>0.7083333333333334</v>
      </c>
      <c r="I1642" s="11">
        <f t="shared" si="46"/>
        <v>-43753.93671</v>
      </c>
      <c r="K1642" t="str">
        <f t="shared" si="48"/>
        <v/>
      </c>
    </row>
    <row r="1643">
      <c r="A1643" s="24">
        <v>43755.22357690972</v>
      </c>
      <c r="B1643" s="5" t="s">
        <v>537</v>
      </c>
      <c r="C1643" s="5" t="s">
        <v>1844</v>
      </c>
      <c r="D1643" s="6" t="s">
        <v>97</v>
      </c>
      <c r="E1643" s="7">
        <v>1.0</v>
      </c>
      <c r="F1643" s="8">
        <f t="shared" si="35"/>
        <v>43755.30691</v>
      </c>
      <c r="G1643" s="12">
        <f t="shared" si="51"/>
        <v>43755.30691</v>
      </c>
      <c r="H1643" s="10">
        <v>0.6319444444444444</v>
      </c>
      <c r="I1643" s="11">
        <f t="shared" si="46"/>
        <v>-43754.67497</v>
      </c>
      <c r="K1643" t="str">
        <f t="shared" si="48"/>
        <v/>
      </c>
    </row>
    <row r="1644">
      <c r="A1644" s="24">
        <v>43755.2243708912</v>
      </c>
      <c r="B1644" s="5" t="s">
        <v>1841</v>
      </c>
      <c r="C1644" s="5" t="s">
        <v>1844</v>
      </c>
      <c r="D1644" s="6" t="s">
        <v>97</v>
      </c>
      <c r="E1644" s="7">
        <v>2.0</v>
      </c>
      <c r="F1644" s="8">
        <f t="shared" si="35"/>
        <v>43755.3077</v>
      </c>
      <c r="G1644" s="12">
        <f t="shared" si="51"/>
        <v>43755.3077</v>
      </c>
      <c r="H1644" s="10">
        <v>0.6319444444444444</v>
      </c>
      <c r="I1644" s="11">
        <f t="shared" si="46"/>
        <v>-43754.67576</v>
      </c>
      <c r="K1644" t="str">
        <f t="shared" si="48"/>
        <v/>
      </c>
    </row>
    <row r="1645">
      <c r="A1645" s="24">
        <v>43755.36786760417</v>
      </c>
      <c r="B1645" s="5" t="s">
        <v>851</v>
      </c>
      <c r="C1645" s="5" t="s">
        <v>418</v>
      </c>
      <c r="D1645" s="6" t="s">
        <v>1034</v>
      </c>
      <c r="E1645" s="7">
        <v>6.0</v>
      </c>
      <c r="F1645" s="8">
        <f t="shared" si="35"/>
        <v>43755.4512</v>
      </c>
      <c r="G1645" s="12">
        <f t="shared" si="51"/>
        <v>43755.4512</v>
      </c>
      <c r="H1645" s="10">
        <v>0.5833333333333334</v>
      </c>
      <c r="I1645" s="11">
        <f t="shared" si="46"/>
        <v>-43754.86787</v>
      </c>
      <c r="K1645" t="str">
        <f t="shared" si="48"/>
        <v/>
      </c>
    </row>
    <row r="1646">
      <c r="A1646" s="24">
        <v>43755.38309033564</v>
      </c>
      <c r="B1646" s="5" t="s">
        <v>1715</v>
      </c>
      <c r="C1646" s="5" t="s">
        <v>1368</v>
      </c>
      <c r="D1646" s="6" t="s">
        <v>1538</v>
      </c>
      <c r="E1646" s="7">
        <v>3.0</v>
      </c>
      <c r="F1646" s="8">
        <f t="shared" si="35"/>
        <v>43755.46642</v>
      </c>
      <c r="G1646" s="12">
        <f t="shared" si="51"/>
        <v>43755.46642</v>
      </c>
      <c r="H1646" s="10">
        <v>0.5694444444444444</v>
      </c>
      <c r="I1646" s="11">
        <f t="shared" si="46"/>
        <v>-43754.89698</v>
      </c>
      <c r="K1646" t="str">
        <f t="shared" si="48"/>
        <v/>
      </c>
    </row>
    <row r="1647">
      <c r="A1647" s="24">
        <v>43755.38348049769</v>
      </c>
      <c r="B1647" s="5" t="s">
        <v>1845</v>
      </c>
      <c r="C1647" s="5" t="s">
        <v>1368</v>
      </c>
      <c r="D1647" s="6" t="s">
        <v>1538</v>
      </c>
      <c r="E1647" s="7">
        <v>7.0</v>
      </c>
      <c r="F1647" s="8">
        <f t="shared" si="35"/>
        <v>43755.46681</v>
      </c>
      <c r="G1647" s="12">
        <f t="shared" si="51"/>
        <v>43755.46681</v>
      </c>
      <c r="H1647" s="10">
        <v>0.5694444444444444</v>
      </c>
      <c r="I1647" s="11">
        <f t="shared" si="46"/>
        <v>-43754.89737</v>
      </c>
      <c r="K1647" t="str">
        <f t="shared" si="48"/>
        <v/>
      </c>
    </row>
    <row r="1648">
      <c r="A1648" s="24">
        <v>43755.41212841435</v>
      </c>
      <c r="B1648" s="5" t="s">
        <v>1846</v>
      </c>
      <c r="D1648" s="6" t="s">
        <v>347</v>
      </c>
      <c r="E1648" s="7">
        <v>8.0</v>
      </c>
      <c r="F1648" s="8">
        <f t="shared" si="35"/>
        <v>43755.49546</v>
      </c>
      <c r="G1648" s="12">
        <f t="shared" si="51"/>
        <v>43755.49546</v>
      </c>
      <c r="H1648" s="10">
        <v>0.5375</v>
      </c>
      <c r="I1648" s="11">
        <f t="shared" si="46"/>
        <v>-43754.95796</v>
      </c>
      <c r="K1648" t="str">
        <f t="shared" si="48"/>
        <v/>
      </c>
    </row>
    <row r="1649">
      <c r="A1649" s="24">
        <v>43755.432527268524</v>
      </c>
      <c r="B1649" s="5" t="s">
        <v>1847</v>
      </c>
      <c r="C1649" s="5" t="s">
        <v>545</v>
      </c>
      <c r="D1649" s="13"/>
      <c r="E1649" s="7">
        <v>38.0</v>
      </c>
      <c r="F1649" s="8">
        <f t="shared" si="35"/>
        <v>43755.51586</v>
      </c>
      <c r="G1649" s="12">
        <f t="shared" si="51"/>
        <v>43755.51586</v>
      </c>
      <c r="H1649" s="10">
        <v>0.6222222222222222</v>
      </c>
      <c r="I1649" s="11">
        <f t="shared" si="46"/>
        <v>-43754.89364</v>
      </c>
      <c r="J1649" s="5" t="s">
        <v>1814</v>
      </c>
      <c r="K1649" t="str">
        <f t="shared" si="48"/>
        <v/>
      </c>
    </row>
    <row r="1650">
      <c r="A1650" s="24">
        <v>43756.23731684028</v>
      </c>
      <c r="B1650" s="5" t="s">
        <v>323</v>
      </c>
      <c r="C1650" s="5" t="s">
        <v>545</v>
      </c>
      <c r="D1650" s="13"/>
      <c r="E1650" s="7">
        <v>38.0</v>
      </c>
      <c r="F1650" s="8">
        <f t="shared" si="35"/>
        <v>43756.32065</v>
      </c>
      <c r="G1650" s="12">
        <f t="shared" si="51"/>
        <v>43756.32065</v>
      </c>
      <c r="H1650" s="10">
        <v>0.6666666666666666</v>
      </c>
      <c r="I1650" s="11">
        <f t="shared" si="46"/>
        <v>-43755.65398</v>
      </c>
      <c r="J1650" s="5" t="s">
        <v>1814</v>
      </c>
      <c r="K1650" t="str">
        <f t="shared" si="48"/>
        <v/>
      </c>
    </row>
    <row r="1651">
      <c r="A1651" s="24">
        <v>43756.28545037037</v>
      </c>
      <c r="B1651" s="5" t="s">
        <v>594</v>
      </c>
      <c r="C1651" s="5" t="s">
        <v>593</v>
      </c>
      <c r="D1651" s="6" t="s">
        <v>87</v>
      </c>
      <c r="E1651" s="7">
        <v>2.0</v>
      </c>
      <c r="F1651" s="8">
        <f t="shared" si="35"/>
        <v>43756.36878</v>
      </c>
      <c r="G1651" s="12">
        <f t="shared" si="51"/>
        <v>43756.36878</v>
      </c>
      <c r="H1651" s="10">
        <v>0.4166666666666667</v>
      </c>
      <c r="I1651" s="11">
        <f t="shared" si="46"/>
        <v>-43755.95212</v>
      </c>
      <c r="K1651" t="str">
        <f t="shared" si="48"/>
        <v/>
      </c>
    </row>
    <row r="1652">
      <c r="A1652" s="24">
        <v>43756.28595280093</v>
      </c>
      <c r="B1652" s="5" t="s">
        <v>1848</v>
      </c>
      <c r="C1652" s="5" t="s">
        <v>593</v>
      </c>
      <c r="D1652" s="6" t="s">
        <v>162</v>
      </c>
      <c r="E1652" s="7">
        <v>1.0</v>
      </c>
      <c r="F1652" s="8">
        <f t="shared" si="35"/>
        <v>43756.36929</v>
      </c>
      <c r="G1652" s="12">
        <f t="shared" si="51"/>
        <v>43756.36929</v>
      </c>
      <c r="H1652" s="10">
        <v>0.4166666666666667</v>
      </c>
      <c r="I1652" s="11">
        <f t="shared" si="46"/>
        <v>-43755.95262</v>
      </c>
      <c r="K1652" t="str">
        <f t="shared" si="48"/>
        <v/>
      </c>
    </row>
    <row r="1653">
      <c r="A1653" s="24">
        <v>43756.298935694445</v>
      </c>
      <c r="B1653" s="5" t="s">
        <v>257</v>
      </c>
      <c r="C1653" s="5" t="s">
        <v>258</v>
      </c>
      <c r="D1653" s="6" t="s">
        <v>1849</v>
      </c>
      <c r="E1653" s="7">
        <v>3.0</v>
      </c>
      <c r="F1653" s="8">
        <f t="shared" si="35"/>
        <v>43756.38227</v>
      </c>
      <c r="G1653" s="12">
        <f t="shared" si="51"/>
        <v>43756.38227</v>
      </c>
      <c r="H1653" s="10">
        <v>0.59375</v>
      </c>
      <c r="I1653" s="11">
        <f t="shared" si="46"/>
        <v>-43755.78852</v>
      </c>
      <c r="K1653" t="str">
        <f t="shared" si="48"/>
        <v/>
      </c>
    </row>
    <row r="1654">
      <c r="A1654" s="24">
        <v>43756.31044047454</v>
      </c>
      <c r="B1654" s="5" t="s">
        <v>806</v>
      </c>
      <c r="C1654" s="5" t="s">
        <v>595</v>
      </c>
      <c r="D1654" s="6" t="s">
        <v>72</v>
      </c>
      <c r="E1654" s="7">
        <v>5.0</v>
      </c>
      <c r="F1654" s="8">
        <f t="shared" si="35"/>
        <v>43756.39377</v>
      </c>
      <c r="G1654" s="12">
        <f t="shared" si="51"/>
        <v>43756.39377</v>
      </c>
      <c r="H1654" s="10">
        <v>0.5069444444444444</v>
      </c>
      <c r="I1654" s="11">
        <f t="shared" si="46"/>
        <v>-43755.88683</v>
      </c>
      <c r="K1654" t="str">
        <f t="shared" si="48"/>
        <v/>
      </c>
    </row>
    <row r="1655">
      <c r="A1655" s="24">
        <v>43756.404229907406</v>
      </c>
      <c r="B1655" s="5" t="s">
        <v>922</v>
      </c>
      <c r="C1655" s="5" t="s">
        <v>923</v>
      </c>
      <c r="D1655" s="6" t="s">
        <v>1850</v>
      </c>
      <c r="E1655" s="7">
        <v>1.0</v>
      </c>
      <c r="F1655" s="8">
        <f t="shared" si="35"/>
        <v>43756.48756</v>
      </c>
      <c r="G1655" s="12">
        <f t="shared" si="51"/>
        <v>43756.48756</v>
      </c>
      <c r="H1655" s="10">
        <v>0.5402777777777777</v>
      </c>
      <c r="I1655" s="11">
        <f t="shared" si="46"/>
        <v>-43755.94729</v>
      </c>
      <c r="K1655" t="str">
        <f t="shared" si="48"/>
        <v/>
      </c>
    </row>
    <row r="1656">
      <c r="A1656" s="24">
        <v>43756.504772939814</v>
      </c>
      <c r="B1656" s="5" t="s">
        <v>1851</v>
      </c>
      <c r="C1656" s="5" t="s">
        <v>1852</v>
      </c>
      <c r="D1656" s="6" t="s">
        <v>1599</v>
      </c>
      <c r="E1656" s="7">
        <v>4.0</v>
      </c>
      <c r="F1656" s="8">
        <f t="shared" si="35"/>
        <v>43756.58811</v>
      </c>
      <c r="G1656" s="12">
        <f t="shared" si="51"/>
        <v>43756.58811</v>
      </c>
      <c r="H1656" s="10">
        <v>0.6145833333333334</v>
      </c>
      <c r="I1656" s="11">
        <f t="shared" si="46"/>
        <v>-43755.97352</v>
      </c>
      <c r="K1656" t="str">
        <f t="shared" si="48"/>
        <v/>
      </c>
    </row>
    <row r="1657">
      <c r="A1657" s="24">
        <v>43757.19530020833</v>
      </c>
      <c r="B1657" s="5" t="s">
        <v>1612</v>
      </c>
      <c r="D1657" s="6" t="s">
        <v>1756</v>
      </c>
      <c r="E1657" s="7">
        <v>1.0</v>
      </c>
      <c r="F1657" s="8">
        <f t="shared" si="35"/>
        <v>43757.27863</v>
      </c>
      <c r="G1657" s="12">
        <f t="shared" si="51"/>
        <v>43757.27863</v>
      </c>
      <c r="H1657" s="10">
        <v>0.625</v>
      </c>
      <c r="I1657" s="11">
        <f t="shared" si="46"/>
        <v>-43756.65363</v>
      </c>
      <c r="K1657" t="str">
        <f t="shared" si="48"/>
        <v/>
      </c>
    </row>
    <row r="1658">
      <c r="A1658" s="24">
        <v>43759.269943136576</v>
      </c>
      <c r="B1658" s="5" t="s">
        <v>1853</v>
      </c>
      <c r="C1658" s="5" t="s">
        <v>1854</v>
      </c>
      <c r="D1658" s="6" t="s">
        <v>1758</v>
      </c>
      <c r="E1658" s="7">
        <v>1.0</v>
      </c>
      <c r="F1658" s="8">
        <f t="shared" si="35"/>
        <v>43759.35328</v>
      </c>
      <c r="G1658" s="12">
        <f t="shared" si="51"/>
        <v>43759.35328</v>
      </c>
      <c r="H1658" s="10">
        <v>0.7083333333333334</v>
      </c>
      <c r="I1658" s="11">
        <f t="shared" si="46"/>
        <v>-43758.64494</v>
      </c>
      <c r="K1658" t="str">
        <f t="shared" si="48"/>
        <v/>
      </c>
    </row>
    <row r="1659">
      <c r="A1659" s="24">
        <v>43759.307766342594</v>
      </c>
      <c r="B1659" s="5" t="s">
        <v>1855</v>
      </c>
      <c r="C1659" s="5" t="s">
        <v>1061</v>
      </c>
      <c r="D1659" s="6" t="s">
        <v>162</v>
      </c>
      <c r="E1659" s="7">
        <v>38.0</v>
      </c>
      <c r="F1659" s="8">
        <f t="shared" si="35"/>
        <v>43759.3911</v>
      </c>
      <c r="G1659" s="12">
        <f t="shared" si="51"/>
        <v>43759.3911</v>
      </c>
      <c r="H1659" s="10">
        <v>0.6666666666666666</v>
      </c>
      <c r="I1659" s="11">
        <f t="shared" si="46"/>
        <v>-43758.72443</v>
      </c>
      <c r="J1659" s="5" t="s">
        <v>1856</v>
      </c>
      <c r="K1659" t="str">
        <f t="shared" si="48"/>
        <v/>
      </c>
    </row>
    <row r="1660">
      <c r="A1660" s="24">
        <v>43759.3414300463</v>
      </c>
      <c r="B1660" s="5" t="s">
        <v>1526</v>
      </c>
      <c r="C1660" s="5" t="s">
        <v>1857</v>
      </c>
      <c r="D1660" s="6" t="s">
        <v>1252</v>
      </c>
      <c r="E1660" s="7">
        <v>2.0</v>
      </c>
      <c r="F1660" s="8">
        <f t="shared" si="35"/>
        <v>43759.42476</v>
      </c>
      <c r="G1660" s="12">
        <f t="shared" si="51"/>
        <v>43759.42476</v>
      </c>
      <c r="H1660" s="10">
        <v>0.4444444444444444</v>
      </c>
      <c r="I1660" s="11">
        <f t="shared" si="46"/>
        <v>-43758.98032</v>
      </c>
      <c r="K1660" t="str">
        <f t="shared" si="48"/>
        <v/>
      </c>
    </row>
    <row r="1661">
      <c r="A1661" s="24">
        <v>43759.34181186343</v>
      </c>
      <c r="B1661" s="5" t="s">
        <v>250</v>
      </c>
      <c r="C1661" s="5" t="s">
        <v>251</v>
      </c>
      <c r="D1661" s="6" t="s">
        <v>467</v>
      </c>
      <c r="E1661" s="7">
        <v>3.0</v>
      </c>
      <c r="F1661" s="8">
        <f t="shared" si="35"/>
        <v>43759.42515</v>
      </c>
      <c r="G1661" s="12">
        <f t="shared" si="51"/>
        <v>43759.42515</v>
      </c>
      <c r="H1661" s="10">
        <v>0.4444444444444444</v>
      </c>
      <c r="I1661" s="11">
        <f t="shared" si="46"/>
        <v>-43758.9807</v>
      </c>
      <c r="K1661" t="str">
        <f t="shared" si="48"/>
        <v/>
      </c>
    </row>
    <row r="1662">
      <c r="A1662" s="24">
        <v>43759.34210778935</v>
      </c>
      <c r="B1662" s="5" t="s">
        <v>254</v>
      </c>
      <c r="C1662" s="5" t="s">
        <v>251</v>
      </c>
      <c r="D1662" s="6" t="s">
        <v>467</v>
      </c>
      <c r="E1662" s="7">
        <v>4.0</v>
      </c>
      <c r="F1662" s="8">
        <f t="shared" si="35"/>
        <v>43759.42544</v>
      </c>
      <c r="G1662" s="12">
        <f t="shared" si="51"/>
        <v>43759.42544</v>
      </c>
      <c r="H1662" s="10">
        <v>0.4444444444444444</v>
      </c>
      <c r="I1662" s="11">
        <f t="shared" si="46"/>
        <v>-43758.981</v>
      </c>
      <c r="K1662" t="str">
        <f t="shared" si="48"/>
        <v/>
      </c>
    </row>
    <row r="1663">
      <c r="A1663" s="24">
        <v>43759.39217872685</v>
      </c>
      <c r="B1663" s="5" t="s">
        <v>1858</v>
      </c>
      <c r="C1663" s="5" t="s">
        <v>1522</v>
      </c>
      <c r="D1663" s="6" t="s">
        <v>142</v>
      </c>
      <c r="E1663" s="7">
        <v>2.0</v>
      </c>
      <c r="F1663" s="8">
        <f t="shared" si="35"/>
        <v>43759.47551</v>
      </c>
      <c r="G1663" s="12">
        <f t="shared" si="51"/>
        <v>43759.47551</v>
      </c>
      <c r="H1663" s="10">
        <v>0.5284722222222222</v>
      </c>
      <c r="I1663" s="11">
        <f t="shared" si="46"/>
        <v>-43758.94704</v>
      </c>
      <c r="K1663" t="str">
        <f t="shared" si="48"/>
        <v/>
      </c>
    </row>
    <row r="1664">
      <c r="A1664" s="24">
        <v>43759.39271962963</v>
      </c>
      <c r="B1664" s="5" t="s">
        <v>1859</v>
      </c>
      <c r="C1664" s="5" t="s">
        <v>1860</v>
      </c>
      <c r="D1664" s="6" t="s">
        <v>1764</v>
      </c>
      <c r="E1664" s="7">
        <v>3.0</v>
      </c>
      <c r="F1664" s="8">
        <f t="shared" si="35"/>
        <v>43759.47605</v>
      </c>
      <c r="G1664" s="12">
        <f t="shared" si="51"/>
        <v>43759.47605</v>
      </c>
      <c r="H1664" s="10">
        <v>0.5284722222222222</v>
      </c>
      <c r="I1664" s="11">
        <f t="shared" si="46"/>
        <v>-43758.94758</v>
      </c>
      <c r="K1664" t="str">
        <f t="shared" si="48"/>
        <v/>
      </c>
    </row>
    <row r="1665">
      <c r="A1665" s="24">
        <v>43759.405294571756</v>
      </c>
      <c r="B1665" s="5" t="s">
        <v>761</v>
      </c>
      <c r="C1665" s="5" t="s">
        <v>762</v>
      </c>
      <c r="D1665" s="6" t="s">
        <v>438</v>
      </c>
      <c r="E1665" s="7">
        <v>39.0</v>
      </c>
      <c r="F1665" s="8">
        <f t="shared" si="35"/>
        <v>43759.48863</v>
      </c>
      <c r="G1665" s="12">
        <f t="shared" si="51"/>
        <v>43759.48863</v>
      </c>
      <c r="H1665" s="10">
        <v>0.6666666666666666</v>
      </c>
      <c r="I1665" s="11">
        <f t="shared" si="46"/>
        <v>-43758.82196</v>
      </c>
      <c r="J1665" s="5" t="s">
        <v>1861</v>
      </c>
      <c r="K1665" t="str">
        <f t="shared" si="48"/>
        <v/>
      </c>
    </row>
    <row r="1666">
      <c r="A1666" s="24">
        <v>43759.40579399306</v>
      </c>
      <c r="B1666" s="5" t="s">
        <v>999</v>
      </c>
      <c r="C1666" s="5" t="s">
        <v>1862</v>
      </c>
      <c r="D1666" s="6" t="s">
        <v>438</v>
      </c>
      <c r="E1666" s="7">
        <v>35.0</v>
      </c>
      <c r="F1666" s="8">
        <f t="shared" si="35"/>
        <v>43759.48913</v>
      </c>
      <c r="G1666" s="12">
        <f t="shared" si="51"/>
        <v>43759.48913</v>
      </c>
      <c r="H1666" s="10">
        <v>0.6666666666666666</v>
      </c>
      <c r="I1666" s="11">
        <f t="shared" si="46"/>
        <v>-43758.82246</v>
      </c>
      <c r="J1666" s="5" t="s">
        <v>1861</v>
      </c>
      <c r="K1666" t="str">
        <f t="shared" si="48"/>
        <v/>
      </c>
    </row>
    <row r="1667">
      <c r="A1667" s="24">
        <v>43759.456628518514</v>
      </c>
      <c r="B1667" s="5" t="s">
        <v>1647</v>
      </c>
      <c r="C1667" s="5" t="s">
        <v>1045</v>
      </c>
      <c r="D1667" s="6" t="s">
        <v>1063</v>
      </c>
      <c r="E1667" s="7">
        <v>2.0</v>
      </c>
      <c r="F1667" s="8">
        <f t="shared" si="35"/>
        <v>43759.53996</v>
      </c>
      <c r="G1667" s="12">
        <f t="shared" si="51"/>
        <v>43759.53996</v>
      </c>
      <c r="H1667" s="10">
        <v>0.5715277777777777</v>
      </c>
      <c r="I1667" s="11">
        <f t="shared" si="46"/>
        <v>-43758.96843</v>
      </c>
      <c r="K1667" t="str">
        <f t="shared" si="48"/>
        <v/>
      </c>
    </row>
    <row r="1668">
      <c r="A1668" s="24">
        <v>43759.45699388889</v>
      </c>
      <c r="B1668" s="5" t="s">
        <v>34</v>
      </c>
      <c r="C1668" s="5" t="s">
        <v>38</v>
      </c>
      <c r="D1668" s="6" t="s">
        <v>1063</v>
      </c>
      <c r="E1668" s="7">
        <v>3.0</v>
      </c>
      <c r="F1668" s="8">
        <f t="shared" si="35"/>
        <v>43759.54033</v>
      </c>
      <c r="G1668" s="12">
        <f t="shared" si="51"/>
        <v>43759.54033</v>
      </c>
      <c r="H1668" s="10">
        <v>0.5715277777777777</v>
      </c>
      <c r="I1668" s="11">
        <f t="shared" si="46"/>
        <v>-43758.9688</v>
      </c>
      <c r="K1668" t="str">
        <f t="shared" si="48"/>
        <v/>
      </c>
    </row>
    <row r="1669">
      <c r="A1669" s="24">
        <v>43759.458934131944</v>
      </c>
      <c r="B1669" s="5" t="s">
        <v>806</v>
      </c>
      <c r="C1669" s="5" t="s">
        <v>729</v>
      </c>
      <c r="D1669" s="6" t="s">
        <v>1863</v>
      </c>
      <c r="E1669" s="7">
        <v>4.0</v>
      </c>
      <c r="F1669" s="8">
        <f t="shared" si="35"/>
        <v>43759.54227</v>
      </c>
      <c r="G1669" s="12">
        <f t="shared" si="51"/>
        <v>43759.54227</v>
      </c>
      <c r="H1669" s="10">
        <v>0.6666666666666666</v>
      </c>
      <c r="I1669" s="11">
        <f t="shared" si="46"/>
        <v>-43758.8756</v>
      </c>
      <c r="K1669" t="str">
        <f t="shared" si="48"/>
        <v/>
      </c>
    </row>
    <row r="1670">
      <c r="A1670" s="24">
        <v>43759.4673462037</v>
      </c>
      <c r="B1670" s="5" t="s">
        <v>1459</v>
      </c>
      <c r="D1670" s="6" t="s">
        <v>1864</v>
      </c>
      <c r="E1670" s="7">
        <v>5.0</v>
      </c>
      <c r="F1670" s="8">
        <f t="shared" si="35"/>
        <v>43759.55068</v>
      </c>
      <c r="G1670" s="12">
        <f t="shared" si="51"/>
        <v>43759.55068</v>
      </c>
      <c r="H1670" s="10">
        <v>0.6666666666666666</v>
      </c>
      <c r="I1670" s="11">
        <f t="shared" si="46"/>
        <v>-43758.88401</v>
      </c>
      <c r="K1670" t="str">
        <f t="shared" si="48"/>
        <v/>
      </c>
    </row>
    <row r="1671">
      <c r="A1671" s="24">
        <v>43759.57167723379</v>
      </c>
      <c r="B1671" s="5" t="s">
        <v>1865</v>
      </c>
      <c r="C1671" s="5" t="s">
        <v>1866</v>
      </c>
      <c r="D1671" s="6" t="s">
        <v>784</v>
      </c>
      <c r="E1671" s="7">
        <v>1.0</v>
      </c>
      <c r="F1671" s="8">
        <f t="shared" si="35"/>
        <v>43759.65501</v>
      </c>
      <c r="G1671" s="12">
        <f t="shared" si="51"/>
        <v>43759.65501</v>
      </c>
      <c r="H1671" s="10">
        <v>0.6666666666666666</v>
      </c>
      <c r="I1671" s="11">
        <f t="shared" si="46"/>
        <v>-43758.98834</v>
      </c>
      <c r="K1671" t="str">
        <f t="shared" si="48"/>
        <v/>
      </c>
    </row>
    <row r="1672">
      <c r="A1672" s="24">
        <v>43760.23516488426</v>
      </c>
      <c r="B1672" s="5" t="s">
        <v>1867</v>
      </c>
      <c r="C1672" s="5" t="s">
        <v>545</v>
      </c>
      <c r="D1672" s="13"/>
      <c r="E1672" s="7">
        <v>37.0</v>
      </c>
      <c r="F1672" s="8">
        <f t="shared" si="35"/>
        <v>43760.3185</v>
      </c>
      <c r="G1672" s="12">
        <f t="shared" si="51"/>
        <v>43760.3185</v>
      </c>
      <c r="H1672" s="10">
        <v>0.375</v>
      </c>
      <c r="I1672" s="11">
        <f t="shared" si="46"/>
        <v>-43759.9435</v>
      </c>
      <c r="J1672" s="5" t="s">
        <v>1814</v>
      </c>
      <c r="K1672" t="str">
        <f t="shared" si="48"/>
        <v/>
      </c>
    </row>
    <row r="1673">
      <c r="A1673" s="24">
        <v>43760.249668923614</v>
      </c>
      <c r="B1673" s="5" t="s">
        <v>563</v>
      </c>
      <c r="C1673" s="5" t="s">
        <v>564</v>
      </c>
      <c r="D1673" s="6" t="s">
        <v>438</v>
      </c>
      <c r="E1673" s="7">
        <v>39.0</v>
      </c>
      <c r="F1673" s="8">
        <f t="shared" si="35"/>
        <v>43760.333</v>
      </c>
      <c r="G1673" s="12">
        <f t="shared" si="51"/>
        <v>43760.333</v>
      </c>
      <c r="H1673" s="10">
        <v>0.6666666666666666</v>
      </c>
      <c r="I1673" s="11">
        <f t="shared" si="46"/>
        <v>-43759.66634</v>
      </c>
      <c r="J1673" s="5" t="s">
        <v>1861</v>
      </c>
      <c r="K1673" t="str">
        <f t="shared" si="48"/>
        <v/>
      </c>
    </row>
    <row r="1674">
      <c r="A1674" s="24">
        <v>43760.25029449074</v>
      </c>
      <c r="B1674" s="5" t="s">
        <v>999</v>
      </c>
      <c r="C1674" s="5" t="s">
        <v>1862</v>
      </c>
      <c r="D1674" s="6" t="s">
        <v>438</v>
      </c>
      <c r="E1674" s="14"/>
      <c r="F1674" s="8">
        <f t="shared" si="35"/>
        <v>43760.33363</v>
      </c>
      <c r="G1674" s="12">
        <f t="shared" si="51"/>
        <v>43760.33363</v>
      </c>
      <c r="H1674" s="10">
        <v>0.6666666666666666</v>
      </c>
      <c r="I1674" s="11">
        <f t="shared" si="46"/>
        <v>-43759.66696</v>
      </c>
      <c r="J1674" s="5" t="s">
        <v>1861</v>
      </c>
      <c r="K1674" t="str">
        <f t="shared" si="48"/>
        <v/>
      </c>
    </row>
    <row r="1675">
      <c r="A1675" s="24">
        <v>43760.28338504629</v>
      </c>
      <c r="B1675" s="5" t="s">
        <v>1868</v>
      </c>
      <c r="C1675" s="5" t="s">
        <v>545</v>
      </c>
      <c r="D1675" s="13"/>
      <c r="E1675" s="7">
        <v>35.0</v>
      </c>
      <c r="F1675" s="8">
        <f t="shared" si="35"/>
        <v>43760.36672</v>
      </c>
      <c r="G1675" s="12">
        <f t="shared" si="51"/>
        <v>43760.36672</v>
      </c>
      <c r="H1675" s="10">
        <v>0.58125</v>
      </c>
      <c r="I1675" s="11">
        <f t="shared" si="46"/>
        <v>-43759.78547</v>
      </c>
      <c r="K1675" t="str">
        <f t="shared" si="48"/>
        <v/>
      </c>
    </row>
    <row r="1676">
      <c r="A1676" s="24">
        <v>43760.285110613426</v>
      </c>
      <c r="B1676" s="5" t="s">
        <v>1869</v>
      </c>
      <c r="C1676" s="5" t="s">
        <v>545</v>
      </c>
      <c r="D1676" s="13"/>
      <c r="E1676" s="7">
        <v>2.0</v>
      </c>
      <c r="F1676" s="8">
        <f t="shared" si="35"/>
        <v>43760.36844</v>
      </c>
      <c r="G1676" s="12">
        <f t="shared" si="51"/>
        <v>43760.36844</v>
      </c>
      <c r="H1676" s="10">
        <v>0.6666666666666666</v>
      </c>
      <c r="I1676" s="11">
        <f t="shared" si="46"/>
        <v>-43759.70178</v>
      </c>
      <c r="K1676" t="str">
        <f t="shared" si="48"/>
        <v/>
      </c>
    </row>
    <row r="1677">
      <c r="A1677" s="24">
        <v>43760.28740230324</v>
      </c>
      <c r="B1677" s="5" t="s">
        <v>1853</v>
      </c>
      <c r="C1677" s="5" t="s">
        <v>1870</v>
      </c>
      <c r="D1677" s="6" t="s">
        <v>1871</v>
      </c>
      <c r="E1677" s="7">
        <v>3.0</v>
      </c>
      <c r="F1677" s="8">
        <f t="shared" si="35"/>
        <v>43760.37074</v>
      </c>
      <c r="G1677" s="12">
        <f t="shared" si="51"/>
        <v>43760.37074</v>
      </c>
      <c r="H1677" s="10">
        <v>0.6076388888888888</v>
      </c>
      <c r="I1677" s="11">
        <f t="shared" si="46"/>
        <v>-43759.7631</v>
      </c>
      <c r="K1677" t="str">
        <f t="shared" si="48"/>
        <v/>
      </c>
    </row>
    <row r="1678">
      <c r="A1678" s="24">
        <v>43760.30951535879</v>
      </c>
      <c r="B1678" s="5" t="s">
        <v>806</v>
      </c>
      <c r="C1678" s="5" t="s">
        <v>595</v>
      </c>
      <c r="D1678" s="6" t="s">
        <v>1863</v>
      </c>
      <c r="E1678" s="7">
        <v>5.0</v>
      </c>
      <c r="F1678" s="8">
        <f t="shared" si="35"/>
        <v>43760.39285</v>
      </c>
      <c r="G1678" s="12">
        <f t="shared" si="51"/>
        <v>43760.39285</v>
      </c>
      <c r="H1678" s="10">
        <v>0.49722222222222223</v>
      </c>
      <c r="I1678" s="11">
        <f t="shared" si="46"/>
        <v>-43759.89563</v>
      </c>
      <c r="K1678" t="str">
        <f t="shared" si="48"/>
        <v/>
      </c>
    </row>
    <row r="1679">
      <c r="A1679" s="24">
        <v>43760.31817010416</v>
      </c>
      <c r="B1679" s="5" t="s">
        <v>1872</v>
      </c>
      <c r="C1679" s="5" t="s">
        <v>649</v>
      </c>
      <c r="D1679" s="6" t="s">
        <v>914</v>
      </c>
      <c r="E1679" s="7">
        <v>4.0</v>
      </c>
      <c r="F1679" s="8">
        <f t="shared" si="35"/>
        <v>43760.4015</v>
      </c>
      <c r="G1679" s="12">
        <f t="shared" si="51"/>
        <v>43760.4015</v>
      </c>
      <c r="H1679" s="10">
        <v>0.4479166666666667</v>
      </c>
      <c r="I1679" s="11">
        <f t="shared" si="46"/>
        <v>-43759.95359</v>
      </c>
      <c r="K1679" t="str">
        <f t="shared" si="48"/>
        <v/>
      </c>
    </row>
    <row r="1680">
      <c r="A1680" s="24">
        <v>43760.31887659722</v>
      </c>
      <c r="B1680" s="5" t="s">
        <v>1873</v>
      </c>
      <c r="C1680" s="5" t="s">
        <v>916</v>
      </c>
      <c r="D1680" s="6" t="s">
        <v>914</v>
      </c>
      <c r="E1680" s="7">
        <v>6.0</v>
      </c>
      <c r="F1680" s="8">
        <f t="shared" si="35"/>
        <v>43760.40221</v>
      </c>
      <c r="G1680" s="12">
        <f t="shared" si="51"/>
        <v>43760.40221</v>
      </c>
      <c r="H1680" s="10">
        <v>0.4479166666666667</v>
      </c>
      <c r="I1680" s="11">
        <f t="shared" si="46"/>
        <v>-43759.95429</v>
      </c>
      <c r="K1680" t="str">
        <f t="shared" si="48"/>
        <v/>
      </c>
    </row>
    <row r="1681">
      <c r="A1681" s="24">
        <v>43760.33376015046</v>
      </c>
      <c r="B1681" s="5" t="s">
        <v>1874</v>
      </c>
      <c r="C1681" s="5" t="s">
        <v>1875</v>
      </c>
      <c r="D1681" s="6" t="s">
        <v>1094</v>
      </c>
      <c r="E1681" s="7">
        <v>8.0</v>
      </c>
      <c r="F1681" s="8">
        <f t="shared" si="35"/>
        <v>43760.41709</v>
      </c>
      <c r="G1681" s="12">
        <f t="shared" si="51"/>
        <v>43760.41709</v>
      </c>
      <c r="H1681" s="10">
        <v>0.5152777777777777</v>
      </c>
      <c r="I1681" s="11">
        <f t="shared" si="46"/>
        <v>-43759.90182</v>
      </c>
      <c r="K1681" t="str">
        <f t="shared" si="48"/>
        <v/>
      </c>
    </row>
    <row r="1682">
      <c r="A1682" s="24">
        <v>43760.334264502315</v>
      </c>
      <c r="B1682" s="5" t="s">
        <v>1876</v>
      </c>
      <c r="C1682" s="5" t="s">
        <v>1875</v>
      </c>
      <c r="D1682" s="6" t="s">
        <v>1094</v>
      </c>
      <c r="E1682" s="7">
        <v>9.0</v>
      </c>
      <c r="F1682" s="8">
        <f t="shared" si="35"/>
        <v>43760.4176</v>
      </c>
      <c r="G1682" s="12">
        <f t="shared" si="51"/>
        <v>43760.4176</v>
      </c>
      <c r="H1682" s="10">
        <v>0.5152777777777777</v>
      </c>
      <c r="I1682" s="11">
        <f t="shared" si="46"/>
        <v>-43759.90232</v>
      </c>
      <c r="K1682" t="str">
        <f t="shared" si="48"/>
        <v/>
      </c>
    </row>
    <row r="1683">
      <c r="A1683" s="24">
        <v>43760.33838486111</v>
      </c>
      <c r="B1683" s="5" t="s">
        <v>1817</v>
      </c>
      <c r="C1683" s="5" t="s">
        <v>385</v>
      </c>
      <c r="D1683" s="6" t="s">
        <v>162</v>
      </c>
      <c r="E1683" s="7">
        <v>15.0</v>
      </c>
      <c r="F1683" s="8">
        <f t="shared" si="35"/>
        <v>43760.42172</v>
      </c>
      <c r="G1683" s="12">
        <f t="shared" si="51"/>
        <v>43760.42172</v>
      </c>
      <c r="H1683" s="10">
        <v>0.4270833333333333</v>
      </c>
      <c r="I1683" s="11">
        <f t="shared" si="46"/>
        <v>-43759.99463</v>
      </c>
      <c r="K1683" t="str">
        <f t="shared" si="48"/>
        <v/>
      </c>
    </row>
    <row r="1684">
      <c r="A1684" s="24">
        <v>43760.345345381946</v>
      </c>
      <c r="B1684" s="5" t="s">
        <v>55</v>
      </c>
      <c r="C1684" s="5" t="s">
        <v>545</v>
      </c>
      <c r="D1684" s="13"/>
      <c r="E1684" s="7">
        <v>13.0</v>
      </c>
      <c r="F1684" s="8">
        <f t="shared" si="35"/>
        <v>43760.42868</v>
      </c>
      <c r="G1684" s="12">
        <f t="shared" si="51"/>
        <v>43760.42868</v>
      </c>
      <c r="H1684" s="10">
        <v>0.7083333333333334</v>
      </c>
      <c r="I1684" s="11">
        <f t="shared" si="46"/>
        <v>-43759.72035</v>
      </c>
      <c r="J1684" s="5" t="s">
        <v>1814</v>
      </c>
      <c r="K1684" t="str">
        <f t="shared" si="48"/>
        <v/>
      </c>
    </row>
    <row r="1685">
      <c r="A1685" s="24">
        <v>43760.35033446759</v>
      </c>
      <c r="B1685" s="5" t="s">
        <v>253</v>
      </c>
      <c r="C1685" s="5" t="s">
        <v>1525</v>
      </c>
      <c r="D1685" s="6" t="s">
        <v>1252</v>
      </c>
      <c r="E1685" s="7">
        <v>15.0</v>
      </c>
      <c r="F1685" s="8">
        <f t="shared" si="35"/>
        <v>43760.43367</v>
      </c>
      <c r="G1685" s="12">
        <f t="shared" si="51"/>
        <v>43760.43367</v>
      </c>
      <c r="H1685" s="10">
        <v>0.49444444444444446</v>
      </c>
      <c r="I1685" s="11">
        <f t="shared" si="46"/>
        <v>-43759.93922</v>
      </c>
      <c r="K1685" t="str">
        <f t="shared" si="48"/>
        <v/>
      </c>
    </row>
    <row r="1686">
      <c r="A1686" s="24">
        <v>43760.35093068287</v>
      </c>
      <c r="B1686" s="5" t="s">
        <v>250</v>
      </c>
      <c r="C1686" s="5" t="s">
        <v>251</v>
      </c>
      <c r="D1686" s="6" t="s">
        <v>467</v>
      </c>
      <c r="E1686" s="7">
        <v>16.0</v>
      </c>
      <c r="F1686" s="8">
        <f t="shared" si="35"/>
        <v>43760.43426</v>
      </c>
      <c r="G1686" s="12">
        <f t="shared" si="51"/>
        <v>43760.43426</v>
      </c>
      <c r="H1686" s="10">
        <v>0.49444444444444446</v>
      </c>
      <c r="I1686" s="11">
        <f t="shared" si="46"/>
        <v>-43759.93982</v>
      </c>
      <c r="K1686" t="str">
        <f t="shared" si="48"/>
        <v/>
      </c>
    </row>
    <row r="1687">
      <c r="A1687" s="24">
        <v>43760.37073446759</v>
      </c>
      <c r="B1687" s="5" t="s">
        <v>888</v>
      </c>
      <c r="C1687" s="5" t="s">
        <v>312</v>
      </c>
      <c r="D1687" s="6" t="s">
        <v>512</v>
      </c>
      <c r="E1687" s="7">
        <v>4.0</v>
      </c>
      <c r="F1687" s="8">
        <f t="shared" si="35"/>
        <v>43760.45407</v>
      </c>
      <c r="G1687" s="12">
        <f t="shared" si="51"/>
        <v>43760.45407</v>
      </c>
      <c r="H1687" s="10">
        <v>0.6069444444444444</v>
      </c>
      <c r="I1687" s="11">
        <f t="shared" si="46"/>
        <v>-43759.84712</v>
      </c>
      <c r="K1687" t="str">
        <f t="shared" si="48"/>
        <v/>
      </c>
    </row>
    <row r="1688">
      <c r="A1688" s="24">
        <v>43760.371178472225</v>
      </c>
      <c r="B1688" s="5" t="s">
        <v>890</v>
      </c>
      <c r="C1688" s="5" t="s">
        <v>312</v>
      </c>
      <c r="D1688" s="6" t="s">
        <v>1349</v>
      </c>
      <c r="E1688" s="7">
        <v>6.0</v>
      </c>
      <c r="F1688" s="8">
        <f t="shared" si="35"/>
        <v>43760.45451</v>
      </c>
      <c r="G1688" s="12">
        <f t="shared" si="51"/>
        <v>43760.45451</v>
      </c>
      <c r="H1688" s="10">
        <v>0.6069444444444444</v>
      </c>
      <c r="I1688" s="11">
        <f t="shared" si="46"/>
        <v>-43759.84757</v>
      </c>
      <c r="K1688" t="str">
        <f t="shared" si="48"/>
        <v/>
      </c>
    </row>
    <row r="1689">
      <c r="A1689" s="24">
        <v>43760.38720006944</v>
      </c>
      <c r="B1689" s="5" t="s">
        <v>1877</v>
      </c>
      <c r="C1689" s="5" t="s">
        <v>545</v>
      </c>
      <c r="D1689" s="13"/>
      <c r="E1689" s="7">
        <v>37.0</v>
      </c>
      <c r="F1689" s="8">
        <f t="shared" si="35"/>
        <v>43760.47053</v>
      </c>
      <c r="G1689" s="12">
        <f t="shared" si="51"/>
        <v>43760.47053</v>
      </c>
      <c r="H1689" s="10">
        <v>0.7083333333333334</v>
      </c>
      <c r="I1689" s="11">
        <f t="shared" si="46"/>
        <v>-43759.7622</v>
      </c>
      <c r="J1689" s="5" t="s">
        <v>1814</v>
      </c>
      <c r="K1689" t="str">
        <f t="shared" si="48"/>
        <v/>
      </c>
    </row>
    <row r="1690">
      <c r="A1690" s="24">
        <v>43760.394785937504</v>
      </c>
      <c r="B1690" s="5" t="s">
        <v>1878</v>
      </c>
      <c r="C1690" s="5" t="s">
        <v>716</v>
      </c>
      <c r="D1690" s="6" t="s">
        <v>824</v>
      </c>
      <c r="E1690" s="7">
        <v>7.0</v>
      </c>
      <c r="F1690" s="8">
        <f t="shared" si="35"/>
        <v>43760.47812</v>
      </c>
      <c r="G1690" s="12">
        <f t="shared" si="51"/>
        <v>43760.47812</v>
      </c>
      <c r="H1690" s="10">
        <v>0.5680555555555555</v>
      </c>
      <c r="I1690" s="11">
        <f t="shared" si="46"/>
        <v>-43759.91006</v>
      </c>
      <c r="K1690" t="str">
        <f t="shared" si="48"/>
        <v/>
      </c>
    </row>
    <row r="1691">
      <c r="A1691" s="24">
        <v>43760.39504753472</v>
      </c>
      <c r="B1691" s="5" t="s">
        <v>1879</v>
      </c>
      <c r="C1691" s="5" t="s">
        <v>716</v>
      </c>
      <c r="D1691" s="6" t="s">
        <v>824</v>
      </c>
      <c r="E1691" s="7">
        <v>17.0</v>
      </c>
      <c r="F1691" s="8">
        <f t="shared" si="35"/>
        <v>43760.47838</v>
      </c>
      <c r="G1691" s="12">
        <f t="shared" si="51"/>
        <v>43760.47838</v>
      </c>
      <c r="H1691" s="10">
        <v>0.5680555555555555</v>
      </c>
      <c r="I1691" s="11">
        <f t="shared" si="46"/>
        <v>-43759.91033</v>
      </c>
      <c r="K1691" t="str">
        <f t="shared" si="48"/>
        <v/>
      </c>
    </row>
    <row r="1692">
      <c r="A1692" s="24">
        <v>43760.423864490745</v>
      </c>
      <c r="B1692" s="5" t="s">
        <v>813</v>
      </c>
      <c r="C1692" s="5" t="s">
        <v>814</v>
      </c>
      <c r="D1692" s="6" t="s">
        <v>624</v>
      </c>
      <c r="E1692" s="7">
        <v>5.0</v>
      </c>
      <c r="F1692" s="8">
        <f t="shared" si="35"/>
        <v>43760.5072</v>
      </c>
      <c r="G1692" s="12">
        <f t="shared" si="51"/>
        <v>43760.5072</v>
      </c>
      <c r="H1692" s="10">
        <v>0.5111111111111111</v>
      </c>
      <c r="I1692" s="11">
        <f t="shared" si="46"/>
        <v>-43759.99609</v>
      </c>
      <c r="K1692" t="str">
        <f t="shared" si="48"/>
        <v/>
      </c>
    </row>
    <row r="1693">
      <c r="A1693" s="24">
        <v>43760.51986612269</v>
      </c>
      <c r="B1693" s="5" t="s">
        <v>1571</v>
      </c>
      <c r="C1693" s="5" t="s">
        <v>736</v>
      </c>
      <c r="D1693" s="6" t="s">
        <v>162</v>
      </c>
      <c r="E1693" s="7">
        <v>5.0</v>
      </c>
      <c r="F1693" s="8">
        <f t="shared" si="35"/>
        <v>43760.6032</v>
      </c>
      <c r="G1693" s="12">
        <f t="shared" si="51"/>
        <v>43760.6032</v>
      </c>
      <c r="H1693" s="10">
        <v>0.6666666666666666</v>
      </c>
      <c r="I1693" s="11">
        <f t="shared" si="46"/>
        <v>-43759.93653</v>
      </c>
      <c r="K1693" t="str">
        <f t="shared" si="48"/>
        <v/>
      </c>
    </row>
    <row r="1694">
      <c r="A1694" s="24">
        <v>43760.52075519676</v>
      </c>
      <c r="B1694" s="5" t="s">
        <v>1880</v>
      </c>
      <c r="C1694" s="5" t="s">
        <v>1881</v>
      </c>
      <c r="D1694" s="6" t="s">
        <v>1882</v>
      </c>
      <c r="E1694" s="7">
        <v>7.0</v>
      </c>
      <c r="F1694" s="8">
        <f t="shared" si="35"/>
        <v>43760.60409</v>
      </c>
      <c r="G1694" s="12">
        <f t="shared" si="51"/>
        <v>43760.60409</v>
      </c>
      <c r="H1694" s="10">
        <v>0.6666666666666666</v>
      </c>
      <c r="I1694" s="11">
        <f t="shared" si="46"/>
        <v>-43759.93742</v>
      </c>
      <c r="K1694" t="str">
        <f t="shared" si="48"/>
        <v/>
      </c>
    </row>
    <row r="1695">
      <c r="A1695" s="24">
        <v>43760.536752824075</v>
      </c>
      <c r="B1695" s="5" t="s">
        <v>1494</v>
      </c>
      <c r="C1695" s="5" t="s">
        <v>847</v>
      </c>
      <c r="D1695" s="6" t="s">
        <v>512</v>
      </c>
      <c r="E1695" s="7">
        <v>6.0</v>
      </c>
      <c r="F1695" s="8">
        <f t="shared" si="35"/>
        <v>43760.62009</v>
      </c>
      <c r="G1695" s="12">
        <f t="shared" si="51"/>
        <v>43760.62009</v>
      </c>
      <c r="H1695" s="10">
        <v>0.6666666666666666</v>
      </c>
      <c r="I1695" s="11">
        <f t="shared" si="46"/>
        <v>-43759.95342</v>
      </c>
      <c r="K1695" t="str">
        <f t="shared" si="48"/>
        <v/>
      </c>
    </row>
    <row r="1696">
      <c r="A1696" s="24">
        <v>43761.18259672454</v>
      </c>
      <c r="B1696" s="5" t="s">
        <v>1612</v>
      </c>
      <c r="D1696" s="6" t="s">
        <v>1733</v>
      </c>
      <c r="E1696" s="7">
        <v>3.0</v>
      </c>
      <c r="F1696" s="8">
        <f t="shared" si="35"/>
        <v>43761.26593</v>
      </c>
      <c r="G1696" s="12">
        <f t="shared" si="51"/>
        <v>43761.26593</v>
      </c>
      <c r="H1696" s="10">
        <v>0.59375</v>
      </c>
      <c r="I1696" s="11">
        <f t="shared" si="46"/>
        <v>-43760.67218</v>
      </c>
      <c r="K1696" t="str">
        <f t="shared" si="48"/>
        <v/>
      </c>
    </row>
    <row r="1697">
      <c r="A1697" s="24">
        <v>43761.24679020833</v>
      </c>
      <c r="B1697" s="5" t="s">
        <v>1873</v>
      </c>
      <c r="C1697" s="5" t="s">
        <v>1883</v>
      </c>
      <c r="D1697" s="6" t="s">
        <v>917</v>
      </c>
      <c r="E1697" s="7">
        <v>1.0</v>
      </c>
      <c r="F1697" s="8">
        <f t="shared" si="35"/>
        <v>43761.33012</v>
      </c>
      <c r="G1697" s="12">
        <f t="shared" si="51"/>
        <v>43761.33012</v>
      </c>
      <c r="H1697" s="10">
        <v>0.44027777777777777</v>
      </c>
      <c r="I1697" s="11">
        <f t="shared" si="46"/>
        <v>-43760.88985</v>
      </c>
      <c r="K1697" t="str">
        <f t="shared" si="48"/>
        <v/>
      </c>
    </row>
    <row r="1698">
      <c r="A1698" s="24">
        <v>43761.25519064815</v>
      </c>
      <c r="B1698" s="5" t="s">
        <v>563</v>
      </c>
      <c r="C1698" s="5" t="s">
        <v>766</v>
      </c>
      <c r="D1698" s="6" t="s">
        <v>438</v>
      </c>
      <c r="E1698" s="7">
        <v>39.0</v>
      </c>
      <c r="F1698" s="8">
        <f t="shared" si="35"/>
        <v>43761.33852</v>
      </c>
      <c r="G1698" s="12">
        <f t="shared" si="51"/>
        <v>43761.33852</v>
      </c>
      <c r="H1698" s="10">
        <v>0.7083333333333334</v>
      </c>
      <c r="I1698" s="11">
        <f t="shared" si="46"/>
        <v>-43760.63019</v>
      </c>
      <c r="J1698" s="5" t="s">
        <v>1861</v>
      </c>
      <c r="K1698" t="str">
        <f t="shared" si="48"/>
        <v/>
      </c>
    </row>
    <row r="1699">
      <c r="A1699" s="24">
        <v>43761.25573829861</v>
      </c>
      <c r="B1699" s="5" t="s">
        <v>999</v>
      </c>
      <c r="C1699" s="5" t="s">
        <v>794</v>
      </c>
      <c r="D1699" s="6" t="s">
        <v>438</v>
      </c>
      <c r="E1699" s="14"/>
      <c r="F1699" s="8">
        <f t="shared" si="35"/>
        <v>43761.33907</v>
      </c>
      <c r="G1699" s="12">
        <f t="shared" si="51"/>
        <v>43761.33907</v>
      </c>
      <c r="H1699" s="10">
        <v>0.7083333333333334</v>
      </c>
      <c r="I1699" s="11">
        <f t="shared" si="46"/>
        <v>-43760.63074</v>
      </c>
      <c r="J1699" s="5" t="s">
        <v>1861</v>
      </c>
      <c r="K1699" t="str">
        <f t="shared" si="48"/>
        <v/>
      </c>
    </row>
    <row r="1700">
      <c r="A1700" s="24">
        <v>43761.28623337963</v>
      </c>
      <c r="B1700" s="5" t="s">
        <v>1853</v>
      </c>
      <c r="C1700" s="5" t="s">
        <v>1884</v>
      </c>
      <c r="D1700" s="6" t="s">
        <v>1871</v>
      </c>
      <c r="E1700" s="7">
        <v>4.0</v>
      </c>
      <c r="F1700" s="8">
        <f t="shared" si="35"/>
        <v>43761.36957</v>
      </c>
      <c r="G1700" s="12">
        <f t="shared" si="51"/>
        <v>43761.36957</v>
      </c>
      <c r="H1700" s="10">
        <v>0.5493055555555556</v>
      </c>
      <c r="I1700" s="11">
        <f t="shared" si="46"/>
        <v>-43760.82026</v>
      </c>
      <c r="K1700" t="str">
        <f t="shared" si="48"/>
        <v/>
      </c>
    </row>
    <row r="1701">
      <c r="A1701" s="24">
        <v>43761.351488252316</v>
      </c>
      <c r="B1701" s="5" t="s">
        <v>1838</v>
      </c>
      <c r="C1701" s="5" t="s">
        <v>1426</v>
      </c>
      <c r="D1701" s="6" t="s">
        <v>447</v>
      </c>
      <c r="E1701" s="7">
        <v>5.0</v>
      </c>
      <c r="F1701" s="8">
        <f t="shared" si="35"/>
        <v>43761.43482</v>
      </c>
      <c r="G1701" s="12">
        <f t="shared" si="51"/>
        <v>43761.43482</v>
      </c>
      <c r="H1701" s="10">
        <v>0.6666666666666666</v>
      </c>
      <c r="I1701" s="11">
        <f t="shared" si="46"/>
        <v>-43760.76815</v>
      </c>
      <c r="K1701" t="str">
        <f t="shared" si="48"/>
        <v/>
      </c>
    </row>
    <row r="1702">
      <c r="A1702" s="24">
        <v>43761.35383037037</v>
      </c>
      <c r="B1702" s="5" t="s">
        <v>1840</v>
      </c>
      <c r="C1702" s="5" t="s">
        <v>172</v>
      </c>
      <c r="D1702" s="6" t="s">
        <v>284</v>
      </c>
      <c r="E1702" s="7">
        <v>6.0</v>
      </c>
      <c r="F1702" s="8">
        <f t="shared" si="35"/>
        <v>43761.43716</v>
      </c>
      <c r="G1702" s="12">
        <f t="shared" si="51"/>
        <v>43761.43716</v>
      </c>
      <c r="H1702" s="10">
        <v>0.46875</v>
      </c>
      <c r="I1702" s="11">
        <f t="shared" si="46"/>
        <v>-43760.96841</v>
      </c>
      <c r="K1702" t="str">
        <f t="shared" si="48"/>
        <v/>
      </c>
    </row>
    <row r="1703">
      <c r="A1703" s="24">
        <v>43761.38059399306</v>
      </c>
      <c r="B1703" s="5" t="s">
        <v>1885</v>
      </c>
      <c r="C1703" s="5" t="s">
        <v>1292</v>
      </c>
      <c r="D1703" s="13"/>
      <c r="E1703" s="7">
        <v>7.0</v>
      </c>
      <c r="F1703" s="8">
        <f t="shared" si="35"/>
        <v>43761.46393</v>
      </c>
      <c r="G1703" s="12">
        <f t="shared" si="51"/>
        <v>43761.46393</v>
      </c>
      <c r="H1703" s="10">
        <v>0.6666666666666666</v>
      </c>
      <c r="I1703" s="11">
        <f t="shared" si="46"/>
        <v>-43760.79726</v>
      </c>
      <c r="K1703" t="str">
        <f t="shared" si="48"/>
        <v/>
      </c>
    </row>
    <row r="1704">
      <c r="A1704" s="24">
        <v>43761.38105390046</v>
      </c>
      <c r="B1704" s="5" t="s">
        <v>1886</v>
      </c>
      <c r="C1704" s="5" t="s">
        <v>1292</v>
      </c>
      <c r="D1704" s="13"/>
      <c r="E1704" s="7">
        <v>8.0</v>
      </c>
      <c r="F1704" s="8">
        <f t="shared" si="35"/>
        <v>43761.46439</v>
      </c>
      <c r="G1704" s="12">
        <f t="shared" si="51"/>
        <v>43761.46439</v>
      </c>
      <c r="H1704" s="10">
        <v>0.6666666666666666</v>
      </c>
      <c r="I1704" s="11">
        <f t="shared" si="46"/>
        <v>-43760.79772</v>
      </c>
      <c r="K1704" t="str">
        <f t="shared" si="48"/>
        <v/>
      </c>
    </row>
    <row r="1705">
      <c r="A1705" s="24">
        <v>43761.45147002315</v>
      </c>
      <c r="B1705" s="5" t="s">
        <v>1887</v>
      </c>
      <c r="C1705" s="5" t="s">
        <v>1888</v>
      </c>
      <c r="D1705" s="6" t="s">
        <v>674</v>
      </c>
      <c r="E1705" s="7">
        <v>1.0</v>
      </c>
      <c r="F1705" s="8">
        <f t="shared" si="35"/>
        <v>43761.5348</v>
      </c>
      <c r="G1705" s="12">
        <f t="shared" si="51"/>
        <v>43761.5348</v>
      </c>
      <c r="H1705" s="10">
        <v>0.6041666666666666</v>
      </c>
      <c r="I1705" s="11">
        <f t="shared" si="46"/>
        <v>-43760.93064</v>
      </c>
      <c r="K1705" t="str">
        <f t="shared" si="48"/>
        <v/>
      </c>
    </row>
    <row r="1706">
      <c r="A1706" s="24">
        <v>43761.51671145833</v>
      </c>
      <c r="B1706" s="5" t="s">
        <v>928</v>
      </c>
      <c r="C1706" s="5" t="s">
        <v>312</v>
      </c>
      <c r="D1706" s="6" t="s">
        <v>165</v>
      </c>
      <c r="E1706" s="7">
        <v>3.0</v>
      </c>
      <c r="F1706" s="8">
        <f t="shared" si="35"/>
        <v>43761.60004</v>
      </c>
      <c r="G1706" s="12">
        <f t="shared" si="51"/>
        <v>43761.60004</v>
      </c>
      <c r="H1706" s="10">
        <v>0.6256944444444444</v>
      </c>
      <c r="I1706" s="11">
        <f t="shared" si="46"/>
        <v>-43760.97435</v>
      </c>
      <c r="K1706" t="str">
        <f t="shared" si="48"/>
        <v/>
      </c>
    </row>
    <row r="1707">
      <c r="A1707" s="24">
        <v>43761.53529958334</v>
      </c>
      <c r="B1707" s="5" t="s">
        <v>1889</v>
      </c>
      <c r="C1707" s="5" t="s">
        <v>1890</v>
      </c>
      <c r="D1707" s="6" t="s">
        <v>1063</v>
      </c>
      <c r="E1707" s="7">
        <v>1.0</v>
      </c>
      <c r="F1707" s="8">
        <f t="shared" si="35"/>
        <v>43761.61863</v>
      </c>
      <c r="G1707" s="12">
        <f t="shared" si="51"/>
        <v>43761.61863</v>
      </c>
      <c r="H1707" s="10">
        <v>0.6666666666666666</v>
      </c>
      <c r="I1707" s="11">
        <f t="shared" si="46"/>
        <v>-43760.95197</v>
      </c>
      <c r="K1707" t="str">
        <f t="shared" si="48"/>
        <v/>
      </c>
    </row>
    <row r="1708">
      <c r="A1708" s="24">
        <v>43761.535864687496</v>
      </c>
      <c r="B1708" s="5" t="s">
        <v>1891</v>
      </c>
      <c r="C1708" s="5" t="s">
        <v>1892</v>
      </c>
      <c r="D1708" s="6" t="s">
        <v>1063</v>
      </c>
      <c r="E1708" s="7">
        <v>4.0</v>
      </c>
      <c r="F1708" s="8">
        <f t="shared" si="35"/>
        <v>43761.6192</v>
      </c>
      <c r="G1708" s="12">
        <f t="shared" si="51"/>
        <v>43761.6192</v>
      </c>
      <c r="H1708" s="10">
        <v>0.6666666666666666</v>
      </c>
      <c r="I1708" s="11">
        <f t="shared" si="46"/>
        <v>-43760.95253</v>
      </c>
      <c r="K1708" t="str">
        <f t="shared" si="48"/>
        <v/>
      </c>
    </row>
    <row r="1709">
      <c r="A1709" s="24">
        <v>43762.17862070602</v>
      </c>
      <c r="B1709" s="5" t="s">
        <v>1893</v>
      </c>
      <c r="D1709" s="6" t="s">
        <v>1733</v>
      </c>
      <c r="E1709" s="7">
        <v>1.0</v>
      </c>
      <c r="F1709" s="8">
        <f t="shared" si="35"/>
        <v>43762.26195</v>
      </c>
      <c r="G1709" s="12">
        <f t="shared" si="51"/>
        <v>43762.26195</v>
      </c>
      <c r="H1709" s="10">
        <v>0.5944444444444444</v>
      </c>
      <c r="I1709" s="11">
        <f t="shared" si="46"/>
        <v>-43761.66751</v>
      </c>
      <c r="K1709" t="str">
        <f t="shared" si="48"/>
        <v/>
      </c>
    </row>
    <row r="1710">
      <c r="A1710" s="24">
        <v>43762.240312442125</v>
      </c>
      <c r="B1710" s="5" t="s">
        <v>1894</v>
      </c>
      <c r="C1710" s="5" t="s">
        <v>12</v>
      </c>
      <c r="D1710" s="6" t="s">
        <v>1895</v>
      </c>
      <c r="E1710" s="7">
        <v>2.0</v>
      </c>
      <c r="F1710" s="8">
        <f t="shared" si="35"/>
        <v>43762.32365</v>
      </c>
      <c r="G1710" s="12">
        <f t="shared" si="51"/>
        <v>43762.32365</v>
      </c>
      <c r="H1710" s="10">
        <v>0.4166666666666667</v>
      </c>
      <c r="I1710" s="11">
        <f t="shared" si="46"/>
        <v>-43761.90698</v>
      </c>
      <c r="K1710" t="str">
        <f t="shared" si="48"/>
        <v/>
      </c>
    </row>
    <row r="1711">
      <c r="A1711" s="24">
        <v>43762.26573770834</v>
      </c>
      <c r="B1711" s="5" t="s">
        <v>999</v>
      </c>
      <c r="C1711" s="5" t="s">
        <v>764</v>
      </c>
      <c r="D1711" s="6" t="s">
        <v>438</v>
      </c>
      <c r="E1711" s="7">
        <v>39.0</v>
      </c>
      <c r="F1711" s="8">
        <f t="shared" si="35"/>
        <v>43762.34907</v>
      </c>
      <c r="G1711" s="12">
        <f t="shared" si="51"/>
        <v>43762.34907</v>
      </c>
      <c r="H1711" s="10">
        <v>0.6868055555555556</v>
      </c>
      <c r="I1711" s="11">
        <f t="shared" si="46"/>
        <v>-43761.66227</v>
      </c>
      <c r="J1711" s="5" t="s">
        <v>1861</v>
      </c>
      <c r="K1711" t="str">
        <f t="shared" si="48"/>
        <v/>
      </c>
    </row>
    <row r="1712">
      <c r="A1712" s="24">
        <v>43762.26624118055</v>
      </c>
      <c r="B1712" s="5" t="s">
        <v>563</v>
      </c>
      <c r="C1712" s="5" t="s">
        <v>1896</v>
      </c>
      <c r="D1712" s="6" t="s">
        <v>438</v>
      </c>
      <c r="E1712" s="7">
        <v>37.0</v>
      </c>
      <c r="F1712" s="8">
        <f t="shared" si="35"/>
        <v>43762.34957</v>
      </c>
      <c r="G1712" s="12">
        <f t="shared" si="51"/>
        <v>43762.34957</v>
      </c>
      <c r="H1712" s="10">
        <v>0.6868055555555556</v>
      </c>
      <c r="I1712" s="11">
        <f t="shared" si="46"/>
        <v>-43761.66277</v>
      </c>
      <c r="J1712" s="5" t="s">
        <v>1861</v>
      </c>
      <c r="K1712" t="str">
        <f t="shared" si="48"/>
        <v/>
      </c>
    </row>
    <row r="1713">
      <c r="A1713" s="24">
        <v>43762.34147392361</v>
      </c>
      <c r="B1713" s="5" t="s">
        <v>1897</v>
      </c>
      <c r="C1713" s="5" t="s">
        <v>12</v>
      </c>
      <c r="D1713" s="6" t="s">
        <v>1898</v>
      </c>
      <c r="E1713" s="7">
        <v>2.0</v>
      </c>
      <c r="F1713" s="8">
        <f t="shared" si="35"/>
        <v>43762.42481</v>
      </c>
      <c r="G1713" s="12">
        <f t="shared" si="51"/>
        <v>43762.42481</v>
      </c>
      <c r="H1713" s="10">
        <v>0.49722222222222223</v>
      </c>
      <c r="I1713" s="11">
        <f t="shared" si="46"/>
        <v>-43761.92759</v>
      </c>
      <c r="K1713" t="str">
        <f t="shared" si="48"/>
        <v/>
      </c>
    </row>
    <row r="1714">
      <c r="A1714" s="24">
        <v>43762.342488078706</v>
      </c>
      <c r="B1714" s="5" t="s">
        <v>1899</v>
      </c>
      <c r="C1714" s="5" t="s">
        <v>1900</v>
      </c>
      <c r="D1714" s="6" t="s">
        <v>801</v>
      </c>
      <c r="E1714" s="7">
        <v>3.0</v>
      </c>
      <c r="F1714" s="8">
        <f t="shared" si="35"/>
        <v>43762.42582</v>
      </c>
      <c r="G1714" s="12">
        <f t="shared" si="51"/>
        <v>43762.42582</v>
      </c>
      <c r="H1714" s="10">
        <v>0.4513888888888889</v>
      </c>
      <c r="I1714" s="11">
        <f t="shared" si="46"/>
        <v>-43761.97443</v>
      </c>
      <c r="K1714" t="str">
        <f t="shared" si="48"/>
        <v/>
      </c>
    </row>
    <row r="1715">
      <c r="A1715" s="24">
        <v>43762.34305600694</v>
      </c>
      <c r="B1715" s="5" t="s">
        <v>1901</v>
      </c>
      <c r="C1715" s="5" t="s">
        <v>1902</v>
      </c>
      <c r="D1715" s="6" t="s">
        <v>801</v>
      </c>
      <c r="E1715" s="7">
        <v>4.0</v>
      </c>
      <c r="F1715" s="8">
        <f t="shared" si="35"/>
        <v>43762.42639</v>
      </c>
      <c r="G1715" s="12">
        <f t="shared" si="51"/>
        <v>43762.42639</v>
      </c>
      <c r="H1715" s="10">
        <v>0.4513888888888889</v>
      </c>
      <c r="I1715" s="11">
        <f t="shared" si="46"/>
        <v>-43761.975</v>
      </c>
      <c r="K1715" t="str">
        <f t="shared" si="48"/>
        <v/>
      </c>
    </row>
    <row r="1716">
      <c r="A1716" s="24">
        <v>43762.35488287037</v>
      </c>
      <c r="B1716" s="5" t="s">
        <v>181</v>
      </c>
      <c r="C1716" s="5" t="s">
        <v>161</v>
      </c>
      <c r="D1716" s="6" t="s">
        <v>165</v>
      </c>
      <c r="E1716" s="7">
        <v>5.0</v>
      </c>
      <c r="F1716" s="8">
        <f t="shared" si="35"/>
        <v>43762.43822</v>
      </c>
      <c r="G1716" s="12">
        <f t="shared" si="51"/>
        <v>43762.43822</v>
      </c>
      <c r="H1716" s="10">
        <v>0.5784722222222223</v>
      </c>
      <c r="I1716" s="11">
        <f t="shared" si="46"/>
        <v>-43761.85974</v>
      </c>
      <c r="K1716" t="str">
        <f t="shared" si="48"/>
        <v/>
      </c>
    </row>
    <row r="1717">
      <c r="A1717" s="24">
        <v>43762.35515579861</v>
      </c>
      <c r="B1717" s="5" t="s">
        <v>181</v>
      </c>
      <c r="C1717" s="5" t="s">
        <v>71</v>
      </c>
      <c r="D1717" s="6" t="s">
        <v>165</v>
      </c>
      <c r="E1717" s="7">
        <v>6.0</v>
      </c>
      <c r="F1717" s="8">
        <f t="shared" si="35"/>
        <v>43762.43849</v>
      </c>
      <c r="G1717" s="12">
        <f t="shared" si="51"/>
        <v>43762.43849</v>
      </c>
      <c r="H1717" s="10">
        <v>0.5784722222222223</v>
      </c>
      <c r="I1717" s="11">
        <f t="shared" si="46"/>
        <v>-43761.86002</v>
      </c>
      <c r="K1717" t="str">
        <f t="shared" si="48"/>
        <v/>
      </c>
    </row>
    <row r="1718">
      <c r="A1718" s="24">
        <v>43762.36246521991</v>
      </c>
      <c r="B1718" s="5" t="s">
        <v>1367</v>
      </c>
      <c r="C1718" s="5" t="s">
        <v>1370</v>
      </c>
      <c r="D1718" s="6" t="s">
        <v>1160</v>
      </c>
      <c r="E1718" s="7">
        <v>7.0</v>
      </c>
      <c r="F1718" s="8">
        <f t="shared" si="35"/>
        <v>43762.4458</v>
      </c>
      <c r="G1718" s="12">
        <f t="shared" si="51"/>
        <v>43762.4458</v>
      </c>
      <c r="H1718" s="10">
        <v>0.6673611111111111</v>
      </c>
      <c r="I1718" s="11">
        <f t="shared" si="46"/>
        <v>-43761.77844</v>
      </c>
      <c r="K1718" t="str">
        <f t="shared" si="48"/>
        <v/>
      </c>
    </row>
    <row r="1719">
      <c r="A1719" s="24">
        <v>43762.36285359954</v>
      </c>
      <c r="B1719" s="5" t="s">
        <v>1903</v>
      </c>
      <c r="C1719" s="5" t="s">
        <v>1370</v>
      </c>
      <c r="D1719" s="6" t="s">
        <v>1160</v>
      </c>
      <c r="E1719" s="7">
        <v>8.0</v>
      </c>
      <c r="F1719" s="8">
        <f t="shared" si="35"/>
        <v>43762.44619</v>
      </c>
      <c r="G1719" s="12">
        <f t="shared" si="51"/>
        <v>43762.44619</v>
      </c>
      <c r="H1719" s="10">
        <v>0.6680555555555555</v>
      </c>
      <c r="I1719" s="11">
        <f t="shared" si="46"/>
        <v>-43761.77813</v>
      </c>
      <c r="K1719" t="str">
        <f t="shared" si="48"/>
        <v/>
      </c>
    </row>
    <row r="1720">
      <c r="A1720" s="24">
        <v>43762.36335900463</v>
      </c>
      <c r="B1720" s="5" t="s">
        <v>1904</v>
      </c>
      <c r="C1720" s="5" t="s">
        <v>1370</v>
      </c>
      <c r="D1720" s="6" t="s">
        <v>1160</v>
      </c>
      <c r="E1720" s="7">
        <v>9.0</v>
      </c>
      <c r="F1720" s="8">
        <f t="shared" si="35"/>
        <v>43762.44669</v>
      </c>
      <c r="G1720" s="12">
        <f t="shared" si="51"/>
        <v>43762.44669</v>
      </c>
      <c r="H1720" s="10">
        <v>0.68125</v>
      </c>
      <c r="I1720" s="11">
        <f t="shared" si="46"/>
        <v>-43761.76544</v>
      </c>
      <c r="K1720" t="str">
        <f t="shared" si="48"/>
        <v/>
      </c>
    </row>
    <row r="1721">
      <c r="A1721" s="24">
        <v>43762.37036028935</v>
      </c>
      <c r="B1721" s="5" t="s">
        <v>671</v>
      </c>
      <c r="C1721" s="5" t="s">
        <v>1905</v>
      </c>
      <c r="D1721" s="6" t="s">
        <v>1034</v>
      </c>
      <c r="E1721" s="7">
        <v>3.0</v>
      </c>
      <c r="F1721" s="8">
        <f t="shared" si="35"/>
        <v>43762.45369</v>
      </c>
      <c r="G1721" s="12">
        <f t="shared" si="51"/>
        <v>43762.45369</v>
      </c>
      <c r="H1721" s="10">
        <v>0.6770833333333334</v>
      </c>
      <c r="I1721" s="11">
        <f t="shared" si="46"/>
        <v>-43761.77661</v>
      </c>
      <c r="K1721" t="str">
        <f t="shared" si="48"/>
        <v/>
      </c>
    </row>
    <row r="1722">
      <c r="A1722" s="24">
        <v>43762.37084685185</v>
      </c>
      <c r="B1722" s="5" t="s">
        <v>1777</v>
      </c>
      <c r="C1722" s="5" t="s">
        <v>418</v>
      </c>
      <c r="D1722" s="6" t="s">
        <v>1403</v>
      </c>
      <c r="E1722" s="7">
        <v>4.0</v>
      </c>
      <c r="F1722" s="8">
        <f t="shared" si="35"/>
        <v>43762.45418</v>
      </c>
      <c r="G1722" s="12">
        <f t="shared" si="51"/>
        <v>43762.45418</v>
      </c>
      <c r="H1722" s="10">
        <v>0.68125</v>
      </c>
      <c r="I1722" s="11">
        <f t="shared" si="46"/>
        <v>-43761.77293</v>
      </c>
      <c r="K1722" t="str">
        <f t="shared" si="48"/>
        <v/>
      </c>
    </row>
    <row r="1723">
      <c r="A1723" s="24">
        <v>43762.40878909722</v>
      </c>
      <c r="B1723" s="5" t="s">
        <v>1906</v>
      </c>
      <c r="C1723" s="5" t="s">
        <v>71</v>
      </c>
      <c r="D1723" s="6" t="s">
        <v>162</v>
      </c>
      <c r="E1723" s="7">
        <v>13.0</v>
      </c>
      <c r="F1723" s="8">
        <f t="shared" si="35"/>
        <v>43762.49212</v>
      </c>
      <c r="G1723" s="12">
        <f t="shared" si="51"/>
        <v>43762.49212</v>
      </c>
      <c r="H1723" s="10">
        <v>0.5604166666666667</v>
      </c>
      <c r="I1723" s="11">
        <f t="shared" si="46"/>
        <v>-43761.93171</v>
      </c>
      <c r="K1723" t="str">
        <f t="shared" si="48"/>
        <v/>
      </c>
    </row>
    <row r="1724">
      <c r="A1724" s="24">
        <v>43762.42303107639</v>
      </c>
      <c r="B1724" s="5" t="s">
        <v>1435</v>
      </c>
      <c r="C1724" s="5" t="s">
        <v>1907</v>
      </c>
      <c r="D1724" s="6" t="s">
        <v>512</v>
      </c>
      <c r="E1724" s="7">
        <v>2.0</v>
      </c>
      <c r="F1724" s="8">
        <f t="shared" si="35"/>
        <v>43762.50636</v>
      </c>
      <c r="G1724" s="12">
        <f t="shared" si="51"/>
        <v>43762.50636</v>
      </c>
      <c r="H1724" s="10">
        <v>0.5604166666666667</v>
      </c>
      <c r="I1724" s="11">
        <f t="shared" si="46"/>
        <v>-43761.94595</v>
      </c>
      <c r="K1724" t="str">
        <f t="shared" si="48"/>
        <v/>
      </c>
    </row>
    <row r="1725">
      <c r="A1725" s="24">
        <v>43762.48795729167</v>
      </c>
      <c r="B1725" s="5" t="s">
        <v>1571</v>
      </c>
      <c r="C1725" s="5" t="s">
        <v>976</v>
      </c>
      <c r="D1725" s="6" t="s">
        <v>512</v>
      </c>
      <c r="E1725" s="7">
        <v>2.0</v>
      </c>
      <c r="F1725" s="8">
        <f t="shared" si="35"/>
        <v>43762.57129</v>
      </c>
      <c r="G1725" s="12">
        <f t="shared" si="51"/>
        <v>43762.57129</v>
      </c>
      <c r="H1725" s="10">
        <v>0.6</v>
      </c>
      <c r="I1725" s="11">
        <f t="shared" si="46"/>
        <v>-43761.97129</v>
      </c>
      <c r="K1725" t="str">
        <f t="shared" si="48"/>
        <v/>
      </c>
    </row>
    <row r="1726">
      <c r="A1726" s="24">
        <v>43762.498131203705</v>
      </c>
      <c r="B1726" s="5" t="s">
        <v>807</v>
      </c>
      <c r="C1726" s="5" t="s">
        <v>545</v>
      </c>
      <c r="D1726" s="13"/>
      <c r="E1726" s="7">
        <v>41.0</v>
      </c>
      <c r="F1726" s="8">
        <f t="shared" si="35"/>
        <v>43762.58146</v>
      </c>
      <c r="G1726" s="12">
        <f t="shared" si="51"/>
        <v>43762.58146</v>
      </c>
      <c r="H1726" s="10">
        <v>0.7083333333333334</v>
      </c>
      <c r="I1726" s="11">
        <f t="shared" si="46"/>
        <v>-43761.87313</v>
      </c>
      <c r="J1726" s="5" t="s">
        <v>1908</v>
      </c>
      <c r="K1726" t="str">
        <f t="shared" si="48"/>
        <v/>
      </c>
    </row>
    <row r="1727">
      <c r="A1727" s="24">
        <v>43762.506968842594</v>
      </c>
      <c r="B1727" s="5" t="s">
        <v>537</v>
      </c>
      <c r="C1727" s="5" t="s">
        <v>1909</v>
      </c>
      <c r="D1727" s="6" t="s">
        <v>173</v>
      </c>
      <c r="E1727" s="7">
        <v>5.0</v>
      </c>
      <c r="F1727" s="8">
        <f t="shared" si="35"/>
        <v>43762.5903</v>
      </c>
      <c r="G1727" s="12">
        <f t="shared" si="51"/>
        <v>43762.5903</v>
      </c>
      <c r="H1727" s="10">
        <v>0.7083333333333334</v>
      </c>
      <c r="I1727" s="11">
        <f t="shared" si="46"/>
        <v>-43761.88197</v>
      </c>
      <c r="K1727" t="str">
        <f t="shared" si="48"/>
        <v/>
      </c>
    </row>
    <row r="1728">
      <c r="A1728" s="24">
        <v>43762.50758615741</v>
      </c>
      <c r="B1728" s="5" t="s">
        <v>1841</v>
      </c>
      <c r="C1728" s="5" t="s">
        <v>1910</v>
      </c>
      <c r="D1728" s="6" t="s">
        <v>173</v>
      </c>
      <c r="E1728" s="7">
        <v>6.0</v>
      </c>
      <c r="F1728" s="8">
        <f t="shared" si="35"/>
        <v>43762.59092</v>
      </c>
      <c r="G1728" s="12">
        <f t="shared" si="51"/>
        <v>43762.59092</v>
      </c>
      <c r="H1728" s="10">
        <v>0.7083333333333334</v>
      </c>
      <c r="I1728" s="11">
        <f t="shared" si="46"/>
        <v>-43761.88259</v>
      </c>
      <c r="K1728" t="str">
        <f t="shared" si="48"/>
        <v/>
      </c>
    </row>
    <row r="1729">
      <c r="A1729" s="24">
        <v>43762.50825961806</v>
      </c>
      <c r="B1729" s="5" t="s">
        <v>1911</v>
      </c>
      <c r="C1729" s="5" t="s">
        <v>418</v>
      </c>
      <c r="D1729" s="6" t="s">
        <v>173</v>
      </c>
      <c r="E1729" s="7">
        <v>13.0</v>
      </c>
      <c r="F1729" s="8">
        <f t="shared" si="35"/>
        <v>43762.59159</v>
      </c>
      <c r="G1729" s="12">
        <f t="shared" si="51"/>
        <v>43762.59159</v>
      </c>
      <c r="H1729" s="10">
        <v>0.7083333333333334</v>
      </c>
      <c r="I1729" s="11">
        <f t="shared" si="46"/>
        <v>-43761.88326</v>
      </c>
      <c r="K1729" t="str">
        <f t="shared" si="48"/>
        <v/>
      </c>
    </row>
    <row r="1730">
      <c r="A1730" s="24">
        <v>43762.51893755787</v>
      </c>
      <c r="B1730" s="5" t="s">
        <v>1817</v>
      </c>
      <c r="C1730" s="5" t="s">
        <v>385</v>
      </c>
      <c r="D1730" s="13"/>
      <c r="E1730" s="7">
        <v>1.0</v>
      </c>
      <c r="F1730" s="8">
        <f t="shared" si="35"/>
        <v>43762.60227</v>
      </c>
      <c r="G1730" s="12">
        <f t="shared" si="51"/>
        <v>43762.60227</v>
      </c>
      <c r="H1730" s="10">
        <v>0.6090277777777777</v>
      </c>
      <c r="I1730" s="11">
        <f t="shared" si="46"/>
        <v>-43761.99324</v>
      </c>
      <c r="K1730" t="str">
        <f t="shared" si="48"/>
        <v/>
      </c>
    </row>
    <row r="1731">
      <c r="A1731" s="24">
        <v>43763.230288923616</v>
      </c>
      <c r="B1731" s="5" t="s">
        <v>537</v>
      </c>
      <c r="C1731" s="5" t="s">
        <v>1912</v>
      </c>
      <c r="D1731" s="6" t="s">
        <v>173</v>
      </c>
      <c r="E1731" s="7">
        <v>13.0</v>
      </c>
      <c r="F1731" s="8">
        <f t="shared" si="35"/>
        <v>43763.31362</v>
      </c>
      <c r="G1731" s="12">
        <f t="shared" si="51"/>
        <v>43763.31362</v>
      </c>
      <c r="H1731" s="10">
        <v>0.625</v>
      </c>
      <c r="I1731" s="11">
        <f t="shared" si="46"/>
        <v>-43762.68862</v>
      </c>
      <c r="K1731" t="str">
        <f t="shared" si="48"/>
        <v/>
      </c>
    </row>
    <row r="1732">
      <c r="A1732" s="24">
        <v>43763.23077703704</v>
      </c>
      <c r="B1732" s="5" t="s">
        <v>1913</v>
      </c>
      <c r="C1732" s="5" t="s">
        <v>1914</v>
      </c>
      <c r="D1732" s="6" t="s">
        <v>173</v>
      </c>
      <c r="E1732" s="7">
        <v>7.0</v>
      </c>
      <c r="F1732" s="8">
        <f t="shared" si="35"/>
        <v>43763.31411</v>
      </c>
      <c r="G1732" s="12">
        <f t="shared" si="51"/>
        <v>43763.31411</v>
      </c>
      <c r="H1732" s="10">
        <v>0.625</v>
      </c>
      <c r="I1732" s="11">
        <f t="shared" si="46"/>
        <v>-43762.68911</v>
      </c>
      <c r="K1732" t="str">
        <f t="shared" si="48"/>
        <v/>
      </c>
    </row>
    <row r="1733">
      <c r="A1733" s="24">
        <v>43763.231492743056</v>
      </c>
      <c r="B1733" s="5" t="s">
        <v>1911</v>
      </c>
      <c r="C1733" s="5" t="s">
        <v>1371</v>
      </c>
      <c r="D1733" s="6" t="s">
        <v>173</v>
      </c>
      <c r="E1733" s="7">
        <v>2.0</v>
      </c>
      <c r="F1733" s="8">
        <f t="shared" si="35"/>
        <v>43763.31483</v>
      </c>
      <c r="G1733" s="12">
        <f t="shared" si="51"/>
        <v>43763.31483</v>
      </c>
      <c r="H1733" s="10">
        <v>0.625</v>
      </c>
      <c r="I1733" s="11">
        <f t="shared" si="46"/>
        <v>-43762.68983</v>
      </c>
      <c r="K1733" t="str">
        <f t="shared" si="48"/>
        <v/>
      </c>
    </row>
    <row r="1734">
      <c r="A1734" s="24">
        <v>43763.24790826389</v>
      </c>
      <c r="B1734" s="5" t="s">
        <v>1129</v>
      </c>
      <c r="C1734" s="5" t="s">
        <v>1130</v>
      </c>
      <c r="D1734" s="6" t="s">
        <v>624</v>
      </c>
      <c r="E1734" s="7">
        <v>1.0</v>
      </c>
      <c r="F1734" s="8">
        <f t="shared" si="35"/>
        <v>43763.33124</v>
      </c>
      <c r="G1734" s="12">
        <f t="shared" si="51"/>
        <v>43763.33124</v>
      </c>
      <c r="H1734" s="10">
        <v>0.3680555555555556</v>
      </c>
      <c r="I1734" s="11">
        <f t="shared" si="46"/>
        <v>-43762.96319</v>
      </c>
      <c r="K1734" t="str">
        <f t="shared" si="48"/>
        <v/>
      </c>
    </row>
    <row r="1735">
      <c r="A1735" s="24">
        <v>43763.248268564814</v>
      </c>
      <c r="B1735" s="5" t="s">
        <v>1915</v>
      </c>
      <c r="C1735" s="5" t="s">
        <v>1130</v>
      </c>
      <c r="D1735" s="6" t="s">
        <v>624</v>
      </c>
      <c r="E1735" s="7">
        <v>3.0</v>
      </c>
      <c r="F1735" s="8">
        <f t="shared" si="35"/>
        <v>43763.3316</v>
      </c>
      <c r="G1735" s="12">
        <f t="shared" si="51"/>
        <v>43763.3316</v>
      </c>
      <c r="H1735" s="10">
        <v>0.3680555555555556</v>
      </c>
      <c r="I1735" s="11">
        <f t="shared" si="46"/>
        <v>-43762.96355</v>
      </c>
      <c r="K1735" t="str">
        <f t="shared" si="48"/>
        <v/>
      </c>
    </row>
    <row r="1736">
      <c r="A1736" s="24">
        <v>43763.24930418981</v>
      </c>
      <c r="B1736" s="5" t="s">
        <v>1916</v>
      </c>
      <c r="C1736" s="5" t="s">
        <v>194</v>
      </c>
      <c r="D1736" s="6" t="s">
        <v>624</v>
      </c>
      <c r="E1736" s="7">
        <v>4.0</v>
      </c>
      <c r="F1736" s="8">
        <f t="shared" si="35"/>
        <v>43763.33264</v>
      </c>
      <c r="G1736" s="12">
        <f t="shared" si="51"/>
        <v>43763.33264</v>
      </c>
      <c r="H1736" s="10">
        <v>0.6666666666666666</v>
      </c>
      <c r="I1736" s="11">
        <f t="shared" si="46"/>
        <v>-43762.66597</v>
      </c>
      <c r="K1736" t="str">
        <f t="shared" si="48"/>
        <v/>
      </c>
    </row>
    <row r="1737">
      <c r="A1737" s="24">
        <v>43763.24965008102</v>
      </c>
      <c r="B1737" s="5" t="s">
        <v>1917</v>
      </c>
      <c r="C1737" s="5" t="s">
        <v>194</v>
      </c>
      <c r="D1737" s="6" t="s">
        <v>624</v>
      </c>
      <c r="E1737" s="7">
        <v>5.0</v>
      </c>
      <c r="F1737" s="8">
        <f t="shared" si="35"/>
        <v>43763.33298</v>
      </c>
      <c r="G1737" s="12">
        <f t="shared" si="51"/>
        <v>43763.33298</v>
      </c>
      <c r="H1737" s="10">
        <v>0.6666666666666666</v>
      </c>
      <c r="I1737" s="11">
        <f t="shared" si="46"/>
        <v>-43762.66632</v>
      </c>
      <c r="K1737" t="str">
        <f t="shared" si="48"/>
        <v/>
      </c>
    </row>
    <row r="1738">
      <c r="A1738" s="24">
        <v>43763.25088137732</v>
      </c>
      <c r="B1738" s="5" t="s">
        <v>1918</v>
      </c>
      <c r="C1738" s="5" t="s">
        <v>194</v>
      </c>
      <c r="D1738" s="6" t="s">
        <v>624</v>
      </c>
      <c r="E1738" s="7">
        <v>6.0</v>
      </c>
      <c r="F1738" s="8">
        <f t="shared" si="35"/>
        <v>43763.33421</v>
      </c>
      <c r="G1738" s="12">
        <f t="shared" si="51"/>
        <v>43763.33421</v>
      </c>
      <c r="H1738" s="10">
        <v>0.6666666666666666</v>
      </c>
      <c r="I1738" s="11">
        <f t="shared" si="46"/>
        <v>-43762.66755</v>
      </c>
      <c r="K1738" t="str">
        <f t="shared" si="48"/>
        <v/>
      </c>
    </row>
    <row r="1739">
      <c r="A1739" s="24">
        <v>43763.305595763886</v>
      </c>
      <c r="B1739" s="5" t="s">
        <v>1919</v>
      </c>
      <c r="C1739" s="5" t="s">
        <v>1920</v>
      </c>
      <c r="D1739" s="6" t="s">
        <v>320</v>
      </c>
      <c r="E1739" s="7">
        <v>1.0</v>
      </c>
      <c r="F1739" s="8">
        <f t="shared" si="35"/>
        <v>43763.38893</v>
      </c>
      <c r="G1739" s="12">
        <f t="shared" si="51"/>
        <v>43763.38893</v>
      </c>
      <c r="H1739" s="10">
        <v>0.6666666666666666</v>
      </c>
      <c r="I1739" s="11">
        <f t="shared" si="46"/>
        <v>-43762.72226</v>
      </c>
      <c r="K1739" t="str">
        <f t="shared" si="48"/>
        <v/>
      </c>
    </row>
    <row r="1740">
      <c r="A1740" s="24">
        <v>43763.31081841435</v>
      </c>
      <c r="B1740" s="5" t="s">
        <v>806</v>
      </c>
      <c r="C1740" s="5" t="s">
        <v>595</v>
      </c>
      <c r="D1740" s="6" t="s">
        <v>1863</v>
      </c>
      <c r="E1740" s="7">
        <v>2.0</v>
      </c>
      <c r="F1740" s="8">
        <f t="shared" si="35"/>
        <v>43763.39415</v>
      </c>
      <c r="G1740" s="12">
        <f t="shared" si="51"/>
        <v>43763.39415</v>
      </c>
      <c r="H1740" s="10">
        <v>0.6666666666666666</v>
      </c>
      <c r="I1740" s="11">
        <f t="shared" si="46"/>
        <v>-43762.72749</v>
      </c>
      <c r="K1740" t="str">
        <f t="shared" si="48"/>
        <v/>
      </c>
    </row>
    <row r="1741">
      <c r="A1741" s="24">
        <v>43763.32067421296</v>
      </c>
      <c r="B1741" s="5" t="s">
        <v>1921</v>
      </c>
      <c r="C1741" s="5" t="s">
        <v>179</v>
      </c>
      <c r="D1741" s="6" t="s">
        <v>1922</v>
      </c>
      <c r="E1741" s="7">
        <v>3.0</v>
      </c>
      <c r="F1741" s="8">
        <f t="shared" si="35"/>
        <v>43763.40401</v>
      </c>
      <c r="G1741" s="12">
        <f t="shared" si="51"/>
        <v>43763.40401</v>
      </c>
      <c r="H1741" s="10">
        <v>0.6875</v>
      </c>
      <c r="I1741" s="11">
        <f t="shared" si="46"/>
        <v>-43762.71651</v>
      </c>
      <c r="K1741" t="str">
        <f t="shared" si="48"/>
        <v/>
      </c>
    </row>
    <row r="1742">
      <c r="A1742" s="24">
        <v>43763.321744120374</v>
      </c>
      <c r="B1742" s="5" t="s">
        <v>1923</v>
      </c>
      <c r="C1742" s="5" t="s">
        <v>179</v>
      </c>
      <c r="D1742" s="6" t="s">
        <v>1924</v>
      </c>
      <c r="E1742" s="7">
        <v>4.0</v>
      </c>
      <c r="F1742" s="8">
        <f t="shared" si="35"/>
        <v>43763.40508</v>
      </c>
      <c r="G1742" s="12">
        <f t="shared" si="51"/>
        <v>43763.40508</v>
      </c>
      <c r="H1742" s="10">
        <v>0.6875</v>
      </c>
      <c r="I1742" s="11">
        <f t="shared" si="46"/>
        <v>-43762.71758</v>
      </c>
      <c r="K1742" t="str">
        <f t="shared" si="48"/>
        <v/>
      </c>
    </row>
    <row r="1743">
      <c r="A1743" s="24">
        <v>43763.32264481482</v>
      </c>
      <c r="B1743" s="5" t="s">
        <v>1925</v>
      </c>
      <c r="C1743" s="5" t="s">
        <v>179</v>
      </c>
      <c r="D1743" s="6" t="s">
        <v>1922</v>
      </c>
      <c r="E1743" s="7">
        <v>5.0</v>
      </c>
      <c r="F1743" s="8">
        <f t="shared" si="35"/>
        <v>43763.40598</v>
      </c>
      <c r="G1743" s="12">
        <f t="shared" si="51"/>
        <v>43763.40598</v>
      </c>
      <c r="H1743" s="10">
        <v>0.6875</v>
      </c>
      <c r="I1743" s="11">
        <f t="shared" si="46"/>
        <v>-43762.71848</v>
      </c>
      <c r="K1743" t="str">
        <f t="shared" si="48"/>
        <v/>
      </c>
    </row>
    <row r="1744">
      <c r="A1744" s="24">
        <v>43763.32324254629</v>
      </c>
      <c r="B1744" s="5" t="s">
        <v>1926</v>
      </c>
      <c r="C1744" s="5" t="s">
        <v>179</v>
      </c>
      <c r="D1744" s="6" t="s">
        <v>1922</v>
      </c>
      <c r="E1744" s="7">
        <v>6.0</v>
      </c>
      <c r="F1744" s="8">
        <f t="shared" si="35"/>
        <v>43763.40658</v>
      </c>
      <c r="G1744" s="12">
        <f t="shared" si="51"/>
        <v>43763.40658</v>
      </c>
      <c r="H1744" s="10">
        <v>0.6875</v>
      </c>
      <c r="I1744" s="11">
        <f t="shared" si="46"/>
        <v>-43762.71908</v>
      </c>
      <c r="K1744" t="str">
        <f t="shared" si="48"/>
        <v/>
      </c>
    </row>
    <row r="1745">
      <c r="A1745" s="24">
        <v>43763.38369229167</v>
      </c>
      <c r="B1745" s="5" t="s">
        <v>1927</v>
      </c>
      <c r="C1745" s="5" t="s">
        <v>1323</v>
      </c>
      <c r="D1745" s="6" t="s">
        <v>1312</v>
      </c>
      <c r="E1745" s="7">
        <v>7.0</v>
      </c>
      <c r="F1745" s="8">
        <f t="shared" si="35"/>
        <v>43763.46703</v>
      </c>
      <c r="G1745" s="12">
        <f t="shared" si="51"/>
        <v>43763.46703</v>
      </c>
      <c r="H1745" s="10">
        <v>0.625</v>
      </c>
      <c r="I1745" s="11">
        <f t="shared" si="46"/>
        <v>-43762.84203</v>
      </c>
      <c r="K1745" t="str">
        <f t="shared" si="48"/>
        <v/>
      </c>
    </row>
    <row r="1746">
      <c r="A1746" s="24">
        <v>43763.44249472222</v>
      </c>
      <c r="B1746" s="5" t="s">
        <v>253</v>
      </c>
      <c r="C1746" s="5" t="s">
        <v>1928</v>
      </c>
      <c r="D1746" s="6" t="s">
        <v>1252</v>
      </c>
      <c r="E1746" s="7">
        <v>8.0</v>
      </c>
      <c r="F1746" s="8">
        <f t="shared" si="35"/>
        <v>43763.52583</v>
      </c>
      <c r="G1746" s="12">
        <f t="shared" si="51"/>
        <v>43763.52583</v>
      </c>
      <c r="H1746" s="10">
        <v>0.6666666666666666</v>
      </c>
      <c r="I1746" s="11">
        <f t="shared" si="46"/>
        <v>-43762.85916</v>
      </c>
      <c r="K1746" t="str">
        <f t="shared" si="48"/>
        <v/>
      </c>
    </row>
    <row r="1747">
      <c r="A1747" s="24">
        <v>43763.442870231476</v>
      </c>
      <c r="B1747" s="5" t="s">
        <v>250</v>
      </c>
      <c r="C1747" s="5" t="s">
        <v>251</v>
      </c>
      <c r="D1747" s="6" t="s">
        <v>467</v>
      </c>
      <c r="E1747" s="7">
        <v>9.0</v>
      </c>
      <c r="F1747" s="8">
        <f t="shared" si="35"/>
        <v>43763.5262</v>
      </c>
      <c r="G1747" s="12">
        <f t="shared" si="51"/>
        <v>43763.5262</v>
      </c>
      <c r="H1747" s="10">
        <v>0.6666666666666666</v>
      </c>
      <c r="I1747" s="11">
        <f t="shared" si="46"/>
        <v>-43762.85954</v>
      </c>
      <c r="K1747" t="str">
        <f t="shared" si="48"/>
        <v/>
      </c>
    </row>
    <row r="1748">
      <c r="A1748" s="24">
        <v>43763.4755641088</v>
      </c>
      <c r="B1748" s="5" t="s">
        <v>1535</v>
      </c>
      <c r="C1748" s="5" t="s">
        <v>1929</v>
      </c>
      <c r="D1748" s="6" t="s">
        <v>826</v>
      </c>
      <c r="E1748" s="7">
        <v>1.0</v>
      </c>
      <c r="F1748" s="8">
        <f t="shared" si="35"/>
        <v>43763.5589</v>
      </c>
      <c r="G1748" s="12">
        <f t="shared" si="51"/>
        <v>43763.5589</v>
      </c>
      <c r="H1748" s="10">
        <v>0.6666666666666666</v>
      </c>
      <c r="I1748" s="11">
        <f t="shared" si="46"/>
        <v>-43762.89223</v>
      </c>
      <c r="K1748" t="str">
        <f t="shared" si="48"/>
        <v/>
      </c>
    </row>
    <row r="1749">
      <c r="A1749" s="24">
        <v>43763.49847153935</v>
      </c>
      <c r="B1749" s="5" t="s">
        <v>1401</v>
      </c>
      <c r="C1749" s="5" t="s">
        <v>1130</v>
      </c>
      <c r="D1749" s="6" t="s">
        <v>284</v>
      </c>
      <c r="E1749" s="7">
        <v>19.0</v>
      </c>
      <c r="F1749" s="8">
        <f t="shared" si="35"/>
        <v>43763.5818</v>
      </c>
      <c r="G1749" s="12">
        <f t="shared" si="51"/>
        <v>43763.5818</v>
      </c>
      <c r="H1749" s="10">
        <v>0.6666666666666666</v>
      </c>
      <c r="I1749" s="11">
        <f t="shared" si="46"/>
        <v>-43762.91514</v>
      </c>
      <c r="K1749" t="str">
        <f t="shared" si="48"/>
        <v/>
      </c>
    </row>
    <row r="1750">
      <c r="A1750" s="24">
        <v>43763.49878037037</v>
      </c>
      <c r="B1750" s="5" t="s">
        <v>1930</v>
      </c>
      <c r="C1750" s="5" t="s">
        <v>1130</v>
      </c>
      <c r="D1750" s="6" t="s">
        <v>284</v>
      </c>
      <c r="E1750" s="7">
        <v>20.0</v>
      </c>
      <c r="F1750" s="8">
        <f t="shared" si="35"/>
        <v>43763.58211</v>
      </c>
      <c r="G1750" s="12">
        <f t="shared" si="51"/>
        <v>43763.58211</v>
      </c>
      <c r="H1750" s="10">
        <v>0.6666666666666666</v>
      </c>
      <c r="I1750" s="11">
        <f t="shared" si="46"/>
        <v>-43762.91545</v>
      </c>
      <c r="K1750" t="str">
        <f t="shared" si="48"/>
        <v/>
      </c>
    </row>
    <row r="1751">
      <c r="A1751" s="24">
        <v>43766.275324155096</v>
      </c>
      <c r="B1751" s="5" t="s">
        <v>1722</v>
      </c>
      <c r="C1751" s="5" t="s">
        <v>545</v>
      </c>
      <c r="D1751" s="13"/>
      <c r="E1751" s="7">
        <v>39.0</v>
      </c>
      <c r="F1751" s="8">
        <f t="shared" si="35"/>
        <v>43766.35866</v>
      </c>
      <c r="G1751" s="12">
        <f t="shared" ref="G1751:G3085" si="52">A1751+(1/24)</f>
        <v>43766.31699</v>
      </c>
      <c r="H1751" s="10">
        <v>0.6458333333333334</v>
      </c>
      <c r="I1751" s="11">
        <f t="shared" si="46"/>
        <v>-43765.67116</v>
      </c>
      <c r="J1751" s="5" t="s">
        <v>1814</v>
      </c>
      <c r="K1751" t="str">
        <f t="shared" si="48"/>
        <v/>
      </c>
    </row>
    <row r="1752">
      <c r="A1752" s="24">
        <v>43766.324382569444</v>
      </c>
      <c r="B1752" s="5" t="s">
        <v>1931</v>
      </c>
      <c r="C1752" s="5" t="s">
        <v>1932</v>
      </c>
      <c r="D1752" s="13"/>
      <c r="E1752" s="7">
        <v>37.0</v>
      </c>
      <c r="F1752" s="8">
        <f t="shared" si="35"/>
        <v>43766.40772</v>
      </c>
      <c r="G1752" s="12">
        <f t="shared" si="52"/>
        <v>43766.36605</v>
      </c>
      <c r="H1752" s="10">
        <v>0.6701388888888888</v>
      </c>
      <c r="I1752" s="11">
        <f t="shared" si="46"/>
        <v>-43765.69591</v>
      </c>
      <c r="J1752" s="5" t="s">
        <v>1814</v>
      </c>
      <c r="K1752" t="str">
        <f t="shared" si="48"/>
        <v/>
      </c>
    </row>
    <row r="1753">
      <c r="A1753" s="24">
        <v>43766.327637905095</v>
      </c>
      <c r="B1753" s="5" t="s">
        <v>1933</v>
      </c>
      <c r="C1753" s="5" t="s">
        <v>545</v>
      </c>
      <c r="D1753" s="13"/>
      <c r="E1753" s="7">
        <v>35.0</v>
      </c>
      <c r="F1753" s="8">
        <f t="shared" si="35"/>
        <v>43766.41097</v>
      </c>
      <c r="G1753" s="12">
        <f t="shared" si="52"/>
        <v>43766.3693</v>
      </c>
      <c r="H1753" s="10">
        <v>0.6826388888888889</v>
      </c>
      <c r="I1753" s="11">
        <f t="shared" si="46"/>
        <v>-43765.68667</v>
      </c>
      <c r="J1753" s="5" t="s">
        <v>1814</v>
      </c>
      <c r="K1753" t="str">
        <f t="shared" si="48"/>
        <v/>
      </c>
    </row>
    <row r="1754">
      <c r="A1754" s="24">
        <v>43766.381676018515</v>
      </c>
      <c r="B1754" s="5" t="s">
        <v>1934</v>
      </c>
      <c r="C1754" s="5" t="s">
        <v>545</v>
      </c>
      <c r="D1754" s="13"/>
      <c r="E1754" s="7">
        <v>40.0</v>
      </c>
      <c r="F1754" s="8">
        <f t="shared" si="35"/>
        <v>43766.46501</v>
      </c>
      <c r="G1754" s="12">
        <f t="shared" si="52"/>
        <v>43766.42334</v>
      </c>
      <c r="H1754" s="10">
        <v>0.7291666666666666</v>
      </c>
      <c r="I1754" s="11">
        <f t="shared" si="46"/>
        <v>-43765.69418</v>
      </c>
      <c r="J1754" s="5" t="s">
        <v>1814</v>
      </c>
    </row>
    <row r="1755">
      <c r="A1755" s="24">
        <v>43766.40054423611</v>
      </c>
      <c r="B1755" s="5" t="s">
        <v>1935</v>
      </c>
      <c r="C1755" s="5" t="s">
        <v>1936</v>
      </c>
      <c r="D1755" s="6" t="s">
        <v>173</v>
      </c>
      <c r="E1755" s="7">
        <v>1.0</v>
      </c>
      <c r="F1755" s="8">
        <f t="shared" si="35"/>
        <v>43766.48388</v>
      </c>
      <c r="G1755" s="12">
        <f t="shared" si="52"/>
        <v>43766.44221</v>
      </c>
      <c r="H1755" s="10">
        <v>0.5625</v>
      </c>
      <c r="I1755" s="11">
        <f t="shared" si="46"/>
        <v>-43765.87971</v>
      </c>
      <c r="K1755" t="str">
        <f>IF(ISBLANK(H1755),E1754,"")</f>
        <v/>
      </c>
    </row>
    <row r="1756">
      <c r="A1756" s="24">
        <v>43766.4011766551</v>
      </c>
      <c r="B1756" s="5" t="s">
        <v>1937</v>
      </c>
      <c r="C1756" s="5" t="s">
        <v>1938</v>
      </c>
      <c r="D1756" s="6" t="s">
        <v>173</v>
      </c>
      <c r="E1756" s="7">
        <v>2.0</v>
      </c>
      <c r="F1756" s="8">
        <f t="shared" si="35"/>
        <v>43766.48451</v>
      </c>
      <c r="G1756" s="12">
        <f t="shared" si="52"/>
        <v>43766.44284</v>
      </c>
      <c r="H1756" s="10">
        <v>0.5625</v>
      </c>
      <c r="I1756" s="11">
        <f t="shared" si="46"/>
        <v>-43765.88034</v>
      </c>
    </row>
    <row r="1757">
      <c r="A1757" s="24">
        <v>43766.415501724536</v>
      </c>
      <c r="B1757" s="5" t="s">
        <v>1939</v>
      </c>
      <c r="C1757" s="5" t="s">
        <v>1940</v>
      </c>
      <c r="D1757" s="6" t="s">
        <v>122</v>
      </c>
      <c r="E1757" s="7">
        <v>4.0</v>
      </c>
      <c r="F1757" s="8">
        <f t="shared" si="35"/>
        <v>43766.49884</v>
      </c>
      <c r="G1757" s="12">
        <f t="shared" si="52"/>
        <v>43766.45717</v>
      </c>
      <c r="H1757" s="10">
        <v>0.5416666666666666</v>
      </c>
      <c r="I1757" s="11">
        <f t="shared" si="46"/>
        <v>-43765.9155</v>
      </c>
      <c r="K1757" t="str">
        <f t="shared" ref="K1757:K2033" si="53">IF(ISBLANK(H1757),E1757,"")</f>
        <v/>
      </c>
    </row>
    <row r="1758">
      <c r="A1758" s="24">
        <v>43766.41614685185</v>
      </c>
      <c r="B1758" s="5" t="s">
        <v>1941</v>
      </c>
      <c r="C1758" s="5" t="s">
        <v>1940</v>
      </c>
      <c r="D1758" s="6" t="s">
        <v>104</v>
      </c>
      <c r="E1758" s="7">
        <v>5.0</v>
      </c>
      <c r="F1758" s="8">
        <f t="shared" si="35"/>
        <v>43766.49948</v>
      </c>
      <c r="G1758" s="12">
        <f t="shared" si="52"/>
        <v>43766.45781</v>
      </c>
      <c r="H1758" s="10">
        <v>0.5416666666666666</v>
      </c>
      <c r="I1758" s="11">
        <f t="shared" si="46"/>
        <v>-43765.91615</v>
      </c>
      <c r="K1758" t="str">
        <f t="shared" si="53"/>
        <v/>
      </c>
    </row>
    <row r="1759">
      <c r="A1759" s="24">
        <v>43766.5104303125</v>
      </c>
      <c r="B1759" s="5" t="s">
        <v>1880</v>
      </c>
      <c r="C1759" s="5" t="s">
        <v>1942</v>
      </c>
      <c r="D1759" s="6" t="s">
        <v>1943</v>
      </c>
      <c r="E1759" s="7">
        <v>3.0</v>
      </c>
      <c r="F1759" s="8">
        <f t="shared" si="35"/>
        <v>43766.59376</v>
      </c>
      <c r="G1759" s="12">
        <f t="shared" si="52"/>
        <v>43766.5521</v>
      </c>
      <c r="H1759" s="10">
        <v>0.625</v>
      </c>
      <c r="I1759" s="11">
        <f t="shared" si="46"/>
        <v>-43765.9271</v>
      </c>
      <c r="K1759" t="str">
        <f t="shared" si="53"/>
        <v/>
      </c>
    </row>
    <row r="1760">
      <c r="A1760" s="24">
        <v>43766.53990096065</v>
      </c>
      <c r="B1760" s="5" t="s">
        <v>1944</v>
      </c>
      <c r="C1760" s="5" t="s">
        <v>354</v>
      </c>
      <c r="D1760" s="6" t="s">
        <v>1192</v>
      </c>
      <c r="E1760" s="7">
        <v>1.0</v>
      </c>
      <c r="F1760" s="8">
        <f t="shared" si="35"/>
        <v>43766.62323</v>
      </c>
      <c r="G1760" s="12">
        <f t="shared" si="52"/>
        <v>43766.58157</v>
      </c>
      <c r="H1760" s="10">
        <v>0.625</v>
      </c>
      <c r="I1760" s="11">
        <f t="shared" si="46"/>
        <v>-43765.95657</v>
      </c>
      <c r="K1760" t="str">
        <f t="shared" si="53"/>
        <v/>
      </c>
    </row>
    <row r="1761">
      <c r="A1761" s="24">
        <v>43766.555833935185</v>
      </c>
      <c r="B1761" s="5" t="s">
        <v>1945</v>
      </c>
      <c r="C1761" s="5" t="s">
        <v>351</v>
      </c>
      <c r="D1761" s="6" t="s">
        <v>1192</v>
      </c>
      <c r="E1761" s="7">
        <v>2.0</v>
      </c>
      <c r="F1761" s="8">
        <f t="shared" si="35"/>
        <v>43766.63917</v>
      </c>
      <c r="G1761" s="12">
        <f t="shared" si="52"/>
        <v>43766.5975</v>
      </c>
      <c r="H1761" s="10">
        <v>0.625</v>
      </c>
      <c r="I1761" s="11">
        <f t="shared" si="46"/>
        <v>-43765.9725</v>
      </c>
      <c r="K1761" t="str">
        <f t="shared" si="53"/>
        <v/>
      </c>
    </row>
    <row r="1762">
      <c r="A1762" s="24">
        <v>43766.579510717595</v>
      </c>
      <c r="B1762" s="5" t="s">
        <v>1494</v>
      </c>
      <c r="C1762" s="5" t="s">
        <v>847</v>
      </c>
      <c r="D1762" s="6" t="s">
        <v>1468</v>
      </c>
      <c r="E1762" s="7">
        <v>4.0</v>
      </c>
      <c r="F1762" s="8">
        <f t="shared" si="35"/>
        <v>43766.66284</v>
      </c>
      <c r="G1762" s="12">
        <f t="shared" si="52"/>
        <v>43766.62118</v>
      </c>
      <c r="H1762" s="10">
        <v>0.6388888888888888</v>
      </c>
      <c r="I1762" s="11">
        <f t="shared" si="46"/>
        <v>-43765.98229</v>
      </c>
      <c r="K1762" t="str">
        <f t="shared" si="53"/>
        <v/>
      </c>
    </row>
    <row r="1763">
      <c r="A1763" s="24">
        <v>43766.618433738426</v>
      </c>
      <c r="B1763" s="5" t="s">
        <v>1654</v>
      </c>
      <c r="D1763" s="6" t="s">
        <v>1474</v>
      </c>
      <c r="E1763" s="7">
        <v>1.0</v>
      </c>
      <c r="F1763" s="8">
        <f t="shared" si="35"/>
        <v>43766.70177</v>
      </c>
      <c r="G1763" s="12">
        <f t="shared" si="52"/>
        <v>43766.6601</v>
      </c>
      <c r="H1763" s="10">
        <v>0.7006944444444444</v>
      </c>
      <c r="I1763" s="11">
        <f t="shared" si="46"/>
        <v>-43765.95941</v>
      </c>
      <c r="K1763" t="str">
        <f t="shared" si="53"/>
        <v/>
      </c>
    </row>
    <row r="1764">
      <c r="A1764" s="24">
        <v>43767.36910091435</v>
      </c>
      <c r="B1764" s="5" t="s">
        <v>122</v>
      </c>
      <c r="C1764" s="5" t="s">
        <v>545</v>
      </c>
      <c r="D1764" s="13"/>
      <c r="E1764" s="7">
        <v>35.0</v>
      </c>
      <c r="F1764" s="8">
        <f t="shared" si="35"/>
        <v>43767.45243</v>
      </c>
      <c r="G1764" s="12">
        <f t="shared" si="52"/>
        <v>43767.41077</v>
      </c>
      <c r="H1764" s="10">
        <v>0.75</v>
      </c>
      <c r="I1764" s="11">
        <f t="shared" si="46"/>
        <v>-43766.66077</v>
      </c>
      <c r="J1764" s="5" t="s">
        <v>1814</v>
      </c>
      <c r="K1764" t="str">
        <f t="shared" si="53"/>
        <v/>
      </c>
    </row>
    <row r="1765">
      <c r="A1765" s="24">
        <v>43767.36921482639</v>
      </c>
      <c r="B1765" s="5" t="s">
        <v>55</v>
      </c>
      <c r="C1765" s="5" t="s">
        <v>545</v>
      </c>
      <c r="D1765" s="13"/>
      <c r="E1765" s="7">
        <v>37.0</v>
      </c>
      <c r="F1765" s="8">
        <f t="shared" si="35"/>
        <v>43767.45255</v>
      </c>
      <c r="G1765" s="12">
        <f t="shared" si="52"/>
        <v>43767.41088</v>
      </c>
      <c r="H1765" s="10">
        <v>0.75</v>
      </c>
      <c r="I1765" s="11">
        <f t="shared" si="46"/>
        <v>-43766.66088</v>
      </c>
      <c r="J1765" s="5" t="s">
        <v>1814</v>
      </c>
      <c r="K1765" t="str">
        <f t="shared" si="53"/>
        <v/>
      </c>
    </row>
    <row r="1766">
      <c r="A1766" s="24">
        <v>43767.37113046296</v>
      </c>
      <c r="B1766" s="5" t="s">
        <v>1399</v>
      </c>
      <c r="C1766" s="5" t="s">
        <v>385</v>
      </c>
      <c r="D1766" s="6" t="s">
        <v>162</v>
      </c>
      <c r="E1766" s="7">
        <v>1.0</v>
      </c>
      <c r="F1766" s="8">
        <f t="shared" si="35"/>
        <v>43767.45446</v>
      </c>
      <c r="G1766" s="12">
        <f t="shared" si="52"/>
        <v>43767.4128</v>
      </c>
      <c r="H1766" s="10">
        <v>0.4583333333333333</v>
      </c>
      <c r="I1766" s="11">
        <f t="shared" si="46"/>
        <v>-43766.95446</v>
      </c>
      <c r="K1766" t="str">
        <f t="shared" si="53"/>
        <v/>
      </c>
    </row>
    <row r="1767">
      <c r="A1767" s="24">
        <v>43767.371463194446</v>
      </c>
      <c r="B1767" s="5" t="s">
        <v>1946</v>
      </c>
      <c r="C1767" s="5" t="s">
        <v>385</v>
      </c>
      <c r="D1767" s="6" t="s">
        <v>162</v>
      </c>
      <c r="E1767" s="7">
        <v>2.0</v>
      </c>
      <c r="F1767" s="8">
        <f t="shared" si="35"/>
        <v>43767.4548</v>
      </c>
      <c r="G1767" s="12">
        <f t="shared" si="52"/>
        <v>43767.41313</v>
      </c>
      <c r="H1767" s="10">
        <v>0.4583333333333333</v>
      </c>
      <c r="I1767" s="11">
        <f t="shared" si="46"/>
        <v>-43766.9548</v>
      </c>
      <c r="K1767" t="str">
        <f t="shared" si="53"/>
        <v/>
      </c>
    </row>
    <row r="1768">
      <c r="A1768" s="24">
        <v>43767.375910601855</v>
      </c>
      <c r="B1768" s="5" t="s">
        <v>1947</v>
      </c>
      <c r="C1768" s="5" t="s">
        <v>1948</v>
      </c>
      <c r="D1768" s="6" t="s">
        <v>1949</v>
      </c>
      <c r="E1768" s="7">
        <v>3.0</v>
      </c>
      <c r="F1768" s="8">
        <f t="shared" si="35"/>
        <v>43767.45924</v>
      </c>
      <c r="G1768" s="12">
        <f t="shared" si="52"/>
        <v>43767.41758</v>
      </c>
      <c r="H1768" s="10">
        <v>0.6118055555555556</v>
      </c>
      <c r="I1768" s="11">
        <f t="shared" si="46"/>
        <v>-43766.80577</v>
      </c>
      <c r="K1768" t="str">
        <f t="shared" si="53"/>
        <v/>
      </c>
    </row>
    <row r="1769">
      <c r="A1769" s="24">
        <v>43767.37637641204</v>
      </c>
      <c r="B1769" s="5" t="s">
        <v>1950</v>
      </c>
      <c r="C1769" s="5" t="s">
        <v>1951</v>
      </c>
      <c r="D1769" s="6" t="s">
        <v>223</v>
      </c>
      <c r="E1769" s="7">
        <v>4.0</v>
      </c>
      <c r="F1769" s="8">
        <f t="shared" si="35"/>
        <v>43767.45971</v>
      </c>
      <c r="G1769" s="12">
        <f t="shared" si="52"/>
        <v>43767.41804</v>
      </c>
      <c r="H1769" s="10">
        <v>0.6118055555555556</v>
      </c>
      <c r="I1769" s="11">
        <f t="shared" si="46"/>
        <v>-43766.80624</v>
      </c>
      <c r="K1769" t="str">
        <f t="shared" si="53"/>
        <v/>
      </c>
    </row>
    <row r="1770">
      <c r="A1770" s="24">
        <v>43767.423392048615</v>
      </c>
      <c r="B1770" s="5" t="s">
        <v>735</v>
      </c>
      <c r="C1770" s="5" t="s">
        <v>736</v>
      </c>
      <c r="D1770" s="6" t="s">
        <v>1593</v>
      </c>
      <c r="E1770" s="7">
        <v>5.0</v>
      </c>
      <c r="F1770" s="8">
        <f t="shared" si="35"/>
        <v>43767.50673</v>
      </c>
      <c r="G1770" s="12">
        <f t="shared" si="52"/>
        <v>43767.46506</v>
      </c>
      <c r="H1770" s="10">
        <v>0.4791666666666667</v>
      </c>
      <c r="I1770" s="11">
        <f t="shared" si="46"/>
        <v>-43766.98589</v>
      </c>
      <c r="K1770" t="str">
        <f t="shared" si="53"/>
        <v/>
      </c>
    </row>
    <row r="1771">
      <c r="A1771" s="24">
        <v>43767.42393803241</v>
      </c>
      <c r="B1771" s="5" t="s">
        <v>1757</v>
      </c>
      <c r="C1771" s="5" t="s">
        <v>976</v>
      </c>
      <c r="D1771" s="6" t="s">
        <v>1593</v>
      </c>
      <c r="E1771" s="7">
        <v>6.0</v>
      </c>
      <c r="F1771" s="8">
        <f t="shared" si="35"/>
        <v>43767.50727</v>
      </c>
      <c r="G1771" s="12">
        <f t="shared" si="52"/>
        <v>43767.4656</v>
      </c>
      <c r="H1771" s="10">
        <v>0.4791666666666667</v>
      </c>
      <c r="I1771" s="11">
        <f t="shared" si="46"/>
        <v>-43766.98644</v>
      </c>
      <c r="K1771" t="str">
        <f t="shared" si="53"/>
        <v/>
      </c>
    </row>
    <row r="1772">
      <c r="A1772" s="24">
        <v>43767.425235752315</v>
      </c>
      <c r="B1772" s="5" t="s">
        <v>1952</v>
      </c>
      <c r="C1772" s="5" t="s">
        <v>545</v>
      </c>
      <c r="D1772" s="13"/>
      <c r="E1772" s="7">
        <v>39.0</v>
      </c>
      <c r="F1772" s="8">
        <f t="shared" si="35"/>
        <v>43767.50857</v>
      </c>
      <c r="G1772" s="12">
        <f t="shared" si="52"/>
        <v>43767.4669</v>
      </c>
      <c r="H1772" s="10">
        <v>0.7083333333333334</v>
      </c>
      <c r="I1772" s="11">
        <f t="shared" si="46"/>
        <v>-43766.75857</v>
      </c>
      <c r="J1772" s="5" t="s">
        <v>1814</v>
      </c>
      <c r="K1772" t="str">
        <f t="shared" si="53"/>
        <v/>
      </c>
    </row>
    <row r="1773">
      <c r="A1773" s="24">
        <v>43767.50456420139</v>
      </c>
      <c r="B1773" s="5" t="s">
        <v>1202</v>
      </c>
      <c r="C1773" s="5" t="s">
        <v>595</v>
      </c>
      <c r="D1773" s="6" t="s">
        <v>1863</v>
      </c>
      <c r="E1773" s="7">
        <v>1.0</v>
      </c>
      <c r="F1773" s="8">
        <f t="shared" si="35"/>
        <v>43767.5879</v>
      </c>
      <c r="G1773" s="12">
        <f t="shared" si="52"/>
        <v>43767.54623</v>
      </c>
      <c r="H1773" s="10">
        <v>0.6236111111111111</v>
      </c>
      <c r="I1773" s="11">
        <f t="shared" si="46"/>
        <v>-43766.92262</v>
      </c>
      <c r="K1773" t="str">
        <f t="shared" si="53"/>
        <v/>
      </c>
    </row>
    <row r="1774">
      <c r="A1774" s="24">
        <v>43767.58394394676</v>
      </c>
      <c r="B1774" s="5" t="s">
        <v>1953</v>
      </c>
      <c r="C1774" s="5" t="s">
        <v>1376</v>
      </c>
      <c r="D1774" s="13"/>
      <c r="E1774" s="7">
        <v>1.0</v>
      </c>
      <c r="F1774" s="8">
        <f t="shared" si="35"/>
        <v>43767.66728</v>
      </c>
      <c r="G1774" s="12">
        <f t="shared" si="52"/>
        <v>43767.62561</v>
      </c>
      <c r="H1774" s="10">
        <v>0.7083333333333334</v>
      </c>
      <c r="I1774" s="11">
        <f t="shared" si="46"/>
        <v>-43766.91728</v>
      </c>
      <c r="K1774" t="str">
        <f t="shared" si="53"/>
        <v/>
      </c>
    </row>
    <row r="1775">
      <c r="A1775" s="24">
        <v>43767.611221493054</v>
      </c>
      <c r="B1775" s="5" t="s">
        <v>1917</v>
      </c>
      <c r="C1775" s="5" t="s">
        <v>194</v>
      </c>
      <c r="D1775" s="6" t="s">
        <v>624</v>
      </c>
      <c r="E1775" s="7">
        <v>2.0</v>
      </c>
      <c r="F1775" s="8">
        <f t="shared" si="35"/>
        <v>43767.69455</v>
      </c>
      <c r="G1775" s="12">
        <f t="shared" si="52"/>
        <v>43767.65289</v>
      </c>
      <c r="H1775" s="10">
        <v>0.7083333333333334</v>
      </c>
      <c r="I1775" s="11">
        <f t="shared" si="46"/>
        <v>-43766.94455</v>
      </c>
      <c r="K1775" t="str">
        <f t="shared" si="53"/>
        <v/>
      </c>
    </row>
    <row r="1776">
      <c r="A1776" s="24">
        <v>43767.611741932866</v>
      </c>
      <c r="B1776" s="5" t="s">
        <v>1916</v>
      </c>
      <c r="C1776" s="5" t="s">
        <v>1954</v>
      </c>
      <c r="D1776" s="6" t="s">
        <v>624</v>
      </c>
      <c r="E1776" s="7">
        <v>3.0</v>
      </c>
      <c r="F1776" s="8">
        <f t="shared" si="35"/>
        <v>43767.69508</v>
      </c>
      <c r="G1776" s="12">
        <f t="shared" si="52"/>
        <v>43767.65341</v>
      </c>
      <c r="H1776" s="10">
        <v>0.7083333333333334</v>
      </c>
      <c r="I1776" s="11">
        <f t="shared" si="46"/>
        <v>-43766.94508</v>
      </c>
      <c r="K1776" t="str">
        <f t="shared" si="53"/>
        <v/>
      </c>
    </row>
    <row r="1777">
      <c r="A1777" s="24">
        <v>43768.234104930554</v>
      </c>
      <c r="B1777" s="5" t="s">
        <v>1955</v>
      </c>
      <c r="D1777" s="6" t="s">
        <v>1733</v>
      </c>
      <c r="E1777" s="7">
        <v>1.0</v>
      </c>
      <c r="F1777" s="8">
        <f t="shared" si="35"/>
        <v>43768.31744</v>
      </c>
      <c r="G1777" s="12">
        <f t="shared" si="52"/>
        <v>43768.27577</v>
      </c>
      <c r="H1777" s="10">
        <v>0.5625</v>
      </c>
      <c r="I1777" s="11">
        <f t="shared" si="46"/>
        <v>-43767.71327</v>
      </c>
      <c r="K1777" t="str">
        <f t="shared" si="53"/>
        <v/>
      </c>
    </row>
    <row r="1778">
      <c r="A1778" s="24">
        <v>43768.3151181713</v>
      </c>
      <c r="B1778" s="5" t="s">
        <v>1916</v>
      </c>
      <c r="C1778" s="5" t="s">
        <v>194</v>
      </c>
      <c r="D1778" s="6" t="s">
        <v>624</v>
      </c>
      <c r="E1778" s="7">
        <v>2.0</v>
      </c>
      <c r="F1778" s="8">
        <f t="shared" si="35"/>
        <v>43768.39845</v>
      </c>
      <c r="G1778" s="12">
        <f t="shared" si="52"/>
        <v>43768.35678</v>
      </c>
      <c r="H1778" s="10">
        <v>0.4201388888888889</v>
      </c>
      <c r="I1778" s="11">
        <f t="shared" si="46"/>
        <v>-43767.93665</v>
      </c>
      <c r="K1778" t="str">
        <f t="shared" si="53"/>
        <v/>
      </c>
    </row>
    <row r="1779">
      <c r="A1779" s="24">
        <v>43768.35273611111</v>
      </c>
      <c r="B1779" s="5" t="s">
        <v>1956</v>
      </c>
      <c r="C1779" s="5" t="s">
        <v>1957</v>
      </c>
      <c r="D1779" s="6" t="s">
        <v>674</v>
      </c>
      <c r="E1779" s="7">
        <v>4.0</v>
      </c>
      <c r="F1779" s="8">
        <f t="shared" si="35"/>
        <v>43768.43607</v>
      </c>
      <c r="G1779" s="12">
        <f t="shared" si="52"/>
        <v>43768.3944</v>
      </c>
      <c r="H1779" s="10">
        <v>0.4618055555555556</v>
      </c>
      <c r="I1779" s="11">
        <f t="shared" si="46"/>
        <v>-43767.9326</v>
      </c>
      <c r="K1779" t="str">
        <f t="shared" si="53"/>
        <v/>
      </c>
    </row>
    <row r="1780">
      <c r="A1780" s="24">
        <v>43768.36477033565</v>
      </c>
      <c r="B1780" s="5" t="s">
        <v>264</v>
      </c>
      <c r="C1780" s="5" t="s">
        <v>545</v>
      </c>
      <c r="D1780" s="13"/>
      <c r="E1780" s="7">
        <v>37.0</v>
      </c>
      <c r="F1780" s="8">
        <f t="shared" si="35"/>
        <v>43768.4481</v>
      </c>
      <c r="G1780" s="12">
        <f t="shared" si="52"/>
        <v>43768.40644</v>
      </c>
      <c r="H1780" s="10">
        <v>0.7083333333333334</v>
      </c>
      <c r="I1780" s="11">
        <f t="shared" si="46"/>
        <v>-43767.6981</v>
      </c>
      <c r="K1780" t="str">
        <f t="shared" si="53"/>
        <v/>
      </c>
    </row>
    <row r="1781">
      <c r="A1781" s="24">
        <v>43768.402569375</v>
      </c>
      <c r="B1781" s="5" t="s">
        <v>1757</v>
      </c>
      <c r="C1781" s="5" t="s">
        <v>976</v>
      </c>
      <c r="D1781" s="6" t="s">
        <v>162</v>
      </c>
      <c r="E1781" s="7">
        <v>2.0</v>
      </c>
      <c r="F1781" s="8">
        <f t="shared" si="35"/>
        <v>43768.4859</v>
      </c>
      <c r="G1781" s="12">
        <f t="shared" si="52"/>
        <v>43768.44424</v>
      </c>
      <c r="H1781" s="10">
        <v>0.4625</v>
      </c>
      <c r="I1781" s="11">
        <f t="shared" si="46"/>
        <v>-43767.98174</v>
      </c>
      <c r="K1781" t="str">
        <f t="shared" si="53"/>
        <v/>
      </c>
    </row>
    <row r="1782">
      <c r="A1782" s="24">
        <v>43768.40301896991</v>
      </c>
      <c r="B1782" s="5" t="s">
        <v>1958</v>
      </c>
      <c r="C1782" s="5" t="s">
        <v>976</v>
      </c>
      <c r="D1782" s="6" t="s">
        <v>162</v>
      </c>
      <c r="E1782" s="7">
        <v>3.0</v>
      </c>
      <c r="F1782" s="8">
        <f t="shared" si="35"/>
        <v>43768.48635</v>
      </c>
      <c r="G1782" s="12">
        <f t="shared" si="52"/>
        <v>43768.44469</v>
      </c>
      <c r="H1782" s="10">
        <v>0.4625</v>
      </c>
      <c r="I1782" s="11">
        <f t="shared" si="46"/>
        <v>-43767.98219</v>
      </c>
      <c r="K1782" t="str">
        <f t="shared" si="53"/>
        <v/>
      </c>
    </row>
    <row r="1783">
      <c r="A1783" s="24">
        <v>43768.423741516206</v>
      </c>
      <c r="B1783" s="5" t="s">
        <v>353</v>
      </c>
      <c r="C1783" s="5" t="s">
        <v>354</v>
      </c>
      <c r="D1783" s="6" t="s">
        <v>165</v>
      </c>
      <c r="E1783" s="7">
        <v>2.0</v>
      </c>
      <c r="F1783" s="8">
        <f t="shared" si="35"/>
        <v>43768.50707</v>
      </c>
      <c r="G1783" s="12">
        <f t="shared" si="52"/>
        <v>43768.46541</v>
      </c>
      <c r="H1783" s="10">
        <v>0.4791666666666667</v>
      </c>
      <c r="I1783" s="11">
        <f t="shared" si="46"/>
        <v>-43767.98624</v>
      </c>
      <c r="K1783" t="str">
        <f t="shared" si="53"/>
        <v/>
      </c>
    </row>
    <row r="1784">
      <c r="A1784" s="24">
        <v>43768.43255354167</v>
      </c>
      <c r="B1784" s="5" t="s">
        <v>1952</v>
      </c>
      <c r="C1784" s="5" t="s">
        <v>545</v>
      </c>
      <c r="D1784" s="13"/>
      <c r="E1784" s="7">
        <v>39.0</v>
      </c>
      <c r="F1784" s="8">
        <f t="shared" si="35"/>
        <v>43768.51589</v>
      </c>
      <c r="G1784" s="12">
        <f t="shared" si="52"/>
        <v>43768.47422</v>
      </c>
      <c r="H1784" s="10">
        <v>0.6166666666666667</v>
      </c>
      <c r="I1784" s="11">
        <f t="shared" si="46"/>
        <v>-43767.85755</v>
      </c>
      <c r="J1784" s="5" t="s">
        <v>1814</v>
      </c>
      <c r="K1784" t="str">
        <f t="shared" si="53"/>
        <v/>
      </c>
    </row>
    <row r="1785">
      <c r="A1785" s="24">
        <v>43768.44893755787</v>
      </c>
      <c r="B1785" s="5" t="s">
        <v>1959</v>
      </c>
      <c r="C1785" s="5" t="s">
        <v>1960</v>
      </c>
      <c r="D1785" s="6" t="s">
        <v>512</v>
      </c>
      <c r="E1785" s="7">
        <v>2.0</v>
      </c>
      <c r="F1785" s="8">
        <f t="shared" si="35"/>
        <v>43768.53227</v>
      </c>
      <c r="G1785" s="12">
        <f t="shared" si="52"/>
        <v>43768.4906</v>
      </c>
      <c r="H1785" s="10">
        <v>0.5375</v>
      </c>
      <c r="I1785" s="11">
        <f t="shared" si="46"/>
        <v>-43767.9531</v>
      </c>
      <c r="K1785" t="str">
        <f t="shared" si="53"/>
        <v/>
      </c>
    </row>
    <row r="1786">
      <c r="A1786" s="24">
        <v>43768.44929917824</v>
      </c>
      <c r="B1786" s="5" t="s">
        <v>364</v>
      </c>
      <c r="C1786" s="5" t="s">
        <v>1787</v>
      </c>
      <c r="D1786" s="6" t="s">
        <v>512</v>
      </c>
      <c r="E1786" s="7">
        <v>3.0</v>
      </c>
      <c r="F1786" s="8">
        <f t="shared" si="35"/>
        <v>43768.53263</v>
      </c>
      <c r="G1786" s="12">
        <f t="shared" si="52"/>
        <v>43768.49097</v>
      </c>
      <c r="H1786" s="10">
        <v>0.7083333333333334</v>
      </c>
      <c r="I1786" s="11">
        <f t="shared" si="46"/>
        <v>-43767.78263</v>
      </c>
      <c r="K1786" t="str">
        <f t="shared" si="53"/>
        <v/>
      </c>
    </row>
    <row r="1787">
      <c r="A1787" s="24">
        <v>43768.533721134256</v>
      </c>
      <c r="B1787" s="5" t="s">
        <v>1961</v>
      </c>
      <c r="C1787" s="5" t="s">
        <v>1962</v>
      </c>
      <c r="D1787" s="6" t="s">
        <v>1697</v>
      </c>
      <c r="E1787" s="7">
        <v>35.0</v>
      </c>
      <c r="F1787" s="8">
        <f t="shared" si="35"/>
        <v>43768.61705</v>
      </c>
      <c r="G1787" s="12">
        <f t="shared" si="52"/>
        <v>43768.57539</v>
      </c>
      <c r="H1787" s="10">
        <v>0.7083333333333334</v>
      </c>
      <c r="I1787" s="11">
        <f t="shared" si="46"/>
        <v>-43767.86705</v>
      </c>
      <c r="K1787" t="str">
        <f t="shared" si="53"/>
        <v/>
      </c>
    </row>
    <row r="1788">
      <c r="A1788" s="24">
        <v>43768.55538508102</v>
      </c>
      <c r="B1788" s="5" t="s">
        <v>1963</v>
      </c>
      <c r="C1788" s="5" t="s">
        <v>1787</v>
      </c>
      <c r="D1788" s="6" t="s">
        <v>512</v>
      </c>
      <c r="E1788" s="7">
        <v>1.0</v>
      </c>
      <c r="F1788" s="8">
        <f t="shared" si="35"/>
        <v>43768.63872</v>
      </c>
      <c r="G1788" s="12">
        <f t="shared" si="52"/>
        <v>43768.59705</v>
      </c>
      <c r="H1788" s="10">
        <v>0.6111111111111112</v>
      </c>
      <c r="I1788" s="11">
        <f t="shared" si="46"/>
        <v>-43767.98594</v>
      </c>
      <c r="K1788" t="str">
        <f t="shared" si="53"/>
        <v/>
      </c>
    </row>
    <row r="1789">
      <c r="A1789" s="24">
        <v>43768.555727812505</v>
      </c>
      <c r="B1789" s="5" t="s">
        <v>1964</v>
      </c>
      <c r="C1789" s="5" t="s">
        <v>1787</v>
      </c>
      <c r="D1789" s="6" t="s">
        <v>512</v>
      </c>
      <c r="E1789" s="7">
        <v>2.0</v>
      </c>
      <c r="F1789" s="8">
        <f t="shared" si="35"/>
        <v>43768.63906</v>
      </c>
      <c r="G1789" s="12">
        <f t="shared" si="52"/>
        <v>43768.59739</v>
      </c>
      <c r="H1789" s="10">
        <v>0.6111111111111112</v>
      </c>
      <c r="I1789" s="11">
        <f t="shared" si="46"/>
        <v>-43767.98628</v>
      </c>
      <c r="K1789" t="str">
        <f t="shared" si="53"/>
        <v/>
      </c>
    </row>
    <row r="1790">
      <c r="A1790" s="24">
        <v>43768.578021863425</v>
      </c>
      <c r="B1790" s="5" t="s">
        <v>1965</v>
      </c>
      <c r="C1790" s="5" t="s">
        <v>1463</v>
      </c>
      <c r="D1790" s="6" t="s">
        <v>223</v>
      </c>
      <c r="E1790" s="7">
        <v>4.0</v>
      </c>
      <c r="F1790" s="8">
        <f t="shared" si="35"/>
        <v>43768.66136</v>
      </c>
      <c r="G1790" s="12">
        <f t="shared" si="52"/>
        <v>43768.61969</v>
      </c>
      <c r="H1790" s="10">
        <v>0.7083333333333334</v>
      </c>
      <c r="I1790" s="11">
        <f t="shared" si="46"/>
        <v>-43767.91136</v>
      </c>
      <c r="K1790" t="str">
        <f t="shared" si="53"/>
        <v/>
      </c>
    </row>
    <row r="1791">
      <c r="A1791" s="24">
        <v>43768.57860997685</v>
      </c>
      <c r="B1791" s="5" t="s">
        <v>1966</v>
      </c>
      <c r="C1791" s="5" t="s">
        <v>1463</v>
      </c>
      <c r="D1791" s="6" t="s">
        <v>223</v>
      </c>
      <c r="E1791" s="7">
        <v>5.0</v>
      </c>
      <c r="F1791" s="8">
        <f t="shared" si="35"/>
        <v>43768.66194</v>
      </c>
      <c r="G1791" s="12">
        <f t="shared" si="52"/>
        <v>43768.62028</v>
      </c>
      <c r="H1791" s="10">
        <v>0.7083333333333334</v>
      </c>
      <c r="I1791" s="11">
        <f t="shared" si="46"/>
        <v>-43767.91194</v>
      </c>
      <c r="K1791" t="str">
        <f t="shared" si="53"/>
        <v/>
      </c>
    </row>
    <row r="1792">
      <c r="A1792" s="24">
        <v>43768.58063899305</v>
      </c>
      <c r="B1792" s="5" t="s">
        <v>1967</v>
      </c>
      <c r="C1792" s="5" t="s">
        <v>1787</v>
      </c>
      <c r="D1792" s="6" t="s">
        <v>512</v>
      </c>
      <c r="E1792" s="7">
        <v>1.0</v>
      </c>
      <c r="F1792" s="8">
        <f t="shared" si="35"/>
        <v>43768.66397</v>
      </c>
      <c r="G1792" s="12">
        <f t="shared" si="52"/>
        <v>43768.62231</v>
      </c>
      <c r="H1792" s="10">
        <v>0.6354166666666666</v>
      </c>
      <c r="I1792" s="11">
        <f t="shared" si="46"/>
        <v>-43767.98689</v>
      </c>
      <c r="K1792" t="str">
        <f t="shared" si="53"/>
        <v/>
      </c>
    </row>
    <row r="1793">
      <c r="A1793" s="24">
        <v>43768.60323232639</v>
      </c>
      <c r="B1793" s="5" t="s">
        <v>1968</v>
      </c>
      <c r="C1793" s="5" t="s">
        <v>1787</v>
      </c>
      <c r="D1793" s="6" t="s">
        <v>512</v>
      </c>
      <c r="E1793" s="7">
        <v>1.0</v>
      </c>
      <c r="F1793" s="8">
        <f t="shared" si="35"/>
        <v>43768.68657</v>
      </c>
      <c r="G1793" s="12">
        <f t="shared" si="52"/>
        <v>43768.6449</v>
      </c>
      <c r="H1793" s="10">
        <v>0.7083333333333334</v>
      </c>
      <c r="I1793" s="11">
        <f t="shared" si="46"/>
        <v>-43767.93657</v>
      </c>
      <c r="K1793" t="str">
        <f t="shared" si="53"/>
        <v/>
      </c>
    </row>
    <row r="1794">
      <c r="A1794" s="24">
        <v>43769.275644270834</v>
      </c>
      <c r="B1794" s="5" t="s">
        <v>1969</v>
      </c>
      <c r="C1794" s="5" t="s">
        <v>462</v>
      </c>
      <c r="D1794" s="6" t="s">
        <v>1058</v>
      </c>
      <c r="E1794" s="7">
        <v>1.0</v>
      </c>
      <c r="F1794" s="8">
        <f t="shared" si="35"/>
        <v>43769.35898</v>
      </c>
      <c r="G1794" s="12">
        <f t="shared" si="52"/>
        <v>43769.31731</v>
      </c>
      <c r="H1794" s="10">
        <v>0.4583333333333333</v>
      </c>
      <c r="I1794" s="11">
        <f t="shared" si="46"/>
        <v>-43768.85898</v>
      </c>
      <c r="K1794" t="str">
        <f t="shared" si="53"/>
        <v/>
      </c>
    </row>
    <row r="1795">
      <c r="A1795" s="24">
        <v>43769.27596100695</v>
      </c>
      <c r="B1795" s="5" t="s">
        <v>461</v>
      </c>
      <c r="C1795" s="5" t="s">
        <v>462</v>
      </c>
      <c r="D1795" s="6" t="s">
        <v>1058</v>
      </c>
      <c r="E1795" s="7">
        <v>2.0</v>
      </c>
      <c r="F1795" s="8">
        <f t="shared" si="35"/>
        <v>43769.35929</v>
      </c>
      <c r="G1795" s="12">
        <f t="shared" si="52"/>
        <v>43769.31763</v>
      </c>
      <c r="H1795" s="10">
        <v>0.4583333333333333</v>
      </c>
      <c r="I1795" s="11">
        <f t="shared" si="46"/>
        <v>-43768.85929</v>
      </c>
      <c r="K1795" t="str">
        <f t="shared" si="53"/>
        <v/>
      </c>
    </row>
    <row r="1796">
      <c r="A1796" s="24">
        <v>43769.315277118054</v>
      </c>
      <c r="B1796" s="5" t="s">
        <v>1970</v>
      </c>
      <c r="C1796" s="5" t="s">
        <v>1420</v>
      </c>
      <c r="D1796" s="6" t="s">
        <v>162</v>
      </c>
      <c r="E1796" s="7">
        <v>3.0</v>
      </c>
      <c r="F1796" s="8">
        <f t="shared" si="35"/>
        <v>43769.39861</v>
      </c>
      <c r="G1796" s="12">
        <f t="shared" si="52"/>
        <v>43769.35694</v>
      </c>
      <c r="H1796" s="10">
        <v>0.4583333333333333</v>
      </c>
      <c r="I1796" s="11">
        <f t="shared" si="46"/>
        <v>-43768.89861</v>
      </c>
      <c r="K1796" t="str">
        <f t="shared" si="53"/>
        <v/>
      </c>
    </row>
    <row r="1797">
      <c r="A1797" s="24">
        <v>43769.36529943287</v>
      </c>
      <c r="B1797" s="5" t="s">
        <v>1971</v>
      </c>
      <c r="D1797" s="13"/>
      <c r="E1797" s="7">
        <v>37.0</v>
      </c>
      <c r="F1797" s="8">
        <f t="shared" si="35"/>
        <v>43769.44863</v>
      </c>
      <c r="G1797" s="12">
        <f t="shared" si="52"/>
        <v>43769.40697</v>
      </c>
      <c r="H1797" s="10">
        <v>0.75</v>
      </c>
      <c r="I1797" s="11">
        <f t="shared" si="46"/>
        <v>-43768.65697</v>
      </c>
      <c r="J1797" s="5" t="s">
        <v>1814</v>
      </c>
      <c r="K1797" t="str">
        <f t="shared" si="53"/>
        <v/>
      </c>
    </row>
    <row r="1798">
      <c r="A1798" s="24">
        <v>43769.40540123843</v>
      </c>
      <c r="B1798" s="5" t="s">
        <v>1972</v>
      </c>
      <c r="C1798" s="5" t="s">
        <v>1973</v>
      </c>
      <c r="D1798" s="6" t="s">
        <v>1974</v>
      </c>
      <c r="E1798" s="7">
        <v>4.0</v>
      </c>
      <c r="F1798" s="8">
        <f t="shared" si="35"/>
        <v>43769.48873</v>
      </c>
      <c r="G1798" s="12">
        <f t="shared" si="52"/>
        <v>43769.44707</v>
      </c>
      <c r="H1798" s="10">
        <v>0.5833333333333334</v>
      </c>
      <c r="I1798" s="11">
        <f t="shared" si="46"/>
        <v>-43768.86373</v>
      </c>
      <c r="K1798" t="str">
        <f t="shared" si="53"/>
        <v/>
      </c>
    </row>
    <row r="1799">
      <c r="A1799" s="24">
        <v>43769.40846396991</v>
      </c>
      <c r="B1799" s="5" t="s">
        <v>1399</v>
      </c>
      <c r="C1799" s="5" t="s">
        <v>385</v>
      </c>
      <c r="D1799" s="6" t="s">
        <v>162</v>
      </c>
      <c r="E1799" s="7">
        <v>5.0</v>
      </c>
      <c r="F1799" s="8">
        <f t="shared" si="35"/>
        <v>43769.4918</v>
      </c>
      <c r="G1799" s="12">
        <f t="shared" si="52"/>
        <v>43769.45013</v>
      </c>
      <c r="H1799" s="10">
        <v>0.5416666666666666</v>
      </c>
      <c r="I1799" s="11">
        <f t="shared" si="46"/>
        <v>-43768.90846</v>
      </c>
      <c r="K1799" t="str">
        <f t="shared" si="53"/>
        <v/>
      </c>
    </row>
    <row r="1800">
      <c r="A1800" s="24">
        <v>43769.44016278935</v>
      </c>
      <c r="B1800" s="5" t="s">
        <v>1952</v>
      </c>
      <c r="D1800" s="13"/>
      <c r="E1800" s="7">
        <v>35.0</v>
      </c>
      <c r="F1800" s="8">
        <f t="shared" si="35"/>
        <v>43769.5235</v>
      </c>
      <c r="G1800" s="12">
        <f t="shared" si="52"/>
        <v>43769.48183</v>
      </c>
      <c r="H1800" s="10">
        <v>0.75</v>
      </c>
      <c r="I1800" s="11">
        <f t="shared" si="46"/>
        <v>-43768.73183</v>
      </c>
      <c r="K1800" t="str">
        <f t="shared" si="53"/>
        <v/>
      </c>
    </row>
    <row r="1801">
      <c r="A1801" s="24">
        <v>43769.45973578704</v>
      </c>
      <c r="B1801" s="5" t="s">
        <v>1975</v>
      </c>
      <c r="C1801" s="5" t="s">
        <v>1976</v>
      </c>
      <c r="D1801" s="6" t="s">
        <v>1486</v>
      </c>
      <c r="E1801" s="7">
        <v>1.0</v>
      </c>
      <c r="F1801" s="8">
        <f t="shared" si="35"/>
        <v>43769.54307</v>
      </c>
      <c r="G1801" s="12">
        <f t="shared" si="52"/>
        <v>43769.5014</v>
      </c>
      <c r="H1801" s="10">
        <v>0.5833333333333334</v>
      </c>
      <c r="I1801" s="11">
        <f t="shared" si="46"/>
        <v>-43768.91807</v>
      </c>
      <c r="K1801" t="str">
        <f t="shared" si="53"/>
        <v/>
      </c>
    </row>
    <row r="1802">
      <c r="A1802" s="24">
        <v>43773.410158541665</v>
      </c>
      <c r="B1802" s="5" t="s">
        <v>1977</v>
      </c>
      <c r="C1802" s="5" t="s">
        <v>1231</v>
      </c>
      <c r="D1802" s="6" t="s">
        <v>760</v>
      </c>
      <c r="E1802" s="7">
        <v>7.0</v>
      </c>
      <c r="F1802" s="8">
        <f t="shared" si="35"/>
        <v>43773.49349</v>
      </c>
      <c r="G1802" s="12">
        <f t="shared" si="52"/>
        <v>43773.45183</v>
      </c>
      <c r="H1802" s="10">
        <v>0.7083333333333334</v>
      </c>
      <c r="I1802" s="11">
        <f t="shared" si="46"/>
        <v>-43772.74349</v>
      </c>
      <c r="K1802" t="str">
        <f t="shared" si="53"/>
        <v/>
      </c>
    </row>
    <row r="1803">
      <c r="A1803" s="24">
        <v>43773.41071416667</v>
      </c>
      <c r="B1803" s="5" t="s">
        <v>1594</v>
      </c>
      <c r="C1803" s="5" t="s">
        <v>566</v>
      </c>
      <c r="D1803" s="6" t="s">
        <v>760</v>
      </c>
      <c r="E1803" s="7">
        <v>8.0</v>
      </c>
      <c r="F1803" s="8">
        <f t="shared" si="35"/>
        <v>43773.49405</v>
      </c>
      <c r="G1803" s="12">
        <f t="shared" si="52"/>
        <v>43773.45238</v>
      </c>
      <c r="H1803" s="10">
        <v>0.7083333333333334</v>
      </c>
      <c r="I1803" s="11">
        <f t="shared" si="46"/>
        <v>-43772.74405</v>
      </c>
      <c r="K1803" t="str">
        <f t="shared" si="53"/>
        <v/>
      </c>
    </row>
    <row r="1804">
      <c r="A1804" s="24">
        <v>43773.42928039352</v>
      </c>
      <c r="B1804" s="5" t="s">
        <v>1978</v>
      </c>
      <c r="C1804" s="5" t="s">
        <v>564</v>
      </c>
      <c r="D1804" s="13"/>
      <c r="E1804" s="7">
        <v>9.0</v>
      </c>
      <c r="F1804" s="8">
        <f t="shared" si="35"/>
        <v>43773.51261</v>
      </c>
      <c r="G1804" s="12">
        <f t="shared" si="52"/>
        <v>43773.47095</v>
      </c>
      <c r="H1804" s="10">
        <v>0.7083333333333334</v>
      </c>
      <c r="I1804" s="11">
        <f t="shared" si="46"/>
        <v>-43772.76261</v>
      </c>
      <c r="K1804" t="str">
        <f t="shared" si="53"/>
        <v/>
      </c>
    </row>
    <row r="1805">
      <c r="A1805" s="24">
        <v>43773.47898774306</v>
      </c>
      <c r="B1805" s="5" t="s">
        <v>1979</v>
      </c>
      <c r="C1805" s="5" t="s">
        <v>1787</v>
      </c>
      <c r="D1805" s="6" t="s">
        <v>1980</v>
      </c>
      <c r="E1805" s="7">
        <v>1.0</v>
      </c>
      <c r="F1805" s="8">
        <f t="shared" si="35"/>
        <v>43773.56232</v>
      </c>
      <c r="G1805" s="12">
        <f t="shared" si="52"/>
        <v>43773.52065</v>
      </c>
      <c r="H1805" s="10">
        <v>0.7083333333333334</v>
      </c>
      <c r="I1805" s="11">
        <f t="shared" si="46"/>
        <v>-43772.81232</v>
      </c>
      <c r="K1805" t="str">
        <f t="shared" si="53"/>
        <v/>
      </c>
    </row>
    <row r="1806">
      <c r="A1806" s="24">
        <v>43773.479287291666</v>
      </c>
      <c r="B1806" s="5" t="s">
        <v>1478</v>
      </c>
      <c r="C1806" s="5" t="s">
        <v>1787</v>
      </c>
      <c r="D1806" s="6" t="s">
        <v>1980</v>
      </c>
      <c r="E1806" s="7">
        <v>2.0</v>
      </c>
      <c r="F1806" s="8">
        <f t="shared" si="35"/>
        <v>43773.56262</v>
      </c>
      <c r="G1806" s="12">
        <f t="shared" si="52"/>
        <v>43773.52095</v>
      </c>
      <c r="H1806" s="10">
        <v>0.7083333333333334</v>
      </c>
      <c r="I1806" s="11">
        <f t="shared" si="46"/>
        <v>-43772.81262</v>
      </c>
      <c r="K1806" t="str">
        <f t="shared" si="53"/>
        <v/>
      </c>
    </row>
    <row r="1807">
      <c r="A1807" s="24">
        <v>43773.47960075231</v>
      </c>
      <c r="B1807" s="5" t="s">
        <v>364</v>
      </c>
      <c r="C1807" s="5" t="s">
        <v>1787</v>
      </c>
      <c r="D1807" s="6" t="s">
        <v>1980</v>
      </c>
      <c r="E1807" s="7">
        <v>4.0</v>
      </c>
      <c r="F1807" s="8">
        <f t="shared" si="35"/>
        <v>43773.56293</v>
      </c>
      <c r="G1807" s="12">
        <f t="shared" si="52"/>
        <v>43773.52127</v>
      </c>
      <c r="H1807" s="10">
        <v>0.7083333333333334</v>
      </c>
      <c r="I1807" s="11">
        <f t="shared" si="46"/>
        <v>-43772.81293</v>
      </c>
      <c r="K1807" t="str">
        <f t="shared" si="53"/>
        <v/>
      </c>
    </row>
    <row r="1808">
      <c r="A1808" s="24">
        <v>43773.498341805556</v>
      </c>
      <c r="B1808" s="5" t="s">
        <v>1981</v>
      </c>
      <c r="C1808" s="5" t="s">
        <v>1787</v>
      </c>
      <c r="D1808" s="6" t="s">
        <v>512</v>
      </c>
      <c r="E1808" s="7">
        <v>13.0</v>
      </c>
      <c r="F1808" s="8">
        <f t="shared" si="35"/>
        <v>43773.58168</v>
      </c>
      <c r="G1808" s="12">
        <f t="shared" si="52"/>
        <v>43773.54001</v>
      </c>
      <c r="H1808" s="10">
        <v>0.59375</v>
      </c>
      <c r="I1808" s="11">
        <f t="shared" si="46"/>
        <v>-43772.94626</v>
      </c>
      <c r="K1808" t="str">
        <f t="shared" si="53"/>
        <v/>
      </c>
    </row>
    <row r="1809">
      <c r="A1809" s="24">
        <v>43773.500221168986</v>
      </c>
      <c r="B1809" s="5" t="s">
        <v>842</v>
      </c>
      <c r="C1809" s="5" t="s">
        <v>1231</v>
      </c>
      <c r="D1809" s="6" t="s">
        <v>760</v>
      </c>
      <c r="E1809" s="7">
        <v>15.0</v>
      </c>
      <c r="F1809" s="8">
        <f t="shared" si="35"/>
        <v>43773.58355</v>
      </c>
      <c r="G1809" s="12">
        <f t="shared" si="52"/>
        <v>43773.54189</v>
      </c>
      <c r="H1809" s="10">
        <v>0.5833333333333334</v>
      </c>
      <c r="I1809" s="11">
        <f t="shared" si="46"/>
        <v>-43772.95855</v>
      </c>
      <c r="K1809" t="str">
        <f t="shared" si="53"/>
        <v/>
      </c>
    </row>
    <row r="1810">
      <c r="A1810" s="24">
        <v>43773.5122958912</v>
      </c>
      <c r="B1810" s="5" t="s">
        <v>1418</v>
      </c>
      <c r="C1810" s="5" t="s">
        <v>736</v>
      </c>
      <c r="D1810" s="13"/>
      <c r="E1810" s="7">
        <v>1.0</v>
      </c>
      <c r="F1810" s="8">
        <f t="shared" si="35"/>
        <v>43773.59563</v>
      </c>
      <c r="G1810" s="12">
        <f t="shared" si="52"/>
        <v>43773.55396</v>
      </c>
      <c r="H1810" s="10">
        <v>0.625</v>
      </c>
      <c r="I1810" s="11">
        <f t="shared" si="46"/>
        <v>-43772.92896</v>
      </c>
      <c r="K1810" t="str">
        <f t="shared" si="53"/>
        <v/>
      </c>
    </row>
    <row r="1811">
      <c r="A1811" s="24">
        <v>43774.22832252315</v>
      </c>
      <c r="B1811" s="5" t="s">
        <v>1612</v>
      </c>
      <c r="D1811" s="6" t="s">
        <v>1982</v>
      </c>
      <c r="E1811" s="7">
        <v>1.0</v>
      </c>
      <c r="F1811" s="8">
        <f t="shared" si="35"/>
        <v>43774.31166</v>
      </c>
      <c r="G1811" s="12">
        <f t="shared" si="52"/>
        <v>43774.26999</v>
      </c>
      <c r="H1811" s="10">
        <v>0.5833333333333334</v>
      </c>
      <c r="I1811" s="11">
        <f t="shared" si="46"/>
        <v>-43773.68666</v>
      </c>
      <c r="K1811" t="str">
        <f t="shared" si="53"/>
        <v/>
      </c>
    </row>
    <row r="1812">
      <c r="A1812" s="24">
        <v>43774.289032685185</v>
      </c>
      <c r="B1812" s="5" t="s">
        <v>1983</v>
      </c>
      <c r="D1812" s="6" t="s">
        <v>69</v>
      </c>
      <c r="E1812" s="7">
        <v>40.0</v>
      </c>
      <c r="F1812" s="8">
        <f t="shared" si="35"/>
        <v>43774.37237</v>
      </c>
      <c r="G1812" s="12">
        <f t="shared" si="52"/>
        <v>43774.3307</v>
      </c>
      <c r="H1812" s="10">
        <v>0.6666666666666666</v>
      </c>
      <c r="I1812" s="11">
        <f t="shared" si="46"/>
        <v>-43773.66403</v>
      </c>
      <c r="K1812" t="str">
        <f t="shared" si="53"/>
        <v/>
      </c>
    </row>
    <row r="1813">
      <c r="A1813" s="24">
        <v>43774.29349865741</v>
      </c>
      <c r="B1813" s="5" t="s">
        <v>364</v>
      </c>
      <c r="C1813" s="5" t="s">
        <v>1787</v>
      </c>
      <c r="D1813" s="6" t="s">
        <v>512</v>
      </c>
      <c r="E1813" s="7">
        <v>2.0</v>
      </c>
      <c r="F1813" s="8">
        <f t="shared" si="35"/>
        <v>43774.37683</v>
      </c>
      <c r="G1813" s="12">
        <f t="shared" si="52"/>
        <v>43774.33517</v>
      </c>
      <c r="H1813" s="10">
        <v>0.5416666666666666</v>
      </c>
      <c r="I1813" s="11">
        <f t="shared" si="46"/>
        <v>-43773.7935</v>
      </c>
      <c r="K1813" t="str">
        <f t="shared" si="53"/>
        <v/>
      </c>
    </row>
    <row r="1814">
      <c r="A1814" s="24">
        <v>43774.30301560185</v>
      </c>
      <c r="B1814" s="5" t="s">
        <v>1984</v>
      </c>
      <c r="C1814" s="5" t="s">
        <v>516</v>
      </c>
      <c r="D1814" s="13"/>
      <c r="E1814" s="7">
        <v>36.0</v>
      </c>
      <c r="F1814" s="8">
        <f t="shared" si="35"/>
        <v>43774.38635</v>
      </c>
      <c r="G1814" s="12">
        <f t="shared" si="52"/>
        <v>43774.34468</v>
      </c>
      <c r="H1814" s="10">
        <v>0.6666666666666666</v>
      </c>
      <c r="I1814" s="11">
        <f t="shared" si="46"/>
        <v>-43773.67802</v>
      </c>
      <c r="K1814" t="str">
        <f t="shared" si="53"/>
        <v/>
      </c>
    </row>
    <row r="1815">
      <c r="A1815" s="24">
        <v>43774.31155366898</v>
      </c>
      <c r="B1815" s="5" t="s">
        <v>1161</v>
      </c>
      <c r="C1815" s="5" t="s">
        <v>516</v>
      </c>
      <c r="D1815" s="13"/>
      <c r="E1815" s="7">
        <v>42.0</v>
      </c>
      <c r="F1815" s="8">
        <f t="shared" si="35"/>
        <v>43774.39489</v>
      </c>
      <c r="G1815" s="12">
        <f t="shared" si="52"/>
        <v>43774.35322</v>
      </c>
      <c r="H1815" s="10">
        <v>0.3548611111111111</v>
      </c>
      <c r="I1815" s="11">
        <f t="shared" si="46"/>
        <v>-43773.99836</v>
      </c>
      <c r="K1815" t="str">
        <f t="shared" si="53"/>
        <v/>
      </c>
    </row>
    <row r="1816">
      <c r="A1816" s="24">
        <v>43774.319682789355</v>
      </c>
      <c r="B1816" s="5" t="s">
        <v>1588</v>
      </c>
      <c r="C1816" s="5" t="s">
        <v>566</v>
      </c>
      <c r="D1816" s="6" t="s">
        <v>760</v>
      </c>
      <c r="E1816" s="7">
        <v>4.0</v>
      </c>
      <c r="F1816" s="8">
        <f t="shared" si="35"/>
        <v>43774.40302</v>
      </c>
      <c r="G1816" s="12">
        <f t="shared" si="52"/>
        <v>43774.36135</v>
      </c>
      <c r="H1816" s="10">
        <v>0.6666666666666666</v>
      </c>
      <c r="I1816" s="11">
        <f t="shared" si="46"/>
        <v>-43773.69468</v>
      </c>
      <c r="K1816" t="str">
        <f t="shared" si="53"/>
        <v/>
      </c>
    </row>
    <row r="1817">
      <c r="A1817" s="24">
        <v>43774.320154236106</v>
      </c>
      <c r="B1817" s="5" t="s">
        <v>1594</v>
      </c>
      <c r="C1817" s="5" t="s">
        <v>1231</v>
      </c>
      <c r="D1817" s="6" t="s">
        <v>760</v>
      </c>
      <c r="E1817" s="7">
        <v>5.0</v>
      </c>
      <c r="F1817" s="8">
        <f t="shared" si="35"/>
        <v>43774.40349</v>
      </c>
      <c r="G1817" s="12">
        <f t="shared" si="52"/>
        <v>43774.36182</v>
      </c>
      <c r="H1817" s="10">
        <v>0.6666666666666666</v>
      </c>
      <c r="I1817" s="11">
        <f t="shared" si="46"/>
        <v>-43773.69515</v>
      </c>
      <c r="K1817" t="str">
        <f t="shared" si="53"/>
        <v/>
      </c>
    </row>
    <row r="1818">
      <c r="A1818" s="24">
        <v>43774.320660717596</v>
      </c>
      <c r="B1818" s="5" t="s">
        <v>1985</v>
      </c>
      <c r="C1818" s="5" t="s">
        <v>1231</v>
      </c>
      <c r="D1818" s="6" t="s">
        <v>760</v>
      </c>
      <c r="E1818" s="7">
        <v>6.0</v>
      </c>
      <c r="F1818" s="8">
        <f t="shared" si="35"/>
        <v>43774.40399</v>
      </c>
      <c r="G1818" s="12">
        <f t="shared" si="52"/>
        <v>43774.36233</v>
      </c>
      <c r="H1818" s="10">
        <v>0.6666666666666666</v>
      </c>
      <c r="I1818" s="11">
        <f t="shared" si="46"/>
        <v>-43773.69566</v>
      </c>
      <c r="K1818" t="str">
        <f t="shared" si="53"/>
        <v/>
      </c>
    </row>
    <row r="1819">
      <c r="A1819" s="24">
        <v>43774.3705744676</v>
      </c>
      <c r="B1819" s="5" t="s">
        <v>1260</v>
      </c>
      <c r="C1819" s="5" t="s">
        <v>1986</v>
      </c>
      <c r="D1819" s="6" t="s">
        <v>1987</v>
      </c>
      <c r="E1819" s="7">
        <v>2.0</v>
      </c>
      <c r="F1819" s="8">
        <f t="shared" si="35"/>
        <v>43774.45391</v>
      </c>
      <c r="G1819" s="12">
        <f t="shared" si="52"/>
        <v>43774.41224</v>
      </c>
      <c r="H1819" s="10">
        <v>0.4409722222222222</v>
      </c>
      <c r="I1819" s="11">
        <f t="shared" si="46"/>
        <v>-43773.97127</v>
      </c>
      <c r="K1819" t="str">
        <f t="shared" si="53"/>
        <v/>
      </c>
    </row>
    <row r="1820">
      <c r="A1820" s="24">
        <v>43774.37105912037</v>
      </c>
      <c r="B1820" s="5" t="s">
        <v>1988</v>
      </c>
      <c r="C1820" s="5" t="s">
        <v>1986</v>
      </c>
      <c r="D1820" s="6" t="s">
        <v>55</v>
      </c>
      <c r="E1820" s="7">
        <v>7.0</v>
      </c>
      <c r="F1820" s="8">
        <f t="shared" si="35"/>
        <v>43774.45439</v>
      </c>
      <c r="G1820" s="12">
        <f t="shared" si="52"/>
        <v>43774.41273</v>
      </c>
      <c r="H1820" s="10">
        <v>0.4409722222222222</v>
      </c>
      <c r="I1820" s="11">
        <f t="shared" si="46"/>
        <v>-43773.97175</v>
      </c>
      <c r="K1820" t="str">
        <f t="shared" si="53"/>
        <v/>
      </c>
    </row>
    <row r="1821">
      <c r="A1821" s="24">
        <v>43774.38244857639</v>
      </c>
      <c r="B1821" s="5" t="s">
        <v>1989</v>
      </c>
      <c r="D1821" s="13"/>
      <c r="E1821" s="7">
        <v>37.0</v>
      </c>
      <c r="F1821" s="8">
        <f t="shared" si="35"/>
        <v>43774.46578</v>
      </c>
      <c r="G1821" s="12">
        <f t="shared" si="52"/>
        <v>43774.42412</v>
      </c>
      <c r="H1821" s="10">
        <v>0.6666666666666666</v>
      </c>
      <c r="I1821" s="11">
        <f t="shared" si="46"/>
        <v>-43773.75745</v>
      </c>
      <c r="K1821" t="str">
        <f t="shared" si="53"/>
        <v/>
      </c>
    </row>
    <row r="1822">
      <c r="A1822" s="24">
        <v>43774.38361075232</v>
      </c>
      <c r="B1822" s="5" t="s">
        <v>1970</v>
      </c>
      <c r="C1822" s="5" t="s">
        <v>1990</v>
      </c>
      <c r="D1822" s="6" t="s">
        <v>162</v>
      </c>
      <c r="E1822" s="7">
        <v>8.0</v>
      </c>
      <c r="F1822" s="8">
        <f t="shared" si="35"/>
        <v>43774.46694</v>
      </c>
      <c r="G1822" s="12">
        <f t="shared" si="52"/>
        <v>43774.42528</v>
      </c>
      <c r="H1822" s="10">
        <v>0.4583333333333333</v>
      </c>
      <c r="I1822" s="11">
        <f t="shared" si="46"/>
        <v>-43773.96694</v>
      </c>
      <c r="K1822" t="str">
        <f t="shared" si="53"/>
        <v/>
      </c>
    </row>
    <row r="1823">
      <c r="A1823" s="24">
        <v>43774.436807094906</v>
      </c>
      <c r="B1823" s="5" t="s">
        <v>761</v>
      </c>
      <c r="C1823" s="5" t="s">
        <v>564</v>
      </c>
      <c r="D1823" s="13"/>
      <c r="E1823" s="7">
        <v>35.0</v>
      </c>
      <c r="F1823" s="8">
        <f t="shared" si="35"/>
        <v>43774.52014</v>
      </c>
      <c r="G1823" s="12">
        <f t="shared" si="52"/>
        <v>43774.47847</v>
      </c>
      <c r="H1823" s="10">
        <v>0.6666666666666666</v>
      </c>
      <c r="I1823" s="11">
        <f t="shared" si="46"/>
        <v>-43773.81181</v>
      </c>
      <c r="K1823" t="str">
        <f t="shared" si="53"/>
        <v/>
      </c>
    </row>
    <row r="1824">
      <c r="A1824" s="24">
        <v>43774.4375580787</v>
      </c>
      <c r="B1824" s="5" t="s">
        <v>999</v>
      </c>
      <c r="C1824" s="5" t="s">
        <v>1991</v>
      </c>
      <c r="D1824" s="13"/>
      <c r="E1824" s="7">
        <v>38.0</v>
      </c>
      <c r="F1824" s="8">
        <f t="shared" si="35"/>
        <v>43774.52089</v>
      </c>
      <c r="G1824" s="12">
        <f t="shared" si="52"/>
        <v>43774.47922</v>
      </c>
      <c r="H1824" s="10">
        <v>0.6666666666666666</v>
      </c>
      <c r="I1824" s="11">
        <f t="shared" si="46"/>
        <v>-43773.81256</v>
      </c>
      <c r="K1824" t="str">
        <f t="shared" si="53"/>
        <v/>
      </c>
    </row>
    <row r="1825">
      <c r="A1825" s="24">
        <v>43774.49157327546</v>
      </c>
      <c r="B1825" s="5" t="s">
        <v>1992</v>
      </c>
      <c r="D1825" s="13"/>
      <c r="E1825" s="7">
        <v>41.0</v>
      </c>
      <c r="F1825" s="8">
        <f t="shared" si="35"/>
        <v>43774.57491</v>
      </c>
      <c r="G1825" s="12">
        <f t="shared" si="52"/>
        <v>43774.53324</v>
      </c>
      <c r="H1825" s="10">
        <v>0.6666666666666666</v>
      </c>
      <c r="I1825" s="11">
        <f t="shared" si="46"/>
        <v>-43773.86657</v>
      </c>
      <c r="K1825" t="str">
        <f t="shared" si="53"/>
        <v/>
      </c>
    </row>
    <row r="1826">
      <c r="A1826" s="24">
        <v>43774.50278743055</v>
      </c>
      <c r="B1826" s="5" t="s">
        <v>1478</v>
      </c>
      <c r="C1826" s="5" t="s">
        <v>1993</v>
      </c>
      <c r="D1826" s="6" t="s">
        <v>165</v>
      </c>
      <c r="E1826" s="7">
        <v>7.0</v>
      </c>
      <c r="F1826" s="8">
        <f t="shared" si="35"/>
        <v>43774.58612</v>
      </c>
      <c r="G1826" s="12">
        <f t="shared" si="52"/>
        <v>43774.54445</v>
      </c>
      <c r="H1826" s="10">
        <v>0.6666666666666666</v>
      </c>
      <c r="I1826" s="11">
        <f t="shared" si="46"/>
        <v>-43773.87779</v>
      </c>
      <c r="K1826" t="str">
        <f t="shared" si="53"/>
        <v/>
      </c>
    </row>
    <row r="1827">
      <c r="A1827" s="24">
        <v>43774.50351931713</v>
      </c>
      <c r="B1827" s="5" t="s">
        <v>1994</v>
      </c>
      <c r="C1827" s="5" t="s">
        <v>1787</v>
      </c>
      <c r="D1827" s="6" t="s">
        <v>165</v>
      </c>
      <c r="E1827" s="7">
        <v>8.0</v>
      </c>
      <c r="F1827" s="8">
        <f t="shared" si="35"/>
        <v>43774.58685</v>
      </c>
      <c r="G1827" s="12">
        <f t="shared" si="52"/>
        <v>43774.54519</v>
      </c>
      <c r="H1827" s="10">
        <v>0.6666666666666666</v>
      </c>
      <c r="I1827" s="11">
        <f t="shared" si="46"/>
        <v>-43773.87852</v>
      </c>
      <c r="K1827" t="str">
        <f t="shared" si="53"/>
        <v/>
      </c>
    </row>
    <row r="1828">
      <c r="A1828" s="24">
        <v>43774.539776840276</v>
      </c>
      <c r="B1828" s="5" t="s">
        <v>1995</v>
      </c>
      <c r="C1828" s="5" t="s">
        <v>1996</v>
      </c>
      <c r="D1828" s="6" t="s">
        <v>1997</v>
      </c>
      <c r="E1828" s="7">
        <v>4.0</v>
      </c>
      <c r="F1828" s="8">
        <f t="shared" si="35"/>
        <v>43774.62311</v>
      </c>
      <c r="G1828" s="12">
        <f t="shared" si="52"/>
        <v>43774.58144</v>
      </c>
      <c r="H1828" s="10">
        <v>0.6666666666666666</v>
      </c>
      <c r="I1828" s="11">
        <f t="shared" si="46"/>
        <v>-43773.91478</v>
      </c>
      <c r="K1828" t="str">
        <f t="shared" si="53"/>
        <v/>
      </c>
    </row>
    <row r="1829">
      <c r="A1829" s="24">
        <v>43774.55022641204</v>
      </c>
      <c r="B1829" s="5" t="s">
        <v>1998</v>
      </c>
      <c r="C1829" s="5" t="s">
        <v>1999</v>
      </c>
      <c r="D1829" s="6" t="s">
        <v>223</v>
      </c>
      <c r="E1829" s="7">
        <v>1.0</v>
      </c>
      <c r="F1829" s="8">
        <f t="shared" si="35"/>
        <v>43774.63356</v>
      </c>
      <c r="G1829" s="12">
        <f t="shared" si="52"/>
        <v>43774.59189</v>
      </c>
      <c r="H1829" s="10">
        <v>0.6666666666666666</v>
      </c>
      <c r="I1829" s="11">
        <f t="shared" si="46"/>
        <v>-43773.92523</v>
      </c>
      <c r="K1829" t="str">
        <f t="shared" si="53"/>
        <v/>
      </c>
    </row>
    <row r="1830">
      <c r="A1830" s="24">
        <v>43774.550528611115</v>
      </c>
      <c r="B1830" s="5" t="s">
        <v>2000</v>
      </c>
      <c r="C1830" s="5" t="s">
        <v>1881</v>
      </c>
      <c r="D1830" s="6" t="s">
        <v>223</v>
      </c>
      <c r="E1830" s="7">
        <v>2.0</v>
      </c>
      <c r="F1830" s="8">
        <f t="shared" si="35"/>
        <v>43774.63386</v>
      </c>
      <c r="G1830" s="12">
        <f t="shared" si="52"/>
        <v>43774.5922</v>
      </c>
      <c r="H1830" s="10">
        <v>0.6666666666666666</v>
      </c>
      <c r="I1830" s="11">
        <f t="shared" si="46"/>
        <v>-43773.92553</v>
      </c>
      <c r="K1830" t="str">
        <f t="shared" si="53"/>
        <v/>
      </c>
    </row>
    <row r="1831">
      <c r="A1831" s="24">
        <v>43774.58552133101</v>
      </c>
      <c r="B1831" s="5" t="s">
        <v>2001</v>
      </c>
      <c r="C1831" s="5" t="s">
        <v>1787</v>
      </c>
      <c r="D1831" s="13"/>
      <c r="E1831" s="7">
        <v>44.0</v>
      </c>
      <c r="F1831" s="8">
        <f t="shared" si="35"/>
        <v>43774.66885</v>
      </c>
      <c r="G1831" s="12">
        <f t="shared" si="52"/>
        <v>43774.62719</v>
      </c>
      <c r="H1831" s="10">
        <v>0.7083333333333334</v>
      </c>
      <c r="I1831" s="11">
        <f t="shared" si="46"/>
        <v>-43773.91885</v>
      </c>
      <c r="K1831" t="str">
        <f t="shared" si="53"/>
        <v/>
      </c>
    </row>
    <row r="1832">
      <c r="A1832" s="24">
        <v>43775.27748559028</v>
      </c>
      <c r="B1832" s="5" t="s">
        <v>2002</v>
      </c>
      <c r="C1832" s="5" t="s">
        <v>1787</v>
      </c>
      <c r="D1832" s="6" t="s">
        <v>165</v>
      </c>
      <c r="E1832" s="7">
        <v>6.0</v>
      </c>
      <c r="F1832" s="8">
        <f t="shared" si="35"/>
        <v>43775.36082</v>
      </c>
      <c r="G1832" s="12">
        <f t="shared" si="52"/>
        <v>43775.31915</v>
      </c>
      <c r="H1832" s="10">
        <v>0.7083333333333334</v>
      </c>
      <c r="I1832" s="11">
        <f t="shared" si="46"/>
        <v>-43774.61082</v>
      </c>
      <c r="K1832" t="str">
        <f t="shared" si="53"/>
        <v/>
      </c>
    </row>
    <row r="1833">
      <c r="A1833" s="24">
        <v>43775.28783082176</v>
      </c>
      <c r="B1833" s="5" t="s">
        <v>761</v>
      </c>
      <c r="C1833" s="5" t="s">
        <v>766</v>
      </c>
      <c r="D1833" s="6" t="s">
        <v>438</v>
      </c>
      <c r="E1833" s="7">
        <v>35.0</v>
      </c>
      <c r="F1833" s="8">
        <f t="shared" si="35"/>
        <v>43775.37116</v>
      </c>
      <c r="G1833" s="12">
        <f t="shared" si="52"/>
        <v>43775.3295</v>
      </c>
      <c r="H1833" s="10">
        <v>0.4166666666666667</v>
      </c>
      <c r="I1833" s="11">
        <f t="shared" si="46"/>
        <v>-43774.91283</v>
      </c>
      <c r="K1833" t="str">
        <f t="shared" si="53"/>
        <v/>
      </c>
    </row>
    <row r="1834">
      <c r="A1834" s="24">
        <v>43775.288040150466</v>
      </c>
      <c r="B1834" s="5" t="s">
        <v>2003</v>
      </c>
      <c r="C1834" s="5" t="s">
        <v>766</v>
      </c>
      <c r="D1834" s="6" t="s">
        <v>438</v>
      </c>
      <c r="E1834" s="7">
        <v>36.0</v>
      </c>
      <c r="F1834" s="8">
        <f t="shared" si="35"/>
        <v>43775.37137</v>
      </c>
      <c r="G1834" s="12">
        <f t="shared" si="52"/>
        <v>43775.32971</v>
      </c>
      <c r="H1834" s="10">
        <v>0.4166666666666667</v>
      </c>
      <c r="I1834" s="11">
        <f t="shared" si="46"/>
        <v>-43774.91304</v>
      </c>
      <c r="K1834" t="str">
        <f t="shared" si="53"/>
        <v/>
      </c>
    </row>
    <row r="1835">
      <c r="A1835" s="24">
        <v>43775.32737111111</v>
      </c>
      <c r="B1835" s="5" t="s">
        <v>1989</v>
      </c>
      <c r="C1835" s="5" t="s">
        <v>545</v>
      </c>
      <c r="D1835" s="13"/>
      <c r="E1835" s="7">
        <v>37.0</v>
      </c>
      <c r="F1835" s="8">
        <f t="shared" si="35"/>
        <v>43775.4107</v>
      </c>
      <c r="G1835" s="12">
        <f t="shared" si="52"/>
        <v>43775.36904</v>
      </c>
      <c r="H1835" s="10">
        <v>0.5048611111111111</v>
      </c>
      <c r="I1835" s="11">
        <f t="shared" si="46"/>
        <v>-43774.86418</v>
      </c>
      <c r="K1835" t="str">
        <f t="shared" si="53"/>
        <v/>
      </c>
    </row>
    <row r="1836">
      <c r="A1836" s="24">
        <v>43775.337493125</v>
      </c>
      <c r="B1836" s="5" t="s">
        <v>1588</v>
      </c>
      <c r="C1836" s="5" t="s">
        <v>1231</v>
      </c>
      <c r="D1836" s="6" t="s">
        <v>760</v>
      </c>
      <c r="E1836" s="7">
        <v>1.0</v>
      </c>
      <c r="F1836" s="8">
        <f t="shared" si="35"/>
        <v>43775.42083</v>
      </c>
      <c r="G1836" s="12">
        <f t="shared" si="52"/>
        <v>43775.37916</v>
      </c>
      <c r="H1836" s="10">
        <v>0.7083333333333334</v>
      </c>
      <c r="I1836" s="11">
        <f t="shared" si="46"/>
        <v>-43774.67083</v>
      </c>
      <c r="K1836" t="str">
        <f t="shared" si="53"/>
        <v/>
      </c>
    </row>
    <row r="1837">
      <c r="A1837" s="24">
        <v>43775.33793712963</v>
      </c>
      <c r="B1837" s="5" t="s">
        <v>1985</v>
      </c>
      <c r="C1837" s="5" t="s">
        <v>1231</v>
      </c>
      <c r="D1837" s="6" t="s">
        <v>760</v>
      </c>
      <c r="E1837" s="7">
        <v>2.0</v>
      </c>
      <c r="F1837" s="8">
        <f t="shared" si="35"/>
        <v>43775.42127</v>
      </c>
      <c r="G1837" s="12">
        <f t="shared" si="52"/>
        <v>43775.3796</v>
      </c>
      <c r="H1837" s="10">
        <v>0.7083333333333334</v>
      </c>
      <c r="I1837" s="11">
        <f t="shared" si="46"/>
        <v>-43774.67127</v>
      </c>
      <c r="K1837" t="str">
        <f t="shared" si="53"/>
        <v/>
      </c>
    </row>
    <row r="1838">
      <c r="A1838" s="24">
        <v>43775.33854445602</v>
      </c>
      <c r="B1838" s="5" t="s">
        <v>1594</v>
      </c>
      <c r="C1838" s="5" t="s">
        <v>2004</v>
      </c>
      <c r="D1838" s="6" t="s">
        <v>1347</v>
      </c>
      <c r="E1838" s="7">
        <v>4.0</v>
      </c>
      <c r="F1838" s="8">
        <f t="shared" si="35"/>
        <v>43775.42188</v>
      </c>
      <c r="G1838" s="12">
        <f t="shared" si="52"/>
        <v>43775.38021</v>
      </c>
      <c r="H1838" s="10">
        <v>0.7083333333333334</v>
      </c>
      <c r="I1838" s="11">
        <f t="shared" si="46"/>
        <v>-43774.67188</v>
      </c>
      <c r="K1838" t="str">
        <f t="shared" si="53"/>
        <v/>
      </c>
    </row>
    <row r="1839">
      <c r="A1839" s="24">
        <v>43775.41912871528</v>
      </c>
      <c r="B1839" s="5" t="s">
        <v>2005</v>
      </c>
      <c r="C1839" s="5" t="s">
        <v>545</v>
      </c>
      <c r="D1839" s="13"/>
      <c r="E1839" s="7">
        <v>35.0</v>
      </c>
      <c r="F1839" s="8">
        <f t="shared" si="35"/>
        <v>43775.50246</v>
      </c>
      <c r="G1839" s="12">
        <f t="shared" si="52"/>
        <v>43775.4608</v>
      </c>
      <c r="H1839" s="10">
        <v>0.5625</v>
      </c>
      <c r="I1839" s="11">
        <f t="shared" si="46"/>
        <v>-43774.8983</v>
      </c>
      <c r="K1839" t="str">
        <f t="shared" si="53"/>
        <v/>
      </c>
    </row>
    <row r="1840">
      <c r="A1840" s="24">
        <v>43775.49952596065</v>
      </c>
      <c r="B1840" s="5" t="s">
        <v>2006</v>
      </c>
      <c r="C1840" s="5" t="s">
        <v>1787</v>
      </c>
      <c r="D1840" s="13"/>
      <c r="E1840" s="7">
        <v>37.0</v>
      </c>
      <c r="F1840" s="8">
        <f t="shared" si="35"/>
        <v>43775.58286</v>
      </c>
      <c r="G1840" s="12">
        <f t="shared" si="52"/>
        <v>43775.54119</v>
      </c>
      <c r="H1840" s="10">
        <v>0.7083333333333334</v>
      </c>
      <c r="I1840" s="11">
        <f t="shared" si="46"/>
        <v>-43774.83286</v>
      </c>
      <c r="K1840" t="str">
        <f t="shared" si="53"/>
        <v/>
      </c>
    </row>
    <row r="1841">
      <c r="A1841" s="24">
        <v>43775.50224011574</v>
      </c>
      <c r="B1841" s="5" t="s">
        <v>2007</v>
      </c>
      <c r="C1841" s="5" t="s">
        <v>2008</v>
      </c>
      <c r="D1841" s="6" t="s">
        <v>2009</v>
      </c>
      <c r="E1841" s="7">
        <v>5.0</v>
      </c>
      <c r="F1841" s="8">
        <f t="shared" si="35"/>
        <v>43775.58557</v>
      </c>
      <c r="G1841" s="12">
        <f t="shared" si="52"/>
        <v>43775.54391</v>
      </c>
      <c r="H1841" s="10">
        <v>0.5618055555555556</v>
      </c>
      <c r="I1841" s="11">
        <f t="shared" si="46"/>
        <v>-43774.9821</v>
      </c>
      <c r="K1841" t="str">
        <f t="shared" si="53"/>
        <v/>
      </c>
    </row>
    <row r="1842">
      <c r="A1842" s="24">
        <v>43775.503124814815</v>
      </c>
      <c r="B1842" s="5" t="s">
        <v>1478</v>
      </c>
      <c r="C1842" s="5" t="s">
        <v>1993</v>
      </c>
      <c r="D1842" s="6" t="s">
        <v>165</v>
      </c>
      <c r="E1842" s="7">
        <v>7.0</v>
      </c>
      <c r="F1842" s="8">
        <f t="shared" si="35"/>
        <v>43775.58646</v>
      </c>
      <c r="G1842" s="12">
        <f t="shared" si="52"/>
        <v>43775.54479</v>
      </c>
      <c r="H1842" s="10">
        <v>0.7083333333333334</v>
      </c>
      <c r="I1842" s="11">
        <f t="shared" si="46"/>
        <v>-43774.83646</v>
      </c>
      <c r="K1842" t="str">
        <f t="shared" si="53"/>
        <v/>
      </c>
    </row>
    <row r="1843">
      <c r="A1843" s="24">
        <v>43775.53779299768</v>
      </c>
      <c r="B1843" s="5" t="s">
        <v>2010</v>
      </c>
      <c r="C1843" s="5" t="s">
        <v>2011</v>
      </c>
      <c r="D1843" s="6" t="s">
        <v>2012</v>
      </c>
      <c r="E1843" s="7">
        <v>35.0</v>
      </c>
      <c r="F1843" s="8">
        <f t="shared" si="35"/>
        <v>43775.62113</v>
      </c>
      <c r="G1843" s="12">
        <f t="shared" si="52"/>
        <v>43775.57946</v>
      </c>
      <c r="H1843" s="10">
        <v>0.7083333333333334</v>
      </c>
      <c r="I1843" s="11">
        <f t="shared" si="46"/>
        <v>-43774.87113</v>
      </c>
      <c r="K1843" t="str">
        <f t="shared" si="53"/>
        <v/>
      </c>
    </row>
    <row r="1844">
      <c r="A1844" s="24">
        <v>43775.60489699074</v>
      </c>
      <c r="B1844" s="5" t="s">
        <v>2013</v>
      </c>
      <c r="C1844" s="5" t="s">
        <v>2014</v>
      </c>
      <c r="D1844" s="13"/>
      <c r="E1844" s="7">
        <v>1.0</v>
      </c>
      <c r="F1844" s="8">
        <f t="shared" si="35"/>
        <v>43775.68823</v>
      </c>
      <c r="G1844" s="12">
        <f t="shared" si="52"/>
        <v>43775.64656</v>
      </c>
      <c r="H1844" s="10">
        <v>0.75</v>
      </c>
      <c r="I1844" s="11">
        <f t="shared" si="46"/>
        <v>-43774.89656</v>
      </c>
      <c r="K1844" t="str">
        <f t="shared" si="53"/>
        <v/>
      </c>
    </row>
    <row r="1845">
      <c r="A1845" s="24">
        <v>43775.605329791666</v>
      </c>
      <c r="B1845" s="5" t="s">
        <v>2015</v>
      </c>
      <c r="C1845" s="5" t="s">
        <v>2014</v>
      </c>
      <c r="D1845" s="13"/>
      <c r="E1845" s="7">
        <v>2.0</v>
      </c>
      <c r="F1845" s="8">
        <f t="shared" si="35"/>
        <v>43775.68866</v>
      </c>
      <c r="G1845" s="12">
        <f t="shared" si="52"/>
        <v>43775.647</v>
      </c>
      <c r="H1845" s="10">
        <v>0.75</v>
      </c>
      <c r="I1845" s="11">
        <f t="shared" si="46"/>
        <v>-43774.897</v>
      </c>
      <c r="K1845" t="str">
        <f t="shared" si="53"/>
        <v/>
      </c>
    </row>
    <row r="1846">
      <c r="A1846" s="24">
        <v>43775.60885386574</v>
      </c>
      <c r="B1846" s="5" t="s">
        <v>2016</v>
      </c>
      <c r="C1846" s="5" t="s">
        <v>159</v>
      </c>
      <c r="D1846" s="6" t="s">
        <v>1922</v>
      </c>
      <c r="E1846" s="7">
        <v>4.0</v>
      </c>
      <c r="F1846" s="8">
        <f t="shared" si="35"/>
        <v>43775.69219</v>
      </c>
      <c r="G1846" s="12">
        <f t="shared" si="52"/>
        <v>43775.65052</v>
      </c>
      <c r="H1846" s="10">
        <v>0.75</v>
      </c>
      <c r="I1846" s="11">
        <f t="shared" si="46"/>
        <v>-43774.90052</v>
      </c>
      <c r="K1846" t="str">
        <f t="shared" si="53"/>
        <v/>
      </c>
    </row>
    <row r="1847">
      <c r="A1847" s="24">
        <v>43775.61636989583</v>
      </c>
      <c r="B1847" s="5" t="s">
        <v>80</v>
      </c>
      <c r="C1847" s="5" t="s">
        <v>78</v>
      </c>
      <c r="D1847" s="6" t="s">
        <v>624</v>
      </c>
      <c r="E1847" s="7">
        <v>5.0</v>
      </c>
      <c r="F1847" s="8">
        <f t="shared" si="35"/>
        <v>43775.6997</v>
      </c>
      <c r="G1847" s="12">
        <f t="shared" si="52"/>
        <v>43775.65804</v>
      </c>
      <c r="H1847" s="10">
        <v>0.75</v>
      </c>
      <c r="I1847" s="11">
        <f t="shared" si="46"/>
        <v>-43774.90804</v>
      </c>
      <c r="K1847" t="str">
        <f t="shared" si="53"/>
        <v/>
      </c>
    </row>
    <row r="1848">
      <c r="A1848" s="24">
        <v>43776.27648347222</v>
      </c>
      <c r="B1848" s="5" t="s">
        <v>2017</v>
      </c>
      <c r="D1848" s="13"/>
      <c r="E1848" s="7">
        <v>1.0</v>
      </c>
      <c r="F1848" s="8">
        <f t="shared" si="35"/>
        <v>43776.35982</v>
      </c>
      <c r="G1848" s="12">
        <f t="shared" si="52"/>
        <v>43776.31815</v>
      </c>
      <c r="H1848" s="10">
        <v>0.42430555555555555</v>
      </c>
      <c r="I1848" s="11">
        <f t="shared" si="46"/>
        <v>-43775.89384</v>
      </c>
      <c r="K1848" t="str">
        <f t="shared" si="53"/>
        <v/>
      </c>
    </row>
    <row r="1849">
      <c r="A1849" s="24">
        <v>43776.30963251158</v>
      </c>
      <c r="B1849" s="5" t="s">
        <v>1014</v>
      </c>
      <c r="C1849" s="5" t="s">
        <v>516</v>
      </c>
      <c r="D1849" s="13"/>
      <c r="E1849" s="7">
        <v>35.0</v>
      </c>
      <c r="F1849" s="8">
        <f t="shared" si="35"/>
        <v>43776.39297</v>
      </c>
      <c r="G1849" s="12">
        <f t="shared" si="52"/>
        <v>43776.3513</v>
      </c>
      <c r="H1849" s="10">
        <v>0.6666666666666666</v>
      </c>
      <c r="I1849" s="11">
        <f t="shared" si="46"/>
        <v>-43775.68463</v>
      </c>
      <c r="K1849" t="str">
        <f t="shared" si="53"/>
        <v/>
      </c>
    </row>
    <row r="1850">
      <c r="A1850" s="24">
        <v>43776.311623738424</v>
      </c>
      <c r="B1850" s="5" t="s">
        <v>2002</v>
      </c>
      <c r="C1850" s="5" t="s">
        <v>1787</v>
      </c>
      <c r="D1850" s="6" t="s">
        <v>512</v>
      </c>
      <c r="E1850" s="7">
        <v>2.0</v>
      </c>
      <c r="F1850" s="8">
        <f t="shared" si="35"/>
        <v>43776.39496</v>
      </c>
      <c r="G1850" s="12">
        <f t="shared" si="52"/>
        <v>43776.35329</v>
      </c>
      <c r="H1850" s="10">
        <v>0.5416666666666666</v>
      </c>
      <c r="I1850" s="11">
        <f t="shared" si="46"/>
        <v>-43775.81162</v>
      </c>
      <c r="K1850" t="str">
        <f t="shared" si="53"/>
        <v/>
      </c>
    </row>
    <row r="1851">
      <c r="A1851" s="24">
        <v>43776.31418818287</v>
      </c>
      <c r="B1851" s="5" t="s">
        <v>1989</v>
      </c>
      <c r="C1851" s="5" t="s">
        <v>516</v>
      </c>
      <c r="D1851" s="13"/>
      <c r="E1851" s="7">
        <v>36.0</v>
      </c>
      <c r="F1851" s="8">
        <f t="shared" si="35"/>
        <v>43776.39752</v>
      </c>
      <c r="G1851" s="12">
        <f t="shared" si="52"/>
        <v>43776.35585</v>
      </c>
      <c r="H1851" s="10">
        <v>0.6666666666666666</v>
      </c>
      <c r="I1851" s="11">
        <f t="shared" si="46"/>
        <v>-43775.68919</v>
      </c>
      <c r="K1851" t="str">
        <f t="shared" si="53"/>
        <v/>
      </c>
    </row>
    <row r="1852">
      <c r="A1852" s="24">
        <v>43776.324073599535</v>
      </c>
      <c r="B1852" s="5" t="s">
        <v>2018</v>
      </c>
      <c r="C1852" s="5" t="s">
        <v>1938</v>
      </c>
      <c r="D1852" s="6" t="s">
        <v>624</v>
      </c>
      <c r="E1852" s="7">
        <v>4.0</v>
      </c>
      <c r="F1852" s="8">
        <f t="shared" si="35"/>
        <v>43776.40741</v>
      </c>
      <c r="G1852" s="12">
        <f t="shared" si="52"/>
        <v>43776.36574</v>
      </c>
      <c r="H1852" s="10">
        <v>0.45416666666666666</v>
      </c>
      <c r="I1852" s="11">
        <f t="shared" si="46"/>
        <v>-43775.91157</v>
      </c>
      <c r="K1852" t="str">
        <f t="shared" si="53"/>
        <v/>
      </c>
    </row>
    <row r="1853">
      <c r="A1853" s="24">
        <v>43776.36122003473</v>
      </c>
      <c r="B1853" s="5" t="s">
        <v>2019</v>
      </c>
      <c r="C1853" s="5" t="s">
        <v>2020</v>
      </c>
      <c r="D1853" s="6" t="s">
        <v>1599</v>
      </c>
      <c r="E1853" s="7">
        <v>6.0</v>
      </c>
      <c r="F1853" s="8">
        <f t="shared" si="35"/>
        <v>43776.44455</v>
      </c>
      <c r="G1853" s="12">
        <f t="shared" si="52"/>
        <v>43776.40289</v>
      </c>
      <c r="H1853" s="10">
        <v>0.4583333333333333</v>
      </c>
      <c r="I1853" s="11">
        <f t="shared" si="46"/>
        <v>-43775.94455</v>
      </c>
      <c r="K1853" t="str">
        <f t="shared" si="53"/>
        <v/>
      </c>
    </row>
    <row r="1854">
      <c r="A1854" s="24">
        <v>43776.3707290162</v>
      </c>
      <c r="B1854" s="5" t="s">
        <v>2021</v>
      </c>
      <c r="C1854" s="5" t="s">
        <v>595</v>
      </c>
      <c r="D1854" s="13"/>
      <c r="E1854" s="7">
        <v>5.0</v>
      </c>
      <c r="F1854" s="8">
        <f t="shared" si="35"/>
        <v>43776.45406</v>
      </c>
      <c r="G1854" s="12">
        <f t="shared" si="52"/>
        <v>43776.4124</v>
      </c>
      <c r="H1854" s="10">
        <v>0.47291666666666665</v>
      </c>
      <c r="I1854" s="11">
        <f t="shared" si="46"/>
        <v>-43775.93948</v>
      </c>
      <c r="K1854" t="str">
        <f t="shared" si="53"/>
        <v/>
      </c>
    </row>
    <row r="1855">
      <c r="A1855" s="24">
        <v>43776.3932959375</v>
      </c>
      <c r="B1855" s="5" t="s">
        <v>1237</v>
      </c>
      <c r="C1855" s="5" t="s">
        <v>545</v>
      </c>
      <c r="D1855" s="13"/>
      <c r="E1855" s="7">
        <v>37.0</v>
      </c>
      <c r="F1855" s="8">
        <f t="shared" si="35"/>
        <v>43776.47663</v>
      </c>
      <c r="G1855" s="12">
        <f t="shared" si="52"/>
        <v>43776.43496</v>
      </c>
      <c r="H1855" s="10">
        <v>0.6666666666666666</v>
      </c>
      <c r="I1855" s="11">
        <f t="shared" si="46"/>
        <v>-43775.7683</v>
      </c>
      <c r="K1855" t="str">
        <f t="shared" si="53"/>
        <v/>
      </c>
    </row>
    <row r="1856">
      <c r="A1856" s="24">
        <v>43776.39864</v>
      </c>
      <c r="B1856" s="5" t="s">
        <v>2022</v>
      </c>
      <c r="C1856" s="5" t="s">
        <v>2023</v>
      </c>
      <c r="D1856" s="6" t="s">
        <v>2024</v>
      </c>
      <c r="E1856" s="7">
        <v>1.0</v>
      </c>
      <c r="F1856" s="8">
        <f t="shared" si="35"/>
        <v>43776.48197</v>
      </c>
      <c r="G1856" s="12">
        <f t="shared" si="52"/>
        <v>43776.44031</v>
      </c>
      <c r="H1856" s="10">
        <v>0.5</v>
      </c>
      <c r="I1856" s="11">
        <f t="shared" si="46"/>
        <v>-43775.94031</v>
      </c>
      <c r="K1856" t="str">
        <f t="shared" si="53"/>
        <v/>
      </c>
    </row>
    <row r="1857">
      <c r="A1857" s="24">
        <v>43776.4210308912</v>
      </c>
      <c r="B1857" s="5" t="s">
        <v>2025</v>
      </c>
      <c r="C1857" s="5" t="s">
        <v>2026</v>
      </c>
      <c r="D1857" s="6" t="s">
        <v>624</v>
      </c>
      <c r="E1857" s="7">
        <v>4.0</v>
      </c>
      <c r="F1857" s="8">
        <f t="shared" si="35"/>
        <v>43776.50436</v>
      </c>
      <c r="G1857" s="12">
        <f t="shared" si="52"/>
        <v>43776.4627</v>
      </c>
      <c r="H1857" s="10">
        <v>0.6020833333333333</v>
      </c>
      <c r="I1857" s="11">
        <f t="shared" si="46"/>
        <v>-43775.86061</v>
      </c>
      <c r="K1857" t="str">
        <f t="shared" si="53"/>
        <v/>
      </c>
    </row>
    <row r="1858">
      <c r="A1858" s="24">
        <v>43776.421760983794</v>
      </c>
      <c r="B1858" s="5" t="s">
        <v>2027</v>
      </c>
      <c r="C1858" s="5" t="s">
        <v>2026</v>
      </c>
      <c r="D1858" s="6" t="s">
        <v>624</v>
      </c>
      <c r="E1858" s="7">
        <v>6.0</v>
      </c>
      <c r="F1858" s="8">
        <f t="shared" si="35"/>
        <v>43776.50509</v>
      </c>
      <c r="G1858" s="12">
        <f t="shared" si="52"/>
        <v>43776.46343</v>
      </c>
      <c r="H1858" s="10">
        <v>0.6020833333333333</v>
      </c>
      <c r="I1858" s="11">
        <f t="shared" si="46"/>
        <v>-43775.86134</v>
      </c>
      <c r="K1858" t="str">
        <f t="shared" si="53"/>
        <v/>
      </c>
    </row>
    <row r="1859">
      <c r="A1859" s="24">
        <v>43776.450026782404</v>
      </c>
      <c r="B1859" s="5" t="s">
        <v>2028</v>
      </c>
      <c r="C1859" s="5" t="s">
        <v>2029</v>
      </c>
      <c r="D1859" s="6" t="s">
        <v>2030</v>
      </c>
      <c r="E1859" s="7">
        <v>7.0</v>
      </c>
      <c r="F1859" s="8">
        <f t="shared" si="35"/>
        <v>43776.53336</v>
      </c>
      <c r="G1859" s="12">
        <f t="shared" si="52"/>
        <v>43776.49169</v>
      </c>
      <c r="H1859" s="10">
        <v>0.5416666666666666</v>
      </c>
      <c r="I1859" s="11">
        <f t="shared" si="46"/>
        <v>-43775.95003</v>
      </c>
      <c r="K1859" t="str">
        <f t="shared" si="53"/>
        <v/>
      </c>
    </row>
    <row r="1860">
      <c r="A1860" s="24">
        <v>43776.45057905093</v>
      </c>
      <c r="B1860" s="5" t="s">
        <v>2031</v>
      </c>
      <c r="C1860" s="5" t="s">
        <v>2032</v>
      </c>
      <c r="D1860" s="6" t="s">
        <v>142</v>
      </c>
      <c r="E1860" s="7">
        <v>8.0</v>
      </c>
      <c r="F1860" s="8">
        <f t="shared" si="35"/>
        <v>43776.53391</v>
      </c>
      <c r="G1860" s="12">
        <f t="shared" si="52"/>
        <v>43776.49225</v>
      </c>
      <c r="H1860" s="10">
        <v>0.5416666666666666</v>
      </c>
      <c r="I1860" s="11">
        <f t="shared" si="46"/>
        <v>-43775.95058</v>
      </c>
      <c r="K1860" t="str">
        <f t="shared" si="53"/>
        <v/>
      </c>
    </row>
    <row r="1861">
      <c r="A1861" s="24">
        <v>43776.45106091435</v>
      </c>
      <c r="B1861" s="5" t="s">
        <v>2033</v>
      </c>
      <c r="C1861" s="5" t="s">
        <v>2032</v>
      </c>
      <c r="D1861" s="6" t="s">
        <v>142</v>
      </c>
      <c r="E1861" s="7">
        <v>9.0</v>
      </c>
      <c r="F1861" s="8">
        <f t="shared" si="35"/>
        <v>43776.53439</v>
      </c>
      <c r="G1861" s="12">
        <f t="shared" si="52"/>
        <v>43776.49273</v>
      </c>
      <c r="H1861" s="10">
        <v>0.5416666666666666</v>
      </c>
      <c r="I1861" s="11">
        <f t="shared" si="46"/>
        <v>-43775.95106</v>
      </c>
      <c r="K1861" t="str">
        <f t="shared" si="53"/>
        <v/>
      </c>
    </row>
    <row r="1862">
      <c r="A1862" s="24">
        <v>43776.500084074076</v>
      </c>
      <c r="B1862" s="5" t="s">
        <v>2034</v>
      </c>
      <c r="C1862" s="5" t="s">
        <v>2035</v>
      </c>
      <c r="D1862" s="6" t="s">
        <v>165</v>
      </c>
      <c r="E1862" s="7">
        <v>5.0</v>
      </c>
      <c r="F1862" s="8">
        <f t="shared" si="35"/>
        <v>43776.58342</v>
      </c>
      <c r="G1862" s="12">
        <f t="shared" si="52"/>
        <v>43776.54175</v>
      </c>
      <c r="H1862" s="10">
        <v>0.5520833333333334</v>
      </c>
      <c r="I1862" s="11">
        <f t="shared" si="46"/>
        <v>-43775.98967</v>
      </c>
      <c r="K1862" t="str">
        <f t="shared" si="53"/>
        <v/>
      </c>
    </row>
    <row r="1863">
      <c r="A1863" s="24">
        <v>43776.52670980324</v>
      </c>
      <c r="B1863" s="5" t="s">
        <v>2036</v>
      </c>
      <c r="C1863" s="5" t="s">
        <v>1198</v>
      </c>
      <c r="D1863" s="6" t="s">
        <v>1347</v>
      </c>
      <c r="E1863" s="7">
        <v>5.0</v>
      </c>
      <c r="F1863" s="8">
        <f t="shared" si="35"/>
        <v>43776.61004</v>
      </c>
      <c r="G1863" s="12">
        <f t="shared" si="52"/>
        <v>43776.56838</v>
      </c>
      <c r="H1863" s="10">
        <v>0.6666666666666666</v>
      </c>
      <c r="I1863" s="11">
        <f t="shared" si="46"/>
        <v>-43775.90171</v>
      </c>
      <c r="K1863" t="str">
        <f t="shared" si="53"/>
        <v/>
      </c>
    </row>
    <row r="1864">
      <c r="A1864" s="24">
        <v>43776.53995229167</v>
      </c>
      <c r="B1864" s="5" t="s">
        <v>1271</v>
      </c>
      <c r="C1864" s="5" t="s">
        <v>175</v>
      </c>
      <c r="D1864" s="6" t="s">
        <v>173</v>
      </c>
      <c r="E1864" s="7">
        <v>2.0</v>
      </c>
      <c r="F1864" s="8">
        <f t="shared" si="35"/>
        <v>43776.62329</v>
      </c>
      <c r="G1864" s="12">
        <f t="shared" si="52"/>
        <v>43776.58162</v>
      </c>
      <c r="H1864" s="10">
        <v>0.6666666666666666</v>
      </c>
      <c r="I1864" s="11">
        <f t="shared" si="46"/>
        <v>-43775.91495</v>
      </c>
      <c r="K1864" t="str">
        <f t="shared" si="53"/>
        <v/>
      </c>
    </row>
    <row r="1865">
      <c r="A1865" s="24">
        <v>43776.544006111115</v>
      </c>
      <c r="B1865" s="5" t="s">
        <v>2037</v>
      </c>
      <c r="C1865" s="5" t="s">
        <v>167</v>
      </c>
      <c r="D1865" s="6" t="s">
        <v>173</v>
      </c>
      <c r="E1865" s="7">
        <v>7.0</v>
      </c>
      <c r="F1865" s="8">
        <f t="shared" si="35"/>
        <v>43776.62734</v>
      </c>
      <c r="G1865" s="12">
        <f t="shared" si="52"/>
        <v>43776.58567</v>
      </c>
      <c r="H1865" s="10">
        <v>0.6402777777777777</v>
      </c>
      <c r="I1865" s="11">
        <f t="shared" si="46"/>
        <v>-43775.9454</v>
      </c>
      <c r="K1865" t="str">
        <f t="shared" si="53"/>
        <v/>
      </c>
    </row>
    <row r="1866">
      <c r="A1866" s="24">
        <v>43776.54718487269</v>
      </c>
      <c r="B1866" s="5" t="s">
        <v>2038</v>
      </c>
      <c r="C1866" s="5" t="s">
        <v>179</v>
      </c>
      <c r="D1866" s="6" t="s">
        <v>173</v>
      </c>
      <c r="E1866" s="7">
        <v>8.0</v>
      </c>
      <c r="F1866" s="8">
        <f t="shared" si="35"/>
        <v>43776.63052</v>
      </c>
      <c r="G1866" s="12">
        <f t="shared" si="52"/>
        <v>43776.58885</v>
      </c>
      <c r="H1866" s="10">
        <v>0.6666666666666666</v>
      </c>
      <c r="I1866" s="11">
        <f t="shared" si="46"/>
        <v>-43775.92218</v>
      </c>
      <c r="K1866" t="str">
        <f t="shared" si="53"/>
        <v/>
      </c>
    </row>
    <row r="1867">
      <c r="A1867" s="24">
        <v>43777.29760832176</v>
      </c>
      <c r="B1867" s="5" t="s">
        <v>364</v>
      </c>
      <c r="C1867" s="5" t="s">
        <v>1787</v>
      </c>
      <c r="D1867" s="6" t="s">
        <v>512</v>
      </c>
      <c r="E1867" s="7">
        <v>1.0</v>
      </c>
      <c r="F1867" s="8">
        <f t="shared" si="35"/>
        <v>43777.38094</v>
      </c>
      <c r="G1867" s="12">
        <f t="shared" si="52"/>
        <v>43777.33927</v>
      </c>
      <c r="H1867" s="10">
        <v>0.4166666666666667</v>
      </c>
      <c r="I1867" s="11">
        <f t="shared" si="46"/>
        <v>-43776.92261</v>
      </c>
      <c r="K1867" t="str">
        <f t="shared" si="53"/>
        <v/>
      </c>
    </row>
    <row r="1868">
      <c r="A1868" s="24">
        <v>43777.326344733796</v>
      </c>
      <c r="B1868" s="5" t="s">
        <v>1989</v>
      </c>
      <c r="C1868" s="5" t="s">
        <v>545</v>
      </c>
      <c r="D1868" s="13"/>
      <c r="E1868" s="7">
        <v>37.0</v>
      </c>
      <c r="F1868" s="8">
        <f t="shared" si="35"/>
        <v>43777.40968</v>
      </c>
      <c r="G1868" s="12">
        <f t="shared" si="52"/>
        <v>43777.36801</v>
      </c>
      <c r="H1868" s="10">
        <v>0.6666666666666666</v>
      </c>
      <c r="I1868" s="11">
        <f t="shared" si="46"/>
        <v>-43776.70134</v>
      </c>
      <c r="K1868" t="str">
        <f t="shared" si="53"/>
        <v/>
      </c>
    </row>
    <row r="1869">
      <c r="A1869" s="24">
        <v>43777.332473912036</v>
      </c>
      <c r="B1869" s="5" t="s">
        <v>1014</v>
      </c>
      <c r="C1869" s="5" t="s">
        <v>545</v>
      </c>
      <c r="D1869" s="13"/>
      <c r="E1869" s="7">
        <v>36.0</v>
      </c>
      <c r="F1869" s="8">
        <f t="shared" si="35"/>
        <v>43777.41581</v>
      </c>
      <c r="G1869" s="12">
        <f t="shared" si="52"/>
        <v>43777.37414</v>
      </c>
      <c r="H1869" s="10">
        <v>0.6666666666666666</v>
      </c>
      <c r="I1869" s="11">
        <f t="shared" si="46"/>
        <v>-43776.70747</v>
      </c>
      <c r="K1869" t="str">
        <f t="shared" si="53"/>
        <v/>
      </c>
    </row>
    <row r="1870">
      <c r="A1870" s="24">
        <v>43777.44535451389</v>
      </c>
      <c r="B1870" s="5" t="s">
        <v>2039</v>
      </c>
      <c r="C1870" s="5" t="s">
        <v>1787</v>
      </c>
      <c r="D1870" s="6" t="s">
        <v>512</v>
      </c>
      <c r="E1870" s="7">
        <v>5.0</v>
      </c>
      <c r="F1870" s="8">
        <f t="shared" si="35"/>
        <v>43777.52869</v>
      </c>
      <c r="G1870" s="12">
        <f t="shared" si="52"/>
        <v>43777.48702</v>
      </c>
      <c r="H1870" s="10">
        <v>0.5</v>
      </c>
      <c r="I1870" s="11">
        <f t="shared" si="46"/>
        <v>-43776.98702</v>
      </c>
      <c r="K1870" t="str">
        <f t="shared" si="53"/>
        <v/>
      </c>
    </row>
    <row r="1871">
      <c r="A1871" s="24">
        <v>43777.4457631713</v>
      </c>
      <c r="B1871" s="5" t="s">
        <v>2040</v>
      </c>
      <c r="C1871" s="5" t="s">
        <v>1787</v>
      </c>
      <c r="D1871" s="6" t="s">
        <v>512</v>
      </c>
      <c r="E1871" s="7">
        <v>6.0</v>
      </c>
      <c r="F1871" s="8">
        <f t="shared" si="35"/>
        <v>43777.5291</v>
      </c>
      <c r="G1871" s="12">
        <f t="shared" si="52"/>
        <v>43777.48743</v>
      </c>
      <c r="H1871" s="10">
        <v>0.5</v>
      </c>
      <c r="I1871" s="11">
        <f t="shared" si="46"/>
        <v>-43776.98743</v>
      </c>
      <c r="K1871" t="str">
        <f t="shared" si="53"/>
        <v/>
      </c>
    </row>
    <row r="1872">
      <c r="A1872" s="24">
        <v>43777.446080891204</v>
      </c>
      <c r="B1872" s="5" t="s">
        <v>2002</v>
      </c>
      <c r="C1872" s="5" t="s">
        <v>1787</v>
      </c>
      <c r="D1872" s="6" t="s">
        <v>512</v>
      </c>
      <c r="E1872" s="7">
        <v>7.0</v>
      </c>
      <c r="F1872" s="8">
        <f t="shared" si="35"/>
        <v>43777.52941</v>
      </c>
      <c r="G1872" s="12">
        <f t="shared" si="52"/>
        <v>43777.48775</v>
      </c>
      <c r="H1872" s="10">
        <v>0.5</v>
      </c>
      <c r="I1872" s="11">
        <f t="shared" si="46"/>
        <v>-43776.98775</v>
      </c>
      <c r="K1872" t="str">
        <f t="shared" si="53"/>
        <v/>
      </c>
    </row>
    <row r="1873">
      <c r="A1873" s="24">
        <v>43777.46347787037</v>
      </c>
      <c r="B1873" s="5" t="s">
        <v>1667</v>
      </c>
      <c r="C1873" s="5" t="s">
        <v>753</v>
      </c>
      <c r="D1873" s="6" t="s">
        <v>1223</v>
      </c>
      <c r="E1873" s="7">
        <v>1.0</v>
      </c>
      <c r="F1873" s="8">
        <f t="shared" si="35"/>
        <v>43777.54681</v>
      </c>
      <c r="G1873" s="12">
        <f t="shared" si="52"/>
        <v>43777.50514</v>
      </c>
      <c r="H1873" s="10">
        <v>0.5520833333333334</v>
      </c>
      <c r="I1873" s="11">
        <f t="shared" si="46"/>
        <v>-43776.95306</v>
      </c>
      <c r="K1873" t="str">
        <f t="shared" si="53"/>
        <v/>
      </c>
    </row>
    <row r="1874">
      <c r="A1874" s="24">
        <v>43777.46401548611</v>
      </c>
      <c r="B1874" s="5" t="s">
        <v>2041</v>
      </c>
      <c r="C1874" s="5" t="s">
        <v>1428</v>
      </c>
      <c r="D1874" s="6" t="s">
        <v>1223</v>
      </c>
      <c r="E1874" s="7">
        <v>2.0</v>
      </c>
      <c r="F1874" s="8">
        <f t="shared" si="35"/>
        <v>43777.54735</v>
      </c>
      <c r="G1874" s="12">
        <f t="shared" si="52"/>
        <v>43777.50568</v>
      </c>
      <c r="H1874" s="10">
        <v>0.5520833333333334</v>
      </c>
      <c r="I1874" s="11">
        <f t="shared" si="46"/>
        <v>-43776.9536</v>
      </c>
      <c r="K1874" t="str">
        <f t="shared" si="53"/>
        <v/>
      </c>
    </row>
    <row r="1875">
      <c r="A1875" s="24">
        <v>43777.50225385417</v>
      </c>
      <c r="B1875" s="5" t="s">
        <v>1846</v>
      </c>
      <c r="C1875" s="5" t="s">
        <v>2042</v>
      </c>
      <c r="D1875" s="6" t="s">
        <v>2043</v>
      </c>
      <c r="E1875" s="7">
        <v>4.0</v>
      </c>
      <c r="F1875" s="8">
        <f t="shared" si="35"/>
        <v>43777.58559</v>
      </c>
      <c r="G1875" s="12">
        <f t="shared" si="52"/>
        <v>43777.54392</v>
      </c>
      <c r="H1875" s="10">
        <v>0.5659722222222222</v>
      </c>
      <c r="I1875" s="11">
        <f t="shared" si="46"/>
        <v>-43776.97795</v>
      </c>
      <c r="K1875" t="str">
        <f t="shared" si="53"/>
        <v/>
      </c>
    </row>
    <row r="1876">
      <c r="A1876" s="24">
        <v>43777.56293824074</v>
      </c>
      <c r="B1876" s="5" t="s">
        <v>2044</v>
      </c>
      <c r="C1876" s="5" t="s">
        <v>1942</v>
      </c>
      <c r="D1876" s="6" t="s">
        <v>2045</v>
      </c>
      <c r="E1876" s="7">
        <v>1.0</v>
      </c>
      <c r="F1876" s="8">
        <f t="shared" si="35"/>
        <v>43777.64627</v>
      </c>
      <c r="G1876" s="12">
        <f t="shared" si="52"/>
        <v>43777.6046</v>
      </c>
      <c r="H1876" s="10">
        <v>0.7083333333333334</v>
      </c>
      <c r="I1876" s="11">
        <f t="shared" si="46"/>
        <v>-43776.89627</v>
      </c>
      <c r="K1876" t="str">
        <f t="shared" si="53"/>
        <v/>
      </c>
    </row>
    <row r="1877">
      <c r="A1877" s="24">
        <v>43778.35879857639</v>
      </c>
      <c r="B1877" s="5" t="s">
        <v>1612</v>
      </c>
      <c r="D1877" s="6" t="s">
        <v>165</v>
      </c>
      <c r="E1877" s="14"/>
      <c r="F1877" s="8">
        <f t="shared" si="35"/>
        <v>43778.44213</v>
      </c>
      <c r="G1877" s="12">
        <f t="shared" si="52"/>
        <v>43778.40047</v>
      </c>
      <c r="H1877" s="14"/>
      <c r="I1877" s="14" t="str">
        <f t="shared" si="46"/>
        <v/>
      </c>
      <c r="K1877" t="str">
        <f t="shared" si="53"/>
        <v/>
      </c>
    </row>
    <row r="1878">
      <c r="A1878" s="24">
        <v>43778.366380011576</v>
      </c>
      <c r="B1878" s="5" t="s">
        <v>181</v>
      </c>
      <c r="C1878" s="5" t="s">
        <v>71</v>
      </c>
      <c r="D1878" s="13"/>
      <c r="E1878" s="14"/>
      <c r="F1878" s="8">
        <f t="shared" si="35"/>
        <v>43778.44971</v>
      </c>
      <c r="G1878" s="12">
        <f t="shared" si="52"/>
        <v>43778.40805</v>
      </c>
      <c r="H1878" s="14"/>
      <c r="I1878" s="14" t="str">
        <f t="shared" si="46"/>
        <v/>
      </c>
      <c r="K1878" t="str">
        <f t="shared" si="53"/>
        <v/>
      </c>
    </row>
    <row r="1879">
      <c r="A1879" s="24">
        <v>43778.366547025464</v>
      </c>
      <c r="B1879" s="5" t="s">
        <v>791</v>
      </c>
      <c r="C1879" s="5" t="s">
        <v>71</v>
      </c>
      <c r="D1879" s="13"/>
      <c r="E1879" s="14"/>
      <c r="F1879" s="8">
        <f t="shared" si="35"/>
        <v>43778.44988</v>
      </c>
      <c r="G1879" s="12">
        <f t="shared" si="52"/>
        <v>43778.40821</v>
      </c>
      <c r="H1879" s="14"/>
      <c r="I1879" s="14" t="str">
        <f t="shared" si="46"/>
        <v/>
      </c>
      <c r="K1879" t="str">
        <f t="shared" si="53"/>
        <v/>
      </c>
    </row>
    <row r="1880">
      <c r="A1880" s="24">
        <v>43781.30235721065</v>
      </c>
      <c r="B1880" s="5" t="s">
        <v>1644</v>
      </c>
      <c r="C1880" s="5" t="s">
        <v>48</v>
      </c>
      <c r="D1880" s="6" t="s">
        <v>1317</v>
      </c>
      <c r="E1880" s="7">
        <v>2.0</v>
      </c>
      <c r="F1880" s="8">
        <f t="shared" si="35"/>
        <v>43781.38569</v>
      </c>
      <c r="G1880" s="12">
        <f t="shared" si="52"/>
        <v>43781.34402</v>
      </c>
      <c r="H1880" s="10">
        <v>0.625</v>
      </c>
      <c r="I1880" s="11">
        <f t="shared" si="46"/>
        <v>-43780.71902</v>
      </c>
      <c r="K1880" t="str">
        <f t="shared" si="53"/>
        <v/>
      </c>
    </row>
    <row r="1881">
      <c r="A1881" s="24">
        <v>43781.31056844907</v>
      </c>
      <c r="B1881" s="5" t="s">
        <v>1335</v>
      </c>
      <c r="C1881" s="5" t="s">
        <v>48</v>
      </c>
      <c r="D1881" s="13"/>
      <c r="E1881" s="7">
        <v>3.0</v>
      </c>
      <c r="F1881" s="8">
        <f t="shared" si="35"/>
        <v>43781.3939</v>
      </c>
      <c r="G1881" s="12">
        <f t="shared" si="52"/>
        <v>43781.35224</v>
      </c>
      <c r="H1881" s="10">
        <v>0.5208333333333334</v>
      </c>
      <c r="I1881" s="11">
        <f t="shared" si="46"/>
        <v>-43780.8314</v>
      </c>
      <c r="K1881" t="str">
        <f t="shared" si="53"/>
        <v/>
      </c>
    </row>
    <row r="1882">
      <c r="A1882" s="24">
        <v>43781.327795324076</v>
      </c>
      <c r="B1882" s="5" t="s">
        <v>2046</v>
      </c>
      <c r="C1882" s="5" t="s">
        <v>2047</v>
      </c>
      <c r="D1882" s="6" t="s">
        <v>2043</v>
      </c>
      <c r="E1882" s="7">
        <v>4.0</v>
      </c>
      <c r="F1882" s="8">
        <f t="shared" si="35"/>
        <v>43781.41113</v>
      </c>
      <c r="G1882" s="12">
        <f t="shared" si="52"/>
        <v>43781.36946</v>
      </c>
      <c r="H1882" s="10">
        <v>0.4930555555555556</v>
      </c>
      <c r="I1882" s="11">
        <f t="shared" si="46"/>
        <v>-43780.87641</v>
      </c>
      <c r="K1882" t="str">
        <f t="shared" si="53"/>
        <v/>
      </c>
    </row>
    <row r="1883">
      <c r="A1883" s="24">
        <v>43781.32821581019</v>
      </c>
      <c r="B1883" s="5" t="s">
        <v>2048</v>
      </c>
      <c r="C1883" s="5" t="s">
        <v>2047</v>
      </c>
      <c r="D1883" s="6" t="s">
        <v>2043</v>
      </c>
      <c r="E1883" s="7">
        <v>5.0</v>
      </c>
      <c r="F1883" s="8">
        <f t="shared" si="35"/>
        <v>43781.41155</v>
      </c>
      <c r="G1883" s="12">
        <f t="shared" si="52"/>
        <v>43781.36988</v>
      </c>
      <c r="H1883" s="10">
        <v>0.4930555555555556</v>
      </c>
      <c r="I1883" s="11">
        <f t="shared" si="46"/>
        <v>-43780.87683</v>
      </c>
      <c r="K1883" t="str">
        <f t="shared" si="53"/>
        <v/>
      </c>
    </row>
    <row r="1884">
      <c r="A1884" s="24">
        <v>43781.33808969907</v>
      </c>
      <c r="B1884" s="5" t="s">
        <v>2049</v>
      </c>
      <c r="C1884" s="5" t="s">
        <v>48</v>
      </c>
      <c r="D1884" s="6" t="s">
        <v>1010</v>
      </c>
      <c r="E1884" s="7">
        <v>6.0</v>
      </c>
      <c r="F1884" s="8">
        <f t="shared" si="35"/>
        <v>43781.42142</v>
      </c>
      <c r="G1884" s="12">
        <f t="shared" si="52"/>
        <v>43781.37976</v>
      </c>
      <c r="H1884" s="10">
        <v>0.4583333333333333</v>
      </c>
      <c r="I1884" s="11">
        <f t="shared" si="46"/>
        <v>-43780.92142</v>
      </c>
      <c r="K1884" t="str">
        <f t="shared" si="53"/>
        <v/>
      </c>
    </row>
    <row r="1885">
      <c r="A1885" s="24">
        <v>43781.339893888886</v>
      </c>
      <c r="B1885" s="5" t="s">
        <v>2050</v>
      </c>
      <c r="C1885" s="5" t="s">
        <v>2051</v>
      </c>
      <c r="D1885" s="13"/>
      <c r="E1885" s="7">
        <v>7.0</v>
      </c>
      <c r="F1885" s="8">
        <f t="shared" si="35"/>
        <v>43781.42323</v>
      </c>
      <c r="G1885" s="12">
        <f t="shared" si="52"/>
        <v>43781.38156</v>
      </c>
      <c r="H1885" s="10">
        <v>0.4583333333333333</v>
      </c>
      <c r="I1885" s="11">
        <f t="shared" si="46"/>
        <v>-43780.92323</v>
      </c>
      <c r="K1885" t="str">
        <f t="shared" si="53"/>
        <v/>
      </c>
    </row>
    <row r="1886">
      <c r="A1886" s="24">
        <v>43781.36637618055</v>
      </c>
      <c r="B1886" s="5" t="s">
        <v>1712</v>
      </c>
      <c r="D1886" s="13"/>
      <c r="E1886" s="7">
        <v>8.0</v>
      </c>
      <c r="F1886" s="8">
        <f t="shared" si="35"/>
        <v>43781.44971</v>
      </c>
      <c r="G1886" s="12">
        <f t="shared" si="52"/>
        <v>43781.40804</v>
      </c>
      <c r="H1886" s="10">
        <v>0.5208333333333334</v>
      </c>
      <c r="I1886" s="11">
        <f t="shared" si="46"/>
        <v>-43780.88721</v>
      </c>
      <c r="K1886" t="str">
        <f t="shared" si="53"/>
        <v/>
      </c>
    </row>
    <row r="1887">
      <c r="A1887" s="24">
        <v>43781.371681226854</v>
      </c>
      <c r="B1887" s="5" t="s">
        <v>2052</v>
      </c>
      <c r="C1887" s="5" t="s">
        <v>2053</v>
      </c>
      <c r="D1887" s="6" t="s">
        <v>1722</v>
      </c>
      <c r="E1887" s="7">
        <v>9.0</v>
      </c>
      <c r="F1887" s="8">
        <f t="shared" si="35"/>
        <v>43781.45501</v>
      </c>
      <c r="G1887" s="12">
        <f t="shared" si="52"/>
        <v>43781.41335</v>
      </c>
      <c r="H1887" s="10">
        <v>0.4791666666666667</v>
      </c>
      <c r="I1887" s="11">
        <f t="shared" si="46"/>
        <v>-43780.93418</v>
      </c>
      <c r="K1887" t="str">
        <f t="shared" si="53"/>
        <v/>
      </c>
    </row>
    <row r="1888">
      <c r="A1888" s="24">
        <v>43781.383956631944</v>
      </c>
      <c r="B1888" s="5" t="s">
        <v>1668</v>
      </c>
      <c r="C1888" s="5" t="s">
        <v>2054</v>
      </c>
      <c r="D1888" s="6" t="s">
        <v>2055</v>
      </c>
      <c r="E1888" s="7">
        <v>11.0</v>
      </c>
      <c r="F1888" s="8">
        <f t="shared" si="35"/>
        <v>43781.46729</v>
      </c>
      <c r="G1888" s="12">
        <f t="shared" si="52"/>
        <v>43781.42562</v>
      </c>
      <c r="H1888" s="10">
        <v>0.5208333333333334</v>
      </c>
      <c r="I1888" s="11">
        <f t="shared" si="46"/>
        <v>-43780.90479</v>
      </c>
      <c r="K1888" t="str">
        <f t="shared" si="53"/>
        <v/>
      </c>
    </row>
    <row r="1889">
      <c r="A1889" s="24">
        <v>43781.401108391205</v>
      </c>
      <c r="B1889" s="5" t="s">
        <v>2056</v>
      </c>
      <c r="C1889" s="5" t="s">
        <v>2057</v>
      </c>
      <c r="D1889" s="6" t="s">
        <v>1863</v>
      </c>
      <c r="E1889" s="7">
        <v>12.0</v>
      </c>
      <c r="F1889" s="8">
        <f t="shared" si="35"/>
        <v>43781.48444</v>
      </c>
      <c r="G1889" s="12">
        <f t="shared" si="52"/>
        <v>43781.44278</v>
      </c>
      <c r="H1889" s="10">
        <v>0.5</v>
      </c>
      <c r="I1889" s="11">
        <f t="shared" si="46"/>
        <v>-43780.94278</v>
      </c>
      <c r="K1889" t="str">
        <f t="shared" si="53"/>
        <v/>
      </c>
    </row>
    <row r="1890">
      <c r="A1890" s="24">
        <v>43781.43579908565</v>
      </c>
      <c r="B1890" s="5" t="s">
        <v>2002</v>
      </c>
      <c r="C1890" s="5" t="s">
        <v>1787</v>
      </c>
      <c r="D1890" s="6" t="s">
        <v>2058</v>
      </c>
      <c r="E1890" s="7">
        <v>13.0</v>
      </c>
      <c r="F1890" s="8">
        <f t="shared" si="35"/>
        <v>43781.51913</v>
      </c>
      <c r="G1890" s="12">
        <f t="shared" si="52"/>
        <v>43781.47747</v>
      </c>
      <c r="H1890" s="10">
        <v>0.5833333333333334</v>
      </c>
      <c r="I1890" s="11">
        <f t="shared" si="46"/>
        <v>-43780.89413</v>
      </c>
      <c r="K1890" t="str">
        <f t="shared" si="53"/>
        <v/>
      </c>
    </row>
    <row r="1891">
      <c r="A1891" s="24">
        <v>43781.43631506944</v>
      </c>
      <c r="B1891" s="5" t="s">
        <v>2040</v>
      </c>
      <c r="C1891" s="5" t="s">
        <v>1787</v>
      </c>
      <c r="D1891" s="6" t="s">
        <v>165</v>
      </c>
      <c r="E1891" s="7">
        <v>14.0</v>
      </c>
      <c r="F1891" s="8">
        <f t="shared" si="35"/>
        <v>43781.51965</v>
      </c>
      <c r="G1891" s="12">
        <f t="shared" si="52"/>
        <v>43781.47798</v>
      </c>
      <c r="H1891" s="10">
        <v>0.5833333333333334</v>
      </c>
      <c r="I1891" s="11">
        <f t="shared" si="46"/>
        <v>-43780.89465</v>
      </c>
      <c r="K1891" t="str">
        <f t="shared" si="53"/>
        <v/>
      </c>
    </row>
    <row r="1892">
      <c r="A1892" s="24">
        <v>43781.45404401621</v>
      </c>
      <c r="B1892" s="5" t="s">
        <v>253</v>
      </c>
      <c r="C1892" s="5" t="s">
        <v>251</v>
      </c>
      <c r="D1892" s="6" t="s">
        <v>1252</v>
      </c>
      <c r="E1892" s="7">
        <v>15.0</v>
      </c>
      <c r="F1892" s="8">
        <f t="shared" si="35"/>
        <v>43781.53738</v>
      </c>
      <c r="G1892" s="12">
        <f t="shared" si="52"/>
        <v>43781.49571</v>
      </c>
      <c r="H1892" s="10">
        <v>0.6520833333333333</v>
      </c>
      <c r="I1892" s="11">
        <f t="shared" si="46"/>
        <v>-43780.84363</v>
      </c>
      <c r="K1892" t="str">
        <f t="shared" si="53"/>
        <v/>
      </c>
    </row>
    <row r="1893">
      <c r="A1893" s="24">
        <v>43781.455065902774</v>
      </c>
      <c r="B1893" s="5" t="s">
        <v>2059</v>
      </c>
      <c r="C1893" s="5" t="s">
        <v>251</v>
      </c>
      <c r="D1893" s="6" t="s">
        <v>1524</v>
      </c>
      <c r="E1893" s="7">
        <v>16.0</v>
      </c>
      <c r="F1893" s="8">
        <f t="shared" si="35"/>
        <v>43781.5384</v>
      </c>
      <c r="G1893" s="12">
        <f t="shared" si="52"/>
        <v>43781.49673</v>
      </c>
      <c r="H1893" s="10">
        <v>0.6520833333333333</v>
      </c>
      <c r="I1893" s="11">
        <f t="shared" si="46"/>
        <v>-43780.84465</v>
      </c>
      <c r="K1893" t="str">
        <f t="shared" si="53"/>
        <v/>
      </c>
    </row>
    <row r="1894">
      <c r="A1894" s="24">
        <v>43781.45571166667</v>
      </c>
      <c r="B1894" s="5" t="s">
        <v>2060</v>
      </c>
      <c r="C1894" s="5" t="s">
        <v>251</v>
      </c>
      <c r="D1894" s="6" t="s">
        <v>1524</v>
      </c>
      <c r="E1894" s="7">
        <v>17.0</v>
      </c>
      <c r="F1894" s="8">
        <f t="shared" si="35"/>
        <v>43781.53905</v>
      </c>
      <c r="G1894" s="12">
        <f t="shared" si="52"/>
        <v>43781.49738</v>
      </c>
      <c r="H1894" s="10">
        <v>0.6520833333333333</v>
      </c>
      <c r="I1894" s="11">
        <f t="shared" si="46"/>
        <v>-43780.8453</v>
      </c>
      <c r="K1894" t="str">
        <f t="shared" si="53"/>
        <v/>
      </c>
    </row>
    <row r="1895">
      <c r="A1895" s="24">
        <v>43781.4843897338</v>
      </c>
      <c r="B1895" s="5" t="s">
        <v>1014</v>
      </c>
      <c r="C1895" s="5" t="s">
        <v>2061</v>
      </c>
      <c r="D1895" s="13"/>
      <c r="E1895" s="7">
        <v>18.0</v>
      </c>
      <c r="F1895" s="8">
        <f t="shared" si="35"/>
        <v>43781.56772</v>
      </c>
      <c r="G1895" s="12">
        <f t="shared" si="52"/>
        <v>43781.52606</v>
      </c>
      <c r="H1895" s="10">
        <v>0.625</v>
      </c>
      <c r="I1895" s="11">
        <f t="shared" si="46"/>
        <v>-43780.90106</v>
      </c>
      <c r="K1895" t="str">
        <f t="shared" si="53"/>
        <v/>
      </c>
    </row>
    <row r="1896">
      <c r="A1896" s="24">
        <v>43781.48790760417</v>
      </c>
      <c r="B1896" s="5" t="s">
        <v>2062</v>
      </c>
      <c r="D1896" s="6" t="s">
        <v>2063</v>
      </c>
      <c r="E1896" s="7">
        <v>19.0</v>
      </c>
      <c r="F1896" s="8">
        <f t="shared" si="35"/>
        <v>43781.57124</v>
      </c>
      <c r="G1896" s="12">
        <f t="shared" si="52"/>
        <v>43781.52957</v>
      </c>
      <c r="H1896" s="10">
        <v>0.6611111111111111</v>
      </c>
      <c r="I1896" s="11">
        <f t="shared" si="46"/>
        <v>-43780.86846</v>
      </c>
      <c r="K1896" t="str">
        <f t="shared" si="53"/>
        <v/>
      </c>
    </row>
    <row r="1897">
      <c r="A1897" s="24">
        <v>43781.50764489583</v>
      </c>
      <c r="B1897" s="5" t="s">
        <v>1952</v>
      </c>
      <c r="D1897" s="13"/>
      <c r="E1897" s="14"/>
      <c r="F1897" s="8">
        <f t="shared" si="35"/>
        <v>43781.59098</v>
      </c>
      <c r="G1897" s="12">
        <f t="shared" si="52"/>
        <v>43781.54931</v>
      </c>
      <c r="H1897" s="14"/>
      <c r="I1897" s="14" t="str">
        <f t="shared" si="46"/>
        <v/>
      </c>
      <c r="K1897" t="str">
        <f t="shared" si="53"/>
        <v/>
      </c>
    </row>
    <row r="1898">
      <c r="A1898" s="24">
        <v>43781.54777189815</v>
      </c>
      <c r="B1898" s="5" t="s">
        <v>1497</v>
      </c>
      <c r="C1898" s="5" t="s">
        <v>1768</v>
      </c>
      <c r="D1898" s="6" t="s">
        <v>165</v>
      </c>
      <c r="E1898" s="14"/>
      <c r="F1898" s="8">
        <f t="shared" si="35"/>
        <v>43781.63111</v>
      </c>
      <c r="G1898" s="12">
        <f t="shared" si="52"/>
        <v>43781.58944</v>
      </c>
      <c r="H1898" s="14"/>
      <c r="I1898" s="14" t="str">
        <f t="shared" si="46"/>
        <v/>
      </c>
      <c r="K1898" t="str">
        <f t="shared" si="53"/>
        <v/>
      </c>
    </row>
    <row r="1899">
      <c r="A1899" s="24">
        <v>43781.54829200231</v>
      </c>
      <c r="B1899" s="5" t="s">
        <v>2064</v>
      </c>
      <c r="C1899" s="5" t="s">
        <v>1496</v>
      </c>
      <c r="D1899" s="6" t="s">
        <v>165</v>
      </c>
      <c r="E1899" s="14"/>
      <c r="F1899" s="8">
        <f t="shared" si="35"/>
        <v>43781.63163</v>
      </c>
      <c r="G1899" s="12">
        <f t="shared" si="52"/>
        <v>43781.58996</v>
      </c>
      <c r="H1899" s="14"/>
      <c r="I1899" s="14" t="str">
        <f t="shared" si="46"/>
        <v/>
      </c>
      <c r="K1899" t="str">
        <f t="shared" si="53"/>
        <v/>
      </c>
    </row>
    <row r="1900">
      <c r="A1900" s="24">
        <v>43781.55684196759</v>
      </c>
      <c r="B1900" s="5" t="s">
        <v>1918</v>
      </c>
      <c r="C1900" s="5" t="s">
        <v>169</v>
      </c>
      <c r="D1900" s="6" t="s">
        <v>624</v>
      </c>
      <c r="E1900" s="14"/>
      <c r="F1900" s="8">
        <f t="shared" si="35"/>
        <v>43781.64018</v>
      </c>
      <c r="G1900" s="12">
        <f t="shared" si="52"/>
        <v>43781.59851</v>
      </c>
      <c r="H1900" s="14"/>
      <c r="I1900" s="14" t="str">
        <f t="shared" si="46"/>
        <v/>
      </c>
      <c r="K1900" t="str">
        <f t="shared" si="53"/>
        <v/>
      </c>
    </row>
    <row r="1901">
      <c r="A1901" s="24">
        <v>43781.557580196764</v>
      </c>
      <c r="B1901" s="5" t="s">
        <v>1917</v>
      </c>
      <c r="C1901" s="5" t="s">
        <v>194</v>
      </c>
      <c r="D1901" s="6" t="s">
        <v>624</v>
      </c>
      <c r="E1901" s="14"/>
      <c r="F1901" s="8">
        <f t="shared" si="35"/>
        <v>43781.64091</v>
      </c>
      <c r="G1901" s="12">
        <f t="shared" si="52"/>
        <v>43781.59925</v>
      </c>
      <c r="H1901" s="14"/>
      <c r="I1901" s="14" t="str">
        <f t="shared" si="46"/>
        <v/>
      </c>
      <c r="K1901" t="str">
        <f t="shared" si="53"/>
        <v/>
      </c>
    </row>
    <row r="1902">
      <c r="A1902" s="24">
        <v>43781.55816059028</v>
      </c>
      <c r="B1902" s="5" t="s">
        <v>2065</v>
      </c>
      <c r="C1902" s="5" t="s">
        <v>194</v>
      </c>
      <c r="D1902" s="6" t="s">
        <v>624</v>
      </c>
      <c r="E1902" s="14"/>
      <c r="F1902" s="8">
        <f t="shared" si="35"/>
        <v>43781.64149</v>
      </c>
      <c r="G1902" s="12">
        <f t="shared" si="52"/>
        <v>43781.59983</v>
      </c>
      <c r="H1902" s="14"/>
      <c r="I1902" s="14" t="str">
        <f t="shared" si="46"/>
        <v/>
      </c>
      <c r="K1902" t="str">
        <f t="shared" si="53"/>
        <v/>
      </c>
    </row>
    <row r="1903">
      <c r="A1903" s="24">
        <v>43782.39754885416</v>
      </c>
      <c r="B1903" s="5" t="s">
        <v>911</v>
      </c>
      <c r="C1903" s="5" t="s">
        <v>172</v>
      </c>
      <c r="D1903" s="6" t="s">
        <v>760</v>
      </c>
      <c r="E1903" s="7">
        <v>1.0</v>
      </c>
      <c r="F1903" s="8">
        <f t="shared" si="35"/>
        <v>43782.48088</v>
      </c>
      <c r="G1903" s="12">
        <f t="shared" si="52"/>
        <v>43782.43922</v>
      </c>
      <c r="H1903" s="10">
        <v>0.5493055555555556</v>
      </c>
      <c r="I1903" s="11">
        <f t="shared" si="46"/>
        <v>-43781.88991</v>
      </c>
      <c r="K1903" t="str">
        <f t="shared" si="53"/>
        <v/>
      </c>
    </row>
    <row r="1904">
      <c r="A1904" s="24">
        <v>43782.398037129635</v>
      </c>
      <c r="B1904" s="5" t="s">
        <v>2066</v>
      </c>
      <c r="C1904" s="5" t="s">
        <v>172</v>
      </c>
      <c r="D1904" s="6" t="s">
        <v>624</v>
      </c>
      <c r="E1904" s="7">
        <v>2.0</v>
      </c>
      <c r="F1904" s="8">
        <f t="shared" si="35"/>
        <v>43782.48137</v>
      </c>
      <c r="G1904" s="12">
        <f t="shared" si="52"/>
        <v>43782.4397</v>
      </c>
      <c r="H1904" s="10">
        <v>0.5493055555555556</v>
      </c>
      <c r="I1904" s="11">
        <f t="shared" si="46"/>
        <v>-43781.8904</v>
      </c>
      <c r="K1904" t="str">
        <f t="shared" si="53"/>
        <v/>
      </c>
    </row>
    <row r="1905">
      <c r="A1905" s="24">
        <v>43782.45461990741</v>
      </c>
      <c r="B1905" s="5" t="s">
        <v>846</v>
      </c>
      <c r="C1905" s="5" t="s">
        <v>847</v>
      </c>
      <c r="D1905" s="6" t="s">
        <v>320</v>
      </c>
      <c r="E1905" s="7">
        <v>8.0</v>
      </c>
      <c r="F1905" s="8">
        <f t="shared" si="35"/>
        <v>43782.53795</v>
      </c>
      <c r="G1905" s="12">
        <f t="shared" si="52"/>
        <v>43782.49629</v>
      </c>
      <c r="H1905" s="10">
        <v>0.5486111111111112</v>
      </c>
      <c r="I1905" s="11">
        <f t="shared" si="46"/>
        <v>-43781.94768</v>
      </c>
      <c r="K1905" t="str">
        <f t="shared" si="53"/>
        <v/>
      </c>
    </row>
    <row r="1906">
      <c r="A1906" s="24">
        <v>43782.45645724537</v>
      </c>
      <c r="B1906" s="5" t="s">
        <v>1459</v>
      </c>
      <c r="D1906" s="6" t="s">
        <v>173</v>
      </c>
      <c r="E1906" s="7">
        <v>5.0</v>
      </c>
      <c r="F1906" s="8">
        <f t="shared" si="35"/>
        <v>43782.53979</v>
      </c>
      <c r="G1906" s="12">
        <f t="shared" si="52"/>
        <v>43782.49812</v>
      </c>
      <c r="H1906" s="10">
        <v>0.60625</v>
      </c>
      <c r="I1906" s="11">
        <f t="shared" si="46"/>
        <v>-43781.89187</v>
      </c>
      <c r="K1906" t="str">
        <f t="shared" si="53"/>
        <v/>
      </c>
    </row>
    <row r="1907">
      <c r="A1907" s="24">
        <v>43782.45698231482</v>
      </c>
      <c r="B1907" s="5" t="s">
        <v>1820</v>
      </c>
      <c r="D1907" s="6" t="s">
        <v>173</v>
      </c>
      <c r="E1907" s="7">
        <v>9.0</v>
      </c>
      <c r="F1907" s="8">
        <f t="shared" si="35"/>
        <v>43782.54032</v>
      </c>
      <c r="G1907" s="12">
        <f t="shared" si="52"/>
        <v>43782.49865</v>
      </c>
      <c r="H1907" s="10">
        <v>0.60625</v>
      </c>
      <c r="I1907" s="11">
        <f t="shared" si="46"/>
        <v>-43781.8924</v>
      </c>
      <c r="K1907" t="str">
        <f t="shared" si="53"/>
        <v/>
      </c>
    </row>
    <row r="1908">
      <c r="A1908" s="24">
        <v>43782.45742358796</v>
      </c>
      <c r="B1908" s="5" t="s">
        <v>2067</v>
      </c>
      <c r="D1908" s="6" t="s">
        <v>173</v>
      </c>
      <c r="E1908" s="7">
        <v>7.0</v>
      </c>
      <c r="F1908" s="8">
        <f t="shared" si="35"/>
        <v>43782.54076</v>
      </c>
      <c r="G1908" s="12">
        <f t="shared" si="52"/>
        <v>43782.49909</v>
      </c>
      <c r="H1908" s="10">
        <v>0.60625</v>
      </c>
      <c r="I1908" s="11">
        <f t="shared" si="46"/>
        <v>-43781.89284</v>
      </c>
      <c r="K1908" t="str">
        <f t="shared" si="53"/>
        <v/>
      </c>
    </row>
    <row r="1909">
      <c r="A1909" s="24">
        <v>43782.53806710648</v>
      </c>
      <c r="B1909" s="5" t="s">
        <v>2010</v>
      </c>
      <c r="C1909" s="5" t="s">
        <v>2068</v>
      </c>
      <c r="D1909" s="6" t="s">
        <v>2069</v>
      </c>
      <c r="E1909" s="14"/>
      <c r="F1909" s="8">
        <f t="shared" si="35"/>
        <v>43782.6214</v>
      </c>
      <c r="G1909" s="12">
        <f t="shared" si="52"/>
        <v>43782.57973</v>
      </c>
      <c r="H1909" s="14"/>
      <c r="I1909" s="14" t="str">
        <f t="shared" si="46"/>
        <v/>
      </c>
      <c r="K1909" t="str">
        <f t="shared" si="53"/>
        <v/>
      </c>
    </row>
    <row r="1910">
      <c r="A1910" s="24">
        <v>43783.27565527778</v>
      </c>
      <c r="B1910" s="5" t="s">
        <v>2070</v>
      </c>
      <c r="C1910" s="5" t="s">
        <v>702</v>
      </c>
      <c r="D1910" s="6" t="s">
        <v>2071</v>
      </c>
      <c r="E1910" s="14"/>
      <c r="F1910" s="8">
        <f t="shared" si="35"/>
        <v>43783.35899</v>
      </c>
      <c r="G1910" s="12">
        <f t="shared" si="52"/>
        <v>43783.31732</v>
      </c>
      <c r="H1910" s="14"/>
      <c r="I1910" s="14" t="str">
        <f t="shared" si="46"/>
        <v/>
      </c>
      <c r="K1910" t="str">
        <f t="shared" si="53"/>
        <v/>
      </c>
    </row>
    <row r="1911">
      <c r="A1911" s="24">
        <v>43783.290365243054</v>
      </c>
      <c r="B1911" s="5" t="s">
        <v>2072</v>
      </c>
      <c r="C1911" s="5" t="s">
        <v>48</v>
      </c>
      <c r="D1911" s="6" t="s">
        <v>2073</v>
      </c>
      <c r="E1911" s="14"/>
      <c r="F1911" s="8">
        <f t="shared" si="35"/>
        <v>43783.3737</v>
      </c>
      <c r="G1911" s="12">
        <f t="shared" si="52"/>
        <v>43783.33203</v>
      </c>
      <c r="H1911" s="14"/>
      <c r="I1911" s="14" t="str">
        <f t="shared" si="46"/>
        <v/>
      </c>
      <c r="K1911" t="str">
        <f t="shared" si="53"/>
        <v/>
      </c>
    </row>
    <row r="1912">
      <c r="A1912" s="24">
        <v>43783.30778383102</v>
      </c>
      <c r="B1912" s="5" t="s">
        <v>1032</v>
      </c>
      <c r="C1912" s="5" t="s">
        <v>2074</v>
      </c>
      <c r="D1912" s="13"/>
      <c r="E1912" s="14"/>
      <c r="F1912" s="8">
        <f t="shared" si="35"/>
        <v>43783.39112</v>
      </c>
      <c r="G1912" s="12">
        <f t="shared" si="52"/>
        <v>43783.34945</v>
      </c>
      <c r="H1912" s="14"/>
      <c r="I1912" s="14" t="str">
        <f t="shared" si="46"/>
        <v/>
      </c>
      <c r="K1912" t="str">
        <f t="shared" si="53"/>
        <v/>
      </c>
    </row>
    <row r="1913">
      <c r="A1913" s="24">
        <v>43783.31211960648</v>
      </c>
      <c r="B1913" s="5" t="s">
        <v>2075</v>
      </c>
      <c r="C1913" s="5" t="s">
        <v>2076</v>
      </c>
      <c r="D1913" s="6" t="s">
        <v>2077</v>
      </c>
      <c r="E1913" s="14"/>
      <c r="F1913" s="8">
        <f t="shared" si="35"/>
        <v>43783.39545</v>
      </c>
      <c r="G1913" s="12">
        <f t="shared" si="52"/>
        <v>43783.35379</v>
      </c>
      <c r="H1913" s="14"/>
      <c r="I1913" s="14" t="str">
        <f t="shared" si="46"/>
        <v/>
      </c>
      <c r="K1913" t="str">
        <f t="shared" si="53"/>
        <v/>
      </c>
    </row>
    <row r="1914">
      <c r="A1914" s="24">
        <v>43783.31254866898</v>
      </c>
      <c r="B1914" s="5" t="s">
        <v>2078</v>
      </c>
      <c r="C1914" s="5" t="s">
        <v>2076</v>
      </c>
      <c r="D1914" s="6" t="s">
        <v>2077</v>
      </c>
      <c r="E1914" s="14"/>
      <c r="F1914" s="8">
        <f t="shared" si="35"/>
        <v>43783.39588</v>
      </c>
      <c r="G1914" s="12">
        <f t="shared" si="52"/>
        <v>43783.35422</v>
      </c>
      <c r="H1914" s="14"/>
      <c r="I1914" s="14" t="str">
        <f t="shared" si="46"/>
        <v/>
      </c>
      <c r="K1914" t="str">
        <f t="shared" si="53"/>
        <v/>
      </c>
    </row>
    <row r="1915">
      <c r="A1915" s="24">
        <v>43783.33445071759</v>
      </c>
      <c r="B1915" s="5" t="s">
        <v>180</v>
      </c>
      <c r="C1915" s="5" t="s">
        <v>1932</v>
      </c>
      <c r="D1915" s="6" t="s">
        <v>147</v>
      </c>
      <c r="E1915" s="14"/>
      <c r="F1915" s="8">
        <f t="shared" si="35"/>
        <v>43783.41778</v>
      </c>
      <c r="G1915" s="12">
        <f t="shared" si="52"/>
        <v>43783.37612</v>
      </c>
      <c r="H1915" s="14"/>
      <c r="I1915" s="14" t="str">
        <f t="shared" si="46"/>
        <v/>
      </c>
      <c r="K1915" t="str">
        <f t="shared" si="53"/>
        <v/>
      </c>
    </row>
    <row r="1916">
      <c r="A1916" s="24">
        <v>43783.347310833335</v>
      </c>
      <c r="B1916" s="5" t="s">
        <v>2079</v>
      </c>
      <c r="C1916" s="5" t="s">
        <v>2080</v>
      </c>
      <c r="D1916" s="6" t="s">
        <v>180</v>
      </c>
      <c r="E1916" s="14"/>
      <c r="F1916" s="8">
        <f t="shared" si="35"/>
        <v>43783.43064</v>
      </c>
      <c r="G1916" s="12">
        <f t="shared" si="52"/>
        <v>43783.38898</v>
      </c>
      <c r="H1916" s="14"/>
      <c r="I1916" s="14" t="str">
        <f t="shared" si="46"/>
        <v/>
      </c>
      <c r="K1916" t="str">
        <f t="shared" si="53"/>
        <v/>
      </c>
    </row>
    <row r="1917">
      <c r="A1917" s="24">
        <v>43783.34819197917</v>
      </c>
      <c r="B1917" s="5" t="s">
        <v>2081</v>
      </c>
      <c r="C1917" s="5" t="s">
        <v>2080</v>
      </c>
      <c r="D1917" s="6" t="s">
        <v>2082</v>
      </c>
      <c r="E1917" s="14"/>
      <c r="F1917" s="8">
        <f t="shared" si="35"/>
        <v>43783.43153</v>
      </c>
      <c r="G1917" s="12">
        <f t="shared" si="52"/>
        <v>43783.38986</v>
      </c>
      <c r="H1917" s="14"/>
      <c r="I1917" s="14" t="str">
        <f t="shared" si="46"/>
        <v/>
      </c>
      <c r="K1917" t="str">
        <f t="shared" si="53"/>
        <v/>
      </c>
    </row>
    <row r="1918">
      <c r="A1918" s="24">
        <v>43783.37173629629</v>
      </c>
      <c r="B1918" s="5" t="s">
        <v>1918</v>
      </c>
      <c r="C1918" s="5" t="s">
        <v>194</v>
      </c>
      <c r="D1918" s="6" t="s">
        <v>624</v>
      </c>
      <c r="E1918" s="14"/>
      <c r="F1918" s="8">
        <f t="shared" si="35"/>
        <v>43783.45507</v>
      </c>
      <c r="G1918" s="12">
        <f t="shared" si="52"/>
        <v>43783.4134</v>
      </c>
      <c r="H1918" s="14"/>
      <c r="I1918" s="14" t="str">
        <f t="shared" si="46"/>
        <v/>
      </c>
      <c r="K1918" t="str">
        <f t="shared" si="53"/>
        <v/>
      </c>
    </row>
    <row r="1919">
      <c r="A1919" s="24">
        <v>43783.384447986115</v>
      </c>
      <c r="B1919" s="5" t="s">
        <v>2083</v>
      </c>
      <c r="C1919" s="5" t="s">
        <v>194</v>
      </c>
      <c r="D1919" s="6" t="s">
        <v>624</v>
      </c>
      <c r="E1919" s="14"/>
      <c r="F1919" s="8">
        <f t="shared" si="35"/>
        <v>43783.46778</v>
      </c>
      <c r="G1919" s="12">
        <f t="shared" si="52"/>
        <v>43783.42611</v>
      </c>
      <c r="H1919" s="14"/>
      <c r="I1919" s="14" t="str">
        <f t="shared" si="46"/>
        <v/>
      </c>
      <c r="K1919" t="str">
        <f t="shared" si="53"/>
        <v/>
      </c>
    </row>
    <row r="1920">
      <c r="A1920" s="24">
        <v>43783.3851053588</v>
      </c>
      <c r="B1920" s="5" t="s">
        <v>2084</v>
      </c>
      <c r="C1920" s="5" t="s">
        <v>194</v>
      </c>
      <c r="D1920" s="6" t="s">
        <v>624</v>
      </c>
      <c r="E1920" s="14"/>
      <c r="F1920" s="8">
        <f t="shared" si="35"/>
        <v>43783.46844</v>
      </c>
      <c r="G1920" s="12">
        <f t="shared" si="52"/>
        <v>43783.42677</v>
      </c>
      <c r="H1920" s="14"/>
      <c r="I1920" s="14" t="str">
        <f t="shared" si="46"/>
        <v/>
      </c>
      <c r="K1920" t="str">
        <f t="shared" si="53"/>
        <v/>
      </c>
    </row>
    <row r="1921">
      <c r="A1921" s="24">
        <v>43783.548926944444</v>
      </c>
      <c r="B1921" s="5" t="s">
        <v>2085</v>
      </c>
      <c r="C1921" s="5" t="s">
        <v>2086</v>
      </c>
      <c r="D1921" s="6" t="s">
        <v>2087</v>
      </c>
      <c r="E1921" s="14"/>
      <c r="F1921" s="8">
        <f t="shared" si="35"/>
        <v>43783.63226</v>
      </c>
      <c r="G1921" s="12">
        <f t="shared" si="52"/>
        <v>43783.59059</v>
      </c>
      <c r="H1921" s="14"/>
      <c r="I1921" s="14" t="str">
        <f t="shared" si="46"/>
        <v/>
      </c>
      <c r="K1921" t="str">
        <f t="shared" si="53"/>
        <v/>
      </c>
    </row>
    <row r="1922">
      <c r="A1922" s="24">
        <v>43783.5495022338</v>
      </c>
      <c r="B1922" s="5" t="s">
        <v>2088</v>
      </c>
      <c r="C1922" s="5" t="s">
        <v>2032</v>
      </c>
      <c r="D1922" s="6" t="s">
        <v>2089</v>
      </c>
      <c r="E1922" s="14"/>
      <c r="F1922" s="8">
        <f t="shared" si="35"/>
        <v>43783.63284</v>
      </c>
      <c r="G1922" s="12">
        <f t="shared" si="52"/>
        <v>43783.59117</v>
      </c>
      <c r="H1922" s="14"/>
      <c r="I1922" s="14" t="str">
        <f t="shared" si="46"/>
        <v/>
      </c>
      <c r="K1922" t="str">
        <f t="shared" si="53"/>
        <v/>
      </c>
    </row>
    <row r="1923">
      <c r="A1923" s="24">
        <v>43784.223188703705</v>
      </c>
      <c r="B1923" s="5" t="s">
        <v>1612</v>
      </c>
      <c r="D1923" s="6" t="s">
        <v>1733</v>
      </c>
      <c r="E1923" s="7">
        <v>5.0</v>
      </c>
      <c r="F1923" s="8">
        <f t="shared" si="35"/>
        <v>43784.30652</v>
      </c>
      <c r="G1923" s="12">
        <f t="shared" si="52"/>
        <v>43784.26486</v>
      </c>
      <c r="H1923" s="10">
        <v>0.6666666666666666</v>
      </c>
      <c r="I1923" s="11">
        <f t="shared" si="46"/>
        <v>-43783.59819</v>
      </c>
      <c r="K1923" t="str">
        <f t="shared" si="53"/>
        <v/>
      </c>
    </row>
    <row r="1924">
      <c r="A1924" s="24">
        <v>43784.27419789352</v>
      </c>
      <c r="B1924" s="5" t="s">
        <v>2070</v>
      </c>
      <c r="C1924" s="5" t="s">
        <v>702</v>
      </c>
      <c r="D1924" s="6" t="s">
        <v>2071</v>
      </c>
      <c r="E1924" s="7">
        <v>7.0</v>
      </c>
      <c r="F1924" s="8">
        <f t="shared" si="35"/>
        <v>43784.35753</v>
      </c>
      <c r="G1924" s="12">
        <f t="shared" si="52"/>
        <v>43784.31586</v>
      </c>
      <c r="H1924" s="10">
        <v>0.6666666666666666</v>
      </c>
      <c r="I1924" s="11">
        <f t="shared" si="46"/>
        <v>-43783.6492</v>
      </c>
      <c r="K1924" t="str">
        <f t="shared" si="53"/>
        <v/>
      </c>
    </row>
    <row r="1925">
      <c r="A1925" s="24">
        <v>43784.30978181713</v>
      </c>
      <c r="B1925" s="5" t="s">
        <v>959</v>
      </c>
      <c r="C1925" s="5" t="s">
        <v>2076</v>
      </c>
      <c r="D1925" s="6" t="s">
        <v>2090</v>
      </c>
      <c r="E1925" s="7">
        <v>1.0</v>
      </c>
      <c r="F1925" s="8">
        <f t="shared" si="35"/>
        <v>43784.39312</v>
      </c>
      <c r="G1925" s="12">
        <f t="shared" si="52"/>
        <v>43784.35145</v>
      </c>
      <c r="H1925" s="10">
        <v>0.4583333333333333</v>
      </c>
      <c r="I1925" s="11">
        <f t="shared" si="46"/>
        <v>-43783.89312</v>
      </c>
      <c r="K1925" t="str">
        <f t="shared" si="53"/>
        <v/>
      </c>
    </row>
    <row r="1926">
      <c r="A1926" s="24">
        <v>43784.31013557871</v>
      </c>
      <c r="B1926" s="5" t="s">
        <v>2078</v>
      </c>
      <c r="C1926" s="5" t="s">
        <v>2076</v>
      </c>
      <c r="D1926" s="6" t="s">
        <v>2090</v>
      </c>
      <c r="E1926" s="7">
        <v>2.0</v>
      </c>
      <c r="F1926" s="8">
        <f t="shared" si="35"/>
        <v>43784.39347</v>
      </c>
      <c r="G1926" s="12">
        <f t="shared" si="52"/>
        <v>43784.3518</v>
      </c>
      <c r="H1926" s="10">
        <v>0.4583333333333333</v>
      </c>
      <c r="I1926" s="11">
        <f t="shared" si="46"/>
        <v>-43783.89347</v>
      </c>
      <c r="K1926" t="str">
        <f t="shared" si="53"/>
        <v/>
      </c>
    </row>
    <row r="1927">
      <c r="A1927" s="24">
        <v>43784.3110374074</v>
      </c>
      <c r="B1927" s="5" t="s">
        <v>1237</v>
      </c>
      <c r="C1927" s="5" t="s">
        <v>1932</v>
      </c>
      <c r="D1927" s="13"/>
      <c r="E1927" s="7">
        <v>36.0</v>
      </c>
      <c r="F1927" s="8">
        <f t="shared" si="35"/>
        <v>43784.39437</v>
      </c>
      <c r="G1927" s="12">
        <f t="shared" si="52"/>
        <v>43784.3527</v>
      </c>
      <c r="H1927" s="10">
        <v>0.6666666666666666</v>
      </c>
      <c r="I1927" s="11">
        <f t="shared" si="46"/>
        <v>-43783.68604</v>
      </c>
      <c r="K1927" t="str">
        <f t="shared" si="53"/>
        <v/>
      </c>
    </row>
    <row r="1928">
      <c r="A1928" s="24">
        <v>43784.32654113426</v>
      </c>
      <c r="B1928" s="5" t="s">
        <v>2091</v>
      </c>
      <c r="C1928" s="5" t="s">
        <v>635</v>
      </c>
      <c r="D1928" s="6" t="s">
        <v>1378</v>
      </c>
      <c r="E1928" s="7">
        <v>4.0</v>
      </c>
      <c r="F1928" s="8">
        <f t="shared" si="35"/>
        <v>43784.40987</v>
      </c>
      <c r="G1928" s="12">
        <f t="shared" si="52"/>
        <v>43784.36821</v>
      </c>
      <c r="H1928" s="10">
        <v>0.4840277777777778</v>
      </c>
      <c r="I1928" s="11">
        <f t="shared" si="46"/>
        <v>-43783.88418</v>
      </c>
      <c r="K1928" t="str">
        <f t="shared" si="53"/>
        <v/>
      </c>
    </row>
    <row r="1929">
      <c r="A1929" s="24">
        <v>43784.33009278935</v>
      </c>
      <c r="B1929" s="5" t="s">
        <v>206</v>
      </c>
      <c r="C1929" s="5" t="s">
        <v>633</v>
      </c>
      <c r="D1929" s="6" t="s">
        <v>142</v>
      </c>
      <c r="E1929" s="7">
        <v>9.0</v>
      </c>
      <c r="F1929" s="8">
        <f t="shared" si="35"/>
        <v>43784.41343</v>
      </c>
      <c r="G1929" s="12">
        <f t="shared" si="52"/>
        <v>43784.37176</v>
      </c>
      <c r="H1929" s="10">
        <v>0.4840277777777778</v>
      </c>
      <c r="I1929" s="11">
        <f t="shared" si="46"/>
        <v>-43783.88773</v>
      </c>
      <c r="K1929" t="str">
        <f t="shared" si="53"/>
        <v/>
      </c>
    </row>
    <row r="1930">
      <c r="A1930" s="24">
        <v>43784.331952395834</v>
      </c>
      <c r="B1930" s="5" t="s">
        <v>1450</v>
      </c>
      <c r="C1930" s="5" t="s">
        <v>1813</v>
      </c>
      <c r="D1930" s="6" t="s">
        <v>142</v>
      </c>
      <c r="E1930" s="7">
        <v>13.0</v>
      </c>
      <c r="F1930" s="8">
        <f t="shared" si="35"/>
        <v>43784.41529</v>
      </c>
      <c r="G1930" s="12">
        <f t="shared" si="52"/>
        <v>43784.37362</v>
      </c>
      <c r="H1930" s="10">
        <v>0.4375</v>
      </c>
      <c r="I1930" s="11">
        <f t="shared" si="46"/>
        <v>-43783.93612</v>
      </c>
      <c r="K1930" t="str">
        <f t="shared" si="53"/>
        <v/>
      </c>
    </row>
    <row r="1931">
      <c r="A1931" s="24">
        <v>43784.332333275466</v>
      </c>
      <c r="B1931" s="5" t="s">
        <v>630</v>
      </c>
      <c r="C1931" s="5" t="s">
        <v>629</v>
      </c>
      <c r="D1931" s="6" t="s">
        <v>142</v>
      </c>
      <c r="E1931" s="7">
        <v>15.0</v>
      </c>
      <c r="F1931" s="8">
        <f t="shared" si="35"/>
        <v>43784.41567</v>
      </c>
      <c r="G1931" s="12">
        <f t="shared" si="52"/>
        <v>43784.374</v>
      </c>
      <c r="H1931" s="10">
        <v>0.4375</v>
      </c>
      <c r="I1931" s="11">
        <f t="shared" si="46"/>
        <v>-43783.9365</v>
      </c>
      <c r="K1931" t="str">
        <f t="shared" si="53"/>
        <v/>
      </c>
    </row>
    <row r="1932">
      <c r="A1932" s="24">
        <v>43784.33296513889</v>
      </c>
      <c r="B1932" s="5" t="s">
        <v>2092</v>
      </c>
      <c r="C1932" s="5" t="s">
        <v>2093</v>
      </c>
      <c r="D1932" s="6" t="s">
        <v>142</v>
      </c>
      <c r="E1932" s="7">
        <v>16.0</v>
      </c>
      <c r="F1932" s="8">
        <f t="shared" si="35"/>
        <v>43784.4163</v>
      </c>
      <c r="G1932" s="12">
        <f t="shared" si="52"/>
        <v>43784.37463</v>
      </c>
      <c r="H1932" s="10">
        <v>0.4375</v>
      </c>
      <c r="I1932" s="11">
        <f t="shared" si="46"/>
        <v>-43783.93713</v>
      </c>
      <c r="K1932" t="str">
        <f t="shared" si="53"/>
        <v/>
      </c>
    </row>
    <row r="1933">
      <c r="A1933" s="24">
        <v>43784.37579269676</v>
      </c>
      <c r="B1933" s="5" t="s">
        <v>253</v>
      </c>
      <c r="C1933" s="5" t="s">
        <v>1527</v>
      </c>
      <c r="D1933" s="6" t="s">
        <v>1252</v>
      </c>
      <c r="E1933" s="7">
        <v>17.0</v>
      </c>
      <c r="F1933" s="8">
        <f t="shared" si="35"/>
        <v>43784.45913</v>
      </c>
      <c r="G1933" s="12">
        <f t="shared" si="52"/>
        <v>43784.41746</v>
      </c>
      <c r="H1933" s="10">
        <v>0.4236111111111111</v>
      </c>
      <c r="I1933" s="11">
        <f t="shared" si="46"/>
        <v>-43783.99385</v>
      </c>
      <c r="K1933" t="str">
        <f t="shared" si="53"/>
        <v/>
      </c>
    </row>
    <row r="1934">
      <c r="A1934" s="24">
        <v>43784.379933749995</v>
      </c>
      <c r="B1934" s="5" t="s">
        <v>2050</v>
      </c>
      <c r="D1934" s="13"/>
      <c r="E1934" s="7">
        <v>37.0</v>
      </c>
      <c r="F1934" s="8">
        <f t="shared" si="35"/>
        <v>43784.46327</v>
      </c>
      <c r="G1934" s="12">
        <f t="shared" si="52"/>
        <v>43784.4216</v>
      </c>
      <c r="H1934" s="10">
        <v>0.6666666666666666</v>
      </c>
      <c r="I1934" s="11">
        <f t="shared" si="46"/>
        <v>-43783.75493</v>
      </c>
      <c r="K1934" t="str">
        <f t="shared" si="53"/>
        <v/>
      </c>
    </row>
    <row r="1935">
      <c r="A1935" s="24">
        <v>43784.38147606482</v>
      </c>
      <c r="B1935" s="5" t="s">
        <v>1777</v>
      </c>
      <c r="C1935" s="5" t="s">
        <v>418</v>
      </c>
      <c r="D1935" s="6" t="s">
        <v>2094</v>
      </c>
      <c r="E1935" s="7">
        <v>17.0</v>
      </c>
      <c r="F1935" s="8">
        <f t="shared" si="35"/>
        <v>43784.46481</v>
      </c>
      <c r="G1935" s="12">
        <f t="shared" si="52"/>
        <v>43784.42314</v>
      </c>
      <c r="H1935" s="10">
        <v>0.6666666666666666</v>
      </c>
      <c r="I1935" s="11">
        <f t="shared" si="46"/>
        <v>-43783.75648</v>
      </c>
      <c r="K1935" t="str">
        <f t="shared" si="53"/>
        <v/>
      </c>
    </row>
    <row r="1936">
      <c r="A1936" s="24">
        <v>43784.38233504629</v>
      </c>
      <c r="B1936" s="5" t="s">
        <v>825</v>
      </c>
      <c r="C1936" s="5" t="s">
        <v>660</v>
      </c>
      <c r="D1936" s="6" t="s">
        <v>1034</v>
      </c>
      <c r="E1936" s="7">
        <v>18.0</v>
      </c>
      <c r="F1936" s="8">
        <f t="shared" si="35"/>
        <v>43784.46567</v>
      </c>
      <c r="G1936" s="12">
        <f t="shared" si="52"/>
        <v>43784.424</v>
      </c>
      <c r="H1936" s="10">
        <v>0.6666666666666666</v>
      </c>
      <c r="I1936" s="11">
        <f t="shared" si="46"/>
        <v>-43783.75734</v>
      </c>
      <c r="K1936" t="str">
        <f t="shared" si="53"/>
        <v/>
      </c>
    </row>
    <row r="1937">
      <c r="A1937" s="24">
        <v>43784.410547638894</v>
      </c>
      <c r="B1937" s="5" t="s">
        <v>2095</v>
      </c>
      <c r="C1937" s="5" t="s">
        <v>1368</v>
      </c>
      <c r="D1937" s="6" t="s">
        <v>2096</v>
      </c>
      <c r="E1937" s="7">
        <v>19.0</v>
      </c>
      <c r="F1937" s="8">
        <f t="shared" si="35"/>
        <v>43784.49388</v>
      </c>
      <c r="G1937" s="12">
        <f t="shared" si="52"/>
        <v>43784.45221</v>
      </c>
      <c r="H1937" s="10">
        <v>0.6666666666666666</v>
      </c>
      <c r="I1937" s="11">
        <f t="shared" si="46"/>
        <v>-43783.78555</v>
      </c>
      <c r="K1937" t="str">
        <f t="shared" si="53"/>
        <v/>
      </c>
    </row>
    <row r="1938">
      <c r="A1938" s="24">
        <v>43784.41093604166</v>
      </c>
      <c r="B1938" s="5" t="s">
        <v>747</v>
      </c>
      <c r="C1938" s="5" t="s">
        <v>1370</v>
      </c>
      <c r="D1938" s="6" t="s">
        <v>1160</v>
      </c>
      <c r="E1938" s="7">
        <v>20.0</v>
      </c>
      <c r="F1938" s="8">
        <f t="shared" si="35"/>
        <v>43784.49427</v>
      </c>
      <c r="G1938" s="12">
        <f t="shared" si="52"/>
        <v>43784.4526</v>
      </c>
      <c r="H1938" s="10">
        <v>0.6666666666666666</v>
      </c>
      <c r="I1938" s="11">
        <f t="shared" si="46"/>
        <v>-43783.78594</v>
      </c>
      <c r="K1938" t="str">
        <f t="shared" si="53"/>
        <v/>
      </c>
    </row>
    <row r="1939">
      <c r="A1939" s="24">
        <v>43784.46258825231</v>
      </c>
      <c r="B1939" s="5" t="s">
        <v>583</v>
      </c>
      <c r="C1939" s="5" t="s">
        <v>312</v>
      </c>
      <c r="D1939" s="6" t="s">
        <v>165</v>
      </c>
      <c r="E1939" s="7">
        <v>1.0</v>
      </c>
      <c r="F1939" s="8">
        <f t="shared" si="35"/>
        <v>43784.54592</v>
      </c>
      <c r="G1939" s="12">
        <f t="shared" si="52"/>
        <v>43784.50425</v>
      </c>
      <c r="H1939" s="10">
        <v>0.6666666666666666</v>
      </c>
      <c r="I1939" s="11">
        <f t="shared" si="46"/>
        <v>-43783.83759</v>
      </c>
      <c r="K1939" t="str">
        <f t="shared" si="53"/>
        <v/>
      </c>
    </row>
    <row r="1940">
      <c r="A1940" s="24">
        <v>43784.46305465278</v>
      </c>
      <c r="B1940" s="5" t="s">
        <v>1056</v>
      </c>
      <c r="D1940" s="6" t="s">
        <v>2097</v>
      </c>
      <c r="E1940" s="7">
        <v>2.0</v>
      </c>
      <c r="F1940" s="8">
        <f t="shared" si="35"/>
        <v>43784.54639</v>
      </c>
      <c r="G1940" s="12">
        <f t="shared" si="52"/>
        <v>43784.50472</v>
      </c>
      <c r="H1940" s="10">
        <v>0.6666666666666666</v>
      </c>
      <c r="I1940" s="11">
        <f t="shared" si="46"/>
        <v>-43783.83805</v>
      </c>
      <c r="K1940" t="str">
        <f t="shared" si="53"/>
        <v/>
      </c>
    </row>
    <row r="1941">
      <c r="A1941" s="24">
        <v>43784.46364273148</v>
      </c>
      <c r="B1941" s="5" t="s">
        <v>2098</v>
      </c>
      <c r="C1941" s="5" t="s">
        <v>2099</v>
      </c>
      <c r="D1941" s="6" t="s">
        <v>2100</v>
      </c>
      <c r="E1941" s="7">
        <v>15.0</v>
      </c>
      <c r="F1941" s="8">
        <f t="shared" si="35"/>
        <v>43784.54698</v>
      </c>
      <c r="G1941" s="12">
        <f t="shared" si="52"/>
        <v>43784.50531</v>
      </c>
      <c r="H1941" s="10">
        <v>0.6666666666666666</v>
      </c>
      <c r="I1941" s="11">
        <f t="shared" si="46"/>
        <v>-43783.83864</v>
      </c>
      <c r="K1941" t="str">
        <f t="shared" si="53"/>
        <v/>
      </c>
    </row>
    <row r="1942">
      <c r="A1942" s="24">
        <v>43784.46397353009</v>
      </c>
      <c r="B1942" s="5" t="s">
        <v>2101</v>
      </c>
      <c r="C1942" s="5" t="s">
        <v>2102</v>
      </c>
      <c r="D1942" s="6" t="s">
        <v>1378</v>
      </c>
      <c r="E1942" s="7">
        <v>16.0</v>
      </c>
      <c r="F1942" s="8">
        <f t="shared" si="35"/>
        <v>43784.54731</v>
      </c>
      <c r="G1942" s="12">
        <f t="shared" si="52"/>
        <v>43784.50564</v>
      </c>
      <c r="H1942" s="10">
        <v>0.6666666666666666</v>
      </c>
      <c r="I1942" s="11">
        <f t="shared" si="46"/>
        <v>-43783.83897</v>
      </c>
      <c r="K1942" t="str">
        <f t="shared" si="53"/>
        <v/>
      </c>
    </row>
    <row r="1943">
      <c r="A1943" s="24">
        <v>43784.46451466435</v>
      </c>
      <c r="B1943" s="5" t="s">
        <v>1667</v>
      </c>
      <c r="C1943" s="5" t="s">
        <v>1428</v>
      </c>
      <c r="D1943" s="6" t="s">
        <v>2103</v>
      </c>
      <c r="E1943" s="7">
        <v>21.0</v>
      </c>
      <c r="F1943" s="8">
        <f t="shared" si="35"/>
        <v>43784.54785</v>
      </c>
      <c r="G1943" s="12">
        <f t="shared" si="52"/>
        <v>43784.50618</v>
      </c>
      <c r="H1943" s="10">
        <v>0.6666666666666666</v>
      </c>
      <c r="I1943" s="11">
        <f t="shared" si="46"/>
        <v>-43783.83951</v>
      </c>
      <c r="K1943" t="str">
        <f t="shared" si="53"/>
        <v/>
      </c>
    </row>
    <row r="1944">
      <c r="A1944" s="24">
        <v>43784.46482054398</v>
      </c>
      <c r="B1944" s="5" t="s">
        <v>2104</v>
      </c>
      <c r="C1944" s="5" t="s">
        <v>2054</v>
      </c>
      <c r="D1944" s="6" t="s">
        <v>1764</v>
      </c>
      <c r="E1944" s="7">
        <v>22.0</v>
      </c>
      <c r="F1944" s="8">
        <f t="shared" si="35"/>
        <v>43784.54815</v>
      </c>
      <c r="G1944" s="12">
        <f t="shared" si="52"/>
        <v>43784.50649</v>
      </c>
      <c r="H1944" s="10">
        <v>0.6666666666666666</v>
      </c>
      <c r="I1944" s="11">
        <f t="shared" si="46"/>
        <v>-43783.83982</v>
      </c>
      <c r="K1944" t="str">
        <f t="shared" si="53"/>
        <v/>
      </c>
    </row>
    <row r="1945">
      <c r="A1945" s="24">
        <v>43784.59260912037</v>
      </c>
      <c r="B1945" s="5" t="s">
        <v>2002</v>
      </c>
      <c r="C1945" s="5" t="s">
        <v>1787</v>
      </c>
      <c r="D1945" s="6" t="s">
        <v>512</v>
      </c>
      <c r="E1945" s="14"/>
      <c r="F1945" s="8">
        <f t="shared" si="35"/>
        <v>43784.67594</v>
      </c>
      <c r="G1945" s="12">
        <f t="shared" si="52"/>
        <v>43784.63428</v>
      </c>
      <c r="H1945" s="14"/>
      <c r="I1945" s="14" t="str">
        <f t="shared" si="46"/>
        <v/>
      </c>
      <c r="K1945" t="str">
        <f t="shared" si="53"/>
        <v/>
      </c>
    </row>
    <row r="1946">
      <c r="A1946" s="24">
        <v>43785.22803591435</v>
      </c>
      <c r="B1946" s="5" t="s">
        <v>1612</v>
      </c>
      <c r="D1946" s="6" t="s">
        <v>1733</v>
      </c>
      <c r="E1946" s="14"/>
      <c r="F1946" s="8">
        <f t="shared" si="35"/>
        <v>43785.31137</v>
      </c>
      <c r="G1946" s="12">
        <f t="shared" si="52"/>
        <v>43785.2697</v>
      </c>
      <c r="H1946" s="14"/>
      <c r="I1946" s="14" t="str">
        <f t="shared" si="46"/>
        <v/>
      </c>
      <c r="K1946" t="str">
        <f t="shared" si="53"/>
        <v/>
      </c>
    </row>
    <row r="1947">
      <c r="A1947" s="24">
        <v>43785.242666261576</v>
      </c>
      <c r="B1947" s="5" t="s">
        <v>1147</v>
      </c>
      <c r="D1947" s="13"/>
      <c r="E1947" s="14"/>
      <c r="F1947" s="8">
        <f t="shared" si="35"/>
        <v>43785.326</v>
      </c>
      <c r="G1947" s="12">
        <f t="shared" si="52"/>
        <v>43785.28433</v>
      </c>
      <c r="H1947" s="14"/>
      <c r="I1947" s="14" t="str">
        <f t="shared" si="46"/>
        <v/>
      </c>
      <c r="K1947" t="str">
        <f t="shared" si="53"/>
        <v/>
      </c>
    </row>
    <row r="1948">
      <c r="A1948" s="24">
        <v>43785.24287840277</v>
      </c>
      <c r="B1948" s="5" t="s">
        <v>791</v>
      </c>
      <c r="C1948" s="5" t="s">
        <v>71</v>
      </c>
      <c r="D1948" s="13"/>
      <c r="E1948" s="14"/>
      <c r="F1948" s="8">
        <f t="shared" si="35"/>
        <v>43785.32621</v>
      </c>
      <c r="G1948" s="12">
        <f t="shared" si="52"/>
        <v>43785.28455</v>
      </c>
      <c r="H1948" s="14"/>
      <c r="I1948" s="14" t="str">
        <f t="shared" si="46"/>
        <v/>
      </c>
      <c r="K1948" t="str">
        <f t="shared" si="53"/>
        <v/>
      </c>
    </row>
    <row r="1949">
      <c r="A1949" s="24">
        <v>43785.243132731484</v>
      </c>
      <c r="B1949" s="5" t="s">
        <v>2105</v>
      </c>
      <c r="C1949" s="5" t="s">
        <v>71</v>
      </c>
      <c r="D1949" s="13"/>
      <c r="E1949" s="14"/>
      <c r="F1949" s="8">
        <f t="shared" si="35"/>
        <v>43785.32647</v>
      </c>
      <c r="G1949" s="12">
        <f t="shared" si="52"/>
        <v>43785.2848</v>
      </c>
      <c r="H1949" s="14"/>
      <c r="I1949" s="14" t="str">
        <f t="shared" si="46"/>
        <v/>
      </c>
      <c r="K1949" t="str">
        <f t="shared" si="53"/>
        <v/>
      </c>
    </row>
    <row r="1950">
      <c r="A1950" s="24">
        <v>43785.292291736114</v>
      </c>
      <c r="B1950" s="5" t="s">
        <v>2106</v>
      </c>
      <c r="C1950" s="5" t="s">
        <v>1787</v>
      </c>
      <c r="D1950" s="6" t="s">
        <v>512</v>
      </c>
      <c r="E1950" s="14"/>
      <c r="F1950" s="8">
        <f t="shared" si="35"/>
        <v>43785.37563</v>
      </c>
      <c r="G1950" s="12">
        <f t="shared" si="52"/>
        <v>43785.33396</v>
      </c>
      <c r="H1950" s="14"/>
      <c r="I1950" s="14" t="str">
        <f t="shared" si="46"/>
        <v/>
      </c>
      <c r="K1950" t="str">
        <f t="shared" si="53"/>
        <v/>
      </c>
    </row>
    <row r="1951">
      <c r="A1951" s="24">
        <v>43785.29285846065</v>
      </c>
      <c r="B1951" s="5" t="s">
        <v>2107</v>
      </c>
      <c r="C1951" s="5" t="s">
        <v>1787</v>
      </c>
      <c r="D1951" s="6" t="s">
        <v>512</v>
      </c>
      <c r="E1951" s="14"/>
      <c r="F1951" s="8">
        <f t="shared" si="35"/>
        <v>43785.37619</v>
      </c>
      <c r="G1951" s="12">
        <f t="shared" si="52"/>
        <v>43785.33453</v>
      </c>
      <c r="H1951" s="14"/>
      <c r="I1951" s="14" t="str">
        <f t="shared" si="46"/>
        <v/>
      </c>
      <c r="K1951" t="str">
        <f t="shared" si="53"/>
        <v/>
      </c>
    </row>
    <row r="1952">
      <c r="A1952" s="24">
        <v>43785.293251006944</v>
      </c>
      <c r="B1952" s="5" t="s">
        <v>2108</v>
      </c>
      <c r="C1952" s="5" t="s">
        <v>1787</v>
      </c>
      <c r="D1952" s="6" t="s">
        <v>512</v>
      </c>
      <c r="E1952" s="14"/>
      <c r="F1952" s="8">
        <f t="shared" si="35"/>
        <v>43785.37658</v>
      </c>
      <c r="G1952" s="12">
        <f t="shared" si="52"/>
        <v>43785.33492</v>
      </c>
      <c r="H1952" s="14"/>
      <c r="I1952" s="14" t="str">
        <f t="shared" si="46"/>
        <v/>
      </c>
      <c r="K1952" t="str">
        <f t="shared" si="53"/>
        <v/>
      </c>
    </row>
    <row r="1953">
      <c r="A1953" s="24">
        <v>43785.29355564815</v>
      </c>
      <c r="B1953" s="5" t="s">
        <v>2002</v>
      </c>
      <c r="C1953" s="5" t="s">
        <v>1787</v>
      </c>
      <c r="D1953" s="6" t="s">
        <v>512</v>
      </c>
      <c r="E1953" s="14"/>
      <c r="F1953" s="8">
        <f t="shared" si="35"/>
        <v>43785.37689</v>
      </c>
      <c r="G1953" s="12">
        <f t="shared" si="52"/>
        <v>43785.33522</v>
      </c>
      <c r="H1953" s="14"/>
      <c r="I1953" s="14" t="str">
        <f t="shared" si="46"/>
        <v/>
      </c>
      <c r="K1953" t="str">
        <f t="shared" si="53"/>
        <v/>
      </c>
    </row>
    <row r="1954">
      <c r="A1954" s="24">
        <v>43787.28278951389</v>
      </c>
      <c r="B1954" s="5" t="s">
        <v>2109</v>
      </c>
      <c r="C1954" s="5" t="s">
        <v>516</v>
      </c>
      <c r="D1954" s="6" t="s">
        <v>1700</v>
      </c>
      <c r="E1954" s="7">
        <v>36.0</v>
      </c>
      <c r="F1954" s="8">
        <f t="shared" si="35"/>
        <v>43787.36612</v>
      </c>
      <c r="G1954" s="12">
        <f t="shared" si="52"/>
        <v>43787.32446</v>
      </c>
      <c r="H1954" s="10">
        <v>0.6666666666666666</v>
      </c>
      <c r="I1954" s="11">
        <f t="shared" si="46"/>
        <v>-43786.65779</v>
      </c>
      <c r="J1954" s="5" t="s">
        <v>1814</v>
      </c>
      <c r="K1954" t="str">
        <f t="shared" si="53"/>
        <v/>
      </c>
    </row>
    <row r="1955">
      <c r="A1955" s="24">
        <v>43787.29020215278</v>
      </c>
      <c r="B1955" s="5" t="s">
        <v>2110</v>
      </c>
      <c r="C1955" s="5" t="s">
        <v>566</v>
      </c>
      <c r="D1955" s="6" t="s">
        <v>624</v>
      </c>
      <c r="E1955" s="7">
        <v>1.0</v>
      </c>
      <c r="F1955" s="8">
        <f t="shared" si="35"/>
        <v>43787.37354</v>
      </c>
      <c r="G1955" s="12">
        <f t="shared" si="52"/>
        <v>43787.33187</v>
      </c>
      <c r="H1955" s="10">
        <v>0.3576388888888889</v>
      </c>
      <c r="I1955" s="11">
        <f t="shared" si="46"/>
        <v>-43786.97423</v>
      </c>
      <c r="K1955" t="str">
        <f t="shared" si="53"/>
        <v/>
      </c>
    </row>
    <row r="1956">
      <c r="A1956" s="24">
        <v>43787.29113542824</v>
      </c>
      <c r="B1956" s="5" t="s">
        <v>2111</v>
      </c>
      <c r="C1956" s="5" t="s">
        <v>566</v>
      </c>
      <c r="D1956" s="6" t="s">
        <v>760</v>
      </c>
      <c r="E1956" s="7">
        <v>2.0</v>
      </c>
      <c r="F1956" s="8">
        <f t="shared" si="35"/>
        <v>43787.37447</v>
      </c>
      <c r="G1956" s="12">
        <f t="shared" si="52"/>
        <v>43787.3328</v>
      </c>
      <c r="H1956" s="10">
        <v>0.3576388888888889</v>
      </c>
      <c r="I1956" s="11">
        <f t="shared" si="46"/>
        <v>-43786.97516</v>
      </c>
      <c r="K1956" t="str">
        <f t="shared" si="53"/>
        <v/>
      </c>
    </row>
    <row r="1957">
      <c r="A1957" s="24">
        <v>43787.30070277778</v>
      </c>
      <c r="B1957" s="5" t="s">
        <v>2112</v>
      </c>
      <c r="C1957" s="5" t="s">
        <v>545</v>
      </c>
      <c r="D1957" s="6" t="s">
        <v>1849</v>
      </c>
      <c r="E1957" s="7">
        <v>35.0</v>
      </c>
      <c r="F1957" s="8">
        <f t="shared" si="35"/>
        <v>43787.38404</v>
      </c>
      <c r="G1957" s="12">
        <f t="shared" si="52"/>
        <v>43787.34237</v>
      </c>
      <c r="H1957" s="10">
        <v>0.6666666666666666</v>
      </c>
      <c r="I1957" s="11">
        <f t="shared" si="46"/>
        <v>-43786.6757</v>
      </c>
      <c r="K1957" t="str">
        <f t="shared" si="53"/>
        <v/>
      </c>
    </row>
    <row r="1958">
      <c r="A1958" s="24">
        <v>43787.306019895834</v>
      </c>
      <c r="B1958" s="5" t="s">
        <v>473</v>
      </c>
      <c r="C1958" s="5" t="s">
        <v>325</v>
      </c>
      <c r="D1958" s="6" t="s">
        <v>1252</v>
      </c>
      <c r="E1958" s="7">
        <v>3.0</v>
      </c>
      <c r="F1958" s="8">
        <f t="shared" si="35"/>
        <v>43787.38935</v>
      </c>
      <c r="G1958" s="12">
        <f t="shared" si="52"/>
        <v>43787.34769</v>
      </c>
      <c r="H1958" s="10">
        <v>0.6694444444444444</v>
      </c>
      <c r="I1958" s="11">
        <f t="shared" si="46"/>
        <v>-43786.67824</v>
      </c>
      <c r="K1958" t="str">
        <f t="shared" si="53"/>
        <v/>
      </c>
    </row>
    <row r="1959">
      <c r="A1959" s="24">
        <v>43787.31856876158</v>
      </c>
      <c r="B1959" s="5" t="s">
        <v>2113</v>
      </c>
      <c r="D1959" s="13"/>
      <c r="E1959" s="7">
        <v>37.0</v>
      </c>
      <c r="F1959" s="8">
        <f t="shared" si="35"/>
        <v>43787.4019</v>
      </c>
      <c r="G1959" s="12">
        <f t="shared" si="52"/>
        <v>43787.36024</v>
      </c>
      <c r="H1959" s="10">
        <v>0.6479166666666667</v>
      </c>
      <c r="I1959" s="11">
        <f t="shared" si="46"/>
        <v>-43786.71232</v>
      </c>
      <c r="J1959" s="5" t="s">
        <v>1814</v>
      </c>
      <c r="K1959" t="str">
        <f t="shared" si="53"/>
        <v/>
      </c>
    </row>
    <row r="1960">
      <c r="A1960" s="24">
        <v>43787.33469876157</v>
      </c>
      <c r="B1960" s="5" t="s">
        <v>2114</v>
      </c>
      <c r="C1960" s="5" t="s">
        <v>595</v>
      </c>
      <c r="D1960" s="6" t="s">
        <v>1863</v>
      </c>
      <c r="E1960" s="7">
        <v>1.0</v>
      </c>
      <c r="F1960" s="8">
        <f t="shared" si="35"/>
        <v>43787.41803</v>
      </c>
      <c r="G1960" s="12">
        <f t="shared" si="52"/>
        <v>43787.37637</v>
      </c>
      <c r="H1960" s="10">
        <v>0.5</v>
      </c>
      <c r="I1960" s="11">
        <f t="shared" si="46"/>
        <v>-43786.87637</v>
      </c>
      <c r="K1960" t="str">
        <f t="shared" si="53"/>
        <v/>
      </c>
    </row>
    <row r="1961">
      <c r="A1961" s="24">
        <v>43787.361815868055</v>
      </c>
      <c r="B1961" s="5" t="s">
        <v>2115</v>
      </c>
      <c r="C1961" s="5" t="s">
        <v>2116</v>
      </c>
      <c r="D1961" s="6" t="s">
        <v>2117</v>
      </c>
      <c r="E1961" s="7">
        <v>2.0</v>
      </c>
      <c r="F1961" s="8">
        <f t="shared" si="35"/>
        <v>43787.44515</v>
      </c>
      <c r="G1961" s="12">
        <f t="shared" si="52"/>
        <v>43787.40348</v>
      </c>
      <c r="H1961" s="10">
        <v>0.4375</v>
      </c>
      <c r="I1961" s="11">
        <f t="shared" si="46"/>
        <v>-43786.96598</v>
      </c>
      <c r="K1961" t="str">
        <f t="shared" si="53"/>
        <v/>
      </c>
    </row>
    <row r="1962">
      <c r="A1962" s="24">
        <v>43787.36259055555</v>
      </c>
      <c r="B1962" s="5" t="s">
        <v>2118</v>
      </c>
      <c r="C1962" s="5" t="s">
        <v>2119</v>
      </c>
      <c r="D1962" s="6" t="s">
        <v>2120</v>
      </c>
      <c r="E1962" s="7">
        <v>5.0</v>
      </c>
      <c r="F1962" s="8">
        <f t="shared" si="35"/>
        <v>43787.44592</v>
      </c>
      <c r="G1962" s="12">
        <f t="shared" si="52"/>
        <v>43787.40426</v>
      </c>
      <c r="H1962" s="10">
        <v>0.4375</v>
      </c>
      <c r="I1962" s="11">
        <f t="shared" si="46"/>
        <v>-43786.96676</v>
      </c>
      <c r="K1962" t="str">
        <f t="shared" si="53"/>
        <v/>
      </c>
    </row>
    <row r="1963">
      <c r="A1963" s="24">
        <v>43787.36827262731</v>
      </c>
      <c r="B1963" s="5" t="s">
        <v>254</v>
      </c>
      <c r="C1963" s="5" t="s">
        <v>251</v>
      </c>
      <c r="D1963" s="6" t="s">
        <v>1252</v>
      </c>
      <c r="E1963" s="7">
        <v>7.0</v>
      </c>
      <c r="F1963" s="8">
        <f t="shared" si="35"/>
        <v>43787.45161</v>
      </c>
      <c r="G1963" s="12">
        <f t="shared" si="52"/>
        <v>43787.40994</v>
      </c>
      <c r="H1963" s="10">
        <v>0.4375</v>
      </c>
      <c r="I1963" s="11">
        <f t="shared" si="46"/>
        <v>-43786.97244</v>
      </c>
      <c r="K1963" t="str">
        <f t="shared" si="53"/>
        <v/>
      </c>
    </row>
    <row r="1964">
      <c r="A1964" s="24">
        <v>43787.36864453704</v>
      </c>
      <c r="B1964" s="5" t="s">
        <v>253</v>
      </c>
      <c r="C1964" s="5" t="s">
        <v>251</v>
      </c>
      <c r="D1964" s="6" t="s">
        <v>467</v>
      </c>
      <c r="E1964" s="7">
        <v>9.0</v>
      </c>
      <c r="F1964" s="8">
        <f t="shared" si="35"/>
        <v>43787.45198</v>
      </c>
      <c r="G1964" s="12">
        <f t="shared" si="52"/>
        <v>43787.41031</v>
      </c>
      <c r="H1964" s="10">
        <v>0.4375</v>
      </c>
      <c r="I1964" s="11">
        <f t="shared" si="46"/>
        <v>-43786.97281</v>
      </c>
      <c r="K1964" t="str">
        <f t="shared" si="53"/>
        <v/>
      </c>
    </row>
    <row r="1965">
      <c r="A1965" s="24">
        <v>43787.368963518515</v>
      </c>
      <c r="B1965" s="5" t="s">
        <v>250</v>
      </c>
      <c r="C1965" s="5" t="s">
        <v>251</v>
      </c>
      <c r="D1965" s="6" t="s">
        <v>2121</v>
      </c>
      <c r="E1965" s="7">
        <v>13.0</v>
      </c>
      <c r="F1965" s="8">
        <f t="shared" si="35"/>
        <v>43787.4523</v>
      </c>
      <c r="G1965" s="12">
        <f t="shared" si="52"/>
        <v>43787.41063</v>
      </c>
      <c r="H1965" s="10">
        <v>0.4375</v>
      </c>
      <c r="I1965" s="11">
        <f t="shared" si="46"/>
        <v>-43786.97313</v>
      </c>
      <c r="K1965" t="str">
        <f t="shared" si="53"/>
        <v/>
      </c>
    </row>
    <row r="1966">
      <c r="A1966" s="24">
        <v>43787.37334525463</v>
      </c>
      <c r="B1966" s="5" t="s">
        <v>1335</v>
      </c>
      <c r="C1966" s="5" t="s">
        <v>48</v>
      </c>
      <c r="D1966" s="6" t="s">
        <v>18</v>
      </c>
      <c r="E1966" s="7">
        <v>15.0</v>
      </c>
      <c r="F1966" s="8">
        <f t="shared" si="35"/>
        <v>43787.45668</v>
      </c>
      <c r="G1966" s="12">
        <f t="shared" si="52"/>
        <v>43787.41501</v>
      </c>
      <c r="H1966" s="10">
        <v>0.4583333333333333</v>
      </c>
      <c r="I1966" s="11">
        <f t="shared" si="46"/>
        <v>-43786.95668</v>
      </c>
      <c r="K1966" t="str">
        <f t="shared" si="53"/>
        <v/>
      </c>
    </row>
    <row r="1967">
      <c r="A1967" s="24">
        <v>43787.39793545139</v>
      </c>
      <c r="B1967" s="5" t="s">
        <v>2122</v>
      </c>
      <c r="C1967" s="5" t="s">
        <v>545</v>
      </c>
      <c r="D1967" s="6" t="s">
        <v>545</v>
      </c>
      <c r="E1967" s="7">
        <v>38.0</v>
      </c>
      <c r="F1967" s="8">
        <f t="shared" si="35"/>
        <v>43787.48127</v>
      </c>
      <c r="G1967" s="12">
        <f t="shared" si="52"/>
        <v>43787.4396</v>
      </c>
      <c r="H1967" s="10">
        <v>0.75</v>
      </c>
      <c r="I1967" s="11">
        <f t="shared" si="46"/>
        <v>-43786.6896</v>
      </c>
      <c r="K1967" t="str">
        <f t="shared" si="53"/>
        <v/>
      </c>
    </row>
    <row r="1968">
      <c r="A1968" s="24">
        <v>43787.40711315972</v>
      </c>
      <c r="B1968" s="5" t="s">
        <v>2123</v>
      </c>
      <c r="D1968" s="6" t="s">
        <v>2124</v>
      </c>
      <c r="E1968" s="7">
        <v>7.0</v>
      </c>
      <c r="F1968" s="8">
        <f t="shared" si="35"/>
        <v>43787.49045</v>
      </c>
      <c r="G1968" s="12">
        <f t="shared" si="52"/>
        <v>43787.44878</v>
      </c>
      <c r="H1968" s="10">
        <v>0.5416666666666666</v>
      </c>
      <c r="I1968" s="11">
        <f t="shared" si="46"/>
        <v>-43786.90711</v>
      </c>
      <c r="K1968" t="str">
        <f t="shared" si="53"/>
        <v/>
      </c>
    </row>
    <row r="1969">
      <c r="A1969" s="24">
        <v>43787.42870803241</v>
      </c>
      <c r="B1969" s="5" t="s">
        <v>1840</v>
      </c>
      <c r="C1969" s="5" t="s">
        <v>172</v>
      </c>
      <c r="D1969" s="13"/>
      <c r="E1969" s="7">
        <v>2.0</v>
      </c>
      <c r="F1969" s="8">
        <f t="shared" si="35"/>
        <v>43787.51204</v>
      </c>
      <c r="G1969" s="12">
        <f t="shared" si="52"/>
        <v>43787.47037</v>
      </c>
      <c r="H1969" s="10">
        <v>0.5833333333333334</v>
      </c>
      <c r="I1969" s="11">
        <f t="shared" si="46"/>
        <v>-43786.88704</v>
      </c>
      <c r="K1969" t="str">
        <f t="shared" si="53"/>
        <v/>
      </c>
    </row>
    <row r="1970">
      <c r="A1970" s="24">
        <v>43787.42943726852</v>
      </c>
      <c r="B1970" s="5" t="s">
        <v>2125</v>
      </c>
      <c r="C1970" s="5" t="s">
        <v>2126</v>
      </c>
      <c r="D1970" s="6" t="s">
        <v>624</v>
      </c>
      <c r="E1970" s="7">
        <v>5.0</v>
      </c>
      <c r="F1970" s="8">
        <f t="shared" si="35"/>
        <v>43787.51277</v>
      </c>
      <c r="G1970" s="12">
        <f t="shared" si="52"/>
        <v>43787.4711</v>
      </c>
      <c r="H1970" s="10">
        <v>0.75</v>
      </c>
      <c r="I1970" s="11">
        <f t="shared" si="46"/>
        <v>-43786.7211</v>
      </c>
      <c r="K1970" t="str">
        <f t="shared" si="53"/>
        <v/>
      </c>
    </row>
    <row r="1971">
      <c r="A1971" s="24">
        <v>43787.43000068287</v>
      </c>
      <c r="B1971" s="5" t="s">
        <v>2127</v>
      </c>
      <c r="C1971" s="5" t="s">
        <v>2126</v>
      </c>
      <c r="D1971" s="6" t="s">
        <v>624</v>
      </c>
      <c r="E1971" s="7">
        <v>9.0</v>
      </c>
      <c r="F1971" s="8">
        <f t="shared" si="35"/>
        <v>43787.51333</v>
      </c>
      <c r="G1971" s="12">
        <f t="shared" si="52"/>
        <v>43787.47167</v>
      </c>
      <c r="H1971" s="10">
        <v>0.75</v>
      </c>
      <c r="I1971" s="11">
        <f t="shared" si="46"/>
        <v>-43786.72167</v>
      </c>
      <c r="K1971" t="str">
        <f t="shared" si="53"/>
        <v/>
      </c>
    </row>
    <row r="1972">
      <c r="A1972" s="24">
        <v>43787.43071140046</v>
      </c>
      <c r="B1972" s="5" t="s">
        <v>2128</v>
      </c>
      <c r="C1972" s="5" t="s">
        <v>2126</v>
      </c>
      <c r="D1972" s="6" t="s">
        <v>624</v>
      </c>
      <c r="E1972" s="7">
        <v>13.0</v>
      </c>
      <c r="F1972" s="8">
        <f t="shared" si="35"/>
        <v>43787.51404</v>
      </c>
      <c r="G1972" s="12">
        <f t="shared" si="52"/>
        <v>43787.47238</v>
      </c>
      <c r="H1972" s="10">
        <v>0.6006944444444444</v>
      </c>
      <c r="I1972" s="11">
        <f t="shared" si="46"/>
        <v>-43786.87168</v>
      </c>
      <c r="K1972" t="str">
        <f t="shared" si="53"/>
        <v/>
      </c>
    </row>
    <row r="1973">
      <c r="A1973" s="24">
        <v>43787.47891628472</v>
      </c>
      <c r="B1973" s="5" t="s">
        <v>1237</v>
      </c>
      <c r="D1973" s="13"/>
      <c r="E1973" s="7">
        <v>43.0</v>
      </c>
      <c r="F1973" s="8">
        <f t="shared" si="35"/>
        <v>43787.56225</v>
      </c>
      <c r="G1973" s="12">
        <f t="shared" si="52"/>
        <v>43787.52058</v>
      </c>
      <c r="H1973" s="10">
        <v>0.5972222222222222</v>
      </c>
      <c r="I1973" s="11">
        <f t="shared" si="46"/>
        <v>-43786.92336</v>
      </c>
      <c r="K1973" t="str">
        <f t="shared" si="53"/>
        <v/>
      </c>
    </row>
    <row r="1974">
      <c r="A1974" s="24">
        <v>43787.503403414354</v>
      </c>
      <c r="B1974" s="5" t="s">
        <v>2129</v>
      </c>
      <c r="C1974" s="5" t="s">
        <v>2130</v>
      </c>
      <c r="D1974" s="6" t="s">
        <v>2131</v>
      </c>
      <c r="E1974" s="7">
        <v>1.0</v>
      </c>
      <c r="F1974" s="8">
        <f t="shared" si="35"/>
        <v>43787.58674</v>
      </c>
      <c r="G1974" s="12">
        <f t="shared" si="52"/>
        <v>43787.54507</v>
      </c>
      <c r="H1974" s="10">
        <v>0.59375</v>
      </c>
      <c r="I1974" s="11">
        <f t="shared" si="46"/>
        <v>-43786.95132</v>
      </c>
      <c r="K1974" t="str">
        <f t="shared" si="53"/>
        <v/>
      </c>
    </row>
    <row r="1975">
      <c r="A1975" s="24">
        <v>43787.53467113426</v>
      </c>
      <c r="B1975" s="5" t="s">
        <v>2132</v>
      </c>
      <c r="C1975" s="5" t="s">
        <v>106</v>
      </c>
      <c r="D1975" s="6" t="s">
        <v>804</v>
      </c>
      <c r="E1975" s="7">
        <v>15.0</v>
      </c>
      <c r="F1975" s="8">
        <f t="shared" si="35"/>
        <v>43787.618</v>
      </c>
      <c r="G1975" s="12">
        <f t="shared" si="52"/>
        <v>43787.57634</v>
      </c>
      <c r="H1975" s="10">
        <v>0.5972222222222222</v>
      </c>
      <c r="I1975" s="11">
        <f t="shared" si="46"/>
        <v>-43786.97912</v>
      </c>
      <c r="K1975" t="str">
        <f t="shared" si="53"/>
        <v/>
      </c>
    </row>
    <row r="1976">
      <c r="A1976" s="24">
        <v>43787.53513172454</v>
      </c>
      <c r="B1976" s="5" t="s">
        <v>276</v>
      </c>
      <c r="C1976" s="5" t="s">
        <v>106</v>
      </c>
      <c r="D1976" s="6" t="s">
        <v>223</v>
      </c>
      <c r="E1976" s="7">
        <v>16.0</v>
      </c>
      <c r="F1976" s="8">
        <f t="shared" si="35"/>
        <v>43787.61847</v>
      </c>
      <c r="G1976" s="12">
        <f t="shared" si="52"/>
        <v>43787.5768</v>
      </c>
      <c r="H1976" s="10">
        <v>0.5972222222222222</v>
      </c>
      <c r="I1976" s="11">
        <f t="shared" si="46"/>
        <v>-43786.97958</v>
      </c>
      <c r="K1976" t="str">
        <f t="shared" si="53"/>
        <v/>
      </c>
    </row>
    <row r="1977">
      <c r="A1977" s="24">
        <v>43787.62711769676</v>
      </c>
      <c r="B1977" s="5" t="s">
        <v>2133</v>
      </c>
      <c r="D1977" s="13"/>
      <c r="E1977" s="7">
        <v>37.0</v>
      </c>
      <c r="F1977" s="8">
        <f t="shared" si="35"/>
        <v>43787.71045</v>
      </c>
      <c r="G1977" s="12">
        <f t="shared" si="52"/>
        <v>43787.66878</v>
      </c>
      <c r="H1977" s="10">
        <v>0.8333333333333334</v>
      </c>
      <c r="I1977" s="11">
        <f t="shared" si="46"/>
        <v>-43786.83545</v>
      </c>
      <c r="K1977" t="str">
        <f t="shared" si="53"/>
        <v/>
      </c>
    </row>
    <row r="1978">
      <c r="A1978" s="24">
        <v>43787.65409841435</v>
      </c>
      <c r="B1978" s="5" t="s">
        <v>2134</v>
      </c>
      <c r="D1978" s="13"/>
      <c r="E1978" s="7">
        <v>35.0</v>
      </c>
      <c r="F1978" s="8">
        <f t="shared" si="35"/>
        <v>43787.73743</v>
      </c>
      <c r="G1978" s="12">
        <f t="shared" si="52"/>
        <v>43787.69577</v>
      </c>
      <c r="H1978" s="10">
        <v>0.8333333333333334</v>
      </c>
      <c r="I1978" s="11">
        <f t="shared" si="46"/>
        <v>-43786.86243</v>
      </c>
      <c r="K1978" t="str">
        <f t="shared" si="53"/>
        <v/>
      </c>
    </row>
    <row r="1979">
      <c r="A1979" s="24">
        <v>43788.29230342593</v>
      </c>
      <c r="B1979" s="5" t="s">
        <v>563</v>
      </c>
      <c r="C1979" s="5" t="s">
        <v>766</v>
      </c>
      <c r="D1979" s="6" t="s">
        <v>438</v>
      </c>
      <c r="E1979" s="7">
        <v>35.0</v>
      </c>
      <c r="F1979" s="8">
        <f t="shared" si="35"/>
        <v>43788.37564</v>
      </c>
      <c r="G1979" s="12">
        <f t="shared" si="52"/>
        <v>43788.33397</v>
      </c>
      <c r="H1979" s="10">
        <v>0.5916666666666667</v>
      </c>
      <c r="I1979" s="11">
        <f t="shared" si="46"/>
        <v>-43787.7423</v>
      </c>
      <c r="K1979" t="str">
        <f t="shared" si="53"/>
        <v/>
      </c>
    </row>
    <row r="1980">
      <c r="A1980" s="24">
        <v>43788.31036736111</v>
      </c>
      <c r="B1980" s="5" t="s">
        <v>2135</v>
      </c>
      <c r="C1980" s="5" t="s">
        <v>2136</v>
      </c>
      <c r="D1980" s="6" t="s">
        <v>165</v>
      </c>
      <c r="E1980" s="7">
        <v>1.0</v>
      </c>
      <c r="F1980" s="8">
        <f t="shared" si="35"/>
        <v>43788.3937</v>
      </c>
      <c r="G1980" s="12">
        <f t="shared" si="52"/>
        <v>43788.35203</v>
      </c>
      <c r="H1980" s="10">
        <v>0.375</v>
      </c>
      <c r="I1980" s="11">
        <f t="shared" si="46"/>
        <v>-43787.97703</v>
      </c>
      <c r="K1980" t="str">
        <f t="shared" si="53"/>
        <v/>
      </c>
    </row>
    <row r="1981">
      <c r="A1981" s="24">
        <v>43788.31731135417</v>
      </c>
      <c r="B1981" s="5" t="s">
        <v>2127</v>
      </c>
      <c r="C1981" s="5" t="s">
        <v>2126</v>
      </c>
      <c r="D1981" s="6" t="s">
        <v>173</v>
      </c>
      <c r="E1981" s="7">
        <v>2.0</v>
      </c>
      <c r="F1981" s="8">
        <f t="shared" si="35"/>
        <v>43788.40064</v>
      </c>
      <c r="G1981" s="12">
        <f t="shared" si="52"/>
        <v>43788.35898</v>
      </c>
      <c r="H1981" s="10">
        <v>0.7083333333333334</v>
      </c>
      <c r="I1981" s="11">
        <f t="shared" si="46"/>
        <v>-43787.65064</v>
      </c>
      <c r="K1981" t="str">
        <f t="shared" si="53"/>
        <v/>
      </c>
    </row>
    <row r="1982">
      <c r="A1982" s="24">
        <v>43788.318085</v>
      </c>
      <c r="B1982" s="5" t="s">
        <v>2128</v>
      </c>
      <c r="C1982" s="5" t="s">
        <v>2126</v>
      </c>
      <c r="D1982" s="6" t="s">
        <v>173</v>
      </c>
      <c r="E1982" s="7">
        <v>3.0</v>
      </c>
      <c r="F1982" s="8">
        <f t="shared" si="35"/>
        <v>43788.40142</v>
      </c>
      <c r="G1982" s="12">
        <f t="shared" si="52"/>
        <v>43788.35975</v>
      </c>
      <c r="H1982" s="10">
        <v>0.7083333333333334</v>
      </c>
      <c r="I1982" s="11">
        <f t="shared" si="46"/>
        <v>-43787.65142</v>
      </c>
      <c r="K1982" t="str">
        <f t="shared" si="53"/>
        <v/>
      </c>
    </row>
    <row r="1983">
      <c r="A1983" s="24">
        <v>43788.32387864584</v>
      </c>
      <c r="B1983" s="5" t="s">
        <v>2137</v>
      </c>
      <c r="D1983" s="6" t="s">
        <v>2138</v>
      </c>
      <c r="E1983" s="7">
        <v>4.0</v>
      </c>
      <c r="F1983" s="8">
        <f t="shared" si="35"/>
        <v>43788.40721</v>
      </c>
      <c r="G1983" s="12">
        <f t="shared" si="52"/>
        <v>43788.36555</v>
      </c>
      <c r="H1983" s="10">
        <v>0.4166666666666667</v>
      </c>
      <c r="I1983" s="11">
        <f t="shared" si="46"/>
        <v>-43787.94888</v>
      </c>
      <c r="K1983" t="str">
        <f t="shared" si="53"/>
        <v/>
      </c>
    </row>
    <row r="1984">
      <c r="A1984" s="24">
        <v>43788.327517048616</v>
      </c>
      <c r="B1984" s="5" t="s">
        <v>2139</v>
      </c>
      <c r="C1984" s="5" t="s">
        <v>2140</v>
      </c>
      <c r="D1984" s="6" t="s">
        <v>624</v>
      </c>
      <c r="E1984" s="7">
        <v>5.0</v>
      </c>
      <c r="F1984" s="8">
        <f t="shared" si="35"/>
        <v>43788.41085</v>
      </c>
      <c r="G1984" s="12">
        <f t="shared" si="52"/>
        <v>43788.36918</v>
      </c>
      <c r="H1984" s="10">
        <v>0.3958333333333333</v>
      </c>
      <c r="I1984" s="11">
        <f t="shared" si="46"/>
        <v>-43787.97335</v>
      </c>
      <c r="K1984" t="str">
        <f t="shared" si="53"/>
        <v/>
      </c>
    </row>
    <row r="1985">
      <c r="A1985" s="24">
        <v>43788.32782958333</v>
      </c>
      <c r="B1985" s="5" t="s">
        <v>2141</v>
      </c>
      <c r="D1985" s="13"/>
      <c r="E1985" s="7">
        <v>36.0</v>
      </c>
      <c r="F1985" s="8">
        <f t="shared" si="35"/>
        <v>43788.41116</v>
      </c>
      <c r="G1985" s="12">
        <f t="shared" si="52"/>
        <v>43788.3695</v>
      </c>
      <c r="H1985" s="10">
        <v>0.7083333333333334</v>
      </c>
      <c r="I1985" s="11">
        <f t="shared" si="46"/>
        <v>-43787.66116</v>
      </c>
      <c r="K1985" t="str">
        <f t="shared" si="53"/>
        <v/>
      </c>
    </row>
    <row r="1986">
      <c r="A1986" s="24">
        <v>43788.32807048611</v>
      </c>
      <c r="B1986" s="26" t="s">
        <v>2142</v>
      </c>
      <c r="C1986" s="5" t="s">
        <v>2140</v>
      </c>
      <c r="D1986" s="6" t="s">
        <v>624</v>
      </c>
      <c r="E1986" s="7">
        <v>9.0</v>
      </c>
      <c r="F1986" s="8">
        <f t="shared" si="35"/>
        <v>43788.4114</v>
      </c>
      <c r="G1986" s="12">
        <f t="shared" si="52"/>
        <v>43788.36974</v>
      </c>
      <c r="H1986" s="10">
        <v>0.3958333333333333</v>
      </c>
      <c r="I1986" s="11">
        <f t="shared" si="46"/>
        <v>-43787.9739</v>
      </c>
      <c r="K1986" t="str">
        <f t="shared" si="53"/>
        <v/>
      </c>
    </row>
    <row r="1987">
      <c r="A1987" s="24">
        <v>43788.32886524306</v>
      </c>
      <c r="B1987" s="5" t="s">
        <v>2050</v>
      </c>
      <c r="D1987" s="13"/>
      <c r="E1987" s="7">
        <v>37.0</v>
      </c>
      <c r="F1987" s="8">
        <f t="shared" si="35"/>
        <v>43788.4122</v>
      </c>
      <c r="G1987" s="12">
        <f t="shared" si="52"/>
        <v>43788.37053</v>
      </c>
      <c r="H1987" s="10">
        <v>0.7083333333333334</v>
      </c>
      <c r="I1987" s="11">
        <f t="shared" si="46"/>
        <v>-43787.6622</v>
      </c>
      <c r="K1987" t="str">
        <f t="shared" si="53"/>
        <v/>
      </c>
    </row>
    <row r="1988">
      <c r="A1988" s="24">
        <v>43788.340841736106</v>
      </c>
      <c r="B1988" s="5" t="s">
        <v>2143</v>
      </c>
      <c r="C1988" s="5" t="s">
        <v>2144</v>
      </c>
      <c r="D1988" s="6" t="s">
        <v>447</v>
      </c>
      <c r="E1988" s="7">
        <v>13.0</v>
      </c>
      <c r="F1988" s="8">
        <f t="shared" si="35"/>
        <v>43788.42418</v>
      </c>
      <c r="G1988" s="12">
        <f t="shared" si="52"/>
        <v>43788.38251</v>
      </c>
      <c r="H1988" s="10">
        <v>0.4583333333333333</v>
      </c>
      <c r="I1988" s="11">
        <f t="shared" si="46"/>
        <v>-43787.92418</v>
      </c>
      <c r="K1988" t="str">
        <f t="shared" si="53"/>
        <v/>
      </c>
    </row>
    <row r="1989">
      <c r="A1989" s="24">
        <v>43788.341464247686</v>
      </c>
      <c r="B1989" s="5" t="s">
        <v>2145</v>
      </c>
      <c r="C1989" s="5" t="s">
        <v>2144</v>
      </c>
      <c r="D1989" s="6" t="s">
        <v>97</v>
      </c>
      <c r="E1989" s="7">
        <v>15.0</v>
      </c>
      <c r="F1989" s="8">
        <f t="shared" si="35"/>
        <v>43788.4248</v>
      </c>
      <c r="G1989" s="12">
        <f t="shared" si="52"/>
        <v>43788.38313</v>
      </c>
      <c r="H1989" s="10">
        <v>0.4583333333333333</v>
      </c>
      <c r="I1989" s="11">
        <f t="shared" si="46"/>
        <v>-43787.9248</v>
      </c>
      <c r="K1989" t="str">
        <f t="shared" si="53"/>
        <v/>
      </c>
    </row>
    <row r="1990">
      <c r="A1990" s="24">
        <v>43788.36524907408</v>
      </c>
      <c r="B1990" s="5" t="s">
        <v>1970</v>
      </c>
      <c r="C1990" s="5" t="s">
        <v>1420</v>
      </c>
      <c r="D1990" s="6" t="s">
        <v>162</v>
      </c>
      <c r="E1990" s="7">
        <v>5.0</v>
      </c>
      <c r="F1990" s="8">
        <f t="shared" si="35"/>
        <v>43788.44858</v>
      </c>
      <c r="G1990" s="12">
        <f t="shared" si="52"/>
        <v>43788.40692</v>
      </c>
      <c r="H1990" s="10">
        <v>0.4583333333333333</v>
      </c>
      <c r="I1990" s="11">
        <f t="shared" si="46"/>
        <v>-43787.94858</v>
      </c>
      <c r="K1990" t="str">
        <f t="shared" si="53"/>
        <v/>
      </c>
    </row>
    <row r="1991">
      <c r="A1991" s="24">
        <v>43788.39813158565</v>
      </c>
      <c r="B1991" s="5" t="s">
        <v>2146</v>
      </c>
      <c r="C1991" s="5" t="s">
        <v>2147</v>
      </c>
      <c r="D1991" s="6" t="s">
        <v>1655</v>
      </c>
      <c r="E1991" s="7">
        <v>16.0</v>
      </c>
      <c r="F1991" s="8">
        <f t="shared" si="35"/>
        <v>43788.48146</v>
      </c>
      <c r="G1991" s="12">
        <f t="shared" si="52"/>
        <v>43788.4398</v>
      </c>
      <c r="H1991" s="10">
        <v>0.4791666666666667</v>
      </c>
      <c r="I1991" s="11">
        <f t="shared" si="46"/>
        <v>-43787.96063</v>
      </c>
      <c r="K1991" t="str">
        <f t="shared" si="53"/>
        <v/>
      </c>
    </row>
    <row r="1992">
      <c r="A1992" s="24">
        <v>43788.39875248843</v>
      </c>
      <c r="B1992" s="5" t="s">
        <v>2148</v>
      </c>
      <c r="C1992" s="5" t="s">
        <v>2149</v>
      </c>
      <c r="D1992" s="6" t="s">
        <v>2150</v>
      </c>
      <c r="E1992" s="7">
        <v>17.0</v>
      </c>
      <c r="F1992" s="8">
        <f t="shared" si="35"/>
        <v>43788.48209</v>
      </c>
      <c r="G1992" s="12">
        <f t="shared" si="52"/>
        <v>43788.44042</v>
      </c>
      <c r="H1992" s="10">
        <v>0.4791666666666667</v>
      </c>
      <c r="I1992" s="11">
        <f t="shared" si="46"/>
        <v>-43787.96125</v>
      </c>
      <c r="K1992" t="str">
        <f t="shared" si="53"/>
        <v/>
      </c>
    </row>
    <row r="1993">
      <c r="A1993" s="24">
        <v>43788.45304958333</v>
      </c>
      <c r="B1993" s="5" t="s">
        <v>1952</v>
      </c>
      <c r="D1993" s="13"/>
      <c r="E1993" s="7">
        <v>15.0</v>
      </c>
      <c r="F1993" s="8">
        <f t="shared" si="35"/>
        <v>43788.53638</v>
      </c>
      <c r="G1993" s="12">
        <f t="shared" si="52"/>
        <v>43788.49472</v>
      </c>
      <c r="H1993" s="10">
        <v>0.7083333333333334</v>
      </c>
      <c r="I1993" s="11">
        <f t="shared" si="46"/>
        <v>-43787.78638</v>
      </c>
      <c r="K1993" t="str">
        <f t="shared" si="53"/>
        <v/>
      </c>
    </row>
    <row r="1994">
      <c r="A1994" s="24">
        <v>43788.47244960648</v>
      </c>
      <c r="B1994" s="5" t="s">
        <v>907</v>
      </c>
      <c r="C1994" s="5" t="s">
        <v>312</v>
      </c>
      <c r="D1994" s="6" t="s">
        <v>165</v>
      </c>
      <c r="E1994" s="7">
        <v>4.0</v>
      </c>
      <c r="F1994" s="8">
        <f t="shared" si="35"/>
        <v>43788.55578</v>
      </c>
      <c r="G1994" s="12">
        <f t="shared" si="52"/>
        <v>43788.51412</v>
      </c>
      <c r="H1994" s="10">
        <v>0.5201388888888889</v>
      </c>
      <c r="I1994" s="11">
        <f t="shared" si="46"/>
        <v>-43787.99398</v>
      </c>
      <c r="K1994" t="str">
        <f t="shared" si="53"/>
        <v/>
      </c>
    </row>
    <row r="1995">
      <c r="A1995" s="24">
        <v>43788.4789421412</v>
      </c>
      <c r="B1995" s="5" t="s">
        <v>2002</v>
      </c>
      <c r="C1995" s="5" t="s">
        <v>2151</v>
      </c>
      <c r="D1995" s="6" t="s">
        <v>512</v>
      </c>
      <c r="E1995" s="7">
        <v>4.0</v>
      </c>
      <c r="F1995" s="8">
        <f t="shared" si="35"/>
        <v>43788.56228</v>
      </c>
      <c r="G1995" s="12">
        <f t="shared" si="52"/>
        <v>43788.52061</v>
      </c>
      <c r="H1995" s="10">
        <v>0.7083333333333334</v>
      </c>
      <c r="I1995" s="11">
        <f t="shared" si="46"/>
        <v>-43787.81228</v>
      </c>
      <c r="K1995" t="str">
        <f t="shared" si="53"/>
        <v/>
      </c>
    </row>
    <row r="1996">
      <c r="A1996" s="24">
        <v>43788.555776493056</v>
      </c>
      <c r="B1996" s="5" t="s">
        <v>2072</v>
      </c>
      <c r="C1996" s="5" t="s">
        <v>2074</v>
      </c>
      <c r="D1996" s="6" t="s">
        <v>2152</v>
      </c>
      <c r="E1996" s="7">
        <v>1.0</v>
      </c>
      <c r="F1996" s="8">
        <f t="shared" si="35"/>
        <v>43788.63911</v>
      </c>
      <c r="G1996" s="12">
        <f t="shared" si="52"/>
        <v>43788.59744</v>
      </c>
      <c r="H1996" s="10">
        <v>0.7083333333333334</v>
      </c>
      <c r="I1996" s="11">
        <f t="shared" si="46"/>
        <v>-43787.88911</v>
      </c>
      <c r="K1996" t="str">
        <f t="shared" si="53"/>
        <v/>
      </c>
    </row>
    <row r="1997">
      <c r="A1997" s="24">
        <v>43788.66290282407</v>
      </c>
      <c r="B1997" s="5" t="s">
        <v>2153</v>
      </c>
      <c r="D1997" s="13"/>
      <c r="E1997" s="7">
        <v>36.0</v>
      </c>
      <c r="F1997" s="8">
        <f t="shared" si="35"/>
        <v>43788.74624</v>
      </c>
      <c r="G1997" s="12">
        <f t="shared" si="52"/>
        <v>43788.70457</v>
      </c>
      <c r="H1997" s="10">
        <v>0.7916666666666666</v>
      </c>
      <c r="I1997" s="11">
        <f t="shared" si="46"/>
        <v>-43787.9129</v>
      </c>
      <c r="K1997" t="str">
        <f t="shared" si="53"/>
        <v/>
      </c>
    </row>
    <row r="1998">
      <c r="A1998" s="24">
        <v>43788.6634662037</v>
      </c>
      <c r="B1998" s="5" t="s">
        <v>2154</v>
      </c>
      <c r="D1998" s="13"/>
      <c r="E1998" s="7">
        <v>37.0</v>
      </c>
      <c r="F1998" s="8">
        <f t="shared" si="35"/>
        <v>43788.7468</v>
      </c>
      <c r="G1998" s="12">
        <f t="shared" si="52"/>
        <v>43788.70513</v>
      </c>
      <c r="H1998" s="10">
        <v>0.7916666666666666</v>
      </c>
      <c r="I1998" s="11">
        <f t="shared" si="46"/>
        <v>-43787.91347</v>
      </c>
      <c r="K1998" t="str">
        <f t="shared" si="53"/>
        <v/>
      </c>
    </row>
    <row r="1999">
      <c r="A1999" s="24">
        <v>43789.311929131945</v>
      </c>
      <c r="B1999" s="5" t="s">
        <v>2155</v>
      </c>
      <c r="C1999" s="5" t="s">
        <v>2156</v>
      </c>
      <c r="D1999" s="6" t="s">
        <v>81</v>
      </c>
      <c r="E1999" s="7">
        <v>1.0</v>
      </c>
      <c r="F1999" s="8">
        <f t="shared" si="35"/>
        <v>43789.39526</v>
      </c>
      <c r="G1999" s="12">
        <f t="shared" si="52"/>
        <v>43789.3536</v>
      </c>
      <c r="H1999" s="10">
        <v>0.49236111111111114</v>
      </c>
      <c r="I1999" s="11">
        <f t="shared" si="46"/>
        <v>-43788.86123</v>
      </c>
      <c r="K1999" t="str">
        <f t="shared" si="53"/>
        <v/>
      </c>
    </row>
    <row r="2000">
      <c r="A2000" s="24">
        <v>43789.31254702546</v>
      </c>
      <c r="B2000" s="5" t="s">
        <v>1471</v>
      </c>
      <c r="C2000" s="5" t="s">
        <v>1469</v>
      </c>
      <c r="D2000" s="6" t="s">
        <v>2157</v>
      </c>
      <c r="E2000" s="7">
        <v>2.0</v>
      </c>
      <c r="F2000" s="8">
        <f t="shared" si="35"/>
        <v>43789.39588</v>
      </c>
      <c r="G2000" s="12">
        <f t="shared" si="52"/>
        <v>43789.35421</v>
      </c>
      <c r="H2000" s="10">
        <v>0.49236111111111114</v>
      </c>
      <c r="I2000" s="11">
        <f t="shared" si="46"/>
        <v>-43788.86185</v>
      </c>
      <c r="K2000" t="str">
        <f t="shared" si="53"/>
        <v/>
      </c>
    </row>
    <row r="2001">
      <c r="A2001" s="24">
        <v>43789.33748731481</v>
      </c>
      <c r="B2001" s="5" t="s">
        <v>2127</v>
      </c>
      <c r="C2001" s="5" t="s">
        <v>2126</v>
      </c>
      <c r="D2001" s="6" t="s">
        <v>173</v>
      </c>
      <c r="E2001" s="7">
        <v>3.0</v>
      </c>
      <c r="F2001" s="8">
        <f t="shared" si="35"/>
        <v>43789.42082</v>
      </c>
      <c r="G2001" s="12">
        <f t="shared" si="52"/>
        <v>43789.37915</v>
      </c>
      <c r="H2001" s="10">
        <v>0.6125</v>
      </c>
      <c r="I2001" s="11">
        <f t="shared" si="46"/>
        <v>-43788.76665</v>
      </c>
      <c r="K2001" t="str">
        <f t="shared" si="53"/>
        <v/>
      </c>
    </row>
    <row r="2002">
      <c r="A2002" s="24">
        <v>43789.33812111111</v>
      </c>
      <c r="B2002" s="5" t="s">
        <v>2158</v>
      </c>
      <c r="C2002" s="5" t="s">
        <v>2126</v>
      </c>
      <c r="D2002" s="6" t="s">
        <v>447</v>
      </c>
      <c r="E2002" s="7">
        <v>4.0</v>
      </c>
      <c r="F2002" s="8">
        <f t="shared" si="35"/>
        <v>43789.42145</v>
      </c>
      <c r="G2002" s="12">
        <f t="shared" si="52"/>
        <v>43789.37979</v>
      </c>
      <c r="H2002" s="10">
        <v>0.6125</v>
      </c>
      <c r="I2002" s="11">
        <f t="shared" si="46"/>
        <v>-43788.76729</v>
      </c>
      <c r="K2002" t="str">
        <f t="shared" si="53"/>
        <v/>
      </c>
    </row>
    <row r="2003">
      <c r="A2003" s="24">
        <v>43789.34418768519</v>
      </c>
      <c r="B2003" s="5" t="s">
        <v>2159</v>
      </c>
      <c r="C2003" s="5" t="s">
        <v>2160</v>
      </c>
      <c r="D2003" s="6" t="s">
        <v>1014</v>
      </c>
      <c r="E2003" s="7">
        <v>15.0</v>
      </c>
      <c r="F2003" s="8">
        <f t="shared" si="35"/>
        <v>43789.42752</v>
      </c>
      <c r="G2003" s="12">
        <f t="shared" si="52"/>
        <v>43789.38585</v>
      </c>
      <c r="H2003" s="10">
        <v>0.6354166666666666</v>
      </c>
      <c r="I2003" s="11">
        <f t="shared" si="46"/>
        <v>-43788.75044</v>
      </c>
      <c r="K2003" t="str">
        <f t="shared" si="53"/>
        <v/>
      </c>
    </row>
    <row r="2004">
      <c r="A2004" s="24">
        <v>43789.34493315972</v>
      </c>
      <c r="B2004" s="5" t="s">
        <v>2161</v>
      </c>
      <c r="C2004" s="5" t="s">
        <v>2162</v>
      </c>
      <c r="D2004" s="6" t="s">
        <v>1014</v>
      </c>
      <c r="E2004" s="7">
        <v>16.0</v>
      </c>
      <c r="F2004" s="8">
        <f t="shared" si="35"/>
        <v>43789.42827</v>
      </c>
      <c r="G2004" s="12">
        <f t="shared" si="52"/>
        <v>43789.3866</v>
      </c>
      <c r="H2004" s="10">
        <v>0.6354166666666666</v>
      </c>
      <c r="I2004" s="11">
        <f t="shared" si="46"/>
        <v>-43788.75118</v>
      </c>
      <c r="K2004" t="str">
        <f t="shared" si="53"/>
        <v/>
      </c>
    </row>
    <row r="2005">
      <c r="A2005" s="24">
        <v>43789.43229138889</v>
      </c>
      <c r="B2005" s="5" t="s">
        <v>761</v>
      </c>
      <c r="C2005" s="5" t="s">
        <v>766</v>
      </c>
      <c r="D2005" s="13"/>
      <c r="E2005" s="7">
        <v>35.0</v>
      </c>
      <c r="F2005" s="8">
        <f t="shared" si="35"/>
        <v>43789.51562</v>
      </c>
      <c r="G2005" s="12">
        <f t="shared" si="52"/>
        <v>43789.47396</v>
      </c>
      <c r="H2005" s="10">
        <v>0.5416666666666666</v>
      </c>
      <c r="I2005" s="11">
        <f t="shared" si="46"/>
        <v>-43788.93229</v>
      </c>
      <c r="K2005" t="str">
        <f t="shared" si="53"/>
        <v/>
      </c>
    </row>
    <row r="2006">
      <c r="A2006" s="24">
        <v>43789.462038854166</v>
      </c>
      <c r="B2006" s="5" t="s">
        <v>2163</v>
      </c>
      <c r="C2006" s="5" t="s">
        <v>2164</v>
      </c>
      <c r="D2006" s="6" t="s">
        <v>674</v>
      </c>
      <c r="E2006" s="7">
        <v>1.0</v>
      </c>
      <c r="F2006" s="8">
        <f t="shared" si="35"/>
        <v>43789.54537</v>
      </c>
      <c r="G2006" s="12">
        <f t="shared" si="52"/>
        <v>43789.50371</v>
      </c>
      <c r="H2006" s="10">
        <v>0.58125</v>
      </c>
      <c r="I2006" s="11">
        <f t="shared" si="46"/>
        <v>-43788.92246</v>
      </c>
      <c r="K2006" t="str">
        <f t="shared" si="53"/>
        <v/>
      </c>
    </row>
    <row r="2007">
      <c r="A2007" s="24">
        <v>43789.4624128125</v>
      </c>
      <c r="B2007" s="5" t="s">
        <v>2165</v>
      </c>
      <c r="C2007" s="5" t="s">
        <v>2166</v>
      </c>
      <c r="D2007" s="6" t="s">
        <v>674</v>
      </c>
      <c r="E2007" s="7">
        <v>2.0</v>
      </c>
      <c r="F2007" s="8">
        <f t="shared" si="35"/>
        <v>43789.54575</v>
      </c>
      <c r="G2007" s="12">
        <f t="shared" si="52"/>
        <v>43789.50408</v>
      </c>
      <c r="H2007" s="10">
        <v>0.58125</v>
      </c>
      <c r="I2007" s="11">
        <f t="shared" si="46"/>
        <v>-43788.92283</v>
      </c>
      <c r="K2007" t="str">
        <f t="shared" si="53"/>
        <v/>
      </c>
    </row>
    <row r="2008">
      <c r="A2008" s="24">
        <v>43789.50030863426</v>
      </c>
      <c r="B2008" s="5" t="s">
        <v>2167</v>
      </c>
      <c r="C2008" s="5" t="s">
        <v>1390</v>
      </c>
      <c r="D2008" s="6" t="s">
        <v>438</v>
      </c>
      <c r="E2008" s="7">
        <v>5.0</v>
      </c>
      <c r="F2008" s="8">
        <f t="shared" si="35"/>
        <v>43789.58364</v>
      </c>
      <c r="G2008" s="12">
        <f t="shared" si="52"/>
        <v>43789.54198</v>
      </c>
      <c r="H2008" s="10">
        <v>0.7083333333333334</v>
      </c>
      <c r="I2008" s="11">
        <f t="shared" si="46"/>
        <v>-43788.83364</v>
      </c>
      <c r="K2008" t="str">
        <f t="shared" si="53"/>
        <v/>
      </c>
    </row>
    <row r="2009">
      <c r="A2009" s="24">
        <v>43789.50069729167</v>
      </c>
      <c r="B2009" s="5" t="s">
        <v>2168</v>
      </c>
      <c r="C2009" s="5" t="s">
        <v>1390</v>
      </c>
      <c r="D2009" s="6" t="s">
        <v>438</v>
      </c>
      <c r="E2009" s="7">
        <v>9.0</v>
      </c>
      <c r="F2009" s="8">
        <f t="shared" si="35"/>
        <v>43789.58403</v>
      </c>
      <c r="G2009" s="12">
        <f t="shared" si="52"/>
        <v>43789.54236</v>
      </c>
      <c r="H2009" s="10">
        <v>0.7083333333333334</v>
      </c>
      <c r="I2009" s="11">
        <f t="shared" si="46"/>
        <v>-43788.83403</v>
      </c>
      <c r="K2009" t="str">
        <f t="shared" si="53"/>
        <v/>
      </c>
    </row>
    <row r="2010">
      <c r="A2010" s="24">
        <v>43789.52001363426</v>
      </c>
      <c r="B2010" s="5" t="s">
        <v>1056</v>
      </c>
      <c r="D2010" s="6" t="s">
        <v>173</v>
      </c>
      <c r="E2010" s="7">
        <v>13.0</v>
      </c>
      <c r="F2010" s="8">
        <f t="shared" si="35"/>
        <v>43789.60335</v>
      </c>
      <c r="G2010" s="12">
        <f t="shared" si="52"/>
        <v>43789.56168</v>
      </c>
      <c r="H2010" s="10">
        <v>0.7083333333333334</v>
      </c>
      <c r="I2010" s="11">
        <f t="shared" si="46"/>
        <v>-43788.85335</v>
      </c>
      <c r="K2010" t="str">
        <f t="shared" si="53"/>
        <v/>
      </c>
    </row>
    <row r="2011">
      <c r="A2011" s="24">
        <v>43789.53498056713</v>
      </c>
      <c r="B2011" s="5" t="s">
        <v>2010</v>
      </c>
      <c r="C2011" s="5" t="s">
        <v>2068</v>
      </c>
      <c r="D2011" s="13"/>
      <c r="E2011" s="7">
        <v>37.0</v>
      </c>
      <c r="F2011" s="8">
        <f t="shared" si="35"/>
        <v>43789.61831</v>
      </c>
      <c r="G2011" s="12">
        <f t="shared" si="52"/>
        <v>43789.57665</v>
      </c>
      <c r="H2011" s="10">
        <v>0.7083333333333334</v>
      </c>
      <c r="I2011" s="11">
        <f t="shared" si="46"/>
        <v>-43788.86831</v>
      </c>
      <c r="K2011" t="str">
        <f t="shared" si="53"/>
        <v/>
      </c>
    </row>
    <row r="2012">
      <c r="A2012" s="24">
        <v>43789.581936574075</v>
      </c>
      <c r="B2012" s="5" t="s">
        <v>2000</v>
      </c>
      <c r="C2012" s="5" t="s">
        <v>1881</v>
      </c>
      <c r="D2012" s="6" t="s">
        <v>1943</v>
      </c>
      <c r="E2012" s="7">
        <v>1.0</v>
      </c>
      <c r="F2012" s="8">
        <f t="shared" si="35"/>
        <v>43789.66527</v>
      </c>
      <c r="G2012" s="12">
        <f t="shared" si="52"/>
        <v>43789.6236</v>
      </c>
      <c r="H2012" s="10">
        <v>0.7083333333333334</v>
      </c>
      <c r="I2012" s="11">
        <f t="shared" si="46"/>
        <v>-43788.91527</v>
      </c>
      <c r="K2012" t="str">
        <f t="shared" si="53"/>
        <v/>
      </c>
    </row>
    <row r="2013">
      <c r="A2013" s="24">
        <v>43789.66104740741</v>
      </c>
      <c r="B2013" s="5" t="s">
        <v>2169</v>
      </c>
      <c r="C2013" s="5" t="s">
        <v>1480</v>
      </c>
      <c r="D2013" s="6" t="s">
        <v>2170</v>
      </c>
      <c r="E2013" s="7">
        <v>35.0</v>
      </c>
      <c r="F2013" s="8">
        <f t="shared" si="35"/>
        <v>43789.74438</v>
      </c>
      <c r="G2013" s="12">
        <f t="shared" si="52"/>
        <v>43789.70271</v>
      </c>
      <c r="H2013" s="10">
        <v>0.7916666666666666</v>
      </c>
      <c r="I2013" s="11">
        <f t="shared" si="46"/>
        <v>-43788.91105</v>
      </c>
      <c r="K2013" t="str">
        <f t="shared" si="53"/>
        <v/>
      </c>
    </row>
    <row r="2014">
      <c r="A2014" s="24">
        <v>43789.66130553241</v>
      </c>
      <c r="B2014" s="5" t="s">
        <v>2171</v>
      </c>
      <c r="C2014" s="5" t="s">
        <v>1480</v>
      </c>
      <c r="D2014" s="6" t="s">
        <v>2170</v>
      </c>
      <c r="E2014" s="7">
        <v>36.0</v>
      </c>
      <c r="F2014" s="8">
        <f t="shared" si="35"/>
        <v>43789.74464</v>
      </c>
      <c r="G2014" s="12">
        <f t="shared" si="52"/>
        <v>43789.70297</v>
      </c>
      <c r="H2014" s="10">
        <v>0.7916666666666666</v>
      </c>
      <c r="I2014" s="11">
        <f t="shared" si="46"/>
        <v>-43788.91131</v>
      </c>
      <c r="K2014" t="str">
        <f t="shared" si="53"/>
        <v/>
      </c>
    </row>
    <row r="2015">
      <c r="A2015" s="24">
        <v>43790.26130103009</v>
      </c>
      <c r="B2015" s="5" t="s">
        <v>2167</v>
      </c>
      <c r="C2015" s="5" t="s">
        <v>1390</v>
      </c>
      <c r="D2015" s="6" t="s">
        <v>624</v>
      </c>
      <c r="E2015" s="7">
        <v>38.0</v>
      </c>
      <c r="F2015" s="8">
        <f t="shared" si="35"/>
        <v>43790.34463</v>
      </c>
      <c r="G2015" s="12">
        <f t="shared" si="52"/>
        <v>43790.30297</v>
      </c>
      <c r="H2015" s="10">
        <v>0.6666666666666666</v>
      </c>
      <c r="I2015" s="11">
        <f t="shared" si="46"/>
        <v>-43789.6363</v>
      </c>
      <c r="K2015" t="str">
        <f t="shared" si="53"/>
        <v/>
      </c>
    </row>
    <row r="2016">
      <c r="A2016" s="24">
        <v>43790.282497754626</v>
      </c>
      <c r="B2016" s="5" t="s">
        <v>2172</v>
      </c>
      <c r="C2016" s="5" t="s">
        <v>2173</v>
      </c>
      <c r="D2016" s="6" t="s">
        <v>368</v>
      </c>
      <c r="E2016" s="7">
        <v>5.0</v>
      </c>
      <c r="F2016" s="8">
        <f t="shared" si="35"/>
        <v>43790.36583</v>
      </c>
      <c r="G2016" s="12">
        <f t="shared" si="52"/>
        <v>43790.32416</v>
      </c>
      <c r="H2016" s="10">
        <v>0.6666666666666666</v>
      </c>
      <c r="I2016" s="11">
        <f t="shared" si="46"/>
        <v>-43789.6575</v>
      </c>
      <c r="K2016" t="str">
        <f t="shared" si="53"/>
        <v/>
      </c>
    </row>
    <row r="2017">
      <c r="A2017" s="24">
        <v>43790.413912731485</v>
      </c>
      <c r="B2017" s="5" t="s">
        <v>2114</v>
      </c>
      <c r="C2017" s="5" t="s">
        <v>595</v>
      </c>
      <c r="D2017" s="6" t="s">
        <v>512</v>
      </c>
      <c r="E2017" s="7">
        <v>1.0</v>
      </c>
      <c r="F2017" s="8">
        <f t="shared" si="35"/>
        <v>43790.49725</v>
      </c>
      <c r="G2017" s="12">
        <f t="shared" si="52"/>
        <v>43790.45558</v>
      </c>
      <c r="H2017" s="10">
        <v>0.6666666666666666</v>
      </c>
      <c r="I2017" s="11">
        <f t="shared" si="46"/>
        <v>-43789.78891</v>
      </c>
      <c r="K2017" t="str">
        <f t="shared" si="53"/>
        <v/>
      </c>
    </row>
    <row r="2018">
      <c r="A2018" s="24">
        <v>43790.42859224537</v>
      </c>
      <c r="B2018" s="5" t="s">
        <v>1115</v>
      </c>
      <c r="C2018" s="5" t="s">
        <v>1116</v>
      </c>
      <c r="D2018" s="6" t="s">
        <v>624</v>
      </c>
      <c r="E2018" s="7">
        <v>2.0</v>
      </c>
      <c r="F2018" s="8">
        <f t="shared" si="35"/>
        <v>43790.51193</v>
      </c>
      <c r="G2018" s="12">
        <f t="shared" si="52"/>
        <v>43790.47026</v>
      </c>
      <c r="H2018" s="10">
        <v>0.6666666666666666</v>
      </c>
      <c r="I2018" s="11">
        <f t="shared" si="46"/>
        <v>-43789.80359</v>
      </c>
      <c r="K2018" t="str">
        <f t="shared" si="53"/>
        <v/>
      </c>
    </row>
    <row r="2019">
      <c r="A2019" s="24">
        <v>43790.458113078705</v>
      </c>
      <c r="B2019" s="5" t="s">
        <v>2174</v>
      </c>
      <c r="C2019" s="5" t="s">
        <v>729</v>
      </c>
      <c r="D2019" s="6" t="s">
        <v>571</v>
      </c>
      <c r="E2019" s="14"/>
      <c r="F2019" s="8">
        <f t="shared" si="35"/>
        <v>43790.54145</v>
      </c>
      <c r="G2019" s="12">
        <f t="shared" si="52"/>
        <v>43790.49978</v>
      </c>
      <c r="H2019" s="14"/>
      <c r="I2019" s="14" t="str">
        <f t="shared" si="46"/>
        <v/>
      </c>
      <c r="K2019" t="str">
        <f t="shared" si="53"/>
        <v/>
      </c>
    </row>
    <row r="2020">
      <c r="A2020" s="24">
        <v>43790.547592187504</v>
      </c>
      <c r="B2020" s="5" t="s">
        <v>2175</v>
      </c>
      <c r="C2020" s="5" t="s">
        <v>2176</v>
      </c>
      <c r="D2020" s="6" t="s">
        <v>122</v>
      </c>
      <c r="E2020" s="14"/>
      <c r="F2020" s="8">
        <f t="shared" si="35"/>
        <v>43790.63093</v>
      </c>
      <c r="G2020" s="12">
        <f t="shared" si="52"/>
        <v>43790.58926</v>
      </c>
      <c r="H2020" s="14"/>
      <c r="I2020" s="14" t="str">
        <f t="shared" si="46"/>
        <v/>
      </c>
      <c r="K2020" t="str">
        <f t="shared" si="53"/>
        <v/>
      </c>
    </row>
    <row r="2021">
      <c r="A2021" s="24">
        <v>43790.54793501158</v>
      </c>
      <c r="B2021" s="5" t="s">
        <v>2177</v>
      </c>
      <c r="C2021" s="5" t="s">
        <v>2176</v>
      </c>
      <c r="D2021" s="6" t="s">
        <v>122</v>
      </c>
      <c r="E2021" s="14"/>
      <c r="F2021" s="8">
        <f t="shared" si="35"/>
        <v>43790.63127</v>
      </c>
      <c r="G2021" s="12">
        <f t="shared" si="52"/>
        <v>43790.5896</v>
      </c>
      <c r="H2021" s="14"/>
      <c r="I2021" s="14" t="str">
        <f t="shared" si="46"/>
        <v/>
      </c>
      <c r="K2021" t="str">
        <f t="shared" si="53"/>
        <v/>
      </c>
    </row>
    <row r="2022">
      <c r="A2022" s="24">
        <v>43790.64526525463</v>
      </c>
      <c r="B2022" s="5" t="s">
        <v>2178</v>
      </c>
      <c r="C2022" s="5" t="s">
        <v>862</v>
      </c>
      <c r="D2022" s="6" t="s">
        <v>361</v>
      </c>
      <c r="E2022" s="14"/>
      <c r="F2022" s="8">
        <f t="shared" si="35"/>
        <v>43790.7286</v>
      </c>
      <c r="G2022" s="12">
        <f t="shared" si="52"/>
        <v>43790.68693</v>
      </c>
      <c r="H2022" s="14"/>
      <c r="I2022" s="14" t="str">
        <f t="shared" si="46"/>
        <v/>
      </c>
      <c r="K2022" t="str">
        <f t="shared" si="53"/>
        <v/>
      </c>
    </row>
    <row r="2023">
      <c r="A2023" s="24">
        <v>43790.65083796297</v>
      </c>
      <c r="B2023" s="5" t="s">
        <v>2169</v>
      </c>
      <c r="D2023" s="13"/>
      <c r="E2023" s="14"/>
      <c r="F2023" s="8">
        <f t="shared" si="35"/>
        <v>43790.73417</v>
      </c>
      <c r="G2023" s="12">
        <f t="shared" si="52"/>
        <v>43790.6925</v>
      </c>
      <c r="H2023" s="14"/>
      <c r="I2023" s="14" t="str">
        <f t="shared" si="46"/>
        <v/>
      </c>
      <c r="K2023" t="str">
        <f t="shared" si="53"/>
        <v/>
      </c>
    </row>
    <row r="2024">
      <c r="A2024" s="24">
        <v>43790.65101107639</v>
      </c>
      <c r="B2024" s="5" t="s">
        <v>2171</v>
      </c>
      <c r="D2024" s="13"/>
      <c r="E2024" s="14"/>
      <c r="F2024" s="8">
        <f t="shared" si="35"/>
        <v>43790.73434</v>
      </c>
      <c r="G2024" s="12">
        <f t="shared" si="52"/>
        <v>43790.69268</v>
      </c>
      <c r="H2024" s="14"/>
      <c r="I2024" s="14" t="str">
        <f t="shared" si="46"/>
        <v/>
      </c>
      <c r="K2024" t="str">
        <f t="shared" si="53"/>
        <v/>
      </c>
    </row>
    <row r="2025">
      <c r="A2025" s="24">
        <v>43791.27904101852</v>
      </c>
      <c r="B2025" s="5" t="s">
        <v>69</v>
      </c>
      <c r="C2025" s="5" t="s">
        <v>1813</v>
      </c>
      <c r="D2025" s="6" t="s">
        <v>2179</v>
      </c>
      <c r="E2025" s="7">
        <v>36.0</v>
      </c>
      <c r="F2025" s="8">
        <f t="shared" si="35"/>
        <v>43791.36237</v>
      </c>
      <c r="G2025" s="12">
        <f t="shared" si="52"/>
        <v>43791.32071</v>
      </c>
      <c r="H2025" s="10">
        <v>0.6666666666666666</v>
      </c>
      <c r="I2025" s="11">
        <f t="shared" si="46"/>
        <v>-43790.65404</v>
      </c>
      <c r="K2025" t="str">
        <f t="shared" si="53"/>
        <v/>
      </c>
    </row>
    <row r="2026">
      <c r="A2026" s="24">
        <v>43791.31428082176</v>
      </c>
      <c r="B2026" s="5" t="s">
        <v>2180</v>
      </c>
      <c r="C2026" s="5" t="s">
        <v>2181</v>
      </c>
      <c r="D2026" s="6" t="s">
        <v>2182</v>
      </c>
      <c r="E2026" s="14"/>
      <c r="F2026" s="8">
        <f t="shared" si="35"/>
        <v>43791.39761</v>
      </c>
      <c r="G2026" s="12">
        <f t="shared" si="52"/>
        <v>43791.35595</v>
      </c>
      <c r="H2026" s="14"/>
      <c r="I2026" s="14" t="str">
        <f t="shared" si="46"/>
        <v/>
      </c>
      <c r="K2026" t="str">
        <f t="shared" si="53"/>
        <v/>
      </c>
    </row>
    <row r="2027">
      <c r="A2027" s="24">
        <v>43791.46983215278</v>
      </c>
      <c r="B2027" s="5" t="s">
        <v>761</v>
      </c>
      <c r="C2027" s="5" t="s">
        <v>766</v>
      </c>
      <c r="D2027" s="13"/>
      <c r="E2027" s="14"/>
      <c r="F2027" s="8">
        <f t="shared" si="35"/>
        <v>43791.55317</v>
      </c>
      <c r="G2027" s="12">
        <f t="shared" si="52"/>
        <v>43791.5115</v>
      </c>
      <c r="H2027" s="14"/>
      <c r="I2027" s="14" t="str">
        <f t="shared" si="46"/>
        <v/>
      </c>
      <c r="K2027" t="str">
        <f t="shared" si="53"/>
        <v/>
      </c>
    </row>
    <row r="2028">
      <c r="A2028" s="24">
        <v>43791.50565950232</v>
      </c>
      <c r="B2028" s="5" t="s">
        <v>2005</v>
      </c>
      <c r="D2028" s="13"/>
      <c r="E2028" s="14"/>
      <c r="F2028" s="8">
        <f t="shared" si="35"/>
        <v>43791.58899</v>
      </c>
      <c r="G2028" s="12">
        <f t="shared" si="52"/>
        <v>43791.54733</v>
      </c>
      <c r="H2028" s="14"/>
      <c r="I2028" s="14" t="str">
        <f t="shared" si="46"/>
        <v/>
      </c>
      <c r="K2028" t="str">
        <f t="shared" si="53"/>
        <v/>
      </c>
    </row>
    <row r="2029">
      <c r="A2029" s="24">
        <v>43791.68151809028</v>
      </c>
      <c r="B2029" s="5" t="s">
        <v>2153</v>
      </c>
      <c r="D2029" s="13"/>
      <c r="E2029" s="14"/>
      <c r="F2029" s="8">
        <f t="shared" si="35"/>
        <v>43791.76485</v>
      </c>
      <c r="G2029" s="12">
        <f t="shared" si="52"/>
        <v>43791.72318</v>
      </c>
      <c r="H2029" s="14"/>
      <c r="I2029" s="14" t="str">
        <f t="shared" si="46"/>
        <v/>
      </c>
      <c r="K2029" t="str">
        <f t="shared" si="53"/>
        <v/>
      </c>
    </row>
    <row r="2030">
      <c r="A2030" s="24">
        <v>43791.681699340275</v>
      </c>
      <c r="B2030" s="5" t="s">
        <v>2171</v>
      </c>
      <c r="D2030" s="13"/>
      <c r="E2030" s="14"/>
      <c r="F2030" s="8">
        <f t="shared" si="35"/>
        <v>43791.76503</v>
      </c>
      <c r="G2030" s="12">
        <f t="shared" si="52"/>
        <v>43791.72337</v>
      </c>
      <c r="H2030" s="14"/>
      <c r="I2030" s="14" t="str">
        <f t="shared" si="46"/>
        <v/>
      </c>
      <c r="K2030" t="str">
        <f t="shared" si="53"/>
        <v/>
      </c>
    </row>
    <row r="2031">
      <c r="A2031" s="24">
        <v>43792.22790525463</v>
      </c>
      <c r="B2031" s="5" t="s">
        <v>1612</v>
      </c>
      <c r="D2031" s="6" t="s">
        <v>1733</v>
      </c>
      <c r="E2031" s="14"/>
      <c r="F2031" s="8">
        <f t="shared" si="35"/>
        <v>43792.31124</v>
      </c>
      <c r="G2031" s="12">
        <f t="shared" si="52"/>
        <v>43792.26957</v>
      </c>
      <c r="H2031" s="14"/>
      <c r="I2031" s="14" t="str">
        <f t="shared" si="46"/>
        <v/>
      </c>
      <c r="K2031" t="str">
        <f t="shared" si="53"/>
        <v/>
      </c>
    </row>
    <row r="2032">
      <c r="A2032" s="24">
        <v>43792.292894328704</v>
      </c>
      <c r="B2032" s="5" t="s">
        <v>181</v>
      </c>
      <c r="C2032" s="5" t="s">
        <v>71</v>
      </c>
      <c r="D2032" s="13"/>
      <c r="E2032" s="14"/>
      <c r="F2032" s="8">
        <f t="shared" si="35"/>
        <v>43792.37623</v>
      </c>
      <c r="G2032" s="12">
        <f t="shared" si="52"/>
        <v>43792.33456</v>
      </c>
      <c r="H2032" s="14"/>
      <c r="I2032" s="14" t="str">
        <f t="shared" si="46"/>
        <v/>
      </c>
      <c r="K2032" t="str">
        <f t="shared" si="53"/>
        <v/>
      </c>
    </row>
    <row r="2033">
      <c r="A2033" s="24">
        <v>43792.29312428241</v>
      </c>
      <c r="B2033" s="5" t="s">
        <v>2183</v>
      </c>
      <c r="C2033" s="5" t="s">
        <v>2184</v>
      </c>
      <c r="D2033" s="13"/>
      <c r="E2033" s="14"/>
      <c r="F2033" s="8">
        <f t="shared" si="35"/>
        <v>43792.37646</v>
      </c>
      <c r="G2033" s="12">
        <f t="shared" si="52"/>
        <v>43792.33479</v>
      </c>
      <c r="H2033" s="14"/>
      <c r="I2033" s="14" t="str">
        <f t="shared" si="46"/>
        <v/>
      </c>
      <c r="K2033" t="str">
        <f t="shared" si="53"/>
        <v/>
      </c>
    </row>
    <row r="2034">
      <c r="A2034" s="24">
        <v>43792.29358162037</v>
      </c>
      <c r="B2034" s="5" t="s">
        <v>2185</v>
      </c>
      <c r="C2034" s="5" t="s">
        <v>161</v>
      </c>
      <c r="D2034" s="13"/>
      <c r="E2034" s="14"/>
      <c r="F2034" s="8">
        <f t="shared" si="35"/>
        <v>43792.37691</v>
      </c>
      <c r="G2034" s="12">
        <f t="shared" si="52"/>
        <v>43792.33525</v>
      </c>
      <c r="H2034" s="14"/>
      <c r="I2034" s="14" t="str">
        <f t="shared" si="46"/>
        <v/>
      </c>
    </row>
    <row r="2035">
      <c r="A2035" s="24">
        <v>43794.304288506944</v>
      </c>
      <c r="B2035" s="5" t="s">
        <v>2186</v>
      </c>
      <c r="C2035" s="5" t="s">
        <v>545</v>
      </c>
      <c r="D2035" s="13"/>
      <c r="E2035" s="7">
        <v>36.0</v>
      </c>
      <c r="F2035" s="8">
        <f t="shared" si="35"/>
        <v>43794.38762</v>
      </c>
      <c r="G2035" s="12">
        <f t="shared" si="52"/>
        <v>43794.34596</v>
      </c>
      <c r="H2035" s="10">
        <v>0.6666666666666666</v>
      </c>
      <c r="I2035" s="11">
        <f t="shared" si="46"/>
        <v>-43793.67929</v>
      </c>
    </row>
    <row r="2036">
      <c r="A2036" s="24">
        <v>43794.33856099537</v>
      </c>
      <c r="B2036" s="5" t="s">
        <v>1014</v>
      </c>
      <c r="C2036" s="5" t="s">
        <v>545</v>
      </c>
      <c r="D2036" s="13"/>
      <c r="E2036" s="7">
        <v>37.0</v>
      </c>
      <c r="F2036" s="8">
        <f t="shared" si="35"/>
        <v>43794.42189</v>
      </c>
      <c r="G2036" s="12">
        <f t="shared" si="52"/>
        <v>43794.38023</v>
      </c>
      <c r="H2036" s="10">
        <v>0.6666666666666666</v>
      </c>
      <c r="I2036" s="11">
        <f t="shared" si="46"/>
        <v>-43793.71356</v>
      </c>
      <c r="K2036" t="str">
        <f>IF(ISBLANK(H2036),E2034,"")</f>
        <v/>
      </c>
    </row>
    <row r="2037">
      <c r="A2037" s="24">
        <v>43794.36312255787</v>
      </c>
      <c r="B2037" s="5" t="s">
        <v>2187</v>
      </c>
      <c r="C2037" s="5" t="s">
        <v>2188</v>
      </c>
      <c r="D2037" s="6" t="s">
        <v>284</v>
      </c>
      <c r="E2037" s="7">
        <v>1.0</v>
      </c>
      <c r="F2037" s="8">
        <f t="shared" si="35"/>
        <v>43794.44646</v>
      </c>
      <c r="G2037" s="12">
        <f t="shared" si="52"/>
        <v>43794.40479</v>
      </c>
      <c r="H2037" s="10">
        <v>0.4583333333333333</v>
      </c>
      <c r="I2037" s="11">
        <f t="shared" si="46"/>
        <v>-43793.94646</v>
      </c>
      <c r="K2037" t="str">
        <f t="shared" ref="K2037:K2476" si="54">IF(ISBLANK(H2037),E2037,"")</f>
        <v/>
      </c>
    </row>
    <row r="2038">
      <c r="A2038" s="24">
        <v>43794.37443152777</v>
      </c>
      <c r="B2038" s="5" t="s">
        <v>1577</v>
      </c>
      <c r="C2038" s="5" t="s">
        <v>1932</v>
      </c>
      <c r="D2038" s="13"/>
      <c r="E2038" s="7">
        <v>38.0</v>
      </c>
      <c r="F2038" s="8">
        <f t="shared" si="35"/>
        <v>43794.45776</v>
      </c>
      <c r="G2038" s="12">
        <f t="shared" si="52"/>
        <v>43794.4161</v>
      </c>
      <c r="H2038" s="10">
        <v>0.6666666666666666</v>
      </c>
      <c r="I2038" s="11">
        <f t="shared" si="46"/>
        <v>-43793.74943</v>
      </c>
      <c r="K2038" t="str">
        <f t="shared" si="54"/>
        <v/>
      </c>
    </row>
    <row r="2039">
      <c r="A2039" s="24">
        <v>43794.47652979167</v>
      </c>
      <c r="B2039" s="5" t="s">
        <v>2189</v>
      </c>
      <c r="C2039" s="5" t="s">
        <v>545</v>
      </c>
      <c r="D2039" s="13"/>
      <c r="E2039" s="7">
        <v>39.0</v>
      </c>
      <c r="F2039" s="8">
        <f t="shared" si="35"/>
        <v>43794.55986</v>
      </c>
      <c r="G2039" s="12">
        <f t="shared" si="52"/>
        <v>43794.5182</v>
      </c>
      <c r="H2039" s="10">
        <v>0.6666666666666666</v>
      </c>
      <c r="I2039" s="11">
        <f t="shared" si="46"/>
        <v>-43793.85153</v>
      </c>
      <c r="K2039" t="str">
        <f t="shared" si="54"/>
        <v/>
      </c>
    </row>
    <row r="2040">
      <c r="A2040" s="24">
        <v>43794.48733079861</v>
      </c>
      <c r="B2040" s="5" t="s">
        <v>537</v>
      </c>
      <c r="C2040" s="5" t="s">
        <v>1914</v>
      </c>
      <c r="D2040" s="6" t="s">
        <v>173</v>
      </c>
      <c r="E2040" s="7">
        <v>1.0</v>
      </c>
      <c r="F2040" s="8">
        <f t="shared" si="35"/>
        <v>43794.57066</v>
      </c>
      <c r="G2040" s="12">
        <f t="shared" si="52"/>
        <v>43794.529</v>
      </c>
      <c r="H2040" s="10">
        <v>0.6666666666666666</v>
      </c>
      <c r="I2040" s="11">
        <f t="shared" si="46"/>
        <v>-43793.86233</v>
      </c>
      <c r="K2040" t="str">
        <f t="shared" si="54"/>
        <v/>
      </c>
    </row>
    <row r="2041">
      <c r="A2041" s="24">
        <v>43794.48776125</v>
      </c>
      <c r="B2041" s="5" t="s">
        <v>1841</v>
      </c>
      <c r="C2041" s="5" t="s">
        <v>1914</v>
      </c>
      <c r="D2041" s="6" t="s">
        <v>173</v>
      </c>
      <c r="E2041" s="7">
        <v>2.0</v>
      </c>
      <c r="F2041" s="8">
        <f t="shared" si="35"/>
        <v>43794.57109</v>
      </c>
      <c r="G2041" s="12">
        <f t="shared" si="52"/>
        <v>43794.52943</v>
      </c>
      <c r="H2041" s="10">
        <v>0.6666666666666666</v>
      </c>
      <c r="I2041" s="11">
        <f t="shared" si="46"/>
        <v>-43793.86276</v>
      </c>
      <c r="K2041" t="str">
        <f t="shared" si="54"/>
        <v/>
      </c>
    </row>
    <row r="2042">
      <c r="A2042" s="24">
        <v>43794.48815466435</v>
      </c>
      <c r="B2042" s="5" t="s">
        <v>1911</v>
      </c>
      <c r="C2042" s="5" t="s">
        <v>2190</v>
      </c>
      <c r="D2042" s="6" t="s">
        <v>173</v>
      </c>
      <c r="E2042" s="7">
        <v>3.0</v>
      </c>
      <c r="F2042" s="8">
        <f t="shared" si="35"/>
        <v>43794.57149</v>
      </c>
      <c r="G2042" s="12">
        <f t="shared" si="52"/>
        <v>43794.52982</v>
      </c>
      <c r="H2042" s="10">
        <v>0.6666666666666666</v>
      </c>
      <c r="I2042" s="11">
        <f t="shared" si="46"/>
        <v>-43793.86315</v>
      </c>
      <c r="K2042" t="str">
        <f t="shared" si="54"/>
        <v/>
      </c>
    </row>
    <row r="2043">
      <c r="A2043" s="24">
        <v>43794.5001047338</v>
      </c>
      <c r="B2043" s="5" t="s">
        <v>2191</v>
      </c>
      <c r="C2043" s="5" t="s">
        <v>2192</v>
      </c>
      <c r="D2043" s="6" t="s">
        <v>107</v>
      </c>
      <c r="E2043" s="7">
        <v>4.0</v>
      </c>
      <c r="F2043" s="8">
        <f t="shared" si="35"/>
        <v>43794.58344</v>
      </c>
      <c r="G2043" s="12">
        <f t="shared" si="52"/>
        <v>43794.54177</v>
      </c>
      <c r="H2043" s="10">
        <v>0.6666666666666666</v>
      </c>
      <c r="I2043" s="11">
        <f t="shared" si="46"/>
        <v>-43793.8751</v>
      </c>
      <c r="K2043" t="str">
        <f t="shared" si="54"/>
        <v/>
      </c>
    </row>
    <row r="2044">
      <c r="A2044" s="24">
        <v>43794.5505878588</v>
      </c>
      <c r="B2044" s="5" t="s">
        <v>563</v>
      </c>
      <c r="C2044" s="5" t="s">
        <v>766</v>
      </c>
      <c r="D2044" s="13"/>
      <c r="E2044" s="7">
        <v>35.0</v>
      </c>
      <c r="F2044" s="8">
        <f t="shared" si="35"/>
        <v>43794.63392</v>
      </c>
      <c r="G2044" s="12">
        <f t="shared" si="52"/>
        <v>43794.59225</v>
      </c>
      <c r="H2044" s="10">
        <v>0.6298611111111111</v>
      </c>
      <c r="I2044" s="11">
        <f t="shared" si="46"/>
        <v>-43793.96239</v>
      </c>
      <c r="K2044" t="str">
        <f t="shared" si="54"/>
        <v/>
      </c>
    </row>
    <row r="2045">
      <c r="A2045" s="24">
        <v>43794.627116539355</v>
      </c>
      <c r="B2045" s="5" t="s">
        <v>2193</v>
      </c>
      <c r="C2045" s="5" t="s">
        <v>2194</v>
      </c>
      <c r="D2045" s="6" t="s">
        <v>784</v>
      </c>
      <c r="E2045" s="14"/>
      <c r="F2045" s="8">
        <f t="shared" si="35"/>
        <v>43794.71045</v>
      </c>
      <c r="G2045" s="12">
        <f t="shared" si="52"/>
        <v>43794.66878</v>
      </c>
      <c r="H2045" s="14"/>
      <c r="I2045" s="14" t="str">
        <f t="shared" si="46"/>
        <v/>
      </c>
      <c r="K2045" t="str">
        <f t="shared" si="54"/>
        <v/>
      </c>
    </row>
    <row r="2046">
      <c r="A2046" s="24">
        <v>43794.634693472224</v>
      </c>
      <c r="B2046" s="5" t="s">
        <v>1329</v>
      </c>
      <c r="C2046" s="5" t="s">
        <v>516</v>
      </c>
      <c r="D2046" s="13"/>
      <c r="E2046" s="14"/>
      <c r="F2046" s="8">
        <f t="shared" si="35"/>
        <v>43794.71803</v>
      </c>
      <c r="G2046" s="12">
        <f t="shared" si="52"/>
        <v>43794.67636</v>
      </c>
      <c r="H2046" s="14"/>
      <c r="I2046" s="14" t="str">
        <f t="shared" si="46"/>
        <v/>
      </c>
      <c r="K2046" t="str">
        <f t="shared" si="54"/>
        <v/>
      </c>
    </row>
    <row r="2047">
      <c r="A2047" s="24">
        <v>43794.65394892362</v>
      </c>
      <c r="B2047" s="5" t="s">
        <v>2195</v>
      </c>
      <c r="D2047" s="13"/>
      <c r="E2047" s="14"/>
      <c r="F2047" s="8">
        <f t="shared" si="35"/>
        <v>43794.73728</v>
      </c>
      <c r="G2047" s="12">
        <f t="shared" si="52"/>
        <v>43794.69562</v>
      </c>
      <c r="H2047" s="14"/>
      <c r="I2047" s="14" t="str">
        <f t="shared" si="46"/>
        <v/>
      </c>
      <c r="K2047" t="str">
        <f t="shared" si="54"/>
        <v/>
      </c>
    </row>
    <row r="2048">
      <c r="A2048" s="24">
        <v>43794.66991795139</v>
      </c>
      <c r="B2048" s="5" t="s">
        <v>2196</v>
      </c>
      <c r="D2048" s="13"/>
      <c r="E2048" s="14"/>
      <c r="F2048" s="8">
        <f t="shared" si="35"/>
        <v>43794.75325</v>
      </c>
      <c r="G2048" s="12">
        <f t="shared" si="52"/>
        <v>43794.71158</v>
      </c>
      <c r="H2048" s="14"/>
      <c r="I2048" s="14" t="str">
        <f t="shared" si="46"/>
        <v/>
      </c>
      <c r="K2048" t="str">
        <f t="shared" si="54"/>
        <v/>
      </c>
    </row>
    <row r="2049">
      <c r="A2049" s="24">
        <v>43795.216899189814</v>
      </c>
      <c r="B2049" s="5" t="s">
        <v>2050</v>
      </c>
      <c r="D2049" s="13"/>
      <c r="E2049" s="7">
        <v>37.0</v>
      </c>
      <c r="F2049" s="8">
        <f t="shared" si="35"/>
        <v>43795.30023</v>
      </c>
      <c r="G2049" s="12">
        <f t="shared" si="52"/>
        <v>43795.25857</v>
      </c>
      <c r="H2049" s="10">
        <v>0.6666666666666666</v>
      </c>
      <c r="I2049" s="11">
        <f t="shared" si="46"/>
        <v>-43794.5919</v>
      </c>
      <c r="K2049" t="str">
        <f t="shared" si="54"/>
        <v/>
      </c>
    </row>
    <row r="2050">
      <c r="A2050" s="24">
        <v>43795.24834961805</v>
      </c>
      <c r="B2050" s="5" t="s">
        <v>1616</v>
      </c>
      <c r="D2050" s="13"/>
      <c r="E2050" s="14"/>
      <c r="F2050" s="8">
        <f t="shared" si="35"/>
        <v>43795.33168</v>
      </c>
      <c r="G2050" s="12">
        <f t="shared" si="52"/>
        <v>43795.29002</v>
      </c>
      <c r="H2050" s="14"/>
      <c r="I2050" s="14" t="str">
        <f t="shared" si="46"/>
        <v/>
      </c>
      <c r="K2050" t="str">
        <f t="shared" si="54"/>
        <v/>
      </c>
    </row>
    <row r="2051">
      <c r="A2051" s="24">
        <v>43795.2565243287</v>
      </c>
      <c r="B2051" s="5" t="s">
        <v>537</v>
      </c>
      <c r="C2051" s="5" t="s">
        <v>2197</v>
      </c>
      <c r="D2051" s="13"/>
      <c r="E2051" s="14"/>
      <c r="F2051" s="8">
        <f t="shared" si="35"/>
        <v>43795.33986</v>
      </c>
      <c r="G2051" s="12">
        <f t="shared" si="52"/>
        <v>43795.29819</v>
      </c>
      <c r="H2051" s="14"/>
      <c r="I2051" s="14" t="str">
        <f t="shared" si="46"/>
        <v/>
      </c>
      <c r="K2051" t="str">
        <f t="shared" si="54"/>
        <v/>
      </c>
    </row>
    <row r="2052">
      <c r="A2052" s="24">
        <v>43795.25685125</v>
      </c>
      <c r="B2052" s="5" t="s">
        <v>955</v>
      </c>
      <c r="C2052" s="5" t="s">
        <v>1914</v>
      </c>
      <c r="D2052" s="13"/>
      <c r="E2052" s="14"/>
      <c r="F2052" s="8">
        <f t="shared" si="35"/>
        <v>43795.34018</v>
      </c>
      <c r="G2052" s="12">
        <f t="shared" si="52"/>
        <v>43795.29852</v>
      </c>
      <c r="H2052" s="14"/>
      <c r="I2052" s="14" t="str">
        <f t="shared" si="46"/>
        <v/>
      </c>
      <c r="K2052" t="str">
        <f t="shared" si="54"/>
        <v/>
      </c>
    </row>
    <row r="2053">
      <c r="A2053" s="24">
        <v>43795.257120208335</v>
      </c>
      <c r="B2053" s="5" t="s">
        <v>1911</v>
      </c>
      <c r="C2053" s="5" t="s">
        <v>2198</v>
      </c>
      <c r="D2053" s="13"/>
      <c r="E2053" s="14"/>
      <c r="F2053" s="8">
        <f t="shared" si="35"/>
        <v>43795.34045</v>
      </c>
      <c r="G2053" s="12">
        <f t="shared" si="52"/>
        <v>43795.29879</v>
      </c>
      <c r="H2053" s="14"/>
      <c r="I2053" s="14" t="str">
        <f t="shared" si="46"/>
        <v/>
      </c>
      <c r="K2053" t="str">
        <f t="shared" si="54"/>
        <v/>
      </c>
    </row>
    <row r="2054">
      <c r="A2054" s="24">
        <v>43795.27372706019</v>
      </c>
      <c r="B2054" s="5" t="s">
        <v>1722</v>
      </c>
      <c r="C2054" s="5" t="s">
        <v>516</v>
      </c>
      <c r="D2054" s="13"/>
      <c r="E2054" s="7">
        <v>36.0</v>
      </c>
      <c r="F2054" s="8">
        <f t="shared" si="35"/>
        <v>43795.35706</v>
      </c>
      <c r="G2054" s="12">
        <f t="shared" si="52"/>
        <v>43795.31539</v>
      </c>
      <c r="H2054" s="10">
        <v>0.6666666666666666</v>
      </c>
      <c r="I2054" s="11">
        <f t="shared" si="46"/>
        <v>-43794.64873</v>
      </c>
      <c r="K2054" t="str">
        <f t="shared" si="54"/>
        <v/>
      </c>
    </row>
    <row r="2055">
      <c r="A2055" s="24">
        <v>43795.29213826389</v>
      </c>
      <c r="B2055" s="5" t="s">
        <v>2199</v>
      </c>
      <c r="C2055" s="5" t="s">
        <v>569</v>
      </c>
      <c r="D2055" s="6" t="s">
        <v>1254</v>
      </c>
      <c r="E2055" s="7">
        <v>1.0</v>
      </c>
      <c r="F2055" s="8">
        <f t="shared" si="35"/>
        <v>43795.37547</v>
      </c>
      <c r="G2055" s="12">
        <f t="shared" si="52"/>
        <v>43795.3338</v>
      </c>
      <c r="H2055" s="10">
        <v>0.6666666666666666</v>
      </c>
      <c r="I2055" s="11">
        <f t="shared" si="46"/>
        <v>-43794.66714</v>
      </c>
      <c r="K2055" t="str">
        <f t="shared" si="54"/>
        <v/>
      </c>
    </row>
    <row r="2056">
      <c r="A2056" s="24">
        <v>43795.35450001157</v>
      </c>
      <c r="B2056" s="5" t="s">
        <v>2200</v>
      </c>
      <c r="C2056" s="5" t="s">
        <v>2023</v>
      </c>
      <c r="D2056" s="6" t="s">
        <v>2201</v>
      </c>
      <c r="E2056" s="7">
        <v>4.0</v>
      </c>
      <c r="F2056" s="8">
        <f t="shared" si="35"/>
        <v>43795.43783</v>
      </c>
      <c r="G2056" s="12">
        <f t="shared" si="52"/>
        <v>43795.39617</v>
      </c>
      <c r="H2056" s="10">
        <v>0.6666666666666666</v>
      </c>
      <c r="I2056" s="11">
        <f t="shared" si="46"/>
        <v>-43794.7295</v>
      </c>
      <c r="K2056" t="str">
        <f t="shared" si="54"/>
        <v/>
      </c>
    </row>
    <row r="2057">
      <c r="A2057" s="24">
        <v>43795.35568872685</v>
      </c>
      <c r="B2057" s="5" t="s">
        <v>2202</v>
      </c>
      <c r="C2057" s="5" t="s">
        <v>2203</v>
      </c>
      <c r="D2057" s="6" t="s">
        <v>165</v>
      </c>
      <c r="E2057" s="7">
        <v>5.0</v>
      </c>
      <c r="F2057" s="8">
        <f t="shared" si="35"/>
        <v>43795.43902</v>
      </c>
      <c r="G2057" s="12">
        <f t="shared" si="52"/>
        <v>43795.39736</v>
      </c>
      <c r="H2057" s="10">
        <v>0.6666666666666666</v>
      </c>
      <c r="I2057" s="11">
        <f t="shared" si="46"/>
        <v>-43794.73069</v>
      </c>
      <c r="K2057" t="str">
        <f t="shared" si="54"/>
        <v/>
      </c>
    </row>
    <row r="2058">
      <c r="A2058" s="24">
        <v>43795.3574621875</v>
      </c>
      <c r="B2058" s="5" t="s">
        <v>806</v>
      </c>
      <c r="C2058" s="5" t="s">
        <v>595</v>
      </c>
      <c r="D2058" s="6" t="s">
        <v>1863</v>
      </c>
      <c r="E2058" s="7">
        <v>7.0</v>
      </c>
      <c r="F2058" s="8">
        <f t="shared" si="35"/>
        <v>43795.4408</v>
      </c>
      <c r="G2058" s="12">
        <f t="shared" si="52"/>
        <v>43795.39913</v>
      </c>
      <c r="H2058" s="10">
        <v>0.4791666666666667</v>
      </c>
      <c r="I2058" s="11">
        <f t="shared" si="46"/>
        <v>-43794.91996</v>
      </c>
      <c r="K2058" t="str">
        <f t="shared" si="54"/>
        <v/>
      </c>
    </row>
    <row r="2059">
      <c r="A2059" s="24">
        <v>43795.37040971065</v>
      </c>
      <c r="B2059" s="5" t="s">
        <v>2204</v>
      </c>
      <c r="D2059" s="6" t="s">
        <v>2097</v>
      </c>
      <c r="E2059" s="7">
        <v>13.0</v>
      </c>
      <c r="F2059" s="8">
        <f t="shared" si="35"/>
        <v>43795.45374</v>
      </c>
      <c r="G2059" s="12">
        <f t="shared" si="52"/>
        <v>43795.41208</v>
      </c>
      <c r="H2059" s="10">
        <v>0.5104166666666666</v>
      </c>
      <c r="I2059" s="11">
        <f t="shared" si="46"/>
        <v>-43794.90166</v>
      </c>
      <c r="K2059" t="str">
        <f t="shared" si="54"/>
        <v/>
      </c>
    </row>
    <row r="2060">
      <c r="A2060" s="24">
        <v>43795.371978090276</v>
      </c>
      <c r="B2060" s="5" t="s">
        <v>254</v>
      </c>
      <c r="C2060" s="5" t="s">
        <v>251</v>
      </c>
      <c r="D2060" s="6" t="s">
        <v>1524</v>
      </c>
      <c r="E2060" s="7">
        <v>15.0</v>
      </c>
      <c r="F2060" s="8">
        <f t="shared" si="35"/>
        <v>43795.45531</v>
      </c>
      <c r="G2060" s="12">
        <f t="shared" si="52"/>
        <v>43795.41364</v>
      </c>
      <c r="H2060" s="10">
        <v>0.5173611111111112</v>
      </c>
      <c r="I2060" s="11">
        <f t="shared" si="46"/>
        <v>-43794.89628</v>
      </c>
      <c r="K2060" t="str">
        <f t="shared" si="54"/>
        <v/>
      </c>
    </row>
    <row r="2061">
      <c r="A2061" s="24">
        <v>43795.37239296296</v>
      </c>
      <c r="B2061" s="5" t="s">
        <v>611</v>
      </c>
      <c r="C2061" s="5" t="s">
        <v>251</v>
      </c>
      <c r="D2061" s="6" t="s">
        <v>1524</v>
      </c>
      <c r="E2061" s="7">
        <v>16.0</v>
      </c>
      <c r="F2061" s="8">
        <f t="shared" si="35"/>
        <v>43795.45573</v>
      </c>
      <c r="G2061" s="12">
        <f t="shared" si="52"/>
        <v>43795.41406</v>
      </c>
      <c r="H2061" s="10">
        <v>0.5173611111111112</v>
      </c>
      <c r="I2061" s="11">
        <f t="shared" si="46"/>
        <v>-43794.8967</v>
      </c>
      <c r="K2061" t="str">
        <f t="shared" si="54"/>
        <v/>
      </c>
    </row>
    <row r="2062">
      <c r="A2062" s="24">
        <v>43795.37295796296</v>
      </c>
      <c r="B2062" s="5" t="s">
        <v>253</v>
      </c>
      <c r="C2062" s="5" t="s">
        <v>610</v>
      </c>
      <c r="D2062" s="6" t="s">
        <v>1524</v>
      </c>
      <c r="E2062" s="7">
        <v>17.0</v>
      </c>
      <c r="F2062" s="8">
        <f t="shared" si="35"/>
        <v>43795.45629</v>
      </c>
      <c r="G2062" s="12">
        <f t="shared" si="52"/>
        <v>43795.41462</v>
      </c>
      <c r="H2062" s="10">
        <v>0.5173611111111112</v>
      </c>
      <c r="I2062" s="11">
        <f t="shared" si="46"/>
        <v>-43794.89726</v>
      </c>
      <c r="K2062" t="str">
        <f t="shared" si="54"/>
        <v/>
      </c>
    </row>
    <row r="2063">
      <c r="A2063" s="24">
        <v>43795.37474731481</v>
      </c>
      <c r="B2063" s="5" t="s">
        <v>2205</v>
      </c>
      <c r="C2063" s="5" t="s">
        <v>2206</v>
      </c>
      <c r="D2063" s="6" t="s">
        <v>2009</v>
      </c>
      <c r="E2063" s="7">
        <v>9.0</v>
      </c>
      <c r="F2063" s="8">
        <f t="shared" si="35"/>
        <v>43795.45808</v>
      </c>
      <c r="G2063" s="12">
        <f t="shared" si="52"/>
        <v>43795.41641</v>
      </c>
      <c r="H2063" s="10">
        <v>0.4583333333333333</v>
      </c>
      <c r="I2063" s="11">
        <f t="shared" si="46"/>
        <v>-43794.95808</v>
      </c>
      <c r="K2063" t="str">
        <f t="shared" si="54"/>
        <v/>
      </c>
    </row>
    <row r="2064">
      <c r="A2064" s="24">
        <v>43795.37923710648</v>
      </c>
      <c r="B2064" s="5" t="s">
        <v>1773</v>
      </c>
      <c r="C2064" s="5" t="s">
        <v>1774</v>
      </c>
      <c r="D2064" s="6" t="s">
        <v>2207</v>
      </c>
      <c r="E2064" s="7">
        <v>18.0</v>
      </c>
      <c r="F2064" s="8">
        <f t="shared" si="35"/>
        <v>43795.46257</v>
      </c>
      <c r="G2064" s="12">
        <f t="shared" si="52"/>
        <v>43795.4209</v>
      </c>
      <c r="H2064" s="10">
        <v>0.6666666666666666</v>
      </c>
      <c r="I2064" s="11">
        <f t="shared" si="46"/>
        <v>-43794.75424</v>
      </c>
      <c r="K2064" t="str">
        <f t="shared" si="54"/>
        <v/>
      </c>
    </row>
    <row r="2065">
      <c r="A2065" s="24">
        <v>43795.38007180556</v>
      </c>
      <c r="B2065" s="5" t="s">
        <v>2208</v>
      </c>
      <c r="C2065" s="5" t="s">
        <v>2209</v>
      </c>
      <c r="D2065" s="6" t="s">
        <v>2207</v>
      </c>
      <c r="E2065" s="7">
        <v>19.0</v>
      </c>
      <c r="F2065" s="8">
        <f t="shared" si="35"/>
        <v>43795.46341</v>
      </c>
      <c r="G2065" s="12">
        <f t="shared" si="52"/>
        <v>43795.42174</v>
      </c>
      <c r="H2065" s="10">
        <v>0.6666666666666666</v>
      </c>
      <c r="I2065" s="11">
        <f t="shared" si="46"/>
        <v>-43794.75507</v>
      </c>
      <c r="K2065" t="str">
        <f t="shared" si="54"/>
        <v/>
      </c>
    </row>
    <row r="2066">
      <c r="A2066" s="24">
        <v>43795.38076876158</v>
      </c>
      <c r="B2066" s="5" t="s">
        <v>1414</v>
      </c>
      <c r="C2066" s="5" t="s">
        <v>2210</v>
      </c>
      <c r="D2066" s="6" t="s">
        <v>1034</v>
      </c>
      <c r="E2066" s="7">
        <v>20.0</v>
      </c>
      <c r="F2066" s="8">
        <f t="shared" si="35"/>
        <v>43795.4641</v>
      </c>
      <c r="G2066" s="12">
        <f t="shared" si="52"/>
        <v>43795.42244</v>
      </c>
      <c r="H2066" s="10">
        <v>0.6305555555555555</v>
      </c>
      <c r="I2066" s="11">
        <f t="shared" si="46"/>
        <v>-43794.79188</v>
      </c>
      <c r="K2066" t="str">
        <f t="shared" si="54"/>
        <v/>
      </c>
    </row>
    <row r="2067">
      <c r="A2067" s="24">
        <v>43795.381263993055</v>
      </c>
      <c r="B2067" s="5" t="s">
        <v>825</v>
      </c>
      <c r="C2067" s="5" t="s">
        <v>660</v>
      </c>
      <c r="D2067" s="6" t="s">
        <v>1034</v>
      </c>
      <c r="E2067" s="7">
        <v>21.0</v>
      </c>
      <c r="F2067" s="8">
        <f t="shared" si="35"/>
        <v>43795.4646</v>
      </c>
      <c r="G2067" s="12">
        <f t="shared" si="52"/>
        <v>43795.42293</v>
      </c>
      <c r="H2067" s="10">
        <v>0.6305555555555555</v>
      </c>
      <c r="I2067" s="11">
        <f t="shared" si="46"/>
        <v>-43794.79238</v>
      </c>
      <c r="K2067" t="str">
        <f t="shared" si="54"/>
        <v/>
      </c>
    </row>
    <row r="2068">
      <c r="A2068" s="24">
        <v>43795.39218055556</v>
      </c>
      <c r="B2068" s="5" t="s">
        <v>2211</v>
      </c>
      <c r="C2068" s="5" t="s">
        <v>2209</v>
      </c>
      <c r="D2068" s="6" t="s">
        <v>2207</v>
      </c>
      <c r="E2068" s="7">
        <v>22.0</v>
      </c>
      <c r="F2068" s="8">
        <f t="shared" si="35"/>
        <v>43795.47551</v>
      </c>
      <c r="G2068" s="12">
        <f t="shared" si="52"/>
        <v>43795.43385</v>
      </c>
      <c r="H2068" s="10">
        <v>0.6305555555555555</v>
      </c>
      <c r="I2068" s="11">
        <f t="shared" si="46"/>
        <v>-43794.80329</v>
      </c>
      <c r="K2068" t="str">
        <f t="shared" si="54"/>
        <v/>
      </c>
    </row>
    <row r="2069">
      <c r="A2069" s="24">
        <v>43795.42210355324</v>
      </c>
      <c r="B2069" s="5" t="s">
        <v>851</v>
      </c>
      <c r="C2069" s="5" t="s">
        <v>418</v>
      </c>
      <c r="D2069" s="6" t="s">
        <v>1034</v>
      </c>
      <c r="E2069" s="7">
        <v>23.0</v>
      </c>
      <c r="F2069" s="8">
        <f t="shared" si="35"/>
        <v>43795.50544</v>
      </c>
      <c r="G2069" s="12">
        <f t="shared" si="52"/>
        <v>43795.46377</v>
      </c>
      <c r="H2069" s="10">
        <v>0.6305555555555555</v>
      </c>
      <c r="I2069" s="11">
        <f t="shared" si="46"/>
        <v>-43794.83321</v>
      </c>
      <c r="K2069" t="str">
        <f t="shared" si="54"/>
        <v/>
      </c>
    </row>
    <row r="2070">
      <c r="A2070" s="24">
        <v>43795.422875856486</v>
      </c>
      <c r="B2070" s="5" t="s">
        <v>2212</v>
      </c>
      <c r="C2070" s="5" t="s">
        <v>2213</v>
      </c>
      <c r="D2070" s="6" t="s">
        <v>1034</v>
      </c>
      <c r="E2070" s="7">
        <v>24.0</v>
      </c>
      <c r="F2070" s="8">
        <f t="shared" si="35"/>
        <v>43795.50621</v>
      </c>
      <c r="G2070" s="12">
        <f t="shared" si="52"/>
        <v>43795.46454</v>
      </c>
      <c r="H2070" s="10">
        <v>0.6305555555555555</v>
      </c>
      <c r="I2070" s="11">
        <f t="shared" si="46"/>
        <v>-43794.83399</v>
      </c>
      <c r="K2070" t="str">
        <f t="shared" si="54"/>
        <v/>
      </c>
    </row>
    <row r="2071">
      <c r="A2071" s="24">
        <v>43795.4239580787</v>
      </c>
      <c r="B2071" s="5" t="s">
        <v>2214</v>
      </c>
      <c r="C2071" s="5" t="s">
        <v>2215</v>
      </c>
      <c r="D2071" s="6" t="s">
        <v>1034</v>
      </c>
      <c r="E2071" s="7">
        <v>25.0</v>
      </c>
      <c r="F2071" s="8">
        <f t="shared" si="35"/>
        <v>43795.50729</v>
      </c>
      <c r="G2071" s="12">
        <f t="shared" si="52"/>
        <v>43795.46562</v>
      </c>
      <c r="H2071" s="10">
        <v>0.6305555555555555</v>
      </c>
      <c r="I2071" s="11">
        <f t="shared" si="46"/>
        <v>-43794.83507</v>
      </c>
      <c r="K2071" t="str">
        <f t="shared" si="54"/>
        <v/>
      </c>
    </row>
    <row r="2072">
      <c r="A2072" s="24">
        <v>43795.424748969905</v>
      </c>
      <c r="B2072" s="5" t="s">
        <v>2216</v>
      </c>
      <c r="C2072" s="5" t="s">
        <v>2217</v>
      </c>
      <c r="D2072" s="6" t="s">
        <v>1922</v>
      </c>
      <c r="E2072" s="7">
        <v>26.0</v>
      </c>
      <c r="F2072" s="8">
        <f t="shared" si="35"/>
        <v>43795.50808</v>
      </c>
      <c r="G2072" s="12">
        <f t="shared" si="52"/>
        <v>43795.46642</v>
      </c>
      <c r="H2072" s="10">
        <v>0.6666666666666666</v>
      </c>
      <c r="I2072" s="11">
        <f t="shared" si="46"/>
        <v>-43794.79975</v>
      </c>
      <c r="K2072" t="str">
        <f t="shared" si="54"/>
        <v/>
      </c>
    </row>
    <row r="2073">
      <c r="A2073" s="24">
        <v>43795.44344423611</v>
      </c>
      <c r="B2073" s="5" t="s">
        <v>364</v>
      </c>
      <c r="C2073" s="5" t="s">
        <v>1787</v>
      </c>
      <c r="D2073" s="6" t="s">
        <v>512</v>
      </c>
      <c r="E2073" s="7">
        <v>7.0</v>
      </c>
      <c r="F2073" s="8">
        <f t="shared" si="35"/>
        <v>43795.52678</v>
      </c>
      <c r="G2073" s="12">
        <f t="shared" si="52"/>
        <v>43795.48511</v>
      </c>
      <c r="H2073" s="10">
        <v>0.5916666666666667</v>
      </c>
      <c r="I2073" s="11">
        <f t="shared" si="46"/>
        <v>-43794.89344</v>
      </c>
      <c r="K2073" t="str">
        <f t="shared" si="54"/>
        <v/>
      </c>
    </row>
    <row r="2074">
      <c r="A2074" s="24">
        <v>43795.446743865745</v>
      </c>
      <c r="B2074" s="5" t="s">
        <v>2218</v>
      </c>
      <c r="C2074" s="5" t="s">
        <v>2219</v>
      </c>
      <c r="D2074" s="6" t="s">
        <v>2220</v>
      </c>
      <c r="E2074" s="7">
        <v>27.0</v>
      </c>
      <c r="F2074" s="8">
        <f t="shared" si="35"/>
        <v>43795.53008</v>
      </c>
      <c r="G2074" s="12">
        <f t="shared" si="52"/>
        <v>43795.48841</v>
      </c>
      <c r="H2074" s="10">
        <v>0.6666666666666666</v>
      </c>
      <c r="I2074" s="11">
        <f t="shared" si="46"/>
        <v>-43794.82174</v>
      </c>
      <c r="K2074" t="str">
        <f t="shared" si="54"/>
        <v/>
      </c>
    </row>
    <row r="2075">
      <c r="A2075" s="24">
        <v>43795.482009178246</v>
      </c>
      <c r="B2075" s="5" t="s">
        <v>2101</v>
      </c>
      <c r="C2075" s="5" t="s">
        <v>2221</v>
      </c>
      <c r="D2075" s="6" t="s">
        <v>2222</v>
      </c>
      <c r="E2075" s="7">
        <v>9.0</v>
      </c>
      <c r="F2075" s="8">
        <f t="shared" si="35"/>
        <v>43795.56534</v>
      </c>
      <c r="G2075" s="12">
        <f t="shared" si="52"/>
        <v>43795.52368</v>
      </c>
      <c r="H2075" s="10">
        <v>0.5923611111111111</v>
      </c>
      <c r="I2075" s="11">
        <f t="shared" si="46"/>
        <v>-43794.93131</v>
      </c>
      <c r="K2075" t="str">
        <f t="shared" si="54"/>
        <v/>
      </c>
    </row>
    <row r="2076">
      <c r="A2076" s="24">
        <v>43795.48242585648</v>
      </c>
      <c r="B2076" s="5" t="s">
        <v>1667</v>
      </c>
      <c r="C2076" s="5" t="s">
        <v>1428</v>
      </c>
      <c r="D2076" s="6" t="s">
        <v>1378</v>
      </c>
      <c r="E2076" s="7">
        <v>13.0</v>
      </c>
      <c r="F2076" s="8">
        <f t="shared" si="35"/>
        <v>43795.56576</v>
      </c>
      <c r="G2076" s="12">
        <f t="shared" si="52"/>
        <v>43795.52409</v>
      </c>
      <c r="H2076" s="10">
        <v>0.5923611111111111</v>
      </c>
      <c r="I2076" s="11">
        <f t="shared" si="46"/>
        <v>-43794.93173</v>
      </c>
      <c r="K2076" t="str">
        <f t="shared" si="54"/>
        <v/>
      </c>
    </row>
    <row r="2077">
      <c r="A2077" s="24">
        <v>43795.48309616898</v>
      </c>
      <c r="B2077" s="5" t="s">
        <v>1668</v>
      </c>
      <c r="C2077" s="5" t="s">
        <v>753</v>
      </c>
      <c r="D2077" s="6" t="s">
        <v>2055</v>
      </c>
      <c r="E2077" s="7">
        <v>15.0</v>
      </c>
      <c r="F2077" s="8">
        <f t="shared" si="35"/>
        <v>43795.56643</v>
      </c>
      <c r="G2077" s="12">
        <f t="shared" si="52"/>
        <v>43795.52476</v>
      </c>
      <c r="H2077" s="10">
        <v>0.5923611111111111</v>
      </c>
      <c r="I2077" s="11">
        <f t="shared" si="46"/>
        <v>-43794.9324</v>
      </c>
      <c r="K2077" t="str">
        <f t="shared" si="54"/>
        <v/>
      </c>
    </row>
    <row r="2078">
      <c r="A2078" s="24">
        <v>43795.534675243056</v>
      </c>
      <c r="B2078" s="5" t="s">
        <v>563</v>
      </c>
      <c r="C2078" s="5" t="s">
        <v>766</v>
      </c>
      <c r="D2078" s="6" t="s">
        <v>624</v>
      </c>
      <c r="E2078" s="7">
        <v>38.0</v>
      </c>
      <c r="F2078" s="8">
        <f t="shared" si="35"/>
        <v>43795.61801</v>
      </c>
      <c r="G2078" s="12">
        <f t="shared" si="52"/>
        <v>43795.57634</v>
      </c>
      <c r="H2078" s="10">
        <v>0.5833333333333334</v>
      </c>
      <c r="I2078" s="11">
        <f t="shared" si="46"/>
        <v>-43794.99301</v>
      </c>
      <c r="K2078" t="str">
        <f t="shared" si="54"/>
        <v/>
      </c>
    </row>
    <row r="2079">
      <c r="A2079" s="24">
        <v>43795.64187315972</v>
      </c>
      <c r="B2079" s="5" t="s">
        <v>2212</v>
      </c>
      <c r="C2079" s="5" t="s">
        <v>418</v>
      </c>
      <c r="D2079" s="6" t="s">
        <v>55</v>
      </c>
      <c r="E2079" s="14"/>
      <c r="F2079" s="8">
        <f t="shared" si="35"/>
        <v>43795.72521</v>
      </c>
      <c r="G2079" s="12">
        <f t="shared" si="52"/>
        <v>43795.68354</v>
      </c>
      <c r="H2079" s="14"/>
      <c r="I2079" s="14" t="str">
        <f t="shared" si="46"/>
        <v/>
      </c>
      <c r="K2079" t="str">
        <f t="shared" si="54"/>
        <v/>
      </c>
    </row>
    <row r="2080">
      <c r="A2080" s="24">
        <v>43795.66534447917</v>
      </c>
      <c r="B2080" s="5" t="s">
        <v>2153</v>
      </c>
      <c r="D2080" s="13"/>
      <c r="E2080" s="14"/>
      <c r="F2080" s="8">
        <f t="shared" si="35"/>
        <v>43795.74868</v>
      </c>
      <c r="G2080" s="12">
        <f t="shared" si="52"/>
        <v>43795.70701</v>
      </c>
      <c r="H2080" s="14"/>
      <c r="I2080" s="14" t="str">
        <f t="shared" si="46"/>
        <v/>
      </c>
      <c r="K2080" t="str">
        <f t="shared" si="54"/>
        <v/>
      </c>
    </row>
    <row r="2081">
      <c r="A2081" s="24">
        <v>43795.72433449074</v>
      </c>
      <c r="B2081" s="5" t="s">
        <v>2171</v>
      </c>
      <c r="D2081" s="13"/>
      <c r="E2081" s="14"/>
      <c r="F2081" s="8">
        <f t="shared" si="35"/>
        <v>43795.80767</v>
      </c>
      <c r="G2081" s="12">
        <f t="shared" si="52"/>
        <v>43795.766</v>
      </c>
      <c r="H2081" s="14"/>
      <c r="I2081" s="14" t="str">
        <f t="shared" si="46"/>
        <v/>
      </c>
      <c r="K2081" t="str">
        <f t="shared" si="54"/>
        <v/>
      </c>
    </row>
    <row r="2082">
      <c r="A2082" s="24">
        <v>43796.20833262731</v>
      </c>
      <c r="B2082" s="5" t="s">
        <v>2050</v>
      </c>
      <c r="D2082" s="13"/>
      <c r="E2082" s="7">
        <v>36.0</v>
      </c>
      <c r="F2082" s="8">
        <f t="shared" si="35"/>
        <v>43796.29167</v>
      </c>
      <c r="G2082" s="12">
        <f t="shared" si="52"/>
        <v>43796.25</v>
      </c>
      <c r="H2082" s="10">
        <v>0.625</v>
      </c>
      <c r="I2082" s="11">
        <f t="shared" si="46"/>
        <v>-43795.625</v>
      </c>
      <c r="K2082" t="str">
        <f t="shared" si="54"/>
        <v/>
      </c>
    </row>
    <row r="2083">
      <c r="A2083" s="24">
        <v>43796.296742314815</v>
      </c>
      <c r="B2083" s="5" t="s">
        <v>2223</v>
      </c>
      <c r="C2083" s="5" t="s">
        <v>2224</v>
      </c>
      <c r="D2083" s="6" t="s">
        <v>2201</v>
      </c>
      <c r="E2083" s="14"/>
      <c r="F2083" s="8">
        <f t="shared" si="35"/>
        <v>43796.38008</v>
      </c>
      <c r="G2083" s="12">
        <f t="shared" si="52"/>
        <v>43796.33841</v>
      </c>
      <c r="H2083" s="14"/>
      <c r="I2083" s="14" t="str">
        <f t="shared" si="46"/>
        <v/>
      </c>
      <c r="K2083" t="str">
        <f t="shared" si="54"/>
        <v/>
      </c>
    </row>
    <row r="2084">
      <c r="A2084" s="24">
        <v>43796.31758672454</v>
      </c>
      <c r="B2084" s="5" t="s">
        <v>1091</v>
      </c>
      <c r="C2084" s="5" t="s">
        <v>516</v>
      </c>
      <c r="D2084" s="6" t="s">
        <v>2225</v>
      </c>
      <c r="E2084" s="7">
        <v>37.0</v>
      </c>
      <c r="F2084" s="8">
        <f t="shared" si="35"/>
        <v>43796.40092</v>
      </c>
      <c r="G2084" s="12">
        <f t="shared" si="52"/>
        <v>43796.35925</v>
      </c>
      <c r="H2084" s="10">
        <v>0.6666666666666666</v>
      </c>
      <c r="I2084" s="11">
        <f t="shared" si="46"/>
        <v>-43795.69259</v>
      </c>
      <c r="K2084" t="str">
        <f t="shared" si="54"/>
        <v/>
      </c>
    </row>
    <row r="2085">
      <c r="A2085" s="24">
        <v>43796.334651909725</v>
      </c>
      <c r="B2085" s="5" t="s">
        <v>309</v>
      </c>
      <c r="C2085" s="5" t="s">
        <v>310</v>
      </c>
      <c r="D2085" s="6" t="s">
        <v>1693</v>
      </c>
      <c r="E2085" s="7">
        <v>1.0</v>
      </c>
      <c r="F2085" s="8">
        <f t="shared" si="35"/>
        <v>43796.41799</v>
      </c>
      <c r="G2085" s="12">
        <f t="shared" si="52"/>
        <v>43796.37632</v>
      </c>
      <c r="H2085" s="10">
        <v>0.4375</v>
      </c>
      <c r="I2085" s="11">
        <f t="shared" si="46"/>
        <v>-43795.93882</v>
      </c>
      <c r="K2085" t="str">
        <f t="shared" si="54"/>
        <v/>
      </c>
    </row>
    <row r="2086">
      <c r="A2086" s="24">
        <v>43796.3352087963</v>
      </c>
      <c r="B2086" s="5" t="s">
        <v>307</v>
      </c>
      <c r="C2086" s="5" t="s">
        <v>308</v>
      </c>
      <c r="D2086" s="6" t="s">
        <v>1693</v>
      </c>
      <c r="E2086" s="7">
        <v>2.0</v>
      </c>
      <c r="F2086" s="8">
        <f t="shared" si="35"/>
        <v>43796.41854</v>
      </c>
      <c r="G2086" s="12">
        <f t="shared" si="52"/>
        <v>43796.37688</v>
      </c>
      <c r="H2086" s="10">
        <v>0.4375</v>
      </c>
      <c r="I2086" s="11">
        <f t="shared" si="46"/>
        <v>-43795.93938</v>
      </c>
      <c r="K2086" t="str">
        <f t="shared" si="54"/>
        <v/>
      </c>
    </row>
    <row r="2087">
      <c r="A2087" s="24">
        <v>43796.33691951389</v>
      </c>
      <c r="B2087" s="5" t="s">
        <v>2226</v>
      </c>
      <c r="C2087" s="5" t="s">
        <v>2227</v>
      </c>
      <c r="D2087" s="6" t="s">
        <v>2228</v>
      </c>
      <c r="E2087" s="7">
        <v>3.0</v>
      </c>
      <c r="F2087" s="8">
        <f t="shared" si="35"/>
        <v>43796.42025</v>
      </c>
      <c r="G2087" s="12">
        <f t="shared" si="52"/>
        <v>43796.37859</v>
      </c>
      <c r="H2087" s="10">
        <v>0.40555555555555556</v>
      </c>
      <c r="I2087" s="11">
        <f t="shared" si="46"/>
        <v>-43795.97303</v>
      </c>
      <c r="K2087" t="str">
        <f t="shared" si="54"/>
        <v/>
      </c>
    </row>
    <row r="2088">
      <c r="A2088" s="24">
        <v>43796.33761238426</v>
      </c>
      <c r="B2088" s="5" t="s">
        <v>2229</v>
      </c>
      <c r="C2088" s="5" t="s">
        <v>2227</v>
      </c>
      <c r="D2088" s="6" t="s">
        <v>2228</v>
      </c>
      <c r="E2088" s="7">
        <v>4.0</v>
      </c>
      <c r="F2088" s="8">
        <f t="shared" si="35"/>
        <v>43796.42095</v>
      </c>
      <c r="G2088" s="12">
        <f t="shared" si="52"/>
        <v>43796.37928</v>
      </c>
      <c r="H2088" s="10">
        <v>0.40555555555555556</v>
      </c>
      <c r="I2088" s="11">
        <f t="shared" si="46"/>
        <v>-43795.97372</v>
      </c>
      <c r="K2088" t="str">
        <f t="shared" si="54"/>
        <v/>
      </c>
    </row>
    <row r="2089">
      <c r="A2089" s="24">
        <v>43796.34109826389</v>
      </c>
      <c r="B2089" s="5" t="s">
        <v>198</v>
      </c>
      <c r="C2089" s="5" t="s">
        <v>199</v>
      </c>
      <c r="D2089" s="6" t="s">
        <v>821</v>
      </c>
      <c r="E2089" s="7">
        <v>5.0</v>
      </c>
      <c r="F2089" s="8">
        <f t="shared" si="35"/>
        <v>43796.42443</v>
      </c>
      <c r="G2089" s="12">
        <f t="shared" si="52"/>
        <v>43796.38276</v>
      </c>
      <c r="H2089" s="10">
        <v>0.4583333333333333</v>
      </c>
      <c r="I2089" s="11">
        <f t="shared" si="46"/>
        <v>-43795.92443</v>
      </c>
      <c r="K2089" t="str">
        <f t="shared" si="54"/>
        <v/>
      </c>
    </row>
    <row r="2090">
      <c r="A2090" s="24">
        <v>43796.34211753472</v>
      </c>
      <c r="B2090" s="5" t="s">
        <v>2230</v>
      </c>
      <c r="C2090" s="5" t="s">
        <v>808</v>
      </c>
      <c r="D2090" s="6" t="s">
        <v>821</v>
      </c>
      <c r="E2090" s="7">
        <v>7.0</v>
      </c>
      <c r="F2090" s="8">
        <f t="shared" si="35"/>
        <v>43796.42545</v>
      </c>
      <c r="G2090" s="12">
        <f t="shared" si="52"/>
        <v>43796.38378</v>
      </c>
      <c r="H2090" s="10">
        <v>0.4583333333333333</v>
      </c>
      <c r="I2090" s="11">
        <f t="shared" si="46"/>
        <v>-43795.92545</v>
      </c>
      <c r="K2090" t="str">
        <f t="shared" si="54"/>
        <v/>
      </c>
    </row>
    <row r="2091">
      <c r="A2091" s="24">
        <v>43796.342981724534</v>
      </c>
      <c r="B2091" s="5" t="s">
        <v>2231</v>
      </c>
      <c r="C2091" s="5" t="s">
        <v>2232</v>
      </c>
      <c r="D2091" s="6" t="s">
        <v>821</v>
      </c>
      <c r="E2091" s="7">
        <v>9.0</v>
      </c>
      <c r="F2091" s="8">
        <f t="shared" si="35"/>
        <v>43796.42632</v>
      </c>
      <c r="G2091" s="12">
        <f t="shared" si="52"/>
        <v>43796.38465</v>
      </c>
      <c r="H2091" s="10">
        <v>0.4583333333333333</v>
      </c>
      <c r="I2091" s="11">
        <f t="shared" si="46"/>
        <v>-43795.92632</v>
      </c>
      <c r="K2091" t="str">
        <f t="shared" si="54"/>
        <v/>
      </c>
    </row>
    <row r="2092">
      <c r="A2092" s="24">
        <v>43796.34382996528</v>
      </c>
      <c r="B2092" s="5" t="s">
        <v>2233</v>
      </c>
      <c r="C2092" s="5" t="s">
        <v>808</v>
      </c>
      <c r="D2092" s="6" t="s">
        <v>821</v>
      </c>
      <c r="E2092" s="7">
        <v>13.0</v>
      </c>
      <c r="F2092" s="8">
        <f t="shared" si="35"/>
        <v>43796.42716</v>
      </c>
      <c r="G2092" s="12">
        <f t="shared" si="52"/>
        <v>43796.3855</v>
      </c>
      <c r="H2092" s="10">
        <v>0.4583333333333333</v>
      </c>
      <c r="I2092" s="11">
        <f t="shared" si="46"/>
        <v>-43795.92716</v>
      </c>
      <c r="K2092" t="str">
        <f t="shared" si="54"/>
        <v/>
      </c>
    </row>
    <row r="2093">
      <c r="A2093" s="24">
        <v>43796.344642870376</v>
      </c>
      <c r="B2093" s="5" t="s">
        <v>2234</v>
      </c>
      <c r="C2093" s="5" t="s">
        <v>808</v>
      </c>
      <c r="D2093" s="6" t="s">
        <v>821</v>
      </c>
      <c r="E2093" s="7">
        <v>15.0</v>
      </c>
      <c r="F2093" s="8">
        <f t="shared" si="35"/>
        <v>43796.42798</v>
      </c>
      <c r="G2093" s="12">
        <f t="shared" si="52"/>
        <v>43796.38631</v>
      </c>
      <c r="H2093" s="10">
        <v>0.4583333333333333</v>
      </c>
      <c r="I2093" s="11">
        <f t="shared" si="46"/>
        <v>-43795.92798</v>
      </c>
      <c r="K2093" t="str">
        <f t="shared" si="54"/>
        <v/>
      </c>
    </row>
    <row r="2094">
      <c r="A2094" s="24">
        <v>43796.34491157407</v>
      </c>
      <c r="B2094" s="5" t="s">
        <v>563</v>
      </c>
      <c r="C2094" s="5" t="s">
        <v>766</v>
      </c>
      <c r="D2094" s="6" t="s">
        <v>624</v>
      </c>
      <c r="E2094" s="7">
        <v>35.0</v>
      </c>
      <c r="F2094" s="8">
        <f t="shared" si="35"/>
        <v>43796.42824</v>
      </c>
      <c r="G2094" s="12">
        <f t="shared" si="52"/>
        <v>43796.38658</v>
      </c>
      <c r="H2094" s="10">
        <v>0.6131944444444445</v>
      </c>
      <c r="I2094" s="11">
        <f t="shared" si="46"/>
        <v>-43795.77338</v>
      </c>
      <c r="K2094" t="str">
        <f t="shared" si="54"/>
        <v/>
      </c>
    </row>
    <row r="2095">
      <c r="A2095" s="24">
        <v>43796.44490270833</v>
      </c>
      <c r="B2095" s="5" t="s">
        <v>2235</v>
      </c>
      <c r="C2095" s="5" t="s">
        <v>2023</v>
      </c>
      <c r="D2095" s="6" t="s">
        <v>165</v>
      </c>
      <c r="E2095" s="7">
        <v>1.0</v>
      </c>
      <c r="F2095" s="8">
        <f t="shared" si="35"/>
        <v>43796.52824</v>
      </c>
      <c r="G2095" s="12">
        <f t="shared" si="52"/>
        <v>43796.48657</v>
      </c>
      <c r="H2095" s="10">
        <v>0.5208333333333334</v>
      </c>
      <c r="I2095" s="11">
        <f t="shared" si="46"/>
        <v>-43795.96574</v>
      </c>
      <c r="K2095" t="str">
        <f t="shared" si="54"/>
        <v/>
      </c>
    </row>
    <row r="2096">
      <c r="A2096" s="24">
        <v>43796.49239196759</v>
      </c>
      <c r="B2096" s="5" t="s">
        <v>2236</v>
      </c>
      <c r="C2096" s="5" t="s">
        <v>2237</v>
      </c>
      <c r="D2096" s="6" t="s">
        <v>223</v>
      </c>
      <c r="E2096" s="7">
        <v>2.0</v>
      </c>
      <c r="F2096" s="8">
        <f t="shared" si="35"/>
        <v>43796.57573</v>
      </c>
      <c r="G2096" s="12">
        <f t="shared" si="52"/>
        <v>43796.53406</v>
      </c>
      <c r="H2096" s="10">
        <v>0.5694444444444444</v>
      </c>
      <c r="I2096" s="11">
        <f t="shared" si="46"/>
        <v>-43795.96461</v>
      </c>
      <c r="K2096" t="str">
        <f t="shared" si="54"/>
        <v/>
      </c>
    </row>
    <row r="2097">
      <c r="A2097" s="24">
        <v>43796.531531388886</v>
      </c>
      <c r="B2097" s="5" t="s">
        <v>2238</v>
      </c>
      <c r="C2097" s="5" t="s">
        <v>2239</v>
      </c>
      <c r="D2097" s="6" t="s">
        <v>165</v>
      </c>
      <c r="E2097" s="7">
        <v>3.0</v>
      </c>
      <c r="F2097" s="8">
        <f t="shared" si="35"/>
        <v>43796.61486</v>
      </c>
      <c r="G2097" s="12">
        <f t="shared" si="52"/>
        <v>43796.5732</v>
      </c>
      <c r="H2097" s="10">
        <v>0.625</v>
      </c>
      <c r="I2097" s="11">
        <f t="shared" si="46"/>
        <v>-43795.9482</v>
      </c>
      <c r="K2097" t="str">
        <f t="shared" si="54"/>
        <v/>
      </c>
    </row>
    <row r="2098">
      <c r="A2098" s="24">
        <v>43796.53701866898</v>
      </c>
      <c r="B2098" s="5" t="s">
        <v>2240</v>
      </c>
      <c r="C2098" s="5" t="s">
        <v>2241</v>
      </c>
      <c r="D2098" s="6" t="s">
        <v>165</v>
      </c>
      <c r="E2098" s="7">
        <v>4.0</v>
      </c>
      <c r="F2098" s="8">
        <f t="shared" si="35"/>
        <v>43796.62035</v>
      </c>
      <c r="G2098" s="12">
        <f t="shared" si="52"/>
        <v>43796.57869</v>
      </c>
      <c r="H2098" s="10">
        <v>0.625</v>
      </c>
      <c r="I2098" s="11">
        <f t="shared" si="46"/>
        <v>-43795.95369</v>
      </c>
      <c r="K2098" t="str">
        <f t="shared" si="54"/>
        <v/>
      </c>
    </row>
    <row r="2099">
      <c r="A2099" s="24">
        <v>43796.53723862268</v>
      </c>
      <c r="B2099" s="5" t="s">
        <v>2242</v>
      </c>
      <c r="C2099" s="5" t="s">
        <v>595</v>
      </c>
      <c r="D2099" s="6" t="s">
        <v>165</v>
      </c>
      <c r="E2099" s="7">
        <v>5.0</v>
      </c>
      <c r="F2099" s="8">
        <f t="shared" si="35"/>
        <v>43796.62057</v>
      </c>
      <c r="G2099" s="12">
        <f t="shared" si="52"/>
        <v>43796.57891</v>
      </c>
      <c r="H2099" s="10">
        <v>0.625</v>
      </c>
      <c r="I2099" s="11">
        <f t="shared" si="46"/>
        <v>-43795.95391</v>
      </c>
      <c r="K2099" t="str">
        <f t="shared" si="54"/>
        <v/>
      </c>
    </row>
    <row r="2100">
      <c r="A2100" s="24">
        <v>43796.54094622685</v>
      </c>
      <c r="B2100" s="5" t="s">
        <v>2010</v>
      </c>
      <c r="C2100" s="5" t="s">
        <v>2243</v>
      </c>
      <c r="D2100" s="13"/>
      <c r="E2100" s="7">
        <v>38.0</v>
      </c>
      <c r="F2100" s="8">
        <f t="shared" si="35"/>
        <v>43796.62428</v>
      </c>
      <c r="G2100" s="12">
        <f t="shared" si="52"/>
        <v>43796.58261</v>
      </c>
      <c r="H2100" s="10">
        <v>0.7083333333333334</v>
      </c>
      <c r="I2100" s="11">
        <f t="shared" si="46"/>
        <v>-43795.87428</v>
      </c>
      <c r="K2100" t="str">
        <f t="shared" si="54"/>
        <v/>
      </c>
    </row>
    <row r="2101">
      <c r="A2101" s="24">
        <v>43796.71444181713</v>
      </c>
      <c r="B2101" s="5" t="s">
        <v>2244</v>
      </c>
      <c r="D2101" s="13"/>
      <c r="E2101" s="7">
        <v>7.0</v>
      </c>
      <c r="F2101" s="8">
        <f t="shared" si="35"/>
        <v>43796.79778</v>
      </c>
      <c r="G2101" s="12">
        <f t="shared" si="52"/>
        <v>43796.75611</v>
      </c>
      <c r="H2101" s="10">
        <v>0.8194444444444444</v>
      </c>
      <c r="I2101" s="11">
        <f t="shared" si="46"/>
        <v>-43795.93666</v>
      </c>
      <c r="K2101" t="str">
        <f t="shared" si="54"/>
        <v/>
      </c>
    </row>
    <row r="2102">
      <c r="A2102" s="24">
        <v>43796.714654571755</v>
      </c>
      <c r="B2102" s="5" t="s">
        <v>2153</v>
      </c>
      <c r="D2102" s="13"/>
      <c r="E2102" s="7">
        <v>9.0</v>
      </c>
      <c r="F2102" s="8">
        <f t="shared" si="35"/>
        <v>43796.79799</v>
      </c>
      <c r="G2102" s="12">
        <f t="shared" si="52"/>
        <v>43796.75632</v>
      </c>
      <c r="H2102" s="10">
        <v>0.8333333333333334</v>
      </c>
      <c r="I2102" s="11">
        <f t="shared" si="46"/>
        <v>-43795.92299</v>
      </c>
      <c r="K2102" t="str">
        <f t="shared" si="54"/>
        <v/>
      </c>
    </row>
    <row r="2103">
      <c r="A2103" s="24">
        <v>43796.714844166665</v>
      </c>
      <c r="B2103" s="5" t="s">
        <v>2171</v>
      </c>
      <c r="D2103" s="13"/>
      <c r="E2103" s="7">
        <v>6.0</v>
      </c>
      <c r="F2103" s="8">
        <f t="shared" si="35"/>
        <v>43796.79818</v>
      </c>
      <c r="G2103" s="12">
        <f t="shared" si="52"/>
        <v>43796.75651</v>
      </c>
      <c r="H2103" s="10">
        <v>0.8333333333333334</v>
      </c>
      <c r="I2103" s="11">
        <f t="shared" si="46"/>
        <v>-43795.92318</v>
      </c>
      <c r="K2103" t="str">
        <f t="shared" si="54"/>
        <v/>
      </c>
    </row>
    <row r="2104">
      <c r="A2104" s="24">
        <v>43797.209679189815</v>
      </c>
      <c r="B2104" s="5" t="s">
        <v>2050</v>
      </c>
      <c r="D2104" s="6" t="s">
        <v>2245</v>
      </c>
      <c r="E2104" s="14"/>
      <c r="F2104" s="8">
        <f t="shared" si="35"/>
        <v>43797.29301</v>
      </c>
      <c r="G2104" s="12">
        <f t="shared" si="52"/>
        <v>43797.25135</v>
      </c>
      <c r="H2104" s="14"/>
      <c r="I2104" s="14" t="str">
        <f t="shared" si="46"/>
        <v/>
      </c>
      <c r="K2104" t="str">
        <f t="shared" si="54"/>
        <v/>
      </c>
    </row>
    <row r="2105">
      <c r="A2105" s="24">
        <v>43797.33584354167</v>
      </c>
      <c r="B2105" s="5" t="s">
        <v>2246</v>
      </c>
      <c r="C2105" s="5" t="s">
        <v>2247</v>
      </c>
      <c r="D2105" s="6" t="s">
        <v>2248</v>
      </c>
      <c r="E2105" s="7">
        <v>13.0</v>
      </c>
      <c r="F2105" s="8">
        <f t="shared" si="35"/>
        <v>43797.41918</v>
      </c>
      <c r="G2105" s="12">
        <f t="shared" si="52"/>
        <v>43797.37751</v>
      </c>
      <c r="H2105" s="10">
        <v>0.4652777777777778</v>
      </c>
      <c r="I2105" s="11">
        <f t="shared" si="46"/>
        <v>-43796.91223</v>
      </c>
      <c r="K2105" t="str">
        <f t="shared" si="54"/>
        <v/>
      </c>
    </row>
    <row r="2106">
      <c r="A2106" s="24">
        <v>43797.35797128472</v>
      </c>
      <c r="B2106" s="5" t="s">
        <v>2249</v>
      </c>
      <c r="C2106" s="5" t="s">
        <v>2250</v>
      </c>
      <c r="D2106" s="6" t="s">
        <v>837</v>
      </c>
      <c r="E2106" s="7">
        <v>9.0</v>
      </c>
      <c r="F2106" s="8">
        <f t="shared" si="35"/>
        <v>43797.4413</v>
      </c>
      <c r="G2106" s="12">
        <f t="shared" si="52"/>
        <v>43797.39964</v>
      </c>
      <c r="H2106" s="10">
        <v>0.4791666666666667</v>
      </c>
      <c r="I2106" s="11">
        <f t="shared" si="46"/>
        <v>-43796.92047</v>
      </c>
      <c r="K2106" t="str">
        <f t="shared" si="54"/>
        <v/>
      </c>
    </row>
    <row r="2107">
      <c r="A2107" s="24">
        <v>43797.36824027778</v>
      </c>
      <c r="B2107" s="5" t="s">
        <v>2251</v>
      </c>
      <c r="C2107" s="5" t="s">
        <v>2252</v>
      </c>
      <c r="D2107" s="13"/>
      <c r="E2107" s="7">
        <v>11.0</v>
      </c>
      <c r="F2107" s="8">
        <f t="shared" si="35"/>
        <v>43797.45157</v>
      </c>
      <c r="G2107" s="12">
        <f t="shared" si="52"/>
        <v>43797.40991</v>
      </c>
      <c r="H2107" s="10">
        <v>0.5</v>
      </c>
      <c r="I2107" s="11">
        <f t="shared" si="46"/>
        <v>-43796.90991</v>
      </c>
      <c r="K2107" t="str">
        <f t="shared" si="54"/>
        <v/>
      </c>
    </row>
    <row r="2108">
      <c r="A2108" s="24">
        <v>43797.38871675926</v>
      </c>
      <c r="B2108" s="5" t="s">
        <v>1953</v>
      </c>
      <c r="C2108" s="5" t="s">
        <v>2253</v>
      </c>
      <c r="D2108" s="13"/>
      <c r="E2108" s="5">
        <v>12.0</v>
      </c>
      <c r="F2108" s="28">
        <f t="shared" si="35"/>
        <v>43797.47205</v>
      </c>
      <c r="G2108" s="12">
        <f t="shared" si="52"/>
        <v>43797.43038</v>
      </c>
      <c r="H2108" s="29">
        <v>0.5138888888888888</v>
      </c>
      <c r="I2108" s="30">
        <f t="shared" si="46"/>
        <v>-43796.91649</v>
      </c>
      <c r="K2108" t="str">
        <f t="shared" si="54"/>
        <v/>
      </c>
    </row>
    <row r="2109">
      <c r="A2109" s="24">
        <v>43797.42278596065</v>
      </c>
      <c r="B2109" s="5" t="s">
        <v>2254</v>
      </c>
      <c r="C2109" s="5" t="s">
        <v>2255</v>
      </c>
      <c r="D2109" s="13"/>
      <c r="E2109" s="5">
        <v>11.0</v>
      </c>
      <c r="F2109" s="28">
        <f t="shared" si="35"/>
        <v>43797.50612</v>
      </c>
      <c r="G2109" s="12">
        <f t="shared" si="52"/>
        <v>43797.46445</v>
      </c>
      <c r="H2109" s="29">
        <v>0.5138888888888888</v>
      </c>
      <c r="I2109" s="30">
        <f t="shared" si="46"/>
        <v>-43796.95056</v>
      </c>
      <c r="K2109" t="str">
        <f t="shared" si="54"/>
        <v/>
      </c>
    </row>
    <row r="2110">
      <c r="A2110" s="24">
        <v>43797.44354305556</v>
      </c>
      <c r="B2110" s="5" t="s">
        <v>2256</v>
      </c>
      <c r="C2110" s="5" t="s">
        <v>2257</v>
      </c>
      <c r="D2110" s="6" t="s">
        <v>320</v>
      </c>
      <c r="E2110" s="5">
        <v>9.0</v>
      </c>
      <c r="F2110" s="28">
        <f t="shared" si="35"/>
        <v>43797.52688</v>
      </c>
      <c r="G2110" s="12">
        <f t="shared" si="52"/>
        <v>43797.48521</v>
      </c>
      <c r="H2110" s="29">
        <v>0.5625</v>
      </c>
      <c r="I2110" s="30">
        <f t="shared" si="46"/>
        <v>-43796.92271</v>
      </c>
      <c r="K2110" t="str">
        <f t="shared" si="54"/>
        <v/>
      </c>
    </row>
    <row r="2111">
      <c r="A2111" s="24">
        <v>43797.54105885417</v>
      </c>
      <c r="B2111" s="5" t="s">
        <v>2258</v>
      </c>
      <c r="C2111" s="5" t="s">
        <v>167</v>
      </c>
      <c r="D2111" s="6" t="s">
        <v>760</v>
      </c>
      <c r="E2111" s="5">
        <v>6.0</v>
      </c>
      <c r="F2111" s="28">
        <f t="shared" si="35"/>
        <v>43797.62439</v>
      </c>
      <c r="G2111" s="12">
        <f t="shared" si="52"/>
        <v>43797.58273</v>
      </c>
      <c r="H2111" s="29">
        <v>0.6388888888888888</v>
      </c>
      <c r="I2111" s="30">
        <f t="shared" si="46"/>
        <v>-43796.94384</v>
      </c>
      <c r="K2111" t="str">
        <f t="shared" si="54"/>
        <v/>
      </c>
    </row>
    <row r="2112">
      <c r="A2112" s="24">
        <v>43797.62836192129</v>
      </c>
      <c r="B2112" s="5" t="s">
        <v>2259</v>
      </c>
      <c r="C2112" s="5" t="s">
        <v>2260</v>
      </c>
      <c r="D2112" s="6" t="s">
        <v>28</v>
      </c>
      <c r="E2112" s="5">
        <v>8.0</v>
      </c>
      <c r="F2112" s="28">
        <f t="shared" si="35"/>
        <v>43797.7117</v>
      </c>
      <c r="G2112" s="12">
        <f t="shared" si="52"/>
        <v>43797.67003</v>
      </c>
      <c r="H2112" s="29">
        <v>0.7527777777777778</v>
      </c>
      <c r="I2112" s="30">
        <f t="shared" si="46"/>
        <v>-43796.91725</v>
      </c>
      <c r="K2112" t="str">
        <f t="shared" si="54"/>
        <v/>
      </c>
    </row>
    <row r="2113">
      <c r="A2113" s="24">
        <v>43797.68405694445</v>
      </c>
      <c r="B2113" s="5" t="s">
        <v>2261</v>
      </c>
      <c r="C2113" s="5" t="s">
        <v>2262</v>
      </c>
      <c r="D2113" s="6" t="s">
        <v>76</v>
      </c>
      <c r="E2113" s="5">
        <v>11.0</v>
      </c>
      <c r="F2113" s="28">
        <f t="shared" si="35"/>
        <v>43797.76739</v>
      </c>
      <c r="G2113" s="12">
        <f t="shared" si="52"/>
        <v>43797.72572</v>
      </c>
      <c r="H2113" s="29">
        <v>0.7916666666666666</v>
      </c>
      <c r="I2113" s="30">
        <f t="shared" si="46"/>
        <v>-43796.93406</v>
      </c>
      <c r="K2113" t="str">
        <f t="shared" si="54"/>
        <v/>
      </c>
    </row>
    <row r="2114">
      <c r="A2114" s="24">
        <v>43797.69833717593</v>
      </c>
      <c r="B2114" s="5" t="s">
        <v>2153</v>
      </c>
      <c r="D2114" s="13"/>
      <c r="E2114" s="5">
        <v>13.0</v>
      </c>
      <c r="F2114" s="28">
        <f t="shared" si="35"/>
        <v>43797.78167</v>
      </c>
      <c r="G2114" s="12">
        <f t="shared" si="52"/>
        <v>43797.74</v>
      </c>
      <c r="H2114" s="29">
        <v>0.8333333333333334</v>
      </c>
      <c r="I2114" s="30">
        <f t="shared" si="46"/>
        <v>-43796.90667</v>
      </c>
      <c r="K2114" t="str">
        <f t="shared" si="54"/>
        <v/>
      </c>
    </row>
    <row r="2115">
      <c r="A2115" s="24">
        <v>43797.70982758101</v>
      </c>
      <c r="B2115" s="5" t="s">
        <v>2171</v>
      </c>
      <c r="D2115" s="13"/>
      <c r="E2115" s="5">
        <v>15.0</v>
      </c>
      <c r="F2115" s="28">
        <f t="shared" si="35"/>
        <v>43797.79316</v>
      </c>
      <c r="G2115" s="12">
        <f t="shared" si="52"/>
        <v>43797.75149</v>
      </c>
      <c r="H2115" s="29">
        <v>0.8333333333333334</v>
      </c>
      <c r="I2115" s="30">
        <f t="shared" si="46"/>
        <v>-43796.91816</v>
      </c>
      <c r="K2115" t="str">
        <f t="shared" si="54"/>
        <v/>
      </c>
    </row>
    <row r="2116">
      <c r="A2116" s="24">
        <v>43798.20784737269</v>
      </c>
      <c r="B2116" s="5" t="s">
        <v>2050</v>
      </c>
      <c r="D2116" s="6" t="s">
        <v>2051</v>
      </c>
      <c r="E2116" s="5">
        <v>35.0</v>
      </c>
      <c r="F2116" s="28">
        <f t="shared" si="35"/>
        <v>43798.29118</v>
      </c>
      <c r="G2116" s="12">
        <f t="shared" si="52"/>
        <v>43798.24951</v>
      </c>
      <c r="H2116" s="29">
        <v>0.625</v>
      </c>
      <c r="I2116" s="30">
        <f t="shared" si="46"/>
        <v>-43797.62451</v>
      </c>
      <c r="K2116" t="str">
        <f t="shared" si="54"/>
        <v/>
      </c>
    </row>
    <row r="2117">
      <c r="A2117" s="24">
        <v>43798.25166174769</v>
      </c>
      <c r="B2117" s="5" t="s">
        <v>1984</v>
      </c>
      <c r="D2117" s="6" t="s">
        <v>2263</v>
      </c>
      <c r="F2117" s="28">
        <f t="shared" si="35"/>
        <v>43798.335</v>
      </c>
      <c r="G2117" s="12">
        <f t="shared" si="52"/>
        <v>43798.29333</v>
      </c>
      <c r="I2117" t="str">
        <f t="shared" si="46"/>
        <v/>
      </c>
      <c r="K2117" t="str">
        <f t="shared" si="54"/>
        <v/>
      </c>
    </row>
    <row r="2118">
      <c r="A2118" s="24">
        <v>43798.274745821764</v>
      </c>
      <c r="B2118" s="5" t="s">
        <v>2264</v>
      </c>
      <c r="C2118" s="5" t="s">
        <v>2225</v>
      </c>
      <c r="D2118" s="6" t="s">
        <v>165</v>
      </c>
      <c r="F2118" s="28">
        <f t="shared" si="35"/>
        <v>43798.35808</v>
      </c>
      <c r="G2118" s="12">
        <f t="shared" si="52"/>
        <v>43798.31641</v>
      </c>
      <c r="I2118" t="str">
        <f t="shared" si="46"/>
        <v/>
      </c>
      <c r="K2118" t="str">
        <f t="shared" si="54"/>
        <v/>
      </c>
    </row>
    <row r="2119">
      <c r="A2119" s="24">
        <v>43798.315707800924</v>
      </c>
      <c r="B2119" s="5" t="s">
        <v>1918</v>
      </c>
      <c r="C2119" s="5" t="s">
        <v>194</v>
      </c>
      <c r="D2119" s="6" t="s">
        <v>624</v>
      </c>
      <c r="E2119" s="5">
        <v>1.0</v>
      </c>
      <c r="F2119" s="28">
        <f t="shared" si="35"/>
        <v>43798.39904</v>
      </c>
      <c r="G2119" s="12">
        <f t="shared" si="52"/>
        <v>43798.35737</v>
      </c>
      <c r="H2119" s="29">
        <v>0.43194444444444446</v>
      </c>
      <c r="I2119" s="30">
        <f t="shared" si="46"/>
        <v>-43797.92543</v>
      </c>
      <c r="K2119" t="str">
        <f t="shared" si="54"/>
        <v/>
      </c>
    </row>
    <row r="2120">
      <c r="A2120" s="24">
        <v>43798.397389907404</v>
      </c>
      <c r="B2120" s="5" t="s">
        <v>34</v>
      </c>
      <c r="C2120" s="5" t="s">
        <v>35</v>
      </c>
      <c r="D2120" s="6" t="s">
        <v>2265</v>
      </c>
      <c r="F2120" s="28">
        <f t="shared" si="35"/>
        <v>43798.48072</v>
      </c>
      <c r="G2120" s="12">
        <f t="shared" si="52"/>
        <v>43798.43906</v>
      </c>
      <c r="I2120" t="str">
        <f t="shared" si="46"/>
        <v/>
      </c>
      <c r="K2120" t="str">
        <f t="shared" si="54"/>
        <v/>
      </c>
    </row>
    <row r="2121">
      <c r="A2121" s="24">
        <v>43798.398240787035</v>
      </c>
      <c r="B2121" s="5" t="s">
        <v>2266</v>
      </c>
      <c r="C2121" s="5" t="s">
        <v>2267</v>
      </c>
      <c r="D2121" s="6" t="s">
        <v>2268</v>
      </c>
      <c r="F2121" s="28">
        <f t="shared" si="35"/>
        <v>43798.48157</v>
      </c>
      <c r="G2121" s="12">
        <f t="shared" si="52"/>
        <v>43798.43991</v>
      </c>
      <c r="I2121" t="str">
        <f t="shared" si="46"/>
        <v/>
      </c>
      <c r="K2121" t="str">
        <f t="shared" si="54"/>
        <v/>
      </c>
    </row>
    <row r="2122">
      <c r="A2122" s="24">
        <v>43798.436505254635</v>
      </c>
      <c r="B2122" s="5" t="s">
        <v>2269</v>
      </c>
      <c r="C2122" s="5" t="s">
        <v>1376</v>
      </c>
      <c r="D2122" s="13"/>
      <c r="F2122" s="28">
        <f t="shared" si="35"/>
        <v>43798.51984</v>
      </c>
      <c r="G2122" s="12">
        <f t="shared" si="52"/>
        <v>43798.47817</v>
      </c>
      <c r="H2122" s="29">
        <v>0.5416666666666666</v>
      </c>
      <c r="I2122" s="30">
        <f t="shared" si="46"/>
        <v>-43797.93651</v>
      </c>
      <c r="K2122" t="str">
        <f t="shared" si="54"/>
        <v/>
      </c>
    </row>
    <row r="2123">
      <c r="A2123" s="24">
        <v>43798.457101203705</v>
      </c>
      <c r="B2123" s="5" t="s">
        <v>2270</v>
      </c>
      <c r="C2123" s="5" t="s">
        <v>2271</v>
      </c>
      <c r="D2123" s="6" t="s">
        <v>2272</v>
      </c>
      <c r="E2123" s="5">
        <v>4.0</v>
      </c>
      <c r="F2123" s="28">
        <f t="shared" si="35"/>
        <v>43798.54043</v>
      </c>
      <c r="G2123" s="12">
        <f t="shared" si="52"/>
        <v>43798.49877</v>
      </c>
      <c r="H2123" s="29">
        <v>0.6666666666666666</v>
      </c>
      <c r="I2123" s="30">
        <f t="shared" si="46"/>
        <v>-43797.8321</v>
      </c>
      <c r="K2123" t="str">
        <f t="shared" si="54"/>
        <v/>
      </c>
    </row>
    <row r="2124">
      <c r="A2124" s="24">
        <v>43798.45774695602</v>
      </c>
      <c r="B2124" s="5" t="s">
        <v>2273</v>
      </c>
      <c r="C2124" s="5" t="s">
        <v>2271</v>
      </c>
      <c r="D2124" s="6" t="s">
        <v>170</v>
      </c>
      <c r="E2124" s="5">
        <v>5.0</v>
      </c>
      <c r="F2124" s="28">
        <f t="shared" si="35"/>
        <v>43798.54108</v>
      </c>
      <c r="G2124" s="12">
        <f t="shared" si="52"/>
        <v>43798.49941</v>
      </c>
      <c r="H2124" s="29">
        <v>0.6666666666666666</v>
      </c>
      <c r="I2124" s="30">
        <f t="shared" si="46"/>
        <v>-43797.83275</v>
      </c>
      <c r="K2124" t="str">
        <f t="shared" si="54"/>
        <v/>
      </c>
    </row>
    <row r="2125">
      <c r="A2125" s="24">
        <v>43798.71209756944</v>
      </c>
      <c r="B2125" s="5" t="s">
        <v>2153</v>
      </c>
      <c r="D2125" s="13"/>
      <c r="F2125" s="28">
        <f t="shared" si="35"/>
        <v>43798.79543</v>
      </c>
      <c r="G2125" s="12">
        <f t="shared" si="52"/>
        <v>43798.75376</v>
      </c>
      <c r="I2125" t="str">
        <f t="shared" si="46"/>
        <v/>
      </c>
      <c r="K2125" t="str">
        <f t="shared" si="54"/>
        <v/>
      </c>
    </row>
    <row r="2126">
      <c r="A2126" s="24">
        <v>43798.73271010417</v>
      </c>
      <c r="B2126" s="5" t="s">
        <v>2171</v>
      </c>
      <c r="D2126" s="13"/>
      <c r="F2126" s="28">
        <f t="shared" si="35"/>
        <v>43798.81604</v>
      </c>
      <c r="G2126" s="12">
        <f t="shared" si="52"/>
        <v>43798.77438</v>
      </c>
      <c r="I2126" t="str">
        <f t="shared" si="46"/>
        <v/>
      </c>
      <c r="K2126" t="str">
        <f t="shared" si="54"/>
        <v/>
      </c>
    </row>
    <row r="2127">
      <c r="A2127" s="24">
        <v>43799.21683839121</v>
      </c>
      <c r="B2127" s="5" t="s">
        <v>1893</v>
      </c>
      <c r="D2127" s="6" t="s">
        <v>165</v>
      </c>
      <c r="F2127" s="28">
        <f t="shared" si="35"/>
        <v>43799.30017</v>
      </c>
      <c r="G2127" s="12">
        <f t="shared" si="52"/>
        <v>43799.25851</v>
      </c>
      <c r="I2127" t="str">
        <f t="shared" si="46"/>
        <v/>
      </c>
      <c r="K2127" t="str">
        <f t="shared" si="54"/>
        <v/>
      </c>
    </row>
    <row r="2128">
      <c r="A2128" s="24">
        <v>43799.22814490741</v>
      </c>
      <c r="B2128" s="5" t="s">
        <v>2274</v>
      </c>
      <c r="C2128" s="5" t="s">
        <v>71</v>
      </c>
      <c r="D2128" s="13"/>
      <c r="F2128" s="28">
        <f t="shared" si="35"/>
        <v>43799.31148</v>
      </c>
      <c r="G2128" s="12">
        <f t="shared" si="52"/>
        <v>43799.26981</v>
      </c>
      <c r="I2128" t="str">
        <f t="shared" si="46"/>
        <v/>
      </c>
      <c r="K2128" t="str">
        <f t="shared" si="54"/>
        <v/>
      </c>
    </row>
    <row r="2129">
      <c r="A2129" s="24">
        <v>43799.228390613425</v>
      </c>
      <c r="B2129" s="5" t="s">
        <v>2183</v>
      </c>
      <c r="C2129" s="5" t="s">
        <v>71</v>
      </c>
      <c r="D2129" s="13"/>
      <c r="F2129" s="28">
        <f t="shared" si="35"/>
        <v>43799.31172</v>
      </c>
      <c r="G2129" s="12">
        <f t="shared" si="52"/>
        <v>43799.27006</v>
      </c>
      <c r="I2129" t="str">
        <f t="shared" si="46"/>
        <v/>
      </c>
      <c r="K2129" t="str">
        <f t="shared" si="54"/>
        <v/>
      </c>
    </row>
    <row r="2130">
      <c r="A2130" s="24">
        <v>43801.20841542824</v>
      </c>
      <c r="B2130" s="5" t="s">
        <v>2050</v>
      </c>
      <c r="D2130" s="13"/>
      <c r="E2130" s="5">
        <v>38.0</v>
      </c>
      <c r="F2130" s="28">
        <f t="shared" si="35"/>
        <v>43801.29175</v>
      </c>
      <c r="G2130" s="12">
        <f t="shared" si="52"/>
        <v>43801.25008</v>
      </c>
      <c r="H2130" s="29">
        <v>0.6666666666666666</v>
      </c>
      <c r="I2130" s="30">
        <f t="shared" si="46"/>
        <v>-43800.58342</v>
      </c>
      <c r="K2130" t="str">
        <f t="shared" si="54"/>
        <v/>
      </c>
    </row>
    <row r="2131">
      <c r="A2131" s="24">
        <v>43801.31511039352</v>
      </c>
      <c r="B2131" s="5" t="s">
        <v>2155</v>
      </c>
      <c r="C2131" s="5" t="s">
        <v>124</v>
      </c>
      <c r="D2131" s="6" t="s">
        <v>122</v>
      </c>
      <c r="E2131" s="5">
        <v>1.0</v>
      </c>
      <c r="F2131" s="28">
        <f t="shared" si="35"/>
        <v>43801.39844</v>
      </c>
      <c r="G2131" s="12">
        <f t="shared" si="52"/>
        <v>43801.35678</v>
      </c>
      <c r="H2131" s="29">
        <v>0.40625</v>
      </c>
      <c r="I2131" s="30">
        <f t="shared" si="46"/>
        <v>-43800.95053</v>
      </c>
      <c r="K2131" t="str">
        <f t="shared" si="54"/>
        <v/>
      </c>
    </row>
    <row r="2132">
      <c r="A2132" s="24">
        <v>43801.31584394676</v>
      </c>
      <c r="B2132" s="5" t="s">
        <v>2275</v>
      </c>
      <c r="C2132" s="5" t="s">
        <v>124</v>
      </c>
      <c r="D2132" s="6" t="s">
        <v>122</v>
      </c>
      <c r="E2132" s="5">
        <v>3.0</v>
      </c>
      <c r="F2132" s="28">
        <f t="shared" si="35"/>
        <v>43801.39918</v>
      </c>
      <c r="G2132" s="12">
        <f t="shared" si="52"/>
        <v>43801.35751</v>
      </c>
      <c r="H2132" s="29">
        <v>0.40625</v>
      </c>
      <c r="I2132" s="30">
        <f t="shared" si="46"/>
        <v>-43800.95126</v>
      </c>
      <c r="K2132" t="str">
        <f t="shared" si="54"/>
        <v/>
      </c>
    </row>
    <row r="2133">
      <c r="A2133" s="24">
        <v>43801.320836597224</v>
      </c>
      <c r="B2133" s="5" t="s">
        <v>2276</v>
      </c>
      <c r="C2133" s="5" t="s">
        <v>2277</v>
      </c>
      <c r="D2133" s="6" t="s">
        <v>142</v>
      </c>
      <c r="E2133" s="5">
        <v>4.0</v>
      </c>
      <c r="F2133" s="28">
        <f t="shared" si="35"/>
        <v>43801.40417</v>
      </c>
      <c r="G2133" s="12">
        <f t="shared" si="52"/>
        <v>43801.3625</v>
      </c>
      <c r="H2133" s="29">
        <v>0.5</v>
      </c>
      <c r="I2133" s="30">
        <f t="shared" si="46"/>
        <v>-43800.8625</v>
      </c>
      <c r="K2133" t="str">
        <f t="shared" si="54"/>
        <v/>
      </c>
    </row>
    <row r="2134">
      <c r="A2134" s="24">
        <v>43801.32130282407</v>
      </c>
      <c r="B2134" s="5" t="s">
        <v>628</v>
      </c>
      <c r="D2134" s="6" t="s">
        <v>142</v>
      </c>
      <c r="E2134" s="5">
        <v>5.0</v>
      </c>
      <c r="F2134" s="28">
        <f t="shared" si="35"/>
        <v>43801.40464</v>
      </c>
      <c r="G2134" s="12">
        <f t="shared" si="52"/>
        <v>43801.36297</v>
      </c>
      <c r="H2134" s="29">
        <v>0.5</v>
      </c>
      <c r="I2134" s="30">
        <f t="shared" si="46"/>
        <v>-43800.86297</v>
      </c>
      <c r="K2134" t="str">
        <f t="shared" si="54"/>
        <v/>
      </c>
    </row>
    <row r="2135">
      <c r="A2135" s="24">
        <v>43801.32435659722</v>
      </c>
      <c r="B2135" s="5" t="s">
        <v>2278</v>
      </c>
      <c r="C2135" s="5" t="s">
        <v>635</v>
      </c>
      <c r="D2135" s="6" t="s">
        <v>142</v>
      </c>
      <c r="E2135" s="5">
        <v>2.0</v>
      </c>
      <c r="F2135" s="28">
        <f t="shared" si="35"/>
        <v>43801.40769</v>
      </c>
      <c r="G2135" s="12">
        <f t="shared" si="52"/>
        <v>43801.36602</v>
      </c>
      <c r="H2135" s="29">
        <v>0.5</v>
      </c>
      <c r="I2135" s="30">
        <f t="shared" si="46"/>
        <v>-43800.86602</v>
      </c>
      <c r="K2135" t="str">
        <f t="shared" si="54"/>
        <v/>
      </c>
    </row>
    <row r="2136">
      <c r="A2136" s="24">
        <v>43801.329547002315</v>
      </c>
      <c r="B2136" s="5" t="s">
        <v>206</v>
      </c>
      <c r="C2136" s="5" t="s">
        <v>2279</v>
      </c>
      <c r="D2136" s="6" t="s">
        <v>142</v>
      </c>
      <c r="E2136" s="5">
        <v>7.0</v>
      </c>
      <c r="F2136" s="28">
        <f t="shared" si="35"/>
        <v>43801.41288</v>
      </c>
      <c r="G2136" s="12">
        <f t="shared" si="52"/>
        <v>43801.37121</v>
      </c>
      <c r="H2136" s="29">
        <v>0.5</v>
      </c>
      <c r="I2136" s="30">
        <f t="shared" si="46"/>
        <v>-43800.87121</v>
      </c>
      <c r="K2136" t="str">
        <f t="shared" si="54"/>
        <v/>
      </c>
    </row>
    <row r="2137">
      <c r="A2137" s="24">
        <v>43801.35397108796</v>
      </c>
      <c r="B2137" s="5" t="s">
        <v>2123</v>
      </c>
      <c r="D2137" s="6" t="s">
        <v>320</v>
      </c>
      <c r="E2137" s="5">
        <v>9.0</v>
      </c>
      <c r="F2137" s="28">
        <f t="shared" si="35"/>
        <v>43801.4373</v>
      </c>
      <c r="G2137" s="12">
        <f t="shared" si="52"/>
        <v>43801.39564</v>
      </c>
      <c r="H2137" s="29">
        <v>0.4465277777777778</v>
      </c>
      <c r="I2137" s="30">
        <f t="shared" si="46"/>
        <v>-43800.94911</v>
      </c>
      <c r="K2137" t="str">
        <f t="shared" si="54"/>
        <v/>
      </c>
    </row>
    <row r="2138">
      <c r="A2138" s="24">
        <v>43801.38813274306</v>
      </c>
      <c r="B2138" s="5" t="s">
        <v>2280</v>
      </c>
      <c r="C2138" s="5" t="s">
        <v>2126</v>
      </c>
      <c r="D2138" s="6" t="s">
        <v>1232</v>
      </c>
      <c r="E2138" s="5">
        <v>1.0</v>
      </c>
      <c r="F2138" s="28">
        <f t="shared" si="35"/>
        <v>43801.47147</v>
      </c>
      <c r="G2138" s="12">
        <f t="shared" si="52"/>
        <v>43801.4298</v>
      </c>
      <c r="H2138" s="29">
        <v>0.5555555555555556</v>
      </c>
      <c r="I2138" s="30">
        <f t="shared" si="46"/>
        <v>-43800.87424</v>
      </c>
      <c r="K2138" t="str">
        <f t="shared" si="54"/>
        <v/>
      </c>
    </row>
    <row r="2139">
      <c r="A2139" s="24">
        <v>43801.40251295139</v>
      </c>
      <c r="B2139" s="5" t="s">
        <v>842</v>
      </c>
      <c r="C2139" s="5" t="s">
        <v>1231</v>
      </c>
      <c r="D2139" s="6" t="s">
        <v>760</v>
      </c>
      <c r="E2139" s="5">
        <v>3.0</v>
      </c>
      <c r="F2139" s="28">
        <f t="shared" si="35"/>
        <v>43801.48585</v>
      </c>
      <c r="G2139" s="12">
        <f t="shared" si="52"/>
        <v>43801.44418</v>
      </c>
      <c r="H2139" s="29">
        <v>0.6666666666666666</v>
      </c>
      <c r="I2139" s="30">
        <f t="shared" si="46"/>
        <v>-43800.77751</v>
      </c>
      <c r="K2139" t="str">
        <f t="shared" si="54"/>
        <v/>
      </c>
    </row>
    <row r="2140">
      <c r="A2140" s="24">
        <v>43801.40330302084</v>
      </c>
      <c r="B2140" s="5" t="s">
        <v>932</v>
      </c>
      <c r="C2140" s="5" t="s">
        <v>1778</v>
      </c>
      <c r="D2140" s="6" t="s">
        <v>821</v>
      </c>
      <c r="E2140" s="5">
        <v>13.0</v>
      </c>
      <c r="F2140" s="28">
        <f t="shared" si="35"/>
        <v>43801.48664</v>
      </c>
      <c r="G2140" s="12">
        <f t="shared" si="52"/>
        <v>43801.44497</v>
      </c>
      <c r="H2140" s="29">
        <v>0.6666666666666666</v>
      </c>
      <c r="I2140" s="30">
        <f t="shared" si="46"/>
        <v>-43800.7783</v>
      </c>
      <c r="K2140" t="str">
        <f t="shared" si="54"/>
        <v/>
      </c>
    </row>
    <row r="2141">
      <c r="A2141" s="24">
        <v>43801.414499363425</v>
      </c>
      <c r="B2141" s="5" t="s">
        <v>2238</v>
      </c>
      <c r="C2141" s="5" t="s">
        <v>2281</v>
      </c>
      <c r="D2141" s="6" t="s">
        <v>165</v>
      </c>
      <c r="E2141" s="5">
        <v>35.0</v>
      </c>
      <c r="F2141" s="28">
        <f t="shared" si="35"/>
        <v>43801.49783</v>
      </c>
      <c r="G2141" s="12">
        <f t="shared" si="52"/>
        <v>43801.45617</v>
      </c>
      <c r="H2141" s="29">
        <v>0.625</v>
      </c>
      <c r="I2141" s="30">
        <f t="shared" si="46"/>
        <v>-43800.83117</v>
      </c>
      <c r="K2141" t="str">
        <f t="shared" si="54"/>
        <v/>
      </c>
    </row>
    <row r="2142">
      <c r="A2142" s="24">
        <v>43801.49369973379</v>
      </c>
      <c r="B2142" s="5" t="s">
        <v>2282</v>
      </c>
      <c r="D2142" s="6" t="s">
        <v>2097</v>
      </c>
      <c r="E2142" s="5">
        <v>2.0</v>
      </c>
      <c r="F2142" s="28">
        <f t="shared" si="35"/>
        <v>43801.57703</v>
      </c>
      <c r="G2142" s="12">
        <f t="shared" si="52"/>
        <v>43801.53537</v>
      </c>
      <c r="H2142" s="29">
        <v>0.6354166666666666</v>
      </c>
      <c r="I2142" s="30">
        <f t="shared" si="46"/>
        <v>-43800.89995</v>
      </c>
      <c r="K2142" t="str">
        <f t="shared" si="54"/>
        <v/>
      </c>
    </row>
    <row r="2143">
      <c r="A2143" s="24">
        <v>43801.51398232639</v>
      </c>
      <c r="B2143" s="5" t="s">
        <v>563</v>
      </c>
      <c r="C2143" s="5" t="s">
        <v>766</v>
      </c>
      <c r="D2143" s="6" t="s">
        <v>624</v>
      </c>
      <c r="E2143" s="5">
        <v>36.0</v>
      </c>
      <c r="F2143" s="28">
        <f t="shared" si="35"/>
        <v>43801.59732</v>
      </c>
      <c r="G2143" s="12">
        <f t="shared" si="52"/>
        <v>43801.55565</v>
      </c>
      <c r="H2143" s="29">
        <v>0.6666666666666666</v>
      </c>
      <c r="I2143" s="30">
        <f t="shared" si="46"/>
        <v>-43800.88898</v>
      </c>
      <c r="K2143" t="str">
        <f t="shared" si="54"/>
        <v/>
      </c>
    </row>
    <row r="2144">
      <c r="A2144" s="24">
        <v>43801.55399454861</v>
      </c>
      <c r="B2144" s="5" t="s">
        <v>2283</v>
      </c>
      <c r="C2144" s="5" t="s">
        <v>2284</v>
      </c>
      <c r="D2144" s="6" t="s">
        <v>165</v>
      </c>
      <c r="E2144" s="5">
        <v>1.0</v>
      </c>
      <c r="F2144" s="28">
        <f t="shared" si="35"/>
        <v>43801.63733</v>
      </c>
      <c r="G2144" s="12">
        <f t="shared" si="52"/>
        <v>43801.59566</v>
      </c>
      <c r="H2144" s="29">
        <v>0.6041666666666666</v>
      </c>
      <c r="I2144" s="30">
        <f t="shared" si="46"/>
        <v>-43800.99149</v>
      </c>
      <c r="K2144" t="str">
        <f t="shared" si="54"/>
        <v/>
      </c>
    </row>
    <row r="2145">
      <c r="A2145" s="24">
        <v>43801.671623692135</v>
      </c>
      <c r="B2145" s="5" t="s">
        <v>2195</v>
      </c>
      <c r="D2145" s="13"/>
      <c r="F2145" s="28">
        <f t="shared" si="35"/>
        <v>43801.75496</v>
      </c>
      <c r="G2145" s="12">
        <f t="shared" si="52"/>
        <v>43801.71329</v>
      </c>
      <c r="I2145" t="str">
        <f t="shared" si="46"/>
        <v/>
      </c>
      <c r="K2145" t="str">
        <f t="shared" si="54"/>
        <v/>
      </c>
    </row>
    <row r="2146">
      <c r="A2146" s="24">
        <v>43801.751997534724</v>
      </c>
      <c r="B2146" s="5" t="s">
        <v>2171</v>
      </c>
      <c r="D2146" s="13"/>
      <c r="F2146" s="28">
        <f t="shared" si="35"/>
        <v>43801.83533</v>
      </c>
      <c r="G2146" s="12">
        <f t="shared" si="52"/>
        <v>43801.79366</v>
      </c>
      <c r="I2146" t="str">
        <f t="shared" si="46"/>
        <v/>
      </c>
      <c r="K2146" t="str">
        <f t="shared" si="54"/>
        <v/>
      </c>
    </row>
    <row r="2147">
      <c r="A2147" s="24">
        <v>43802.20937175926</v>
      </c>
      <c r="B2147" s="5" t="s">
        <v>2050</v>
      </c>
      <c r="D2147" s="13"/>
      <c r="E2147" s="5">
        <v>36.0</v>
      </c>
      <c r="F2147" s="28">
        <f t="shared" si="35"/>
        <v>43802.29271</v>
      </c>
      <c r="G2147" s="12">
        <f t="shared" si="52"/>
        <v>43802.25104</v>
      </c>
      <c r="H2147" s="29">
        <v>0.6875</v>
      </c>
      <c r="I2147" s="30">
        <f t="shared" si="46"/>
        <v>-43801.56354</v>
      </c>
      <c r="K2147" t="str">
        <f t="shared" si="54"/>
        <v/>
      </c>
    </row>
    <row r="2148">
      <c r="A2148" s="24">
        <v>43802.30856089121</v>
      </c>
      <c r="B2148" s="5" t="s">
        <v>1871</v>
      </c>
      <c r="C2148" s="5" t="s">
        <v>2285</v>
      </c>
      <c r="D2148" s="6" t="s">
        <v>2286</v>
      </c>
      <c r="E2148" s="5">
        <v>38.0</v>
      </c>
      <c r="F2148" s="28">
        <f t="shared" si="35"/>
        <v>43802.39189</v>
      </c>
      <c r="G2148" s="12">
        <f t="shared" si="52"/>
        <v>43802.35023</v>
      </c>
      <c r="H2148" s="29">
        <v>0.6875</v>
      </c>
      <c r="I2148" s="30">
        <f t="shared" si="46"/>
        <v>-43801.66273</v>
      </c>
      <c r="K2148" t="str">
        <f t="shared" si="54"/>
        <v/>
      </c>
    </row>
    <row r="2149">
      <c r="A2149" s="24">
        <v>43802.32645777777</v>
      </c>
      <c r="B2149" s="5" t="s">
        <v>932</v>
      </c>
      <c r="C2149" s="5" t="s">
        <v>1778</v>
      </c>
      <c r="D2149" s="6" t="s">
        <v>821</v>
      </c>
      <c r="E2149" s="5">
        <v>1.0</v>
      </c>
      <c r="F2149" s="28">
        <f t="shared" si="35"/>
        <v>43802.40979</v>
      </c>
      <c r="G2149" s="12">
        <f t="shared" si="52"/>
        <v>43802.36812</v>
      </c>
      <c r="H2149" s="29">
        <v>0.6875</v>
      </c>
      <c r="I2149" s="30">
        <f t="shared" si="46"/>
        <v>-43801.68062</v>
      </c>
      <c r="K2149" t="str">
        <f t="shared" si="54"/>
        <v/>
      </c>
    </row>
    <row r="2150">
      <c r="A2150" s="24">
        <v>43802.429650370366</v>
      </c>
      <c r="B2150" s="5" t="s">
        <v>563</v>
      </c>
      <c r="C2150" s="5" t="s">
        <v>762</v>
      </c>
      <c r="D2150" s="6" t="s">
        <v>624</v>
      </c>
      <c r="E2150" s="5">
        <v>37.0</v>
      </c>
      <c r="F2150" s="28">
        <f t="shared" si="35"/>
        <v>43802.51298</v>
      </c>
      <c r="G2150" s="12">
        <f t="shared" si="52"/>
        <v>43802.47132</v>
      </c>
      <c r="H2150" s="29">
        <v>0.6875</v>
      </c>
      <c r="I2150" s="30">
        <f t="shared" si="46"/>
        <v>-43801.78382</v>
      </c>
      <c r="K2150" t="str">
        <f t="shared" si="54"/>
        <v/>
      </c>
    </row>
    <row r="2151">
      <c r="A2151" s="24">
        <v>43802.45552733797</v>
      </c>
      <c r="B2151" s="5" t="s">
        <v>2002</v>
      </c>
      <c r="C2151" s="5" t="s">
        <v>1787</v>
      </c>
      <c r="D2151" s="6" t="s">
        <v>512</v>
      </c>
      <c r="E2151" s="5">
        <v>2.0</v>
      </c>
      <c r="F2151" s="28">
        <f t="shared" si="35"/>
        <v>43802.53886</v>
      </c>
      <c r="G2151" s="12">
        <f t="shared" si="52"/>
        <v>43802.49719</v>
      </c>
      <c r="H2151" s="29">
        <v>0.6875</v>
      </c>
      <c r="I2151" s="30">
        <f t="shared" si="46"/>
        <v>-43801.80969</v>
      </c>
      <c r="K2151" t="str">
        <f t="shared" si="54"/>
        <v/>
      </c>
    </row>
    <row r="2152">
      <c r="A2152" s="24">
        <v>43802.48886509259</v>
      </c>
      <c r="B2152" s="5" t="s">
        <v>2287</v>
      </c>
      <c r="D2152" s="6" t="s">
        <v>2288</v>
      </c>
      <c r="E2152" s="5">
        <v>3.0</v>
      </c>
      <c r="F2152" s="28">
        <f t="shared" si="35"/>
        <v>43802.5722</v>
      </c>
      <c r="G2152" s="12">
        <f t="shared" si="52"/>
        <v>43802.53053</v>
      </c>
      <c r="H2152" s="29">
        <v>0.5430555555555555</v>
      </c>
      <c r="I2152" s="30">
        <f t="shared" si="46"/>
        <v>-43801.98748</v>
      </c>
      <c r="K2152" t="str">
        <f t="shared" si="54"/>
        <v/>
      </c>
    </row>
    <row r="2153">
      <c r="A2153" s="24">
        <v>43802.49994981481</v>
      </c>
      <c r="B2153" s="5" t="s">
        <v>842</v>
      </c>
      <c r="C2153" s="5" t="s">
        <v>566</v>
      </c>
      <c r="D2153" s="6" t="s">
        <v>760</v>
      </c>
      <c r="E2153" s="5">
        <v>4.0</v>
      </c>
      <c r="F2153" s="28">
        <f t="shared" si="35"/>
        <v>43802.58328</v>
      </c>
      <c r="G2153" s="12">
        <f t="shared" si="52"/>
        <v>43802.54162</v>
      </c>
      <c r="H2153" s="29">
        <v>0.5756944444444444</v>
      </c>
      <c r="I2153" s="30">
        <f t="shared" si="46"/>
        <v>-43801.96592</v>
      </c>
      <c r="K2153" t="str">
        <f t="shared" si="54"/>
        <v/>
      </c>
    </row>
    <row r="2154">
      <c r="A2154" s="24">
        <v>43802.50911678241</v>
      </c>
      <c r="B2154" s="5" t="s">
        <v>2289</v>
      </c>
      <c r="C2154" s="5" t="s">
        <v>2290</v>
      </c>
      <c r="D2154" s="6" t="s">
        <v>72</v>
      </c>
      <c r="E2154" s="5">
        <v>3.0</v>
      </c>
      <c r="F2154" s="28">
        <f t="shared" si="35"/>
        <v>43802.59245</v>
      </c>
      <c r="G2154" s="12">
        <f t="shared" si="52"/>
        <v>43802.55078</v>
      </c>
      <c r="H2154" s="29">
        <v>0.5625</v>
      </c>
      <c r="I2154" s="30">
        <f t="shared" si="46"/>
        <v>-43801.98828</v>
      </c>
      <c r="K2154" t="str">
        <f t="shared" si="54"/>
        <v/>
      </c>
    </row>
    <row r="2155">
      <c r="A2155" s="24">
        <v>43802.54416253472</v>
      </c>
      <c r="B2155" s="5" t="s">
        <v>1668</v>
      </c>
      <c r="C2155" s="5" t="s">
        <v>2054</v>
      </c>
      <c r="D2155" s="6" t="s">
        <v>2055</v>
      </c>
      <c r="E2155" s="5">
        <v>3.0</v>
      </c>
      <c r="F2155" s="28">
        <f t="shared" si="35"/>
        <v>43802.6275</v>
      </c>
      <c r="G2155" s="12">
        <f t="shared" si="52"/>
        <v>43802.58583</v>
      </c>
      <c r="H2155" s="29">
        <v>0.6875</v>
      </c>
      <c r="I2155" s="30">
        <f t="shared" si="46"/>
        <v>-43801.89833</v>
      </c>
      <c r="K2155" t="str">
        <f t="shared" si="54"/>
        <v/>
      </c>
    </row>
    <row r="2156">
      <c r="A2156" s="24">
        <v>43802.62304332176</v>
      </c>
      <c r="B2156" s="5" t="s">
        <v>2291</v>
      </c>
      <c r="C2156" s="5" t="s">
        <v>1787</v>
      </c>
      <c r="D2156" s="6" t="s">
        <v>512</v>
      </c>
      <c r="F2156" s="28">
        <f t="shared" si="35"/>
        <v>43802.70638</v>
      </c>
      <c r="G2156" s="12">
        <f t="shared" si="52"/>
        <v>43802.66471</v>
      </c>
      <c r="I2156" t="str">
        <f t="shared" si="46"/>
        <v/>
      </c>
      <c r="K2156" t="str">
        <f t="shared" si="54"/>
        <v/>
      </c>
    </row>
    <row r="2157">
      <c r="A2157" s="24">
        <v>43802.68740791667</v>
      </c>
      <c r="B2157" s="5" t="s">
        <v>356</v>
      </c>
      <c r="D2157" s="6" t="s">
        <v>2292</v>
      </c>
      <c r="F2157" s="28">
        <f t="shared" si="35"/>
        <v>43802.77074</v>
      </c>
      <c r="G2157" s="12">
        <f t="shared" si="52"/>
        <v>43802.72907</v>
      </c>
      <c r="I2157" t="str">
        <f t="shared" si="46"/>
        <v/>
      </c>
      <c r="K2157" t="str">
        <f t="shared" si="54"/>
        <v/>
      </c>
    </row>
    <row r="2158">
      <c r="A2158" s="24">
        <v>43802.73082011574</v>
      </c>
      <c r="B2158" s="5" t="s">
        <v>2171</v>
      </c>
      <c r="D2158" s="13"/>
      <c r="F2158" s="28">
        <f t="shared" si="35"/>
        <v>43802.81415</v>
      </c>
      <c r="G2158" s="12">
        <f t="shared" si="52"/>
        <v>43802.77249</v>
      </c>
      <c r="I2158" t="str">
        <f t="shared" si="46"/>
        <v/>
      </c>
      <c r="K2158" t="str">
        <f t="shared" si="54"/>
        <v/>
      </c>
    </row>
    <row r="2159">
      <c r="A2159" s="24">
        <v>43802.73102917824</v>
      </c>
      <c r="B2159" s="5" t="s">
        <v>2153</v>
      </c>
      <c r="D2159" s="13"/>
      <c r="F2159" s="28">
        <f t="shared" si="35"/>
        <v>43802.81436</v>
      </c>
      <c r="G2159" s="12">
        <f t="shared" si="52"/>
        <v>43802.7727</v>
      </c>
      <c r="I2159" t="str">
        <f t="shared" si="46"/>
        <v/>
      </c>
      <c r="K2159" t="str">
        <f t="shared" si="54"/>
        <v/>
      </c>
    </row>
    <row r="2160">
      <c r="A2160" s="24">
        <v>43803.21244293981</v>
      </c>
      <c r="B2160" s="5" t="s">
        <v>2050</v>
      </c>
      <c r="D2160" s="13"/>
      <c r="E2160" s="5">
        <v>36.0</v>
      </c>
      <c r="F2160" s="28">
        <f t="shared" si="35"/>
        <v>43803.29578</v>
      </c>
      <c r="G2160" s="12">
        <f t="shared" si="52"/>
        <v>43803.25411</v>
      </c>
      <c r="H2160" s="29">
        <v>0.42430555555555555</v>
      </c>
      <c r="I2160" s="30">
        <f t="shared" si="46"/>
        <v>-43802.8298</v>
      </c>
      <c r="K2160" t="str">
        <f t="shared" si="54"/>
        <v/>
      </c>
    </row>
    <row r="2161">
      <c r="A2161" s="24">
        <v>43803.28855023148</v>
      </c>
      <c r="B2161" s="5" t="s">
        <v>2293</v>
      </c>
      <c r="C2161" s="5" t="s">
        <v>2294</v>
      </c>
      <c r="D2161" s="6" t="s">
        <v>624</v>
      </c>
      <c r="E2161" s="5">
        <v>1.0</v>
      </c>
      <c r="F2161" s="28">
        <f t="shared" si="35"/>
        <v>43803.37188</v>
      </c>
      <c r="G2161" s="12">
        <f t="shared" si="52"/>
        <v>43803.33022</v>
      </c>
      <c r="H2161" s="29">
        <v>0.5569444444444445</v>
      </c>
      <c r="I2161" s="30">
        <f t="shared" si="46"/>
        <v>-43802.77327</v>
      </c>
      <c r="K2161" t="str">
        <f t="shared" si="54"/>
        <v/>
      </c>
    </row>
    <row r="2162">
      <c r="A2162" s="24">
        <v>43803.288916053236</v>
      </c>
      <c r="B2162" s="5" t="s">
        <v>2295</v>
      </c>
      <c r="C2162" s="5" t="s">
        <v>2296</v>
      </c>
      <c r="D2162" s="6" t="s">
        <v>624</v>
      </c>
      <c r="E2162" s="5">
        <v>2.0</v>
      </c>
      <c r="F2162" s="28">
        <f t="shared" si="35"/>
        <v>43803.37225</v>
      </c>
      <c r="G2162" s="12">
        <f t="shared" si="52"/>
        <v>43803.33058</v>
      </c>
      <c r="H2162" s="29">
        <v>0.5569444444444445</v>
      </c>
      <c r="I2162" s="30">
        <f t="shared" si="46"/>
        <v>-43802.77364</v>
      </c>
      <c r="K2162" t="str">
        <f t="shared" si="54"/>
        <v/>
      </c>
    </row>
    <row r="2163">
      <c r="A2163" s="24">
        <v>43803.29184576389</v>
      </c>
      <c r="B2163" s="5" t="s">
        <v>2297</v>
      </c>
      <c r="C2163" s="5" t="s">
        <v>2298</v>
      </c>
      <c r="D2163" s="13"/>
      <c r="E2163" s="5">
        <v>38.0</v>
      </c>
      <c r="F2163" s="28">
        <f t="shared" si="35"/>
        <v>43803.37518</v>
      </c>
      <c r="G2163" s="12">
        <f t="shared" si="52"/>
        <v>43803.33351</v>
      </c>
      <c r="H2163" s="29">
        <v>0.5284722222222222</v>
      </c>
      <c r="I2163" s="30">
        <f t="shared" si="46"/>
        <v>-43802.80504</v>
      </c>
      <c r="K2163" t="str">
        <f t="shared" si="54"/>
        <v/>
      </c>
    </row>
    <row r="2164">
      <c r="A2164" s="24">
        <v>43803.292976365745</v>
      </c>
      <c r="B2164" s="5" t="s">
        <v>1847</v>
      </c>
      <c r="C2164" s="5" t="s">
        <v>2298</v>
      </c>
      <c r="D2164" s="13"/>
      <c r="E2164" s="5">
        <v>35.0</v>
      </c>
      <c r="F2164" s="28">
        <f t="shared" si="35"/>
        <v>43803.37631</v>
      </c>
      <c r="G2164" s="12">
        <f t="shared" si="52"/>
        <v>43803.33464</v>
      </c>
      <c r="H2164" s="29">
        <v>0.6875</v>
      </c>
      <c r="I2164" s="30">
        <f t="shared" si="46"/>
        <v>-43802.64714</v>
      </c>
      <c r="K2164" t="str">
        <f t="shared" si="54"/>
        <v/>
      </c>
    </row>
    <row r="2165">
      <c r="A2165" s="24">
        <v>43803.29784530093</v>
      </c>
      <c r="B2165" s="5" t="s">
        <v>1848</v>
      </c>
      <c r="C2165" s="5" t="s">
        <v>593</v>
      </c>
      <c r="D2165" s="6" t="s">
        <v>165</v>
      </c>
      <c r="E2165" s="5">
        <v>3.0</v>
      </c>
      <c r="F2165" s="28">
        <f t="shared" si="35"/>
        <v>43803.38118</v>
      </c>
      <c r="G2165" s="12">
        <f t="shared" si="52"/>
        <v>43803.33951</v>
      </c>
      <c r="H2165" s="29">
        <v>0.5055555555555555</v>
      </c>
      <c r="I2165" s="30">
        <f t="shared" si="46"/>
        <v>-43802.83396</v>
      </c>
      <c r="K2165" t="str">
        <f t="shared" si="54"/>
        <v/>
      </c>
    </row>
    <row r="2166">
      <c r="A2166" s="24">
        <v>43803.401152349536</v>
      </c>
      <c r="B2166" s="5" t="s">
        <v>761</v>
      </c>
      <c r="C2166" s="5" t="s">
        <v>766</v>
      </c>
      <c r="D2166" s="6" t="s">
        <v>624</v>
      </c>
      <c r="E2166" s="5">
        <v>37.0</v>
      </c>
      <c r="F2166" s="28">
        <f t="shared" si="35"/>
        <v>43803.48449</v>
      </c>
      <c r="G2166" s="12">
        <f t="shared" si="52"/>
        <v>43803.44282</v>
      </c>
      <c r="H2166" s="29">
        <v>0.4895833333333333</v>
      </c>
      <c r="I2166" s="30">
        <f t="shared" si="46"/>
        <v>-43802.95324</v>
      </c>
      <c r="K2166" t="str">
        <f t="shared" si="54"/>
        <v/>
      </c>
    </row>
    <row r="2167">
      <c r="A2167" s="24">
        <v>43803.54180894676</v>
      </c>
      <c r="B2167" s="5" t="s">
        <v>2010</v>
      </c>
      <c r="C2167" s="5" t="s">
        <v>2011</v>
      </c>
      <c r="D2167" s="13"/>
      <c r="E2167" s="5">
        <v>38.0</v>
      </c>
      <c r="F2167" s="28">
        <f t="shared" si="35"/>
        <v>43803.62514</v>
      </c>
      <c r="G2167" s="12">
        <f t="shared" si="52"/>
        <v>43803.58348</v>
      </c>
      <c r="H2167" s="29">
        <v>0.6875</v>
      </c>
      <c r="I2167" s="30">
        <f t="shared" si="46"/>
        <v>-43802.89598</v>
      </c>
      <c r="K2167" t="str">
        <f t="shared" si="54"/>
        <v/>
      </c>
    </row>
    <row r="2168">
      <c r="A2168" s="24">
        <v>43803.57571089121</v>
      </c>
      <c r="B2168" s="5" t="s">
        <v>1918</v>
      </c>
      <c r="C2168" s="5" t="s">
        <v>194</v>
      </c>
      <c r="D2168" s="6" t="s">
        <v>173</v>
      </c>
      <c r="E2168" s="5">
        <v>1.0</v>
      </c>
      <c r="F2168" s="28">
        <f t="shared" si="35"/>
        <v>43803.65904</v>
      </c>
      <c r="G2168" s="12">
        <f t="shared" si="52"/>
        <v>43803.61738</v>
      </c>
      <c r="H2168" s="29">
        <v>0.7083333333333334</v>
      </c>
      <c r="I2168" s="30">
        <f t="shared" si="46"/>
        <v>-43802.90904</v>
      </c>
      <c r="K2168" t="str">
        <f t="shared" si="54"/>
        <v/>
      </c>
    </row>
    <row r="2169">
      <c r="A2169" s="24">
        <v>43803.67336295139</v>
      </c>
      <c r="B2169" s="5" t="s">
        <v>2171</v>
      </c>
      <c r="D2169" s="13"/>
      <c r="F2169" s="28">
        <f t="shared" si="35"/>
        <v>43803.7567</v>
      </c>
      <c r="G2169" s="12">
        <f t="shared" si="52"/>
        <v>43803.71503</v>
      </c>
      <c r="I2169" t="str">
        <f t="shared" si="46"/>
        <v/>
      </c>
      <c r="K2169" t="str">
        <f t="shared" si="54"/>
        <v/>
      </c>
    </row>
    <row r="2170">
      <c r="A2170" s="24">
        <v>43803.67359222222</v>
      </c>
      <c r="B2170" s="5" t="s">
        <v>2195</v>
      </c>
      <c r="D2170" s="13"/>
      <c r="F2170" s="28">
        <f t="shared" si="35"/>
        <v>43803.75693</v>
      </c>
      <c r="G2170" s="12">
        <f t="shared" si="52"/>
        <v>43803.71526</v>
      </c>
      <c r="I2170" t="str">
        <f t="shared" si="46"/>
        <v/>
      </c>
      <c r="K2170" t="str">
        <f t="shared" si="54"/>
        <v/>
      </c>
    </row>
    <row r="2171">
      <c r="A2171" s="24">
        <v>43804.29343391204</v>
      </c>
      <c r="B2171" s="5" t="s">
        <v>907</v>
      </c>
      <c r="C2171" s="5" t="s">
        <v>86</v>
      </c>
      <c r="D2171" s="6" t="s">
        <v>165</v>
      </c>
      <c r="E2171" s="5">
        <v>1.0</v>
      </c>
      <c r="F2171" s="28">
        <f t="shared" si="35"/>
        <v>43804.37677</v>
      </c>
      <c r="G2171" s="12">
        <f t="shared" si="52"/>
        <v>43804.3351</v>
      </c>
      <c r="H2171" s="29">
        <v>0.3541666666666667</v>
      </c>
      <c r="I2171" s="30">
        <f t="shared" si="46"/>
        <v>-43803.98093</v>
      </c>
      <c r="K2171" t="str">
        <f t="shared" si="54"/>
        <v/>
      </c>
    </row>
    <row r="2172">
      <c r="A2172" s="24">
        <v>43804.29779045139</v>
      </c>
      <c r="B2172" s="5" t="s">
        <v>2293</v>
      </c>
      <c r="C2172" s="5" t="s">
        <v>2294</v>
      </c>
      <c r="D2172" s="6" t="s">
        <v>173</v>
      </c>
      <c r="E2172" s="5">
        <v>3.0</v>
      </c>
      <c r="F2172" s="28">
        <f t="shared" si="35"/>
        <v>43804.38112</v>
      </c>
      <c r="G2172" s="12">
        <f t="shared" si="52"/>
        <v>43804.33946</v>
      </c>
      <c r="H2172" s="29">
        <v>0.49583333333333335</v>
      </c>
      <c r="I2172" s="30">
        <f t="shared" si="46"/>
        <v>-43803.84362</v>
      </c>
      <c r="K2172" t="str">
        <f t="shared" si="54"/>
        <v/>
      </c>
    </row>
    <row r="2173">
      <c r="A2173" s="24">
        <v>43804.29811204861</v>
      </c>
      <c r="B2173" s="5" t="s">
        <v>2299</v>
      </c>
      <c r="C2173" s="5" t="s">
        <v>2296</v>
      </c>
      <c r="D2173" s="6" t="s">
        <v>173</v>
      </c>
      <c r="E2173" s="5">
        <v>4.0</v>
      </c>
      <c r="F2173" s="28">
        <f t="shared" si="35"/>
        <v>43804.38145</v>
      </c>
      <c r="G2173" s="12">
        <f t="shared" si="52"/>
        <v>43804.33978</v>
      </c>
      <c r="H2173" s="29">
        <v>0.49583333333333335</v>
      </c>
      <c r="I2173" s="30">
        <f t="shared" si="46"/>
        <v>-43803.84395</v>
      </c>
      <c r="K2173" t="str">
        <f t="shared" si="54"/>
        <v/>
      </c>
    </row>
    <row r="2174">
      <c r="A2174" s="24">
        <v>43804.30512658565</v>
      </c>
      <c r="B2174" s="5" t="s">
        <v>1874</v>
      </c>
      <c r="D2174" s="6" t="s">
        <v>147</v>
      </c>
      <c r="E2174" s="5">
        <v>5.0</v>
      </c>
      <c r="F2174" s="28">
        <f t="shared" si="35"/>
        <v>43804.38846</v>
      </c>
      <c r="G2174" s="12">
        <f t="shared" si="52"/>
        <v>43804.34679</v>
      </c>
      <c r="H2174" s="29">
        <v>0.39861111111111114</v>
      </c>
      <c r="I2174" s="30">
        <f t="shared" si="46"/>
        <v>-43803.94818</v>
      </c>
      <c r="K2174" t="str">
        <f t="shared" si="54"/>
        <v/>
      </c>
    </row>
    <row r="2175">
      <c r="A2175" s="24">
        <v>43804.305430740744</v>
      </c>
      <c r="B2175" s="5" t="s">
        <v>2174</v>
      </c>
      <c r="C2175" s="5" t="s">
        <v>593</v>
      </c>
      <c r="D2175" s="6" t="s">
        <v>2238</v>
      </c>
      <c r="E2175" s="5">
        <v>2.0</v>
      </c>
      <c r="F2175" s="28">
        <f t="shared" si="35"/>
        <v>43804.38876</v>
      </c>
      <c r="G2175" s="12">
        <f t="shared" si="52"/>
        <v>43804.3471</v>
      </c>
      <c r="H2175" s="29">
        <v>0.5020833333333333</v>
      </c>
      <c r="I2175" s="30">
        <f t="shared" si="46"/>
        <v>-43803.84501</v>
      </c>
      <c r="K2175" t="str">
        <f t="shared" si="54"/>
        <v/>
      </c>
    </row>
    <row r="2176">
      <c r="A2176" s="24">
        <v>43804.336847557875</v>
      </c>
      <c r="B2176" s="5" t="s">
        <v>122</v>
      </c>
      <c r="C2176" s="5" t="s">
        <v>545</v>
      </c>
      <c r="D2176" s="13"/>
      <c r="E2176" s="5">
        <v>35.0</v>
      </c>
      <c r="F2176" s="28">
        <f t="shared" si="35"/>
        <v>43804.42018</v>
      </c>
      <c r="G2176" s="12">
        <f t="shared" si="52"/>
        <v>43804.37851</v>
      </c>
      <c r="H2176" s="29">
        <v>0.7083333333333334</v>
      </c>
      <c r="I2176" s="30">
        <f t="shared" si="46"/>
        <v>-43803.67018</v>
      </c>
      <c r="K2176" t="str">
        <f t="shared" si="54"/>
        <v/>
      </c>
    </row>
    <row r="2177">
      <c r="A2177" s="24">
        <v>43804.34607747685</v>
      </c>
      <c r="B2177" s="5" t="s">
        <v>2300</v>
      </c>
      <c r="D2177" s="6" t="s">
        <v>1094</v>
      </c>
      <c r="E2177" s="5">
        <v>7.0</v>
      </c>
      <c r="F2177" s="28">
        <f t="shared" si="35"/>
        <v>43804.42941</v>
      </c>
      <c r="G2177" s="12">
        <f t="shared" si="52"/>
        <v>43804.38774</v>
      </c>
      <c r="H2177" s="29">
        <v>0.4798611111111111</v>
      </c>
      <c r="I2177" s="30">
        <f t="shared" si="46"/>
        <v>-43803.90788</v>
      </c>
      <c r="K2177" t="str">
        <f t="shared" si="54"/>
        <v/>
      </c>
    </row>
    <row r="2178">
      <c r="A2178" s="24">
        <v>43804.441599432874</v>
      </c>
      <c r="B2178" s="5" t="s">
        <v>2301</v>
      </c>
      <c r="C2178" s="5" t="s">
        <v>2302</v>
      </c>
      <c r="D2178" s="6" t="s">
        <v>2303</v>
      </c>
      <c r="E2178" s="5">
        <v>5.0</v>
      </c>
      <c r="F2178" s="28">
        <f t="shared" si="35"/>
        <v>43804.52493</v>
      </c>
      <c r="G2178" s="12">
        <f t="shared" si="52"/>
        <v>43804.48327</v>
      </c>
      <c r="H2178" s="29">
        <v>0.7083333333333334</v>
      </c>
      <c r="I2178" s="30">
        <f t="shared" si="46"/>
        <v>-43803.77493</v>
      </c>
      <c r="K2178" t="str">
        <f t="shared" si="54"/>
        <v/>
      </c>
    </row>
    <row r="2179">
      <c r="A2179" s="24">
        <v>43804.55817394676</v>
      </c>
      <c r="B2179" s="5" t="s">
        <v>2304</v>
      </c>
      <c r="C2179" s="5" t="s">
        <v>2305</v>
      </c>
      <c r="D2179" s="6" t="s">
        <v>55</v>
      </c>
      <c r="E2179" s="5">
        <v>1.0</v>
      </c>
      <c r="F2179" s="28">
        <f t="shared" si="35"/>
        <v>43804.64151</v>
      </c>
      <c r="G2179" s="12">
        <f t="shared" si="52"/>
        <v>43804.59984</v>
      </c>
      <c r="H2179" s="29">
        <v>0.6069444444444444</v>
      </c>
      <c r="I2179" s="30">
        <f t="shared" si="46"/>
        <v>-43803.9929</v>
      </c>
      <c r="K2179" t="str">
        <f t="shared" si="54"/>
        <v/>
      </c>
    </row>
    <row r="2180">
      <c r="A2180" s="24">
        <v>43804.57403609954</v>
      </c>
      <c r="B2180" s="5" t="s">
        <v>2306</v>
      </c>
      <c r="D2180" s="6" t="s">
        <v>2307</v>
      </c>
      <c r="E2180" s="5">
        <v>1.0</v>
      </c>
      <c r="F2180" s="28">
        <f t="shared" si="35"/>
        <v>43804.65737</v>
      </c>
      <c r="G2180" s="12">
        <f t="shared" si="52"/>
        <v>43804.6157</v>
      </c>
      <c r="H2180" s="29">
        <v>0.6770833333333334</v>
      </c>
      <c r="I2180" s="30">
        <f t="shared" si="46"/>
        <v>-43803.93862</v>
      </c>
      <c r="K2180" t="str">
        <f t="shared" si="54"/>
        <v/>
      </c>
    </row>
    <row r="2181">
      <c r="A2181" s="24">
        <v>43804.73775219907</v>
      </c>
      <c r="B2181" s="5" t="s">
        <v>2308</v>
      </c>
      <c r="D2181" s="13"/>
      <c r="F2181" s="28">
        <f t="shared" si="35"/>
        <v>43804.82109</v>
      </c>
      <c r="G2181" s="12">
        <f t="shared" si="52"/>
        <v>43804.77942</v>
      </c>
      <c r="I2181" t="str">
        <f t="shared" si="46"/>
        <v/>
      </c>
      <c r="K2181" t="str">
        <f t="shared" si="54"/>
        <v/>
      </c>
    </row>
    <row r="2182">
      <c r="A2182" s="24">
        <v>43804.73792179398</v>
      </c>
      <c r="B2182" s="5" t="s">
        <v>2171</v>
      </c>
      <c r="D2182" s="13"/>
      <c r="F2182" s="28">
        <f t="shared" si="35"/>
        <v>43804.82126</v>
      </c>
      <c r="G2182" s="12">
        <f t="shared" si="52"/>
        <v>43804.77959</v>
      </c>
      <c r="I2182" t="str">
        <f t="shared" si="46"/>
        <v/>
      </c>
      <c r="K2182" t="str">
        <f t="shared" si="54"/>
        <v/>
      </c>
    </row>
    <row r="2183">
      <c r="A2183" s="24">
        <v>43805.29798178241</v>
      </c>
      <c r="B2183" s="5" t="s">
        <v>2309</v>
      </c>
      <c r="C2183" s="5" t="s">
        <v>1323</v>
      </c>
      <c r="D2183" s="6" t="s">
        <v>2310</v>
      </c>
      <c r="E2183" s="5">
        <v>2.0</v>
      </c>
      <c r="F2183" s="28">
        <f t="shared" si="35"/>
        <v>43805.38132</v>
      </c>
      <c r="G2183" s="12">
        <f t="shared" si="52"/>
        <v>43805.33965</v>
      </c>
      <c r="H2183" s="29">
        <v>0.375</v>
      </c>
      <c r="I2183" s="30">
        <f t="shared" si="46"/>
        <v>-43804.96465</v>
      </c>
      <c r="K2183" t="str">
        <f t="shared" si="54"/>
        <v/>
      </c>
    </row>
    <row r="2184">
      <c r="A2184" s="24">
        <v>43805.378606631944</v>
      </c>
      <c r="B2184" s="5" t="s">
        <v>1039</v>
      </c>
      <c r="C2184" s="5" t="s">
        <v>2311</v>
      </c>
      <c r="D2184" s="6" t="s">
        <v>2312</v>
      </c>
      <c r="E2184" s="5">
        <v>1.0</v>
      </c>
      <c r="F2184" s="28">
        <f t="shared" si="35"/>
        <v>43805.46194</v>
      </c>
      <c r="G2184" s="12">
        <f t="shared" si="52"/>
        <v>43805.42027</v>
      </c>
      <c r="H2184" s="29">
        <v>0.4666666666666667</v>
      </c>
      <c r="I2184" s="30">
        <f t="shared" si="46"/>
        <v>-43804.95361</v>
      </c>
      <c r="K2184" t="str">
        <f t="shared" si="54"/>
        <v/>
      </c>
    </row>
    <row r="2185">
      <c r="A2185" s="24">
        <v>43805.43594517361</v>
      </c>
      <c r="B2185" s="5" t="s">
        <v>1237</v>
      </c>
      <c r="C2185" s="5" t="s">
        <v>545</v>
      </c>
      <c r="D2185" s="13"/>
      <c r="E2185" s="5">
        <v>35.0</v>
      </c>
      <c r="F2185" s="28">
        <f t="shared" si="35"/>
        <v>43805.51928</v>
      </c>
      <c r="G2185" s="12">
        <f t="shared" si="52"/>
        <v>43805.47761</v>
      </c>
      <c r="H2185" s="29">
        <v>0.6666666666666666</v>
      </c>
      <c r="I2185" s="30">
        <f t="shared" si="46"/>
        <v>-43804.81095</v>
      </c>
      <c r="K2185" t="str">
        <f t="shared" si="54"/>
        <v/>
      </c>
    </row>
    <row r="2186">
      <c r="A2186" s="24">
        <v>43805.49560684028</v>
      </c>
      <c r="B2186" s="5" t="s">
        <v>1644</v>
      </c>
      <c r="C2186" s="5" t="s">
        <v>2074</v>
      </c>
      <c r="D2186" s="6" t="s">
        <v>1312</v>
      </c>
      <c r="E2186" s="5">
        <v>1.0</v>
      </c>
      <c r="F2186" s="28">
        <f t="shared" si="35"/>
        <v>43805.57894</v>
      </c>
      <c r="G2186" s="12">
        <f t="shared" si="52"/>
        <v>43805.53727</v>
      </c>
      <c r="H2186" s="29">
        <v>0.625</v>
      </c>
      <c r="I2186" s="30">
        <f t="shared" si="46"/>
        <v>-43804.91227</v>
      </c>
      <c r="K2186" t="str">
        <f t="shared" si="54"/>
        <v/>
      </c>
    </row>
    <row r="2187">
      <c r="A2187" s="24">
        <v>43805.50627020834</v>
      </c>
      <c r="B2187" s="5" t="s">
        <v>160</v>
      </c>
      <c r="C2187" s="5" t="s">
        <v>161</v>
      </c>
      <c r="D2187" s="6" t="s">
        <v>162</v>
      </c>
      <c r="E2187" s="5">
        <v>3.0</v>
      </c>
      <c r="F2187" s="28">
        <f t="shared" si="35"/>
        <v>43805.5896</v>
      </c>
      <c r="G2187" s="12">
        <f t="shared" si="52"/>
        <v>43805.54794</v>
      </c>
      <c r="H2187" s="29">
        <v>0.6666666666666666</v>
      </c>
      <c r="I2187" s="30">
        <f t="shared" si="46"/>
        <v>-43804.88127</v>
      </c>
      <c r="K2187" t="str">
        <f t="shared" si="54"/>
        <v/>
      </c>
    </row>
    <row r="2188">
      <c r="A2188" s="24">
        <v>43805.76311690972</v>
      </c>
      <c r="B2188" s="5" t="s">
        <v>2169</v>
      </c>
      <c r="D2188" s="13"/>
      <c r="F2188" s="28">
        <f t="shared" si="35"/>
        <v>43805.84645</v>
      </c>
      <c r="G2188" s="12">
        <f t="shared" si="52"/>
        <v>43805.80478</v>
      </c>
      <c r="I2188" t="str">
        <f t="shared" si="46"/>
        <v/>
      </c>
      <c r="K2188" t="str">
        <f t="shared" si="54"/>
        <v/>
      </c>
    </row>
    <row r="2189">
      <c r="A2189" s="24">
        <v>43805.76328719908</v>
      </c>
      <c r="B2189" s="5" t="s">
        <v>2313</v>
      </c>
      <c r="D2189" s="13"/>
      <c r="F2189" s="28">
        <f t="shared" si="35"/>
        <v>43805.84662</v>
      </c>
      <c r="G2189" s="12">
        <f t="shared" si="52"/>
        <v>43805.80495</v>
      </c>
      <c r="I2189" t="str">
        <f t="shared" si="46"/>
        <v/>
      </c>
      <c r="K2189" t="str">
        <f t="shared" si="54"/>
        <v/>
      </c>
    </row>
    <row r="2190">
      <c r="A2190" s="24">
        <v>43808.24459184028</v>
      </c>
      <c r="B2190" s="5" t="s">
        <v>2314</v>
      </c>
      <c r="C2190" s="5" t="s">
        <v>2068</v>
      </c>
      <c r="D2190" s="6" t="s">
        <v>2315</v>
      </c>
      <c r="E2190" s="5">
        <v>7.0</v>
      </c>
      <c r="F2190" s="28">
        <f t="shared" si="35"/>
        <v>43808.32793</v>
      </c>
      <c r="G2190" s="12">
        <f t="shared" si="52"/>
        <v>43808.28626</v>
      </c>
      <c r="H2190" s="29">
        <v>0.4166666666666667</v>
      </c>
      <c r="I2190" s="30">
        <f t="shared" si="46"/>
        <v>-43807.86959</v>
      </c>
      <c r="K2190" t="str">
        <f t="shared" si="54"/>
        <v/>
      </c>
    </row>
    <row r="2191">
      <c r="A2191" s="24">
        <v>43808.27971199074</v>
      </c>
      <c r="B2191" s="5" t="s">
        <v>2316</v>
      </c>
      <c r="C2191" s="5" t="s">
        <v>1022</v>
      </c>
      <c r="D2191" s="6" t="s">
        <v>165</v>
      </c>
      <c r="E2191" s="5">
        <v>1.0</v>
      </c>
      <c r="F2191" s="28">
        <f t="shared" si="35"/>
        <v>43808.36305</v>
      </c>
      <c r="G2191" s="12">
        <f t="shared" si="52"/>
        <v>43808.32138</v>
      </c>
      <c r="H2191" s="29">
        <v>0.5625</v>
      </c>
      <c r="I2191" s="30">
        <f t="shared" si="46"/>
        <v>-43807.75888</v>
      </c>
      <c r="K2191" t="str">
        <f t="shared" si="54"/>
        <v/>
      </c>
    </row>
    <row r="2192">
      <c r="A2192" s="24">
        <v>43808.28080769676</v>
      </c>
      <c r="B2192" s="5" t="s">
        <v>2317</v>
      </c>
      <c r="D2192" s="13"/>
      <c r="E2192" s="5">
        <v>5.0</v>
      </c>
      <c r="F2192" s="28">
        <f t="shared" si="35"/>
        <v>43808.36414</v>
      </c>
      <c r="G2192" s="12">
        <f t="shared" si="52"/>
        <v>43808.32247</v>
      </c>
      <c r="H2192" s="29">
        <v>0.4583333333333333</v>
      </c>
      <c r="I2192" s="30">
        <f t="shared" si="46"/>
        <v>-43807.86414</v>
      </c>
      <c r="K2192" t="str">
        <f t="shared" si="54"/>
        <v/>
      </c>
    </row>
    <row r="2193">
      <c r="A2193" s="24">
        <v>43808.37654603009</v>
      </c>
      <c r="B2193" s="5" t="s">
        <v>2123</v>
      </c>
      <c r="D2193" s="6" t="s">
        <v>2318</v>
      </c>
      <c r="E2193" s="5">
        <v>2.0</v>
      </c>
      <c r="F2193" s="28">
        <f t="shared" si="35"/>
        <v>43808.45988</v>
      </c>
      <c r="G2193" s="12">
        <f t="shared" si="52"/>
        <v>43808.41821</v>
      </c>
      <c r="H2193" s="29">
        <v>0.5</v>
      </c>
      <c r="I2193" s="30">
        <f t="shared" si="46"/>
        <v>-43807.91821</v>
      </c>
      <c r="K2193" t="str">
        <f t="shared" si="54"/>
        <v/>
      </c>
    </row>
    <row r="2194">
      <c r="A2194" s="24">
        <v>43808.414904687495</v>
      </c>
      <c r="B2194" s="5" t="s">
        <v>2319</v>
      </c>
      <c r="C2194" s="5" t="s">
        <v>2320</v>
      </c>
      <c r="D2194" s="6" t="s">
        <v>2321</v>
      </c>
      <c r="F2194" s="28">
        <f t="shared" si="35"/>
        <v>43808.49824</v>
      </c>
      <c r="G2194" s="12">
        <f t="shared" si="52"/>
        <v>43808.45657</v>
      </c>
      <c r="H2194" s="29">
        <v>0.5</v>
      </c>
      <c r="I2194" s="30">
        <f t="shared" si="46"/>
        <v>-43807.95657</v>
      </c>
      <c r="K2194" t="str">
        <f t="shared" si="54"/>
        <v/>
      </c>
    </row>
    <row r="2195">
      <c r="A2195" s="24">
        <v>43808.44765628473</v>
      </c>
      <c r="B2195" s="5" t="s">
        <v>2322</v>
      </c>
      <c r="C2195" s="5" t="s">
        <v>2323</v>
      </c>
      <c r="D2195" s="6" t="s">
        <v>2324</v>
      </c>
      <c r="E2195" s="5">
        <v>3.0</v>
      </c>
      <c r="F2195" s="28">
        <f t="shared" si="35"/>
        <v>43808.53099</v>
      </c>
      <c r="G2195" s="12">
        <f t="shared" si="52"/>
        <v>43808.48932</v>
      </c>
      <c r="H2195" s="29">
        <v>0.5</v>
      </c>
      <c r="I2195" s="30">
        <f t="shared" si="46"/>
        <v>-43807.98932</v>
      </c>
      <c r="K2195" t="str">
        <f t="shared" si="54"/>
        <v/>
      </c>
    </row>
    <row r="2196">
      <c r="A2196" s="24">
        <v>43808.658488125</v>
      </c>
      <c r="B2196" s="5" t="s">
        <v>2171</v>
      </c>
      <c r="D2196" s="13"/>
      <c r="F2196" s="28">
        <f t="shared" si="35"/>
        <v>43808.74182</v>
      </c>
      <c r="G2196" s="12">
        <f t="shared" si="52"/>
        <v>43808.70015</v>
      </c>
      <c r="I2196" t="str">
        <f t="shared" si="46"/>
        <v/>
      </c>
      <c r="K2196" t="str">
        <f t="shared" si="54"/>
        <v/>
      </c>
    </row>
    <row r="2197">
      <c r="A2197" s="24">
        <v>43808.66696494213</v>
      </c>
      <c r="B2197" s="5" t="s">
        <v>2169</v>
      </c>
      <c r="D2197" s="13"/>
      <c r="F2197" s="28">
        <f t="shared" si="35"/>
        <v>43808.7503</v>
      </c>
      <c r="G2197" s="12">
        <f t="shared" si="52"/>
        <v>43808.70863</v>
      </c>
      <c r="I2197" t="str">
        <f t="shared" si="46"/>
        <v/>
      </c>
      <c r="K2197" t="str">
        <f t="shared" si="54"/>
        <v/>
      </c>
    </row>
    <row r="2198">
      <c r="A2198" s="24">
        <v>43809.26560305555</v>
      </c>
      <c r="B2198" s="5" t="s">
        <v>2167</v>
      </c>
      <c r="C2198" s="5" t="s">
        <v>1390</v>
      </c>
      <c r="D2198" s="13"/>
      <c r="F2198" s="28">
        <f t="shared" si="35"/>
        <v>43809.34894</v>
      </c>
      <c r="G2198" s="12">
        <f t="shared" si="52"/>
        <v>43809.30727</v>
      </c>
      <c r="I2198" t="str">
        <f t="shared" si="46"/>
        <v/>
      </c>
      <c r="K2198" t="str">
        <f t="shared" si="54"/>
        <v/>
      </c>
    </row>
    <row r="2199">
      <c r="A2199" s="24">
        <v>43809.334006516205</v>
      </c>
      <c r="B2199" s="5" t="s">
        <v>320</v>
      </c>
      <c r="C2199" s="5" t="s">
        <v>2325</v>
      </c>
      <c r="D2199" s="6" t="s">
        <v>142</v>
      </c>
      <c r="F2199" s="28">
        <f t="shared" si="35"/>
        <v>43809.41734</v>
      </c>
      <c r="G2199" s="12">
        <f t="shared" si="52"/>
        <v>43809.37567</v>
      </c>
      <c r="I2199" t="str">
        <f t="shared" si="46"/>
        <v/>
      </c>
      <c r="K2199" t="str">
        <f t="shared" si="54"/>
        <v/>
      </c>
    </row>
    <row r="2200">
      <c r="A2200" s="24">
        <v>43809.3559402199</v>
      </c>
      <c r="B2200" s="5" t="s">
        <v>563</v>
      </c>
      <c r="C2200" s="5" t="s">
        <v>2326</v>
      </c>
      <c r="D2200" s="13"/>
      <c r="F2200" s="28">
        <f t="shared" si="35"/>
        <v>43809.43927</v>
      </c>
      <c r="G2200" s="12">
        <f t="shared" si="52"/>
        <v>43809.39761</v>
      </c>
      <c r="I2200" t="str">
        <f t="shared" si="46"/>
        <v/>
      </c>
      <c r="K2200" t="str">
        <f t="shared" si="54"/>
        <v/>
      </c>
    </row>
    <row r="2201">
      <c r="A2201" s="24">
        <v>43809.377274513885</v>
      </c>
      <c r="B2201" s="5" t="s">
        <v>2327</v>
      </c>
      <c r="C2201" s="5" t="s">
        <v>2328</v>
      </c>
      <c r="D2201" s="6" t="s">
        <v>1722</v>
      </c>
      <c r="F2201" s="28">
        <f t="shared" si="35"/>
        <v>43809.46061</v>
      </c>
      <c r="G2201" s="12">
        <f t="shared" si="52"/>
        <v>43809.41894</v>
      </c>
      <c r="I2201" t="str">
        <f t="shared" si="46"/>
        <v/>
      </c>
      <c r="K2201" t="str">
        <f t="shared" si="54"/>
        <v/>
      </c>
    </row>
    <row r="2202">
      <c r="A2202" s="24">
        <v>43809.38262849537</v>
      </c>
      <c r="B2202" s="5" t="s">
        <v>2329</v>
      </c>
      <c r="C2202" s="5" t="s">
        <v>2206</v>
      </c>
      <c r="D2202" s="6" t="s">
        <v>2009</v>
      </c>
      <c r="F2202" s="28">
        <f t="shared" si="35"/>
        <v>43809.46596</v>
      </c>
      <c r="G2202" s="12">
        <f t="shared" si="52"/>
        <v>43809.4243</v>
      </c>
      <c r="I2202" t="str">
        <f t="shared" si="46"/>
        <v/>
      </c>
      <c r="K2202" t="str">
        <f t="shared" si="54"/>
        <v/>
      </c>
    </row>
    <row r="2203">
      <c r="A2203" s="24">
        <v>43809.40269267361</v>
      </c>
      <c r="B2203" s="5" t="s">
        <v>2330</v>
      </c>
      <c r="C2203" s="5" t="s">
        <v>1798</v>
      </c>
      <c r="D2203" s="6" t="s">
        <v>2331</v>
      </c>
      <c r="F2203" s="28">
        <f t="shared" si="35"/>
        <v>43809.48603</v>
      </c>
      <c r="G2203" s="12">
        <f t="shared" si="52"/>
        <v>43809.44436</v>
      </c>
      <c r="I2203" t="str">
        <f t="shared" si="46"/>
        <v/>
      </c>
      <c r="K2203" t="str">
        <f t="shared" si="54"/>
        <v/>
      </c>
    </row>
    <row r="2204">
      <c r="A2204" s="24">
        <v>43809.41926106482</v>
      </c>
      <c r="B2204" s="5" t="s">
        <v>1953</v>
      </c>
      <c r="C2204" s="5" t="s">
        <v>1376</v>
      </c>
      <c r="D2204" s="13"/>
      <c r="F2204" s="28">
        <f t="shared" si="35"/>
        <v>43809.50259</v>
      </c>
      <c r="G2204" s="12">
        <f t="shared" si="52"/>
        <v>43809.46093</v>
      </c>
      <c r="I2204" t="str">
        <f t="shared" si="46"/>
        <v/>
      </c>
      <c r="K2204" t="str">
        <f t="shared" si="54"/>
        <v/>
      </c>
    </row>
    <row r="2205">
      <c r="A2205" s="24">
        <v>43809.41956592593</v>
      </c>
      <c r="B2205" s="5" t="s">
        <v>2332</v>
      </c>
      <c r="C2205" s="5" t="s">
        <v>1236</v>
      </c>
      <c r="D2205" s="13"/>
      <c r="F2205" s="28">
        <f t="shared" si="35"/>
        <v>43809.5029</v>
      </c>
      <c r="G2205" s="12">
        <f t="shared" si="52"/>
        <v>43809.46123</v>
      </c>
      <c r="I2205" t="str">
        <f t="shared" si="46"/>
        <v/>
      </c>
      <c r="K2205" t="str">
        <f t="shared" si="54"/>
        <v/>
      </c>
    </row>
    <row r="2206">
      <c r="A2206" s="24">
        <v>43809.47250087963</v>
      </c>
      <c r="B2206" s="5" t="s">
        <v>2333</v>
      </c>
      <c r="C2206" s="5" t="s">
        <v>2334</v>
      </c>
      <c r="D2206" s="6" t="s">
        <v>2335</v>
      </c>
      <c r="F2206" s="28">
        <f t="shared" si="35"/>
        <v>43809.55583</v>
      </c>
      <c r="G2206" s="12">
        <f t="shared" si="52"/>
        <v>43809.51417</v>
      </c>
      <c r="I2206" t="str">
        <f t="shared" si="46"/>
        <v/>
      </c>
      <c r="K2206" t="str">
        <f t="shared" si="54"/>
        <v/>
      </c>
    </row>
    <row r="2207">
      <c r="A2207" s="24">
        <v>43809.4793431713</v>
      </c>
      <c r="B2207" s="5" t="s">
        <v>701</v>
      </c>
      <c r="C2207" s="5" t="s">
        <v>702</v>
      </c>
      <c r="D2207" s="6" t="s">
        <v>371</v>
      </c>
      <c r="F2207" s="28">
        <f t="shared" si="35"/>
        <v>43809.56268</v>
      </c>
      <c r="G2207" s="12">
        <f t="shared" si="52"/>
        <v>43809.52101</v>
      </c>
      <c r="I2207" t="str">
        <f t="shared" si="46"/>
        <v/>
      </c>
      <c r="K2207" t="str">
        <f t="shared" si="54"/>
        <v/>
      </c>
    </row>
    <row r="2208">
      <c r="A2208" s="24">
        <v>43809.520452557874</v>
      </c>
      <c r="B2208" s="5" t="s">
        <v>2002</v>
      </c>
      <c r="C2208" s="5" t="s">
        <v>1787</v>
      </c>
      <c r="D2208" s="6" t="s">
        <v>512</v>
      </c>
      <c r="F2208" s="28">
        <f t="shared" si="35"/>
        <v>43809.60379</v>
      </c>
      <c r="G2208" s="12">
        <f t="shared" si="52"/>
        <v>43809.56212</v>
      </c>
      <c r="I2208" t="str">
        <f t="shared" si="46"/>
        <v/>
      </c>
      <c r="K2208" t="str">
        <f t="shared" si="54"/>
        <v/>
      </c>
    </row>
    <row r="2209">
      <c r="A2209" s="24">
        <v>43809.538633530094</v>
      </c>
      <c r="B2209" s="5" t="s">
        <v>2336</v>
      </c>
      <c r="C2209" s="5" t="s">
        <v>2068</v>
      </c>
      <c r="D2209" s="13"/>
      <c r="F2209" s="28">
        <f t="shared" si="35"/>
        <v>43809.62197</v>
      </c>
      <c r="G2209" s="12">
        <f t="shared" si="52"/>
        <v>43809.5803</v>
      </c>
      <c r="I2209" t="str">
        <f t="shared" si="46"/>
        <v/>
      </c>
      <c r="K2209" t="str">
        <f t="shared" si="54"/>
        <v/>
      </c>
    </row>
    <row r="2210">
      <c r="A2210" s="24">
        <v>43809.65717482639</v>
      </c>
      <c r="B2210" s="5" t="s">
        <v>2308</v>
      </c>
      <c r="D2210" s="13"/>
      <c r="F2210" s="28">
        <f t="shared" si="35"/>
        <v>43809.74051</v>
      </c>
      <c r="G2210" s="12">
        <f t="shared" si="52"/>
        <v>43809.69884</v>
      </c>
      <c r="I2210" t="str">
        <f t="shared" si="46"/>
        <v/>
      </c>
      <c r="K2210" t="str">
        <f t="shared" si="54"/>
        <v/>
      </c>
    </row>
    <row r="2211">
      <c r="A2211" s="24">
        <v>43809.66158126158</v>
      </c>
      <c r="B2211" s="5" t="s">
        <v>2171</v>
      </c>
      <c r="D2211" s="13"/>
      <c r="F2211" s="28">
        <f t="shared" si="35"/>
        <v>43809.74491</v>
      </c>
      <c r="G2211" s="12">
        <f t="shared" si="52"/>
        <v>43809.70325</v>
      </c>
      <c r="I2211" t="str">
        <f t="shared" si="46"/>
        <v/>
      </c>
      <c r="K2211" t="str">
        <f t="shared" si="54"/>
        <v/>
      </c>
    </row>
    <row r="2212">
      <c r="A2212" s="24">
        <v>43810.28858313657</v>
      </c>
      <c r="B2212" s="5" t="s">
        <v>76</v>
      </c>
      <c r="D2212" s="13"/>
      <c r="E2212" s="5">
        <v>35.0</v>
      </c>
      <c r="F2212" s="28">
        <f t="shared" si="35"/>
        <v>43810.37192</v>
      </c>
      <c r="G2212" s="12">
        <f t="shared" si="52"/>
        <v>43810.33025</v>
      </c>
      <c r="H2212" s="29">
        <v>0.6666666666666666</v>
      </c>
      <c r="I2212" s="30">
        <f t="shared" si="46"/>
        <v>-43809.66358</v>
      </c>
      <c r="K2212" t="str">
        <f t="shared" si="54"/>
        <v/>
      </c>
    </row>
    <row r="2213">
      <c r="A2213" s="24">
        <v>43810.29260868055</v>
      </c>
      <c r="B2213" s="5" t="s">
        <v>2308</v>
      </c>
      <c r="C2213" s="5" t="s">
        <v>1787</v>
      </c>
      <c r="D2213" s="6" t="s">
        <v>512</v>
      </c>
      <c r="E2213" s="5">
        <v>36.0</v>
      </c>
      <c r="F2213" s="28">
        <f t="shared" si="35"/>
        <v>43810.37594</v>
      </c>
      <c r="G2213" s="12">
        <f t="shared" si="52"/>
        <v>43810.33428</v>
      </c>
      <c r="H2213" s="29">
        <v>0.6666666666666666</v>
      </c>
      <c r="I2213" s="30">
        <f t="shared" si="46"/>
        <v>-43809.66761</v>
      </c>
      <c r="K2213" t="str">
        <f t="shared" si="54"/>
        <v/>
      </c>
    </row>
    <row r="2214">
      <c r="A2214" s="24">
        <v>43810.29880202546</v>
      </c>
      <c r="B2214" s="5" t="s">
        <v>952</v>
      </c>
      <c r="C2214" s="5" t="s">
        <v>351</v>
      </c>
      <c r="D2214" s="6" t="s">
        <v>512</v>
      </c>
      <c r="E2214" s="5">
        <v>1.0</v>
      </c>
      <c r="F2214" s="28">
        <f t="shared" si="35"/>
        <v>43810.38214</v>
      </c>
      <c r="G2214" s="12">
        <f t="shared" si="52"/>
        <v>43810.34047</v>
      </c>
      <c r="H2214" s="29">
        <v>0.4965277777777778</v>
      </c>
      <c r="I2214" s="30">
        <f t="shared" si="46"/>
        <v>-43809.84394</v>
      </c>
      <c r="K2214" t="str">
        <f t="shared" si="54"/>
        <v/>
      </c>
    </row>
    <row r="2215">
      <c r="A2215" s="24">
        <v>43810.29909706018</v>
      </c>
      <c r="B2215" s="5" t="s">
        <v>2337</v>
      </c>
      <c r="C2215" s="5" t="s">
        <v>351</v>
      </c>
      <c r="D2215" s="6" t="s">
        <v>512</v>
      </c>
      <c r="E2215" s="5">
        <v>2.0</v>
      </c>
      <c r="F2215" s="28">
        <f t="shared" si="35"/>
        <v>43810.38243</v>
      </c>
      <c r="G2215" s="12">
        <f t="shared" si="52"/>
        <v>43810.34076</v>
      </c>
      <c r="H2215" s="29">
        <v>0.6666666666666666</v>
      </c>
      <c r="I2215" s="30">
        <f t="shared" si="46"/>
        <v>-43809.6741</v>
      </c>
      <c r="K2215" t="str">
        <f t="shared" si="54"/>
        <v/>
      </c>
    </row>
    <row r="2216">
      <c r="A2216" s="24">
        <v>43810.30160784722</v>
      </c>
      <c r="B2216" s="5" t="s">
        <v>2333</v>
      </c>
      <c r="C2216" s="5" t="s">
        <v>2334</v>
      </c>
      <c r="D2216" s="6" t="s">
        <v>921</v>
      </c>
      <c r="E2216" s="5">
        <v>5.0</v>
      </c>
      <c r="F2216" s="28">
        <f t="shared" si="35"/>
        <v>43810.38494</v>
      </c>
      <c r="G2216" s="12">
        <f t="shared" si="52"/>
        <v>43810.34327</v>
      </c>
      <c r="H2216" s="29">
        <v>0.6666666666666666</v>
      </c>
      <c r="I2216" s="30">
        <f t="shared" si="46"/>
        <v>-43809.67661</v>
      </c>
      <c r="K2216" t="str">
        <f t="shared" si="54"/>
        <v/>
      </c>
    </row>
    <row r="2217">
      <c r="A2217" s="24">
        <v>43810.30352725694</v>
      </c>
      <c r="B2217" s="5" t="s">
        <v>1848</v>
      </c>
      <c r="D2217" s="6" t="s">
        <v>512</v>
      </c>
      <c r="E2217" s="5">
        <v>4.0</v>
      </c>
      <c r="F2217" s="28">
        <f t="shared" si="35"/>
        <v>43810.38686</v>
      </c>
      <c r="G2217" s="12">
        <f t="shared" si="52"/>
        <v>43810.34519</v>
      </c>
      <c r="H2217" s="29">
        <v>0.6666666666666666</v>
      </c>
      <c r="I2217" s="30">
        <f t="shared" si="46"/>
        <v>-43809.67853</v>
      </c>
      <c r="K2217" t="str">
        <f t="shared" si="54"/>
        <v/>
      </c>
    </row>
    <row r="2218">
      <c r="A2218" s="24">
        <v>43810.35700960648</v>
      </c>
      <c r="B2218" s="5" t="s">
        <v>1918</v>
      </c>
      <c r="C2218" s="5" t="s">
        <v>159</v>
      </c>
      <c r="D2218" s="6" t="s">
        <v>173</v>
      </c>
      <c r="E2218" s="5">
        <v>9.0</v>
      </c>
      <c r="F2218" s="28">
        <f t="shared" si="35"/>
        <v>43810.44034</v>
      </c>
      <c r="G2218" s="12">
        <f t="shared" si="52"/>
        <v>43810.39868</v>
      </c>
      <c r="H2218" s="29">
        <v>0.5104166666666666</v>
      </c>
      <c r="I2218" s="30">
        <f t="shared" si="46"/>
        <v>-43809.88826</v>
      </c>
      <c r="K2218" t="str">
        <f t="shared" si="54"/>
        <v/>
      </c>
    </row>
    <row r="2219">
      <c r="A2219" s="24">
        <v>43810.35747174769</v>
      </c>
      <c r="B2219" s="5" t="s">
        <v>1840</v>
      </c>
      <c r="C2219" s="5" t="s">
        <v>172</v>
      </c>
      <c r="D2219" s="6" t="s">
        <v>1232</v>
      </c>
      <c r="E2219" s="5">
        <v>13.0</v>
      </c>
      <c r="F2219" s="28">
        <f t="shared" si="35"/>
        <v>43810.44081</v>
      </c>
      <c r="G2219" s="12">
        <f t="shared" si="52"/>
        <v>43810.39914</v>
      </c>
      <c r="H2219" s="29">
        <v>0.5104166666666666</v>
      </c>
      <c r="I2219" s="30">
        <f t="shared" si="46"/>
        <v>-43809.88872</v>
      </c>
      <c r="K2219" t="str">
        <f t="shared" si="54"/>
        <v/>
      </c>
    </row>
    <row r="2220">
      <c r="A2220" s="24">
        <v>43810.3582575926</v>
      </c>
      <c r="B2220" s="5" t="s">
        <v>34</v>
      </c>
      <c r="C2220" s="5" t="s">
        <v>35</v>
      </c>
      <c r="D2220" s="6" t="s">
        <v>1063</v>
      </c>
      <c r="E2220" s="5">
        <v>15.0</v>
      </c>
      <c r="F2220" s="28">
        <f t="shared" si="35"/>
        <v>43810.44159</v>
      </c>
      <c r="G2220" s="12">
        <f t="shared" si="52"/>
        <v>43810.39992</v>
      </c>
      <c r="H2220" s="29">
        <v>0.46041666666666664</v>
      </c>
      <c r="I2220" s="30">
        <f t="shared" si="46"/>
        <v>-43809.93951</v>
      </c>
      <c r="K2220" t="str">
        <f t="shared" si="54"/>
        <v/>
      </c>
    </row>
    <row r="2221">
      <c r="A2221" s="24">
        <v>43810.360877314815</v>
      </c>
      <c r="B2221" s="5" t="s">
        <v>143</v>
      </c>
      <c r="C2221" s="5" t="s">
        <v>54</v>
      </c>
      <c r="D2221" s="6" t="s">
        <v>674</v>
      </c>
      <c r="E2221" s="5">
        <v>37.0</v>
      </c>
      <c r="F2221" s="28">
        <f t="shared" si="35"/>
        <v>43810.44421</v>
      </c>
      <c r="G2221" s="12">
        <f t="shared" si="52"/>
        <v>43810.40254</v>
      </c>
      <c r="H2221" s="29">
        <v>0.5673611111111111</v>
      </c>
      <c r="I2221" s="30">
        <f t="shared" si="46"/>
        <v>-43809.83518</v>
      </c>
      <c r="K2221" t="str">
        <f t="shared" si="54"/>
        <v/>
      </c>
    </row>
    <row r="2222">
      <c r="A2222" s="24">
        <v>43810.398712615744</v>
      </c>
      <c r="B2222" s="5" t="s">
        <v>2338</v>
      </c>
      <c r="C2222" s="5" t="s">
        <v>2339</v>
      </c>
      <c r="D2222" s="6" t="s">
        <v>147</v>
      </c>
      <c r="E2222" s="5">
        <v>7.0</v>
      </c>
      <c r="F2222" s="28">
        <f t="shared" si="35"/>
        <v>43810.48205</v>
      </c>
      <c r="G2222" s="12">
        <f t="shared" si="52"/>
        <v>43810.44038</v>
      </c>
      <c r="H2222" s="29">
        <v>0.48194444444444445</v>
      </c>
      <c r="I2222" s="30">
        <f t="shared" si="46"/>
        <v>-43809.95843</v>
      </c>
      <c r="K2222" t="str">
        <f t="shared" si="54"/>
        <v/>
      </c>
    </row>
    <row r="2223">
      <c r="A2223" s="24">
        <v>43810.429553043985</v>
      </c>
      <c r="B2223" s="5" t="s">
        <v>2340</v>
      </c>
      <c r="C2223" s="5" t="s">
        <v>2341</v>
      </c>
      <c r="D2223" s="6" t="s">
        <v>284</v>
      </c>
      <c r="E2223" s="5">
        <v>15.0</v>
      </c>
      <c r="F2223" s="28">
        <f t="shared" si="35"/>
        <v>43810.51289</v>
      </c>
      <c r="G2223" s="12">
        <f t="shared" si="52"/>
        <v>43810.47122</v>
      </c>
      <c r="H2223" s="29">
        <v>0.4861111111111111</v>
      </c>
      <c r="I2223" s="30">
        <f t="shared" si="46"/>
        <v>-43809.98511</v>
      </c>
      <c r="K2223" t="str">
        <f t="shared" si="54"/>
        <v/>
      </c>
    </row>
    <row r="2224">
      <c r="A2224" s="24">
        <v>43810.43023430556</v>
      </c>
      <c r="B2224" s="5" t="s">
        <v>2342</v>
      </c>
      <c r="C2224" s="5" t="s">
        <v>2343</v>
      </c>
      <c r="D2224" s="6" t="s">
        <v>760</v>
      </c>
      <c r="E2224" s="5">
        <v>16.0</v>
      </c>
      <c r="F2224" s="28">
        <f t="shared" si="35"/>
        <v>43810.51357</v>
      </c>
      <c r="G2224" s="12">
        <f t="shared" si="52"/>
        <v>43810.4719</v>
      </c>
      <c r="H2224" s="29">
        <v>0.4861111111111111</v>
      </c>
      <c r="I2224" s="30">
        <f t="shared" si="46"/>
        <v>-43809.98579</v>
      </c>
      <c r="K2224" t="str">
        <f t="shared" si="54"/>
        <v/>
      </c>
    </row>
    <row r="2225">
      <c r="A2225" s="24">
        <v>43810.43056766204</v>
      </c>
      <c r="B2225" s="5" t="s">
        <v>2344</v>
      </c>
      <c r="C2225" s="5" t="s">
        <v>2345</v>
      </c>
      <c r="D2225" s="6" t="s">
        <v>284</v>
      </c>
      <c r="E2225" s="5">
        <v>18.0</v>
      </c>
      <c r="F2225" s="28">
        <f t="shared" si="35"/>
        <v>43810.5139</v>
      </c>
      <c r="G2225" s="12">
        <f t="shared" si="52"/>
        <v>43810.47223</v>
      </c>
      <c r="H2225" s="29">
        <v>0.6666666666666666</v>
      </c>
      <c r="I2225" s="30">
        <f t="shared" si="46"/>
        <v>-43809.80557</v>
      </c>
      <c r="K2225" t="str">
        <f t="shared" si="54"/>
        <v/>
      </c>
    </row>
    <row r="2226">
      <c r="A2226" s="24">
        <v>43810.432719432865</v>
      </c>
      <c r="B2226" s="5" t="s">
        <v>813</v>
      </c>
      <c r="C2226" s="5" t="s">
        <v>814</v>
      </c>
      <c r="D2226" s="6" t="s">
        <v>284</v>
      </c>
      <c r="E2226" s="5">
        <v>17.0</v>
      </c>
      <c r="F2226" s="28">
        <f t="shared" si="35"/>
        <v>43810.51605</v>
      </c>
      <c r="G2226" s="12">
        <f t="shared" si="52"/>
        <v>43810.47439</v>
      </c>
      <c r="H2226" s="29">
        <v>0.6666666666666666</v>
      </c>
      <c r="I2226" s="30">
        <f t="shared" si="46"/>
        <v>-43809.80772</v>
      </c>
      <c r="K2226" t="str">
        <f t="shared" si="54"/>
        <v/>
      </c>
    </row>
    <row r="2227">
      <c r="A2227" s="24">
        <v>43810.49885920139</v>
      </c>
      <c r="B2227" s="5" t="s">
        <v>2346</v>
      </c>
      <c r="C2227" s="5" t="s">
        <v>48</v>
      </c>
      <c r="D2227" s="6" t="s">
        <v>1341</v>
      </c>
      <c r="E2227" s="5">
        <v>9.0</v>
      </c>
      <c r="F2227" s="28">
        <f t="shared" si="35"/>
        <v>43810.58219</v>
      </c>
      <c r="G2227" s="12">
        <f t="shared" si="52"/>
        <v>43810.54053</v>
      </c>
      <c r="H2227" s="29">
        <v>0.5729166666666666</v>
      </c>
      <c r="I2227" s="30">
        <f t="shared" si="46"/>
        <v>-43809.96761</v>
      </c>
      <c r="K2227" t="str">
        <f t="shared" si="54"/>
        <v/>
      </c>
    </row>
    <row r="2228">
      <c r="A2228" s="24">
        <v>43810.53151663195</v>
      </c>
      <c r="B2228" s="5" t="s">
        <v>2347</v>
      </c>
      <c r="C2228" s="5" t="s">
        <v>2348</v>
      </c>
      <c r="D2228" s="6" t="s">
        <v>760</v>
      </c>
      <c r="E2228" s="5">
        <v>1.0</v>
      </c>
      <c r="F2228" s="28">
        <f t="shared" si="35"/>
        <v>43810.61485</v>
      </c>
      <c r="G2228" s="12">
        <f t="shared" si="52"/>
        <v>43810.57318</v>
      </c>
      <c r="H2228" s="29">
        <v>0.6666666666666666</v>
      </c>
      <c r="I2228" s="30">
        <f t="shared" si="46"/>
        <v>-43809.90652</v>
      </c>
      <c r="K2228" t="str">
        <f t="shared" si="54"/>
        <v/>
      </c>
    </row>
    <row r="2229">
      <c r="A2229" s="24">
        <v>43810.615860798614</v>
      </c>
      <c r="B2229" s="5" t="s">
        <v>746</v>
      </c>
      <c r="C2229" s="5" t="s">
        <v>2349</v>
      </c>
      <c r="D2229" s="6" t="s">
        <v>320</v>
      </c>
      <c r="F2229" s="28">
        <f t="shared" si="35"/>
        <v>43810.69919</v>
      </c>
      <c r="G2229" s="12">
        <f t="shared" si="52"/>
        <v>43810.65753</v>
      </c>
      <c r="H2229" s="29">
        <v>0.6666666666666666</v>
      </c>
      <c r="I2229" s="30">
        <f t="shared" si="46"/>
        <v>-43809.99086</v>
      </c>
      <c r="K2229" t="str">
        <f t="shared" si="54"/>
        <v/>
      </c>
    </row>
    <row r="2230">
      <c r="A2230" s="24">
        <v>43810.68958013889</v>
      </c>
      <c r="B2230" s="5" t="s">
        <v>2171</v>
      </c>
      <c r="D2230" s="13"/>
      <c r="F2230" s="28">
        <f t="shared" si="35"/>
        <v>43810.77291</v>
      </c>
      <c r="G2230" s="12">
        <f t="shared" si="52"/>
        <v>43810.73125</v>
      </c>
      <c r="H2230" s="29">
        <v>0.6666666666666666</v>
      </c>
      <c r="I2230" s="30">
        <f t="shared" si="46"/>
        <v>-43810.06458</v>
      </c>
      <c r="K2230" t="str">
        <f t="shared" si="54"/>
        <v/>
      </c>
    </row>
    <row r="2231">
      <c r="A2231" s="24">
        <v>43811.30075880787</v>
      </c>
      <c r="B2231" s="5" t="s">
        <v>2350</v>
      </c>
      <c r="C2231" s="5" t="s">
        <v>2334</v>
      </c>
      <c r="D2231" s="6" t="s">
        <v>921</v>
      </c>
      <c r="E2231" s="5">
        <v>1.0</v>
      </c>
      <c r="F2231" s="28">
        <f t="shared" si="35"/>
        <v>43811.38409</v>
      </c>
      <c r="G2231" s="12">
        <f t="shared" si="52"/>
        <v>43811.34243</v>
      </c>
      <c r="H2231" s="29">
        <v>0.5805555555555556</v>
      </c>
      <c r="I2231" s="30">
        <f t="shared" si="46"/>
        <v>-43810.76187</v>
      </c>
      <c r="K2231" t="str">
        <f t="shared" si="54"/>
        <v/>
      </c>
    </row>
    <row r="2232">
      <c r="A2232" s="24">
        <v>43811.32429553241</v>
      </c>
      <c r="B2232" s="5" t="s">
        <v>1918</v>
      </c>
      <c r="C2232" s="5" t="s">
        <v>194</v>
      </c>
      <c r="D2232" s="6" t="s">
        <v>624</v>
      </c>
      <c r="E2232" s="5">
        <v>13.0</v>
      </c>
      <c r="F2232" s="28">
        <f t="shared" si="35"/>
        <v>43811.40763</v>
      </c>
      <c r="G2232" s="12">
        <f t="shared" si="52"/>
        <v>43811.36596</v>
      </c>
      <c r="H2232" s="29">
        <v>0.5208333333333334</v>
      </c>
      <c r="I2232" s="30">
        <f t="shared" si="46"/>
        <v>-43810.84513</v>
      </c>
      <c r="K2232" t="str">
        <f t="shared" si="54"/>
        <v/>
      </c>
    </row>
    <row r="2233">
      <c r="A2233" s="24">
        <v>43811.34354611111</v>
      </c>
      <c r="B2233" s="5" t="s">
        <v>2351</v>
      </c>
      <c r="C2233" s="5" t="s">
        <v>2352</v>
      </c>
      <c r="D2233" s="6" t="s">
        <v>147</v>
      </c>
      <c r="E2233" s="5">
        <v>15.0</v>
      </c>
      <c r="F2233" s="28">
        <f t="shared" si="35"/>
        <v>43811.42688</v>
      </c>
      <c r="G2233" s="12">
        <f t="shared" si="52"/>
        <v>43811.38521</v>
      </c>
      <c r="H2233" s="29">
        <v>0.4305555555555556</v>
      </c>
      <c r="I2233" s="30">
        <f t="shared" si="46"/>
        <v>-43810.95466</v>
      </c>
      <c r="K2233" t="str">
        <f t="shared" si="54"/>
        <v/>
      </c>
    </row>
    <row r="2234">
      <c r="A2234" s="24">
        <v>43811.37316050926</v>
      </c>
      <c r="B2234" s="5" t="s">
        <v>1919</v>
      </c>
      <c r="C2234" s="5" t="s">
        <v>1920</v>
      </c>
      <c r="D2234" s="6" t="s">
        <v>320</v>
      </c>
      <c r="E2234" s="5">
        <v>18.0</v>
      </c>
      <c r="F2234" s="28">
        <f t="shared" si="35"/>
        <v>43811.45649</v>
      </c>
      <c r="G2234" s="12">
        <f t="shared" si="52"/>
        <v>43811.41483</v>
      </c>
      <c r="H2234" s="29">
        <v>0.5208333333333334</v>
      </c>
      <c r="I2234" s="30">
        <f t="shared" si="46"/>
        <v>-43810.89399</v>
      </c>
      <c r="K2234" t="str">
        <f t="shared" si="54"/>
        <v/>
      </c>
    </row>
    <row r="2235">
      <c r="A2235" s="24">
        <v>43811.37510737269</v>
      </c>
      <c r="B2235" s="5" t="s">
        <v>2353</v>
      </c>
      <c r="D2235" s="6" t="s">
        <v>2097</v>
      </c>
      <c r="E2235" s="5">
        <v>17.0</v>
      </c>
      <c r="F2235" s="28">
        <f t="shared" si="35"/>
        <v>43811.45844</v>
      </c>
      <c r="G2235" s="12">
        <f t="shared" si="52"/>
        <v>43811.41677</v>
      </c>
      <c r="H2235" s="29">
        <v>0.5416666666666666</v>
      </c>
      <c r="I2235" s="30">
        <f t="shared" si="46"/>
        <v>-43810.87511</v>
      </c>
      <c r="K2235" t="str">
        <f t="shared" si="54"/>
        <v/>
      </c>
    </row>
    <row r="2236">
      <c r="A2236" s="24">
        <v>43811.389250381944</v>
      </c>
      <c r="B2236" s="5" t="s">
        <v>2354</v>
      </c>
      <c r="C2236" s="5" t="s">
        <v>2355</v>
      </c>
      <c r="D2236" s="6" t="s">
        <v>2356</v>
      </c>
      <c r="E2236" s="5">
        <v>15.0</v>
      </c>
      <c r="F2236" s="28">
        <f t="shared" si="35"/>
        <v>43811.47258</v>
      </c>
      <c r="G2236" s="12">
        <f t="shared" si="52"/>
        <v>43811.43092</v>
      </c>
      <c r="H2236" s="29">
        <v>0.6666666666666666</v>
      </c>
      <c r="I2236" s="30">
        <f t="shared" si="46"/>
        <v>-43810.76425</v>
      </c>
      <c r="K2236" t="str">
        <f t="shared" si="54"/>
        <v/>
      </c>
    </row>
    <row r="2237">
      <c r="A2237" s="24">
        <v>43811.40629636574</v>
      </c>
      <c r="B2237" s="5" t="s">
        <v>1777</v>
      </c>
      <c r="C2237" s="5" t="s">
        <v>418</v>
      </c>
      <c r="D2237" s="6" t="s">
        <v>1237</v>
      </c>
      <c r="E2237" s="5">
        <v>13.0</v>
      </c>
      <c r="F2237" s="28">
        <f t="shared" si="35"/>
        <v>43811.48963</v>
      </c>
      <c r="G2237" s="12">
        <f t="shared" si="52"/>
        <v>43811.44796</v>
      </c>
      <c r="H2237" s="29">
        <v>0.5680555555555555</v>
      </c>
      <c r="I2237" s="30">
        <f t="shared" si="46"/>
        <v>-43810.87991</v>
      </c>
      <c r="K2237" t="str">
        <f t="shared" si="54"/>
        <v/>
      </c>
    </row>
    <row r="2238">
      <c r="A2238" s="24">
        <v>43811.40766686342</v>
      </c>
      <c r="B2238" s="5" t="s">
        <v>851</v>
      </c>
      <c r="C2238" s="5" t="s">
        <v>2215</v>
      </c>
      <c r="D2238" s="6" t="s">
        <v>1237</v>
      </c>
      <c r="E2238" s="5">
        <v>5.0</v>
      </c>
      <c r="F2238" s="28">
        <f t="shared" si="35"/>
        <v>43811.491</v>
      </c>
      <c r="G2238" s="12">
        <f t="shared" si="52"/>
        <v>43811.44933</v>
      </c>
      <c r="H2238" s="29">
        <v>0.5680555555555555</v>
      </c>
      <c r="I2238" s="30">
        <f t="shared" si="46"/>
        <v>-43810.88128</v>
      </c>
      <c r="K2238" t="str">
        <f t="shared" si="54"/>
        <v/>
      </c>
    </row>
    <row r="2239">
      <c r="A2239" s="24">
        <v>43811.410688020835</v>
      </c>
      <c r="B2239" s="5" t="s">
        <v>2212</v>
      </c>
      <c r="C2239" s="5" t="s">
        <v>418</v>
      </c>
      <c r="D2239" s="6" t="s">
        <v>1237</v>
      </c>
      <c r="E2239" s="5">
        <v>4.0</v>
      </c>
      <c r="F2239" s="28">
        <f t="shared" si="35"/>
        <v>43811.49402</v>
      </c>
      <c r="G2239" s="12">
        <f t="shared" si="52"/>
        <v>43811.45235</v>
      </c>
      <c r="H2239" s="29">
        <v>0.5680555555555555</v>
      </c>
      <c r="I2239" s="30">
        <f t="shared" si="46"/>
        <v>-43810.8843</v>
      </c>
      <c r="K2239" t="str">
        <f t="shared" si="54"/>
        <v/>
      </c>
    </row>
    <row r="2240">
      <c r="A2240" s="24">
        <v>43811.494806215276</v>
      </c>
      <c r="B2240" s="5" t="s">
        <v>160</v>
      </c>
      <c r="C2240" s="5" t="s">
        <v>161</v>
      </c>
      <c r="D2240" s="6" t="s">
        <v>162</v>
      </c>
      <c r="E2240" s="5">
        <v>7.0</v>
      </c>
      <c r="F2240" s="28">
        <f t="shared" si="35"/>
        <v>43811.57814</v>
      </c>
      <c r="G2240" s="12">
        <f t="shared" si="52"/>
        <v>43811.53647</v>
      </c>
      <c r="H2240" s="29">
        <v>0.5625</v>
      </c>
      <c r="I2240" s="30">
        <f t="shared" si="46"/>
        <v>-43810.97397</v>
      </c>
      <c r="K2240" t="str">
        <f t="shared" si="54"/>
        <v/>
      </c>
    </row>
    <row r="2241">
      <c r="A2241" s="24">
        <v>43811.530192962964</v>
      </c>
      <c r="B2241" s="5" t="s">
        <v>1588</v>
      </c>
      <c r="C2241" s="5" t="s">
        <v>1231</v>
      </c>
      <c r="D2241" s="6" t="s">
        <v>912</v>
      </c>
      <c r="E2241" s="5">
        <v>4.0</v>
      </c>
      <c r="F2241" s="28">
        <f t="shared" si="35"/>
        <v>43811.61353</v>
      </c>
      <c r="G2241" s="12">
        <f t="shared" si="52"/>
        <v>43811.57186</v>
      </c>
      <c r="H2241" s="29">
        <v>0.6666666666666666</v>
      </c>
      <c r="I2241" s="30">
        <f t="shared" si="46"/>
        <v>-43810.90519</v>
      </c>
      <c r="K2241" t="str">
        <f t="shared" si="54"/>
        <v/>
      </c>
    </row>
    <row r="2242">
      <c r="A2242" s="24">
        <v>43811.53085545139</v>
      </c>
      <c r="B2242" s="5" t="s">
        <v>1594</v>
      </c>
      <c r="C2242" s="5" t="s">
        <v>1231</v>
      </c>
      <c r="D2242" s="6" t="s">
        <v>760</v>
      </c>
      <c r="E2242" s="5">
        <v>5.0</v>
      </c>
      <c r="F2242" s="28">
        <f t="shared" si="35"/>
        <v>43811.61419</v>
      </c>
      <c r="G2242" s="12">
        <f t="shared" si="52"/>
        <v>43811.57252</v>
      </c>
      <c r="H2242" s="29">
        <v>0.6666666666666666</v>
      </c>
      <c r="I2242" s="30">
        <f t="shared" si="46"/>
        <v>-43810.90586</v>
      </c>
      <c r="K2242" t="str">
        <f t="shared" si="54"/>
        <v/>
      </c>
    </row>
    <row r="2243">
      <c r="A2243" s="24">
        <v>43811.566710335646</v>
      </c>
      <c r="B2243" s="5" t="s">
        <v>2357</v>
      </c>
      <c r="C2243" s="5" t="s">
        <v>2358</v>
      </c>
      <c r="D2243" s="6" t="s">
        <v>1237</v>
      </c>
      <c r="E2243" s="5">
        <v>1.0</v>
      </c>
      <c r="F2243" s="28">
        <f t="shared" si="35"/>
        <v>43811.65004</v>
      </c>
      <c r="G2243" s="12">
        <f t="shared" si="52"/>
        <v>43811.60838</v>
      </c>
      <c r="H2243" s="29">
        <v>0.6111111111111112</v>
      </c>
      <c r="I2243" s="30">
        <f t="shared" si="46"/>
        <v>-43810.99727</v>
      </c>
      <c r="K2243" t="str">
        <f t="shared" si="54"/>
        <v/>
      </c>
    </row>
    <row r="2244">
      <c r="A2244" s="24">
        <v>43811.67414283565</v>
      </c>
      <c r="B2244" s="5" t="s">
        <v>2169</v>
      </c>
      <c r="D2244" s="13"/>
      <c r="F2244" s="28">
        <f t="shared" si="35"/>
        <v>43811.75748</v>
      </c>
      <c r="G2244" s="12">
        <f t="shared" si="52"/>
        <v>43811.71581</v>
      </c>
      <c r="I2244" t="str">
        <f t="shared" si="46"/>
        <v/>
      </c>
      <c r="K2244" t="str">
        <f t="shared" si="54"/>
        <v/>
      </c>
    </row>
    <row r="2245">
      <c r="A2245" s="24">
        <v>43811.67429166667</v>
      </c>
      <c r="B2245" s="5" t="s">
        <v>2196</v>
      </c>
      <c r="D2245" s="13"/>
      <c r="F2245" s="28">
        <f t="shared" si="35"/>
        <v>43811.75763</v>
      </c>
      <c r="G2245" s="12">
        <f t="shared" si="52"/>
        <v>43811.71596</v>
      </c>
      <c r="I2245" t="str">
        <f t="shared" si="46"/>
        <v/>
      </c>
      <c r="K2245" t="str">
        <f t="shared" si="54"/>
        <v/>
      </c>
    </row>
    <row r="2246">
      <c r="A2246" s="24">
        <v>43812.25364387731</v>
      </c>
      <c r="B2246" s="5" t="s">
        <v>2359</v>
      </c>
      <c r="D2246" s="6" t="s">
        <v>1733</v>
      </c>
      <c r="E2246" s="5">
        <v>1.0</v>
      </c>
      <c r="F2246" s="28">
        <f t="shared" si="35"/>
        <v>43812.33698</v>
      </c>
      <c r="G2246" s="12">
        <f t="shared" si="52"/>
        <v>43812.29531</v>
      </c>
      <c r="H2246" s="29">
        <v>0.5840277777777778</v>
      </c>
      <c r="I2246" s="30">
        <f t="shared" si="46"/>
        <v>-43811.71128</v>
      </c>
      <c r="K2246" t="str">
        <f t="shared" si="54"/>
        <v/>
      </c>
    </row>
    <row r="2247">
      <c r="A2247" s="24">
        <v>43812.35706288194</v>
      </c>
      <c r="B2247" s="5" t="s">
        <v>2360</v>
      </c>
      <c r="C2247" s="5" t="s">
        <v>2008</v>
      </c>
      <c r="D2247" s="6" t="s">
        <v>624</v>
      </c>
      <c r="E2247" s="5">
        <v>4.0</v>
      </c>
      <c r="F2247" s="28">
        <f t="shared" si="35"/>
        <v>43812.4404</v>
      </c>
      <c r="G2247" s="12">
        <f t="shared" si="52"/>
        <v>43812.39873</v>
      </c>
      <c r="H2247" s="29">
        <v>0.6666666666666666</v>
      </c>
      <c r="I2247" s="30">
        <f t="shared" si="46"/>
        <v>-43811.73206</v>
      </c>
      <c r="K2247" t="str">
        <f t="shared" si="54"/>
        <v/>
      </c>
    </row>
    <row r="2248">
      <c r="A2248" s="24">
        <v>43812.357507002314</v>
      </c>
      <c r="B2248" s="5" t="s">
        <v>2361</v>
      </c>
      <c r="C2248" s="5" t="s">
        <v>2008</v>
      </c>
      <c r="D2248" s="6" t="s">
        <v>624</v>
      </c>
      <c r="E2248" s="5">
        <v>5.0</v>
      </c>
      <c r="F2248" s="28">
        <f t="shared" si="35"/>
        <v>43812.44084</v>
      </c>
      <c r="G2248" s="12">
        <f t="shared" si="52"/>
        <v>43812.39917</v>
      </c>
      <c r="H2248" s="29">
        <v>0.6666666666666666</v>
      </c>
      <c r="I2248" s="30">
        <f t="shared" si="46"/>
        <v>-43811.73251</v>
      </c>
      <c r="K2248" t="str">
        <f t="shared" si="54"/>
        <v/>
      </c>
    </row>
    <row r="2249">
      <c r="A2249" s="24">
        <v>43812.3587983912</v>
      </c>
      <c r="B2249" s="5" t="s">
        <v>2297</v>
      </c>
      <c r="C2249" s="5" t="s">
        <v>545</v>
      </c>
      <c r="D2249" s="13"/>
      <c r="E2249" s="5">
        <v>37.0</v>
      </c>
      <c r="F2249" s="28">
        <f t="shared" si="35"/>
        <v>43812.44213</v>
      </c>
      <c r="G2249" s="12">
        <f t="shared" si="52"/>
        <v>43812.40047</v>
      </c>
      <c r="H2249" s="29">
        <v>0.5819444444444445</v>
      </c>
      <c r="I2249" s="30">
        <f t="shared" si="46"/>
        <v>-43811.81852</v>
      </c>
      <c r="K2249" t="str">
        <f t="shared" si="54"/>
        <v/>
      </c>
    </row>
    <row r="2250">
      <c r="A2250" s="24">
        <v>43812.38443185185</v>
      </c>
      <c r="B2250" s="5" t="s">
        <v>2362</v>
      </c>
      <c r="C2250" s="5" t="s">
        <v>2224</v>
      </c>
      <c r="D2250" s="6" t="s">
        <v>165</v>
      </c>
      <c r="E2250" s="5">
        <v>2.0</v>
      </c>
      <c r="F2250" s="28">
        <f t="shared" si="35"/>
        <v>43812.46777</v>
      </c>
      <c r="G2250" s="12">
        <f t="shared" si="52"/>
        <v>43812.4261</v>
      </c>
      <c r="H2250" s="29">
        <v>0.59375</v>
      </c>
      <c r="I2250" s="30">
        <f t="shared" si="46"/>
        <v>-43811.83235</v>
      </c>
      <c r="K2250" t="str">
        <f t="shared" si="54"/>
        <v/>
      </c>
    </row>
    <row r="2251">
      <c r="A2251" s="24">
        <v>43812.38731515047</v>
      </c>
      <c r="B2251" s="5" t="s">
        <v>2202</v>
      </c>
      <c r="C2251" s="5" t="s">
        <v>2023</v>
      </c>
      <c r="D2251" s="6" t="s">
        <v>165</v>
      </c>
      <c r="E2251" s="5">
        <v>7.0</v>
      </c>
      <c r="F2251" s="28">
        <f t="shared" si="35"/>
        <v>43812.47065</v>
      </c>
      <c r="G2251" s="12">
        <f t="shared" si="52"/>
        <v>43812.42898</v>
      </c>
      <c r="H2251" s="29">
        <v>0.59375</v>
      </c>
      <c r="I2251" s="30">
        <f t="shared" si="46"/>
        <v>-43811.83523</v>
      </c>
      <c r="K2251" t="str">
        <f t="shared" si="54"/>
        <v/>
      </c>
    </row>
    <row r="2252">
      <c r="A2252" s="24">
        <v>43812.41155125</v>
      </c>
      <c r="B2252" s="5" t="s">
        <v>2363</v>
      </c>
      <c r="C2252" s="5" t="s">
        <v>692</v>
      </c>
      <c r="D2252" s="6" t="s">
        <v>173</v>
      </c>
      <c r="E2252" s="5">
        <v>9.0</v>
      </c>
      <c r="F2252" s="28">
        <f t="shared" si="35"/>
        <v>43812.49488</v>
      </c>
      <c r="G2252" s="12">
        <f t="shared" si="52"/>
        <v>43812.45322</v>
      </c>
      <c r="H2252" s="29">
        <v>0.5104166666666666</v>
      </c>
      <c r="I2252" s="30">
        <f t="shared" si="46"/>
        <v>-43811.9428</v>
      </c>
      <c r="K2252" t="str">
        <f t="shared" si="54"/>
        <v/>
      </c>
    </row>
    <row r="2253">
      <c r="A2253" s="24">
        <v>43812.47985613426</v>
      </c>
      <c r="B2253" s="5" t="s">
        <v>537</v>
      </c>
      <c r="C2253" s="5" t="s">
        <v>1914</v>
      </c>
      <c r="D2253" s="6" t="s">
        <v>173</v>
      </c>
      <c r="E2253" s="5">
        <v>21.0</v>
      </c>
      <c r="F2253" s="28">
        <f t="shared" si="35"/>
        <v>43812.56319</v>
      </c>
      <c r="G2253" s="12">
        <f t="shared" si="52"/>
        <v>43812.52152</v>
      </c>
      <c r="H2253" s="29">
        <v>0.6666666666666666</v>
      </c>
      <c r="I2253" s="30">
        <f t="shared" si="46"/>
        <v>-43811.85486</v>
      </c>
      <c r="K2253" t="str">
        <f t="shared" si="54"/>
        <v/>
      </c>
    </row>
    <row r="2254">
      <c r="A2254" s="24">
        <v>43812.48036350694</v>
      </c>
      <c r="B2254" s="5" t="s">
        <v>1841</v>
      </c>
      <c r="C2254" s="5" t="s">
        <v>1914</v>
      </c>
      <c r="D2254" s="6" t="s">
        <v>173</v>
      </c>
      <c r="E2254" s="5">
        <v>22.0</v>
      </c>
      <c r="F2254" s="28">
        <f t="shared" si="35"/>
        <v>43812.5637</v>
      </c>
      <c r="G2254" s="12">
        <f t="shared" si="52"/>
        <v>43812.52203</v>
      </c>
      <c r="H2254" s="29">
        <v>0.6666666666666666</v>
      </c>
      <c r="I2254" s="30">
        <f t="shared" si="46"/>
        <v>-43811.85536</v>
      </c>
      <c r="K2254" t="str">
        <f t="shared" si="54"/>
        <v/>
      </c>
    </row>
    <row r="2255">
      <c r="A2255" s="24">
        <v>43812.60420391204</v>
      </c>
      <c r="B2255" s="5" t="s">
        <v>705</v>
      </c>
      <c r="D2255" s="6" t="s">
        <v>122</v>
      </c>
      <c r="F2255" s="28">
        <f t="shared" si="35"/>
        <v>43812.68754</v>
      </c>
      <c r="G2255" s="12">
        <f t="shared" si="52"/>
        <v>43812.64587</v>
      </c>
      <c r="I2255" t="str">
        <f t="shared" si="46"/>
        <v/>
      </c>
      <c r="K2255" t="str">
        <f t="shared" si="54"/>
        <v/>
      </c>
    </row>
    <row r="2256">
      <c r="A2256" s="24">
        <v>43812.69883475694</v>
      </c>
      <c r="B2256" s="5" t="s">
        <v>2169</v>
      </c>
      <c r="D2256" s="13"/>
      <c r="F2256" s="28">
        <f t="shared" si="35"/>
        <v>43812.78217</v>
      </c>
      <c r="G2256" s="12">
        <f t="shared" si="52"/>
        <v>43812.7405</v>
      </c>
      <c r="I2256" t="str">
        <f t="shared" si="46"/>
        <v/>
      </c>
      <c r="K2256" t="str">
        <f t="shared" si="54"/>
        <v/>
      </c>
    </row>
    <row r="2257">
      <c r="A2257" s="24">
        <v>43812.74527678241</v>
      </c>
      <c r="B2257" s="5" t="s">
        <v>2171</v>
      </c>
      <c r="D2257" s="13"/>
      <c r="F2257" s="28">
        <f t="shared" si="35"/>
        <v>43812.82861</v>
      </c>
      <c r="G2257" s="12">
        <f t="shared" si="52"/>
        <v>43812.78694</v>
      </c>
      <c r="I2257" t="str">
        <f t="shared" si="46"/>
        <v/>
      </c>
      <c r="K2257" t="str">
        <f t="shared" si="54"/>
        <v/>
      </c>
    </row>
    <row r="2258">
      <c r="A2258" s="24">
        <v>43815.29476263889</v>
      </c>
      <c r="B2258" s="5" t="s">
        <v>2364</v>
      </c>
      <c r="C2258" s="5" t="s">
        <v>2365</v>
      </c>
      <c r="D2258" s="6" t="s">
        <v>2366</v>
      </c>
      <c r="E2258" s="5">
        <v>1.0</v>
      </c>
      <c r="F2258" s="28">
        <f t="shared" si="35"/>
        <v>43815.3781</v>
      </c>
      <c r="G2258" s="12">
        <f t="shared" si="52"/>
        <v>43815.33643</v>
      </c>
      <c r="H2258" s="29">
        <v>0.6666666666666666</v>
      </c>
      <c r="I2258" s="30">
        <f t="shared" si="46"/>
        <v>-43814.66976</v>
      </c>
      <c r="K2258" t="str">
        <f t="shared" si="54"/>
        <v/>
      </c>
    </row>
    <row r="2259">
      <c r="A2259" s="24">
        <v>43815.34064608796</v>
      </c>
      <c r="B2259" s="5" t="s">
        <v>1197</v>
      </c>
      <c r="C2259" s="5" t="s">
        <v>1198</v>
      </c>
      <c r="D2259" s="6" t="s">
        <v>410</v>
      </c>
      <c r="E2259" s="5">
        <v>2.0</v>
      </c>
      <c r="F2259" s="28">
        <f t="shared" si="35"/>
        <v>43815.42398</v>
      </c>
      <c r="G2259" s="12">
        <f t="shared" si="52"/>
        <v>43815.38231</v>
      </c>
      <c r="H2259" s="29">
        <v>0.4166666666666667</v>
      </c>
      <c r="I2259" s="30">
        <f t="shared" si="46"/>
        <v>-43814.96565</v>
      </c>
      <c r="K2259" t="str">
        <f t="shared" si="54"/>
        <v/>
      </c>
    </row>
    <row r="2260">
      <c r="A2260" s="24">
        <v>43815.3546875</v>
      </c>
      <c r="B2260" s="5" t="s">
        <v>2002</v>
      </c>
      <c r="C2260" s="5" t="s">
        <v>1787</v>
      </c>
      <c r="D2260" s="6" t="s">
        <v>512</v>
      </c>
      <c r="E2260" s="5">
        <v>5.0</v>
      </c>
      <c r="F2260" s="28">
        <f t="shared" si="35"/>
        <v>43815.43802</v>
      </c>
      <c r="G2260" s="12">
        <f t="shared" si="52"/>
        <v>43815.39635</v>
      </c>
      <c r="H2260" s="29">
        <v>0.4479166666666667</v>
      </c>
      <c r="I2260" s="30">
        <f t="shared" si="46"/>
        <v>-43814.94844</v>
      </c>
      <c r="K2260" t="str">
        <f t="shared" si="54"/>
        <v/>
      </c>
    </row>
    <row r="2261">
      <c r="A2261" s="24">
        <v>43815.35504425926</v>
      </c>
      <c r="B2261" s="5" t="s">
        <v>2367</v>
      </c>
      <c r="C2261" s="5" t="s">
        <v>1787</v>
      </c>
      <c r="D2261" s="6" t="s">
        <v>512</v>
      </c>
      <c r="E2261" s="5">
        <v>7.0</v>
      </c>
      <c r="F2261" s="28">
        <f t="shared" si="35"/>
        <v>43815.43838</v>
      </c>
      <c r="G2261" s="12">
        <f t="shared" si="52"/>
        <v>43815.39671</v>
      </c>
      <c r="H2261" s="29">
        <v>0.4166666666666667</v>
      </c>
      <c r="I2261" s="30">
        <f t="shared" si="46"/>
        <v>-43814.98004</v>
      </c>
      <c r="K2261" t="str">
        <f t="shared" si="54"/>
        <v/>
      </c>
    </row>
    <row r="2262">
      <c r="A2262" s="24">
        <v>43815.37174802083</v>
      </c>
      <c r="B2262" s="5" t="s">
        <v>2368</v>
      </c>
      <c r="C2262" s="5" t="s">
        <v>2369</v>
      </c>
      <c r="D2262" s="6" t="s">
        <v>760</v>
      </c>
      <c r="E2262" s="5">
        <v>4.0</v>
      </c>
      <c r="F2262" s="28">
        <f t="shared" si="35"/>
        <v>43815.45508</v>
      </c>
      <c r="G2262" s="12">
        <f t="shared" si="52"/>
        <v>43815.41341</v>
      </c>
      <c r="H2262" s="29">
        <v>0.45555555555555555</v>
      </c>
      <c r="I2262" s="30">
        <f t="shared" si="46"/>
        <v>-43814.95786</v>
      </c>
      <c r="K2262" t="str">
        <f t="shared" si="54"/>
        <v/>
      </c>
    </row>
    <row r="2263">
      <c r="A2263" s="24">
        <v>43815.39589325232</v>
      </c>
      <c r="B2263" s="5" t="s">
        <v>2370</v>
      </c>
      <c r="C2263" s="5" t="s">
        <v>2371</v>
      </c>
      <c r="D2263" s="6" t="s">
        <v>2372</v>
      </c>
      <c r="E2263" s="5">
        <v>7.0</v>
      </c>
      <c r="F2263" s="28">
        <f t="shared" si="35"/>
        <v>43815.47923</v>
      </c>
      <c r="G2263" s="12">
        <f t="shared" si="52"/>
        <v>43815.43756</v>
      </c>
      <c r="H2263" s="29">
        <v>0.6666666666666666</v>
      </c>
      <c r="I2263" s="30">
        <f t="shared" si="46"/>
        <v>-43814.77089</v>
      </c>
      <c r="K2263" t="str">
        <f t="shared" si="54"/>
        <v/>
      </c>
    </row>
    <row r="2264">
      <c r="A2264" s="24">
        <v>43815.39621340278</v>
      </c>
      <c r="B2264" s="5" t="s">
        <v>2344</v>
      </c>
      <c r="C2264" s="5" t="s">
        <v>2345</v>
      </c>
      <c r="D2264" s="6" t="s">
        <v>2372</v>
      </c>
      <c r="E2264" s="5">
        <v>9.0</v>
      </c>
      <c r="F2264" s="28">
        <f t="shared" si="35"/>
        <v>43815.47955</v>
      </c>
      <c r="G2264" s="12">
        <f t="shared" si="52"/>
        <v>43815.43788</v>
      </c>
      <c r="H2264" s="29">
        <v>0.6666666666666666</v>
      </c>
      <c r="I2264" s="30">
        <f t="shared" si="46"/>
        <v>-43814.77121</v>
      </c>
      <c r="K2264" t="str">
        <f t="shared" si="54"/>
        <v/>
      </c>
    </row>
    <row r="2265">
      <c r="A2265" s="24">
        <v>43815.417206956015</v>
      </c>
      <c r="B2265" s="5" t="s">
        <v>1471</v>
      </c>
      <c r="C2265" s="5" t="s">
        <v>124</v>
      </c>
      <c r="D2265" s="6" t="s">
        <v>2373</v>
      </c>
      <c r="E2265" s="5">
        <v>2.0</v>
      </c>
      <c r="F2265" s="28">
        <f t="shared" si="35"/>
        <v>43815.50054</v>
      </c>
      <c r="G2265" s="12">
        <f t="shared" si="52"/>
        <v>43815.45887</v>
      </c>
      <c r="H2265" s="29">
        <v>0.5416666666666666</v>
      </c>
      <c r="I2265" s="30">
        <f t="shared" si="46"/>
        <v>-43814.91721</v>
      </c>
      <c r="K2265" t="str">
        <f t="shared" si="54"/>
        <v/>
      </c>
    </row>
    <row r="2266">
      <c r="A2266" s="24">
        <v>43815.42597150463</v>
      </c>
      <c r="B2266" s="5" t="s">
        <v>2374</v>
      </c>
      <c r="C2266" s="5" t="s">
        <v>1705</v>
      </c>
      <c r="D2266" s="6" t="s">
        <v>512</v>
      </c>
      <c r="E2266" s="5">
        <v>4.0</v>
      </c>
      <c r="F2266" s="28">
        <f t="shared" si="35"/>
        <v>43815.5093</v>
      </c>
      <c r="G2266" s="12">
        <f t="shared" si="52"/>
        <v>43815.46764</v>
      </c>
      <c r="H2266" s="29">
        <v>0.5416666666666666</v>
      </c>
      <c r="I2266" s="30">
        <f t="shared" si="46"/>
        <v>-43814.92597</v>
      </c>
      <c r="K2266" t="str">
        <f t="shared" si="54"/>
        <v/>
      </c>
    </row>
    <row r="2267">
      <c r="A2267" s="24">
        <v>43815.51911915509</v>
      </c>
      <c r="B2267" s="5" t="s">
        <v>2375</v>
      </c>
      <c r="C2267" s="5" t="s">
        <v>2376</v>
      </c>
      <c r="D2267" s="6" t="s">
        <v>1448</v>
      </c>
      <c r="E2267" s="5">
        <v>2.0</v>
      </c>
      <c r="F2267" s="28">
        <f t="shared" si="35"/>
        <v>43815.60245</v>
      </c>
      <c r="G2267" s="12">
        <f t="shared" si="52"/>
        <v>43815.56079</v>
      </c>
      <c r="H2267" s="29">
        <v>0.5708333333333333</v>
      </c>
      <c r="I2267" s="30">
        <f t="shared" si="46"/>
        <v>-43814.98995</v>
      </c>
      <c r="K2267" t="str">
        <f t="shared" si="54"/>
        <v/>
      </c>
    </row>
    <row r="2268">
      <c r="A2268" s="24">
        <v>43815.51963121528</v>
      </c>
      <c r="B2268" s="5" t="s">
        <v>2377</v>
      </c>
      <c r="C2268" s="5" t="s">
        <v>2376</v>
      </c>
      <c r="D2268" s="6" t="s">
        <v>1448</v>
      </c>
      <c r="E2268" s="5">
        <v>4.0</v>
      </c>
      <c r="F2268" s="28">
        <f t="shared" si="35"/>
        <v>43815.60296</v>
      </c>
      <c r="G2268" s="12">
        <f t="shared" si="52"/>
        <v>43815.5613</v>
      </c>
      <c r="H2268" s="29">
        <v>0.5708333333333333</v>
      </c>
      <c r="I2268" s="30">
        <f t="shared" si="46"/>
        <v>-43814.99046</v>
      </c>
      <c r="K2268" t="str">
        <f t="shared" si="54"/>
        <v/>
      </c>
    </row>
    <row r="2269">
      <c r="A2269" s="24">
        <v>43815.55238953704</v>
      </c>
      <c r="B2269" s="5" t="s">
        <v>2378</v>
      </c>
      <c r="C2269" s="5" t="s">
        <v>2126</v>
      </c>
      <c r="D2269" s="6" t="s">
        <v>173</v>
      </c>
      <c r="E2269" s="5">
        <v>2.0</v>
      </c>
      <c r="F2269" s="28">
        <f t="shared" si="35"/>
        <v>43815.63572</v>
      </c>
      <c r="G2269" s="12">
        <f t="shared" si="52"/>
        <v>43815.59406</v>
      </c>
      <c r="H2269" s="29">
        <v>0.6666666666666666</v>
      </c>
      <c r="I2269" s="30">
        <f t="shared" si="46"/>
        <v>-43814.92739</v>
      </c>
      <c r="K2269" t="str">
        <f t="shared" si="54"/>
        <v/>
      </c>
    </row>
    <row r="2270">
      <c r="A2270" s="24">
        <v>43815.55294489583</v>
      </c>
      <c r="B2270" s="5" t="s">
        <v>2379</v>
      </c>
      <c r="C2270" s="5" t="s">
        <v>2126</v>
      </c>
      <c r="D2270" s="6" t="s">
        <v>173</v>
      </c>
      <c r="E2270" s="5">
        <v>4.0</v>
      </c>
      <c r="F2270" s="28">
        <f t="shared" si="35"/>
        <v>43815.63628</v>
      </c>
      <c r="G2270" s="12">
        <f t="shared" si="52"/>
        <v>43815.59461</v>
      </c>
      <c r="H2270" s="29">
        <v>0.6666666666666666</v>
      </c>
      <c r="I2270" s="30">
        <f t="shared" si="46"/>
        <v>-43814.92794</v>
      </c>
      <c r="K2270" t="str">
        <f t="shared" si="54"/>
        <v/>
      </c>
    </row>
    <row r="2271">
      <c r="A2271" s="24">
        <v>43815.62901049769</v>
      </c>
      <c r="B2271" s="5" t="s">
        <v>2380</v>
      </c>
      <c r="C2271" s="5" t="s">
        <v>12</v>
      </c>
      <c r="D2271" s="6" t="s">
        <v>1120</v>
      </c>
      <c r="E2271" s="5">
        <v>2.0</v>
      </c>
      <c r="F2271" s="28">
        <f t="shared" si="35"/>
        <v>43815.71234</v>
      </c>
      <c r="G2271" s="12">
        <f t="shared" si="52"/>
        <v>43815.67068</v>
      </c>
      <c r="H2271" s="29">
        <v>0.75</v>
      </c>
      <c r="I2271" s="30">
        <f t="shared" si="46"/>
        <v>-43814.92068</v>
      </c>
      <c r="K2271" t="str">
        <f t="shared" si="54"/>
        <v/>
      </c>
    </row>
    <row r="2272">
      <c r="A2272" s="24">
        <v>43815.6991500463</v>
      </c>
      <c r="B2272" s="5" t="s">
        <v>2171</v>
      </c>
      <c r="D2272" s="13"/>
      <c r="F2272" s="28">
        <f t="shared" si="35"/>
        <v>43815.78248</v>
      </c>
      <c r="G2272" s="12">
        <f t="shared" si="52"/>
        <v>43815.74082</v>
      </c>
      <c r="I2272" t="str">
        <f t="shared" si="46"/>
        <v/>
      </c>
      <c r="K2272" t="str">
        <f t="shared" si="54"/>
        <v/>
      </c>
    </row>
    <row r="2273">
      <c r="A2273" s="24">
        <v>43815.70402157407</v>
      </c>
      <c r="B2273" s="5" t="s">
        <v>2169</v>
      </c>
      <c r="D2273" s="13"/>
      <c r="F2273" s="28">
        <f t="shared" si="35"/>
        <v>43815.78735</v>
      </c>
      <c r="G2273" s="12">
        <f t="shared" si="52"/>
        <v>43815.74569</v>
      </c>
      <c r="I2273" t="str">
        <f t="shared" si="46"/>
        <v/>
      </c>
      <c r="K2273" t="str">
        <f t="shared" si="54"/>
        <v/>
      </c>
    </row>
    <row r="2274">
      <c r="A2274" s="24">
        <v>43816.28654414351</v>
      </c>
      <c r="B2274" s="5" t="s">
        <v>2364</v>
      </c>
      <c r="C2274" s="5" t="s">
        <v>2365</v>
      </c>
      <c r="D2274" s="6" t="s">
        <v>2366</v>
      </c>
      <c r="E2274" s="5">
        <v>1.0</v>
      </c>
      <c r="F2274" s="28">
        <f t="shared" si="35"/>
        <v>43816.36988</v>
      </c>
      <c r="G2274" s="12">
        <f t="shared" si="52"/>
        <v>43816.32821</v>
      </c>
      <c r="H2274" s="29">
        <v>0.6666666666666666</v>
      </c>
      <c r="I2274" s="30">
        <f t="shared" si="46"/>
        <v>-43815.66154</v>
      </c>
      <c r="K2274" t="str">
        <f t="shared" si="54"/>
        <v/>
      </c>
    </row>
    <row r="2275">
      <c r="A2275" s="24">
        <v>43816.35033811342</v>
      </c>
      <c r="B2275" s="5" t="s">
        <v>563</v>
      </c>
      <c r="C2275" s="5" t="s">
        <v>766</v>
      </c>
      <c r="D2275" s="6" t="s">
        <v>624</v>
      </c>
      <c r="E2275" s="5">
        <v>36.0</v>
      </c>
      <c r="F2275" s="28">
        <f t="shared" si="35"/>
        <v>43816.43367</v>
      </c>
      <c r="G2275" s="12">
        <f t="shared" si="52"/>
        <v>43816.392</v>
      </c>
      <c r="H2275" s="29">
        <v>0.6354166666666666</v>
      </c>
      <c r="I2275" s="30">
        <f t="shared" si="46"/>
        <v>-43815.75659</v>
      </c>
      <c r="K2275" t="str">
        <f t="shared" si="54"/>
        <v/>
      </c>
    </row>
    <row r="2276">
      <c r="A2276" s="24">
        <v>43816.37309821759</v>
      </c>
      <c r="B2276" s="5" t="s">
        <v>2381</v>
      </c>
      <c r="C2276" s="5" t="s">
        <v>2382</v>
      </c>
      <c r="D2276" s="6" t="s">
        <v>223</v>
      </c>
      <c r="E2276" s="5">
        <v>2.0</v>
      </c>
      <c r="F2276" s="28">
        <f t="shared" si="35"/>
        <v>43816.45643</v>
      </c>
      <c r="G2276" s="12">
        <f t="shared" si="52"/>
        <v>43816.41476</v>
      </c>
      <c r="H2276" s="29">
        <v>0.5236111111111111</v>
      </c>
      <c r="I2276" s="30">
        <f t="shared" si="46"/>
        <v>-43815.89115</v>
      </c>
      <c r="K2276" t="str">
        <f t="shared" si="54"/>
        <v/>
      </c>
    </row>
    <row r="2277">
      <c r="A2277" s="24">
        <v>43816.373758622685</v>
      </c>
      <c r="B2277" s="5" t="s">
        <v>2383</v>
      </c>
      <c r="C2277" s="5" t="s">
        <v>2384</v>
      </c>
      <c r="D2277" s="6" t="s">
        <v>1949</v>
      </c>
      <c r="E2277" s="5">
        <v>4.0</v>
      </c>
      <c r="F2277" s="28">
        <f t="shared" si="35"/>
        <v>43816.45709</v>
      </c>
      <c r="G2277" s="12">
        <f t="shared" si="52"/>
        <v>43816.41543</v>
      </c>
      <c r="H2277" s="29">
        <v>0.5236111111111111</v>
      </c>
      <c r="I2277" s="30">
        <f t="shared" si="46"/>
        <v>-43815.89181</v>
      </c>
      <c r="K2277" t="str">
        <f t="shared" si="54"/>
        <v/>
      </c>
    </row>
    <row r="2278">
      <c r="A2278" s="24">
        <v>43816.39301853009</v>
      </c>
      <c r="B2278" s="5" t="s">
        <v>2385</v>
      </c>
      <c r="C2278" s="5" t="s">
        <v>2386</v>
      </c>
      <c r="D2278" s="6" t="s">
        <v>1166</v>
      </c>
      <c r="E2278" s="5">
        <v>7.0</v>
      </c>
      <c r="F2278" s="28">
        <f t="shared" si="35"/>
        <v>43816.47635</v>
      </c>
      <c r="G2278" s="12">
        <f t="shared" si="52"/>
        <v>43816.43469</v>
      </c>
      <c r="H2278" s="29">
        <v>0.4444444444444444</v>
      </c>
      <c r="I2278" s="30">
        <f t="shared" si="46"/>
        <v>-43815.99024</v>
      </c>
      <c r="K2278" t="str">
        <f t="shared" si="54"/>
        <v/>
      </c>
    </row>
    <row r="2279">
      <c r="A2279" s="24">
        <v>43816.39593899305</v>
      </c>
      <c r="B2279" s="5" t="s">
        <v>822</v>
      </c>
      <c r="C2279" s="5" t="s">
        <v>660</v>
      </c>
      <c r="D2279" s="6" t="s">
        <v>2387</v>
      </c>
      <c r="E2279" s="5">
        <v>5.0</v>
      </c>
      <c r="F2279" s="28">
        <f t="shared" si="35"/>
        <v>43816.47927</v>
      </c>
      <c r="G2279" s="12">
        <f t="shared" si="52"/>
        <v>43816.43761</v>
      </c>
      <c r="H2279" s="29">
        <v>0.6666666666666666</v>
      </c>
      <c r="I2279" s="30">
        <f t="shared" si="46"/>
        <v>-43815.77094</v>
      </c>
      <c r="K2279" t="str">
        <f t="shared" si="54"/>
        <v/>
      </c>
    </row>
    <row r="2280">
      <c r="A2280" s="24">
        <v>43816.397522141204</v>
      </c>
      <c r="B2280" s="5" t="s">
        <v>2388</v>
      </c>
      <c r="C2280" s="5" t="s">
        <v>619</v>
      </c>
      <c r="D2280" s="6" t="s">
        <v>1303</v>
      </c>
      <c r="E2280" s="5">
        <v>13.0</v>
      </c>
      <c r="F2280" s="28">
        <f t="shared" si="35"/>
        <v>43816.48086</v>
      </c>
      <c r="G2280" s="12">
        <f t="shared" si="52"/>
        <v>43816.43919</v>
      </c>
      <c r="H2280" s="29">
        <v>0.4597222222222222</v>
      </c>
      <c r="I2280" s="30">
        <f t="shared" si="46"/>
        <v>-43815.97947</v>
      </c>
      <c r="K2280" t="str">
        <f t="shared" si="54"/>
        <v/>
      </c>
    </row>
    <row r="2281">
      <c r="A2281" s="24">
        <v>43816.39898353009</v>
      </c>
      <c r="B2281" s="5" t="s">
        <v>985</v>
      </c>
      <c r="C2281" s="5" t="s">
        <v>660</v>
      </c>
      <c r="D2281" s="6" t="s">
        <v>2387</v>
      </c>
      <c r="E2281" s="5">
        <v>9.0</v>
      </c>
      <c r="F2281" s="28">
        <f t="shared" si="35"/>
        <v>43816.48232</v>
      </c>
      <c r="G2281" s="12">
        <f t="shared" si="52"/>
        <v>43816.44065</v>
      </c>
      <c r="H2281" s="29">
        <v>0.6666666666666666</v>
      </c>
      <c r="I2281" s="30">
        <f t="shared" si="46"/>
        <v>-43815.77398</v>
      </c>
      <c r="K2281" t="str">
        <f t="shared" si="54"/>
        <v/>
      </c>
    </row>
    <row r="2282">
      <c r="A2282" s="24">
        <v>43816.40758881945</v>
      </c>
      <c r="B2282" s="5" t="s">
        <v>2389</v>
      </c>
      <c r="C2282" s="5" t="s">
        <v>2390</v>
      </c>
      <c r="D2282" s="6" t="s">
        <v>371</v>
      </c>
      <c r="E2282" s="5">
        <v>15.0</v>
      </c>
      <c r="F2282" s="28">
        <f t="shared" si="35"/>
        <v>43816.49092</v>
      </c>
      <c r="G2282" s="12">
        <f t="shared" si="52"/>
        <v>43816.44926</v>
      </c>
      <c r="H2282" s="29">
        <v>0.5486111111111112</v>
      </c>
      <c r="I2282" s="30">
        <f t="shared" si="46"/>
        <v>-43815.90064</v>
      </c>
      <c r="K2282" t="str">
        <f t="shared" si="54"/>
        <v/>
      </c>
    </row>
    <row r="2283">
      <c r="A2283" s="24">
        <v>43816.4079684375</v>
      </c>
      <c r="B2283" s="5" t="s">
        <v>2391</v>
      </c>
      <c r="C2283" s="5" t="s">
        <v>2392</v>
      </c>
      <c r="D2283" s="6" t="s">
        <v>371</v>
      </c>
      <c r="E2283" s="5">
        <v>16.0</v>
      </c>
      <c r="F2283" s="28">
        <f t="shared" si="35"/>
        <v>43816.4913</v>
      </c>
      <c r="G2283" s="12">
        <f t="shared" si="52"/>
        <v>43816.44964</v>
      </c>
      <c r="H2283" s="29">
        <v>0.5486111111111112</v>
      </c>
      <c r="I2283" s="30">
        <f t="shared" si="46"/>
        <v>-43815.90102</v>
      </c>
      <c r="K2283" t="str">
        <f t="shared" si="54"/>
        <v/>
      </c>
    </row>
    <row r="2284">
      <c r="A2284" s="24">
        <v>43816.45368655093</v>
      </c>
      <c r="B2284" s="5" t="s">
        <v>2049</v>
      </c>
      <c r="C2284" s="5" t="s">
        <v>48</v>
      </c>
      <c r="D2284" s="6" t="s">
        <v>1010</v>
      </c>
      <c r="E2284" s="5">
        <v>7.0</v>
      </c>
      <c r="F2284" s="28">
        <f t="shared" si="35"/>
        <v>43816.53702</v>
      </c>
      <c r="G2284" s="12">
        <f t="shared" si="52"/>
        <v>43816.49535</v>
      </c>
      <c r="H2284" s="29">
        <v>0.6125</v>
      </c>
      <c r="I2284" s="30">
        <f t="shared" si="46"/>
        <v>-43815.88285</v>
      </c>
      <c r="K2284" t="str">
        <f t="shared" si="54"/>
        <v/>
      </c>
    </row>
    <row r="2285">
      <c r="A2285" s="24">
        <v>43816.45433125</v>
      </c>
      <c r="B2285" s="5" t="s">
        <v>2393</v>
      </c>
      <c r="C2285" s="5" t="s">
        <v>2394</v>
      </c>
      <c r="D2285" s="6" t="s">
        <v>1010</v>
      </c>
      <c r="E2285" s="5">
        <v>13.0</v>
      </c>
      <c r="F2285" s="28">
        <f t="shared" si="35"/>
        <v>43816.53766</v>
      </c>
      <c r="G2285" s="12">
        <f t="shared" si="52"/>
        <v>43816.496</v>
      </c>
      <c r="H2285" s="29">
        <v>0.6666666666666666</v>
      </c>
      <c r="I2285" s="30">
        <f t="shared" si="46"/>
        <v>-43815.82933</v>
      </c>
      <c r="K2285" t="str">
        <f t="shared" si="54"/>
        <v/>
      </c>
    </row>
    <row r="2286">
      <c r="A2286" s="24">
        <v>43816.49121782408</v>
      </c>
      <c r="B2286" s="5" t="s">
        <v>2395</v>
      </c>
      <c r="C2286" s="5" t="s">
        <v>716</v>
      </c>
      <c r="D2286" s="6" t="s">
        <v>231</v>
      </c>
      <c r="E2286" s="5">
        <v>2.0</v>
      </c>
      <c r="F2286" s="28">
        <f t="shared" si="35"/>
        <v>43816.57455</v>
      </c>
      <c r="G2286" s="12">
        <f t="shared" si="52"/>
        <v>43816.53288</v>
      </c>
      <c r="H2286" s="29">
        <v>0.6666666666666666</v>
      </c>
      <c r="I2286" s="30">
        <f t="shared" si="46"/>
        <v>-43815.86622</v>
      </c>
      <c r="K2286" t="str">
        <f t="shared" si="54"/>
        <v/>
      </c>
    </row>
    <row r="2287">
      <c r="A2287" s="24">
        <v>43816.49146282407</v>
      </c>
      <c r="B2287" s="5" t="s">
        <v>2396</v>
      </c>
      <c r="C2287" s="5" t="s">
        <v>716</v>
      </c>
      <c r="D2287" s="6" t="s">
        <v>231</v>
      </c>
      <c r="E2287" s="5">
        <v>4.0</v>
      </c>
      <c r="F2287" s="28">
        <f t="shared" si="35"/>
        <v>43816.5748</v>
      </c>
      <c r="G2287" s="12">
        <f t="shared" si="52"/>
        <v>43816.53313</v>
      </c>
      <c r="H2287" s="29">
        <v>0.6666666666666666</v>
      </c>
      <c r="I2287" s="30">
        <f t="shared" si="46"/>
        <v>-43815.86646</v>
      </c>
      <c r="K2287" t="str">
        <f t="shared" si="54"/>
        <v/>
      </c>
    </row>
    <row r="2288">
      <c r="A2288" s="24">
        <v>43816.52968284722</v>
      </c>
      <c r="B2288" s="5" t="s">
        <v>1953</v>
      </c>
      <c r="C2288" s="5" t="s">
        <v>1376</v>
      </c>
      <c r="D2288" s="6" t="s">
        <v>320</v>
      </c>
      <c r="E2288" s="5">
        <v>16.0</v>
      </c>
      <c r="F2288" s="28">
        <f t="shared" si="35"/>
        <v>43816.61302</v>
      </c>
      <c r="G2288" s="12">
        <f t="shared" si="52"/>
        <v>43816.57135</v>
      </c>
      <c r="H2288" s="29">
        <v>0.6666666666666666</v>
      </c>
      <c r="I2288" s="30">
        <f t="shared" si="46"/>
        <v>-43815.90468</v>
      </c>
      <c r="K2288" t="str">
        <f t="shared" si="54"/>
        <v/>
      </c>
    </row>
    <row r="2289">
      <c r="A2289" s="24">
        <v>43816.530026099535</v>
      </c>
      <c r="B2289" s="5" t="s">
        <v>2332</v>
      </c>
      <c r="C2289" s="5" t="s">
        <v>1376</v>
      </c>
      <c r="D2289" s="6" t="s">
        <v>320</v>
      </c>
      <c r="E2289" s="5">
        <v>15.0</v>
      </c>
      <c r="F2289" s="28">
        <f t="shared" si="35"/>
        <v>43816.61336</v>
      </c>
      <c r="G2289" s="12">
        <f t="shared" si="52"/>
        <v>43816.57169</v>
      </c>
      <c r="H2289" s="29">
        <v>0.5854166666666667</v>
      </c>
      <c r="I2289" s="30">
        <f t="shared" si="46"/>
        <v>-43815.98628</v>
      </c>
      <c r="K2289" t="str">
        <f t="shared" si="54"/>
        <v/>
      </c>
    </row>
    <row r="2290">
      <c r="A2290" s="24">
        <v>43816.53160133102</v>
      </c>
      <c r="B2290" s="5" t="s">
        <v>2336</v>
      </c>
      <c r="C2290" s="5" t="s">
        <v>2397</v>
      </c>
      <c r="D2290" s="6" t="s">
        <v>2243</v>
      </c>
      <c r="E2290" s="5">
        <v>37.0</v>
      </c>
      <c r="F2290" s="28">
        <f t="shared" si="35"/>
        <v>43816.61493</v>
      </c>
      <c r="G2290" s="12">
        <f t="shared" si="52"/>
        <v>43816.57327</v>
      </c>
      <c r="H2290" s="29">
        <v>0.6666666666666666</v>
      </c>
      <c r="I2290" s="30">
        <f t="shared" si="46"/>
        <v>-43815.9066</v>
      </c>
      <c r="K2290" t="str">
        <f t="shared" si="54"/>
        <v/>
      </c>
    </row>
    <row r="2291">
      <c r="A2291" s="24">
        <v>43816.60882634259</v>
      </c>
      <c r="B2291" s="5" t="s">
        <v>2199</v>
      </c>
      <c r="C2291" s="5" t="s">
        <v>569</v>
      </c>
      <c r="D2291" s="6" t="s">
        <v>1215</v>
      </c>
      <c r="F2291" s="28">
        <f t="shared" si="35"/>
        <v>43816.69216</v>
      </c>
      <c r="G2291" s="12">
        <f t="shared" si="52"/>
        <v>43816.65049</v>
      </c>
      <c r="I2291" t="str">
        <f t="shared" si="46"/>
        <v/>
      </c>
      <c r="K2291" t="str">
        <f t="shared" si="54"/>
        <v/>
      </c>
    </row>
    <row r="2292">
      <c r="A2292" s="24">
        <v>43816.60951170139</v>
      </c>
      <c r="B2292" s="5" t="s">
        <v>1918</v>
      </c>
      <c r="C2292" s="5" t="s">
        <v>554</v>
      </c>
      <c r="D2292" s="6" t="s">
        <v>173</v>
      </c>
      <c r="F2292" s="28">
        <f t="shared" si="35"/>
        <v>43816.69285</v>
      </c>
      <c r="G2292" s="12">
        <f t="shared" si="52"/>
        <v>43816.65118</v>
      </c>
      <c r="I2292" t="str">
        <f t="shared" si="46"/>
        <v/>
      </c>
      <c r="K2292" t="str">
        <f t="shared" si="54"/>
        <v/>
      </c>
    </row>
    <row r="2293">
      <c r="A2293" s="24">
        <v>43816.66380664352</v>
      </c>
      <c r="B2293" s="5" t="s">
        <v>2398</v>
      </c>
      <c r="D2293" s="13"/>
      <c r="F2293" s="28">
        <f t="shared" si="35"/>
        <v>43816.74714</v>
      </c>
      <c r="G2293" s="12">
        <f t="shared" si="52"/>
        <v>43816.70547</v>
      </c>
      <c r="I2293" t="str">
        <f t="shared" si="46"/>
        <v/>
      </c>
      <c r="K2293" t="str">
        <f t="shared" si="54"/>
        <v/>
      </c>
    </row>
    <row r="2294">
      <c r="A2294" s="24">
        <v>43816.66396528935</v>
      </c>
      <c r="B2294" s="5" t="s">
        <v>2196</v>
      </c>
      <c r="D2294" s="13"/>
      <c r="F2294" s="28">
        <f t="shared" si="35"/>
        <v>43816.7473</v>
      </c>
      <c r="G2294" s="12">
        <f t="shared" si="52"/>
        <v>43816.70563</v>
      </c>
      <c r="I2294" t="str">
        <f t="shared" si="46"/>
        <v/>
      </c>
      <c r="K2294" t="str">
        <f t="shared" si="54"/>
        <v/>
      </c>
    </row>
    <row r="2295">
      <c r="A2295" s="24">
        <v>43817.32764366898</v>
      </c>
      <c r="B2295" s="5" t="s">
        <v>181</v>
      </c>
      <c r="C2295" s="5" t="s">
        <v>161</v>
      </c>
      <c r="D2295" s="13"/>
      <c r="E2295" s="5">
        <v>2.0</v>
      </c>
      <c r="F2295" s="28">
        <f t="shared" si="35"/>
        <v>43817.41098</v>
      </c>
      <c r="G2295" s="12">
        <f t="shared" si="52"/>
        <v>43817.36931</v>
      </c>
      <c r="H2295" s="29">
        <v>0.5118055555555555</v>
      </c>
      <c r="I2295" s="30">
        <f t="shared" si="46"/>
        <v>-43816.8575</v>
      </c>
      <c r="K2295" t="str">
        <f t="shared" si="54"/>
        <v/>
      </c>
    </row>
    <row r="2296">
      <c r="A2296" s="24">
        <v>43817.32794362269</v>
      </c>
      <c r="B2296" s="5" t="s">
        <v>2399</v>
      </c>
      <c r="C2296" s="5" t="s">
        <v>161</v>
      </c>
      <c r="D2296" s="13"/>
      <c r="E2296" s="5">
        <v>4.0</v>
      </c>
      <c r="F2296" s="28">
        <f t="shared" si="35"/>
        <v>43817.41128</v>
      </c>
      <c r="G2296" s="12">
        <f t="shared" si="52"/>
        <v>43817.36961</v>
      </c>
      <c r="H2296" s="29">
        <v>0.5118055555555555</v>
      </c>
      <c r="I2296" s="30">
        <f t="shared" si="46"/>
        <v>-43816.8578</v>
      </c>
      <c r="K2296" t="str">
        <f t="shared" si="54"/>
        <v/>
      </c>
    </row>
    <row r="2297">
      <c r="A2297" s="24">
        <v>43817.39377523148</v>
      </c>
      <c r="B2297" s="5" t="s">
        <v>1675</v>
      </c>
      <c r="C2297" s="5" t="s">
        <v>2400</v>
      </c>
      <c r="D2297" s="6" t="s">
        <v>1810</v>
      </c>
      <c r="E2297" s="5">
        <v>9.0</v>
      </c>
      <c r="F2297" s="28">
        <f t="shared" si="35"/>
        <v>43817.47711</v>
      </c>
      <c r="G2297" s="12">
        <f t="shared" si="52"/>
        <v>43817.43544</v>
      </c>
      <c r="H2297" s="29">
        <v>0.4583333333333333</v>
      </c>
      <c r="I2297" s="30">
        <f t="shared" si="46"/>
        <v>-43816.97711</v>
      </c>
      <c r="K2297" t="str">
        <f t="shared" si="54"/>
        <v/>
      </c>
    </row>
    <row r="2298">
      <c r="A2298" s="24">
        <v>43817.39434143518</v>
      </c>
      <c r="B2298" s="5" t="s">
        <v>1678</v>
      </c>
      <c r="C2298" s="5" t="s">
        <v>1679</v>
      </c>
      <c r="D2298" s="6" t="s">
        <v>1810</v>
      </c>
      <c r="E2298" s="5">
        <v>13.0</v>
      </c>
      <c r="F2298" s="28">
        <f t="shared" si="35"/>
        <v>43817.47767</v>
      </c>
      <c r="G2298" s="12">
        <f t="shared" si="52"/>
        <v>43817.43601</v>
      </c>
      <c r="H2298" s="29">
        <v>0.4583333333333333</v>
      </c>
      <c r="I2298" s="30">
        <f t="shared" si="46"/>
        <v>-43816.97767</v>
      </c>
      <c r="K2298" t="str">
        <f t="shared" si="54"/>
        <v/>
      </c>
    </row>
    <row r="2299">
      <c r="A2299" s="24">
        <v>43817.40176547454</v>
      </c>
      <c r="B2299" s="5" t="s">
        <v>761</v>
      </c>
      <c r="C2299" s="5" t="s">
        <v>766</v>
      </c>
      <c r="D2299" s="6" t="s">
        <v>624</v>
      </c>
      <c r="E2299" s="5">
        <v>36.0</v>
      </c>
      <c r="F2299" s="28">
        <f t="shared" si="35"/>
        <v>43817.4851</v>
      </c>
      <c r="G2299" s="12">
        <f t="shared" si="52"/>
        <v>43817.44343</v>
      </c>
      <c r="H2299" s="29">
        <v>0.6666666666666666</v>
      </c>
      <c r="I2299" s="30">
        <f t="shared" si="46"/>
        <v>-43816.77677</v>
      </c>
      <c r="K2299" t="str">
        <f t="shared" si="54"/>
        <v/>
      </c>
    </row>
    <row r="2300">
      <c r="A2300" s="24">
        <v>43817.41860457176</v>
      </c>
      <c r="B2300" s="5" t="s">
        <v>922</v>
      </c>
      <c r="C2300" s="5" t="s">
        <v>2401</v>
      </c>
      <c r="D2300" s="6" t="s">
        <v>2402</v>
      </c>
      <c r="E2300" s="5">
        <v>9.0</v>
      </c>
      <c r="F2300" s="28">
        <f t="shared" si="35"/>
        <v>43817.50194</v>
      </c>
      <c r="G2300" s="12">
        <f t="shared" si="52"/>
        <v>43817.46027</v>
      </c>
      <c r="H2300" s="29">
        <v>0.5145833333333333</v>
      </c>
      <c r="I2300" s="30">
        <f t="shared" si="46"/>
        <v>-43816.94569</v>
      </c>
      <c r="K2300" t="str">
        <f t="shared" si="54"/>
        <v/>
      </c>
    </row>
    <row r="2301">
      <c r="A2301" s="24">
        <v>43817.53974493056</v>
      </c>
      <c r="B2301" s="5" t="s">
        <v>2403</v>
      </c>
      <c r="C2301" s="5" t="s">
        <v>2068</v>
      </c>
      <c r="D2301" s="13"/>
      <c r="F2301" s="28">
        <f t="shared" si="35"/>
        <v>43817.62308</v>
      </c>
      <c r="G2301" s="12">
        <f t="shared" si="52"/>
        <v>43817.58141</v>
      </c>
      <c r="I2301" t="str">
        <f t="shared" si="46"/>
        <v/>
      </c>
      <c r="K2301" t="str">
        <f t="shared" si="54"/>
        <v/>
      </c>
    </row>
    <row r="2302">
      <c r="A2302" s="24">
        <v>43817.61920771991</v>
      </c>
      <c r="B2302" s="5" t="s">
        <v>2404</v>
      </c>
      <c r="D2302" s="13"/>
      <c r="F2302" s="28">
        <f t="shared" si="35"/>
        <v>43817.70254</v>
      </c>
      <c r="G2302" s="12">
        <f t="shared" si="52"/>
        <v>43817.66087</v>
      </c>
      <c r="I2302" t="str">
        <f t="shared" si="46"/>
        <v/>
      </c>
      <c r="K2302" t="str">
        <f t="shared" si="54"/>
        <v/>
      </c>
    </row>
    <row r="2303">
      <c r="A2303" s="24">
        <v>43817.66212836806</v>
      </c>
      <c r="B2303" s="5" t="s">
        <v>2405</v>
      </c>
      <c r="D2303" s="13"/>
      <c r="F2303" s="28">
        <f t="shared" si="35"/>
        <v>43817.74546</v>
      </c>
      <c r="G2303" s="12">
        <f t="shared" si="52"/>
        <v>43817.7038</v>
      </c>
      <c r="I2303" t="str">
        <f t="shared" si="46"/>
        <v/>
      </c>
      <c r="K2303" t="str">
        <f t="shared" si="54"/>
        <v/>
      </c>
    </row>
    <row r="2304">
      <c r="A2304" s="24">
        <v>43817.66228744213</v>
      </c>
      <c r="B2304" s="5" t="s">
        <v>2313</v>
      </c>
      <c r="D2304" s="13"/>
      <c r="F2304" s="28">
        <f t="shared" si="35"/>
        <v>43817.74562</v>
      </c>
      <c r="G2304" s="12">
        <f t="shared" si="52"/>
        <v>43817.70395</v>
      </c>
      <c r="I2304" t="str">
        <f t="shared" si="46"/>
        <v/>
      </c>
      <c r="K2304" t="str">
        <f t="shared" si="54"/>
        <v/>
      </c>
    </row>
    <row r="2305">
      <c r="A2305" s="24">
        <v>43818.27067586806</v>
      </c>
      <c r="B2305" s="5" t="s">
        <v>1722</v>
      </c>
      <c r="C2305" s="5" t="s">
        <v>516</v>
      </c>
      <c r="D2305" s="13"/>
      <c r="E2305" s="5">
        <v>38.0</v>
      </c>
      <c r="F2305" s="28">
        <f t="shared" si="35"/>
        <v>43818.35401</v>
      </c>
      <c r="G2305" s="12">
        <f t="shared" si="52"/>
        <v>43818.31234</v>
      </c>
      <c r="H2305" s="29">
        <v>0.6486111111111111</v>
      </c>
      <c r="I2305" s="30">
        <f t="shared" si="46"/>
        <v>-43817.66373</v>
      </c>
      <c r="K2305" t="str">
        <f t="shared" si="54"/>
        <v/>
      </c>
    </row>
    <row r="2306">
      <c r="A2306" s="24">
        <v>43818.285072604165</v>
      </c>
      <c r="B2306" s="5" t="s">
        <v>143</v>
      </c>
      <c r="C2306" s="5" t="s">
        <v>54</v>
      </c>
      <c r="D2306" s="6" t="s">
        <v>674</v>
      </c>
      <c r="E2306" s="5">
        <v>35.0</v>
      </c>
      <c r="F2306" s="28">
        <f t="shared" si="35"/>
        <v>43818.36841</v>
      </c>
      <c r="G2306" s="12">
        <f t="shared" si="52"/>
        <v>43818.32674</v>
      </c>
      <c r="H2306" s="29">
        <v>0.5</v>
      </c>
      <c r="I2306" s="30">
        <f t="shared" si="46"/>
        <v>-43817.82674</v>
      </c>
      <c r="K2306" t="str">
        <f t="shared" si="54"/>
        <v/>
      </c>
    </row>
    <row r="2307">
      <c r="A2307" s="24">
        <v>43818.309654895835</v>
      </c>
      <c r="B2307" s="5" t="s">
        <v>2406</v>
      </c>
      <c r="C2307" s="5" t="s">
        <v>2237</v>
      </c>
      <c r="D2307" s="6" t="s">
        <v>2407</v>
      </c>
      <c r="E2307" s="5">
        <v>1.0</v>
      </c>
      <c r="F2307" s="28">
        <f t="shared" si="35"/>
        <v>43818.39299</v>
      </c>
      <c r="G2307" s="12">
        <f t="shared" si="52"/>
        <v>43818.35132</v>
      </c>
      <c r="H2307" s="29">
        <v>0.43472222222222223</v>
      </c>
      <c r="I2307" s="30">
        <f t="shared" si="46"/>
        <v>-43817.9166</v>
      </c>
      <c r="K2307" t="str">
        <f t="shared" si="54"/>
        <v/>
      </c>
    </row>
    <row r="2308">
      <c r="A2308" s="24">
        <v>43818.30993394676</v>
      </c>
      <c r="B2308" s="5" t="s">
        <v>2408</v>
      </c>
      <c r="C2308" s="5" t="s">
        <v>2409</v>
      </c>
      <c r="D2308" s="6" t="s">
        <v>2407</v>
      </c>
      <c r="E2308" s="5">
        <v>2.0</v>
      </c>
      <c r="F2308" s="28">
        <f t="shared" si="35"/>
        <v>43818.39327</v>
      </c>
      <c r="G2308" s="12">
        <f t="shared" si="52"/>
        <v>43818.3516</v>
      </c>
      <c r="H2308" s="29">
        <v>0.43472222222222223</v>
      </c>
      <c r="I2308" s="30">
        <f t="shared" si="46"/>
        <v>-43817.91688</v>
      </c>
      <c r="K2308" t="str">
        <f t="shared" si="54"/>
        <v/>
      </c>
    </row>
    <row r="2309">
      <c r="A2309" s="24">
        <v>43818.32551956018</v>
      </c>
      <c r="B2309" s="5" t="s">
        <v>1391</v>
      </c>
      <c r="C2309" s="5" t="s">
        <v>1392</v>
      </c>
      <c r="D2309" s="6" t="s">
        <v>1303</v>
      </c>
      <c r="E2309" s="5">
        <v>4.0</v>
      </c>
      <c r="F2309" s="28">
        <f t="shared" si="35"/>
        <v>43818.40885</v>
      </c>
      <c r="G2309" s="12">
        <f t="shared" si="52"/>
        <v>43818.36719</v>
      </c>
      <c r="H2309" s="29">
        <v>0.5958333333333333</v>
      </c>
      <c r="I2309" s="30">
        <f t="shared" si="46"/>
        <v>-43817.77135</v>
      </c>
      <c r="K2309" t="str">
        <f t="shared" si="54"/>
        <v/>
      </c>
    </row>
    <row r="2310">
      <c r="A2310" s="24">
        <v>43818.33116423611</v>
      </c>
      <c r="B2310" s="5" t="s">
        <v>2410</v>
      </c>
      <c r="C2310" s="5" t="s">
        <v>2023</v>
      </c>
      <c r="D2310" s="6" t="s">
        <v>165</v>
      </c>
      <c r="E2310" s="5">
        <v>7.0</v>
      </c>
      <c r="F2310" s="28">
        <f t="shared" si="35"/>
        <v>43818.4145</v>
      </c>
      <c r="G2310" s="12">
        <f t="shared" si="52"/>
        <v>43818.37283</v>
      </c>
      <c r="H2310" s="29">
        <v>0.3888888888888889</v>
      </c>
      <c r="I2310" s="30">
        <f t="shared" si="46"/>
        <v>-43817.98394</v>
      </c>
      <c r="K2310" t="str">
        <f t="shared" si="54"/>
        <v/>
      </c>
    </row>
    <row r="2311">
      <c r="A2311" s="24">
        <v>43818.364804930556</v>
      </c>
      <c r="B2311" s="5" t="s">
        <v>257</v>
      </c>
      <c r="C2311" s="5" t="s">
        <v>258</v>
      </c>
      <c r="D2311" s="6" t="s">
        <v>1849</v>
      </c>
      <c r="E2311" s="5">
        <v>5.0</v>
      </c>
      <c r="F2311" s="28">
        <f t="shared" si="35"/>
        <v>43818.44814</v>
      </c>
      <c r="G2311" s="12">
        <f t="shared" si="52"/>
        <v>43818.40647</v>
      </c>
      <c r="H2311" s="29">
        <v>0.5923611111111111</v>
      </c>
      <c r="I2311" s="30">
        <f t="shared" si="46"/>
        <v>-43817.81411</v>
      </c>
      <c r="K2311" t="str">
        <f t="shared" si="54"/>
        <v/>
      </c>
    </row>
    <row r="2312">
      <c r="A2312" s="24">
        <v>43818.385578483794</v>
      </c>
      <c r="B2312" s="5" t="s">
        <v>492</v>
      </c>
      <c r="C2312" s="5" t="s">
        <v>35</v>
      </c>
      <c r="D2312" s="6" t="s">
        <v>1063</v>
      </c>
      <c r="E2312" s="5">
        <v>9.0</v>
      </c>
      <c r="F2312" s="28">
        <f t="shared" si="35"/>
        <v>43818.46891</v>
      </c>
      <c r="G2312" s="12">
        <f t="shared" si="52"/>
        <v>43818.42725</v>
      </c>
      <c r="H2312" s="29">
        <v>0.7083333333333334</v>
      </c>
      <c r="I2312" s="30">
        <f t="shared" si="46"/>
        <v>-43817.71891</v>
      </c>
      <c r="K2312" t="str">
        <f t="shared" si="54"/>
        <v/>
      </c>
    </row>
    <row r="2313">
      <c r="A2313" s="24">
        <v>43818.38613416666</v>
      </c>
      <c r="B2313" s="5" t="s">
        <v>1046</v>
      </c>
      <c r="C2313" s="5" t="s">
        <v>1045</v>
      </c>
      <c r="D2313" s="6" t="s">
        <v>1063</v>
      </c>
      <c r="E2313" s="5">
        <v>13.0</v>
      </c>
      <c r="F2313" s="28">
        <f t="shared" si="35"/>
        <v>43818.46947</v>
      </c>
      <c r="G2313" s="12">
        <f t="shared" si="52"/>
        <v>43818.4278</v>
      </c>
      <c r="H2313" s="29">
        <v>0.7083333333333334</v>
      </c>
      <c r="I2313" s="30">
        <f t="shared" si="46"/>
        <v>-43817.71947</v>
      </c>
      <c r="K2313" t="str">
        <f t="shared" si="54"/>
        <v/>
      </c>
    </row>
    <row r="2314">
      <c r="A2314" s="24">
        <v>43818.44253759259</v>
      </c>
      <c r="B2314" s="5" t="s">
        <v>2411</v>
      </c>
      <c r="C2314" s="5" t="s">
        <v>626</v>
      </c>
      <c r="D2314" s="6" t="s">
        <v>165</v>
      </c>
      <c r="E2314" s="5">
        <v>2.0</v>
      </c>
      <c r="F2314" s="28">
        <f t="shared" si="35"/>
        <v>43818.52587</v>
      </c>
      <c r="G2314" s="12">
        <f t="shared" si="52"/>
        <v>43818.4842</v>
      </c>
      <c r="H2314" s="29">
        <v>0.6659722222222222</v>
      </c>
      <c r="I2314" s="30">
        <f t="shared" si="46"/>
        <v>-43817.81823</v>
      </c>
      <c r="K2314" t="str">
        <f t="shared" si="54"/>
        <v/>
      </c>
    </row>
    <row r="2315">
      <c r="A2315" s="24">
        <v>43818.47799377315</v>
      </c>
      <c r="B2315" s="5" t="s">
        <v>2412</v>
      </c>
      <c r="C2315" s="5" t="s">
        <v>2413</v>
      </c>
      <c r="D2315" s="6" t="s">
        <v>165</v>
      </c>
      <c r="E2315" s="5">
        <v>1.0</v>
      </c>
      <c r="F2315" s="28">
        <f t="shared" si="35"/>
        <v>43818.56133</v>
      </c>
      <c r="G2315" s="12">
        <f t="shared" si="52"/>
        <v>43818.51966</v>
      </c>
      <c r="H2315" s="29">
        <v>0.6090277777777777</v>
      </c>
      <c r="I2315" s="30">
        <f t="shared" si="46"/>
        <v>-43817.91063</v>
      </c>
      <c r="K2315" t="str">
        <f t="shared" si="54"/>
        <v/>
      </c>
    </row>
    <row r="2316">
      <c r="A2316" s="24">
        <v>43818.51718888889</v>
      </c>
      <c r="B2316" s="5" t="s">
        <v>34</v>
      </c>
      <c r="C2316" s="5" t="s">
        <v>35</v>
      </c>
      <c r="D2316" s="6" t="s">
        <v>1047</v>
      </c>
      <c r="E2316" s="5">
        <v>7.0</v>
      </c>
      <c r="F2316" s="28">
        <f t="shared" si="35"/>
        <v>43818.60052</v>
      </c>
      <c r="G2316" s="12">
        <f t="shared" si="52"/>
        <v>43818.55886</v>
      </c>
      <c r="H2316" s="29">
        <v>0.7083333333333334</v>
      </c>
      <c r="I2316" s="30">
        <f t="shared" si="46"/>
        <v>-43817.85052</v>
      </c>
      <c r="K2316" t="str">
        <f t="shared" si="54"/>
        <v/>
      </c>
    </row>
    <row r="2317">
      <c r="A2317" s="24">
        <v>43818.61719796296</v>
      </c>
      <c r="B2317" s="5" t="s">
        <v>2002</v>
      </c>
      <c r="C2317" s="5" t="s">
        <v>1787</v>
      </c>
      <c r="D2317" s="6" t="s">
        <v>512</v>
      </c>
      <c r="E2317" s="5">
        <v>1.0</v>
      </c>
      <c r="F2317" s="28">
        <f t="shared" si="35"/>
        <v>43818.70053</v>
      </c>
      <c r="G2317" s="12">
        <f t="shared" si="52"/>
        <v>43818.65886</v>
      </c>
      <c r="H2317" s="29">
        <v>0.7083333333333334</v>
      </c>
      <c r="I2317" s="30">
        <f t="shared" si="46"/>
        <v>-43817.95053</v>
      </c>
      <c r="K2317" t="str">
        <f t="shared" si="54"/>
        <v/>
      </c>
    </row>
    <row r="2318">
      <c r="A2318" s="24">
        <v>43818.67077887732</v>
      </c>
      <c r="B2318" s="5" t="s">
        <v>2171</v>
      </c>
      <c r="D2318" s="13"/>
      <c r="F2318" s="28">
        <f t="shared" si="35"/>
        <v>43818.75411</v>
      </c>
      <c r="G2318" s="12">
        <f t="shared" si="52"/>
        <v>43818.71245</v>
      </c>
      <c r="I2318" t="str">
        <f t="shared" si="46"/>
        <v/>
      </c>
      <c r="K2318" t="str">
        <f t="shared" si="54"/>
        <v/>
      </c>
    </row>
    <row r="2319">
      <c r="A2319" s="24">
        <v>43818.67905923611</v>
      </c>
      <c r="B2319" s="5" t="s">
        <v>2414</v>
      </c>
      <c r="D2319" s="13"/>
      <c r="F2319" s="28">
        <f t="shared" si="35"/>
        <v>43818.76239</v>
      </c>
      <c r="G2319" s="12">
        <f t="shared" si="52"/>
        <v>43818.72073</v>
      </c>
      <c r="I2319" t="str">
        <f t="shared" si="46"/>
        <v/>
      </c>
      <c r="K2319" t="str">
        <f t="shared" si="54"/>
        <v/>
      </c>
    </row>
    <row r="2320">
      <c r="A2320" s="24">
        <v>43819.29571508102</v>
      </c>
      <c r="B2320" s="5" t="s">
        <v>2002</v>
      </c>
      <c r="C2320" s="5" t="s">
        <v>1787</v>
      </c>
      <c r="D2320" s="6" t="s">
        <v>512</v>
      </c>
      <c r="E2320" s="5">
        <v>1.0</v>
      </c>
      <c r="F2320" s="28">
        <f t="shared" si="35"/>
        <v>43819.37905</v>
      </c>
      <c r="G2320" s="12">
        <f t="shared" si="52"/>
        <v>43819.33738</v>
      </c>
      <c r="H2320" s="29">
        <v>0.4166666666666667</v>
      </c>
      <c r="I2320" s="30">
        <f t="shared" si="46"/>
        <v>-43818.92072</v>
      </c>
      <c r="K2320" t="str">
        <f t="shared" si="54"/>
        <v/>
      </c>
    </row>
    <row r="2321">
      <c r="A2321" s="24">
        <v>43819.31359622686</v>
      </c>
      <c r="B2321" s="5" t="s">
        <v>767</v>
      </c>
      <c r="C2321" s="5" t="s">
        <v>2415</v>
      </c>
      <c r="D2321" s="6" t="s">
        <v>1733</v>
      </c>
      <c r="E2321" s="5">
        <v>2.0</v>
      </c>
      <c r="F2321" s="28">
        <f t="shared" si="35"/>
        <v>43819.39693</v>
      </c>
      <c r="G2321" s="12">
        <f t="shared" si="52"/>
        <v>43819.35526</v>
      </c>
      <c r="H2321" s="29">
        <v>0.4131944444444444</v>
      </c>
      <c r="I2321" s="30">
        <f t="shared" si="46"/>
        <v>-43818.94207</v>
      </c>
      <c r="K2321" t="str">
        <f t="shared" si="54"/>
        <v/>
      </c>
    </row>
    <row r="2322">
      <c r="A2322" s="24">
        <v>43819.323017268514</v>
      </c>
      <c r="B2322" s="5" t="s">
        <v>2416</v>
      </c>
      <c r="C2322" s="5" t="s">
        <v>1198</v>
      </c>
      <c r="D2322" s="6" t="s">
        <v>173</v>
      </c>
      <c r="E2322" s="5">
        <v>7.0</v>
      </c>
      <c r="F2322" s="28">
        <f t="shared" si="35"/>
        <v>43819.40635</v>
      </c>
      <c r="G2322" s="12">
        <f t="shared" si="52"/>
        <v>43819.36468</v>
      </c>
      <c r="H2322" s="29">
        <v>0.5</v>
      </c>
      <c r="I2322" s="30">
        <f t="shared" si="46"/>
        <v>-43818.86468</v>
      </c>
      <c r="K2322" t="str">
        <f t="shared" si="54"/>
        <v/>
      </c>
    </row>
    <row r="2323">
      <c r="A2323" s="24">
        <v>43819.33965152778</v>
      </c>
      <c r="B2323" s="5" t="s">
        <v>2199</v>
      </c>
      <c r="C2323" s="5" t="s">
        <v>569</v>
      </c>
      <c r="D2323" s="6" t="s">
        <v>173</v>
      </c>
      <c r="E2323" s="5">
        <v>4.0</v>
      </c>
      <c r="F2323" s="28">
        <f t="shared" si="35"/>
        <v>43819.42298</v>
      </c>
      <c r="G2323" s="12">
        <f t="shared" si="52"/>
        <v>43819.38132</v>
      </c>
      <c r="H2323" s="29">
        <v>0.42777777777777776</v>
      </c>
      <c r="I2323" s="30">
        <f t="shared" si="46"/>
        <v>-43818.95354</v>
      </c>
      <c r="K2323" t="str">
        <f t="shared" si="54"/>
        <v/>
      </c>
    </row>
    <row r="2324">
      <c r="A2324" s="24">
        <v>43819.343761655095</v>
      </c>
      <c r="B2324" s="5" t="s">
        <v>2417</v>
      </c>
      <c r="C2324" s="5" t="s">
        <v>976</v>
      </c>
      <c r="D2324" s="6" t="s">
        <v>512</v>
      </c>
      <c r="E2324" s="5">
        <v>5.0</v>
      </c>
      <c r="F2324" s="28">
        <f t="shared" si="35"/>
        <v>43819.42709</v>
      </c>
      <c r="G2324" s="12">
        <f t="shared" si="52"/>
        <v>43819.38543</v>
      </c>
      <c r="H2324" s="29">
        <v>0.4076388888888889</v>
      </c>
      <c r="I2324" s="30">
        <f t="shared" si="46"/>
        <v>-43818.97779</v>
      </c>
      <c r="K2324" t="str">
        <f t="shared" si="54"/>
        <v/>
      </c>
    </row>
    <row r="2325">
      <c r="A2325" s="24">
        <v>43819.35221444444</v>
      </c>
      <c r="B2325" s="5" t="s">
        <v>563</v>
      </c>
      <c r="C2325" s="5" t="s">
        <v>762</v>
      </c>
      <c r="D2325" s="6" t="s">
        <v>624</v>
      </c>
      <c r="E2325" s="5">
        <v>36.0</v>
      </c>
      <c r="F2325" s="28">
        <f t="shared" si="35"/>
        <v>43819.43555</v>
      </c>
      <c r="G2325" s="12">
        <f t="shared" si="52"/>
        <v>43819.39388</v>
      </c>
      <c r="H2325" s="29">
        <v>0.5</v>
      </c>
      <c r="I2325" s="30">
        <f t="shared" si="46"/>
        <v>-43818.89388</v>
      </c>
      <c r="K2325" t="str">
        <f t="shared" si="54"/>
        <v/>
      </c>
    </row>
    <row r="2326">
      <c r="A2326" s="24">
        <v>43819.37993571759</v>
      </c>
      <c r="B2326" s="5" t="s">
        <v>2031</v>
      </c>
      <c r="C2326" s="5" t="s">
        <v>2032</v>
      </c>
      <c r="D2326" s="6" t="s">
        <v>2418</v>
      </c>
      <c r="E2326" s="5">
        <v>1.0</v>
      </c>
      <c r="F2326" s="28">
        <f t="shared" si="35"/>
        <v>43819.46327</v>
      </c>
      <c r="G2326" s="12">
        <f t="shared" si="52"/>
        <v>43819.4216</v>
      </c>
      <c r="H2326" s="29">
        <v>0.43680555555555556</v>
      </c>
      <c r="I2326" s="30">
        <f t="shared" si="46"/>
        <v>-43818.9848</v>
      </c>
      <c r="K2326" t="str">
        <f t="shared" si="54"/>
        <v/>
      </c>
    </row>
    <row r="2327">
      <c r="A2327" s="24">
        <v>43819.39162377315</v>
      </c>
      <c r="B2327" s="5" t="s">
        <v>2419</v>
      </c>
      <c r="C2327" s="5" t="s">
        <v>2004</v>
      </c>
      <c r="D2327" s="6" t="s">
        <v>1347</v>
      </c>
      <c r="E2327" s="5">
        <v>2.0</v>
      </c>
      <c r="F2327" s="28">
        <f t="shared" si="35"/>
        <v>43819.47496</v>
      </c>
      <c r="G2327" s="12">
        <f t="shared" si="52"/>
        <v>43819.43329</v>
      </c>
      <c r="H2327" s="29">
        <v>0.4888888888888889</v>
      </c>
      <c r="I2327" s="30">
        <f t="shared" si="46"/>
        <v>-43818.9444</v>
      </c>
      <c r="K2327" t="str">
        <f t="shared" si="54"/>
        <v/>
      </c>
    </row>
    <row r="2328">
      <c r="A2328" s="24">
        <v>43819.39223724537</v>
      </c>
      <c r="B2328" s="5" t="s">
        <v>2025</v>
      </c>
      <c r="C2328" s="5" t="s">
        <v>2004</v>
      </c>
      <c r="D2328" s="6" t="s">
        <v>1347</v>
      </c>
      <c r="E2328" s="5">
        <v>4.0</v>
      </c>
      <c r="F2328" s="28">
        <f t="shared" si="35"/>
        <v>43819.47557</v>
      </c>
      <c r="G2328" s="12">
        <f t="shared" si="52"/>
        <v>43819.4339</v>
      </c>
      <c r="H2328" s="29">
        <v>0.4888888888888889</v>
      </c>
      <c r="I2328" s="30">
        <f t="shared" si="46"/>
        <v>-43818.94502</v>
      </c>
      <c r="K2328" t="str">
        <f t="shared" si="54"/>
        <v/>
      </c>
    </row>
    <row r="2329">
      <c r="A2329" s="24">
        <v>43819.46617734953</v>
      </c>
      <c r="B2329" s="5" t="s">
        <v>2420</v>
      </c>
      <c r="C2329" s="5" t="s">
        <v>2323</v>
      </c>
      <c r="D2329" s="6" t="s">
        <v>2421</v>
      </c>
      <c r="F2329" s="28">
        <f t="shared" si="35"/>
        <v>43819.54951</v>
      </c>
      <c r="G2329" s="12">
        <f t="shared" si="52"/>
        <v>43819.50784</v>
      </c>
      <c r="I2329" t="str">
        <f t="shared" si="46"/>
        <v/>
      </c>
      <c r="K2329" t="str">
        <f t="shared" si="54"/>
        <v/>
      </c>
    </row>
    <row r="2330">
      <c r="A2330" s="24">
        <v>43819.64136864583</v>
      </c>
      <c r="B2330" s="5" t="s">
        <v>2308</v>
      </c>
      <c r="D2330" s="13"/>
      <c r="F2330" s="28">
        <f t="shared" si="35"/>
        <v>43819.7247</v>
      </c>
      <c r="G2330" s="12">
        <f t="shared" si="52"/>
        <v>43819.68304</v>
      </c>
      <c r="I2330" t="str">
        <f t="shared" si="46"/>
        <v/>
      </c>
      <c r="K2330" t="str">
        <f t="shared" si="54"/>
        <v/>
      </c>
    </row>
    <row r="2331">
      <c r="A2331" s="24">
        <v>43819.641532361115</v>
      </c>
      <c r="B2331" s="5" t="s">
        <v>2196</v>
      </c>
      <c r="D2331" s="13"/>
      <c r="F2331" s="28">
        <f t="shared" si="35"/>
        <v>43819.72487</v>
      </c>
      <c r="G2331" s="12">
        <f t="shared" si="52"/>
        <v>43819.6832</v>
      </c>
      <c r="I2331" t="str">
        <f t="shared" si="46"/>
        <v/>
      </c>
      <c r="K2331" t="str">
        <f t="shared" si="54"/>
        <v/>
      </c>
    </row>
    <row r="2332">
      <c r="A2332" s="24">
        <v>43822.237534687505</v>
      </c>
      <c r="B2332" s="5" t="s">
        <v>1722</v>
      </c>
      <c r="C2332" s="5" t="s">
        <v>516</v>
      </c>
      <c r="D2332" s="6" t="s">
        <v>2422</v>
      </c>
      <c r="F2332" s="28">
        <f t="shared" si="35"/>
        <v>43822.32087</v>
      </c>
      <c r="G2332" s="12">
        <f t="shared" si="52"/>
        <v>43822.2792</v>
      </c>
      <c r="I2332" t="str">
        <f t="shared" si="46"/>
        <v/>
      </c>
      <c r="K2332" t="str">
        <f t="shared" si="54"/>
        <v/>
      </c>
    </row>
    <row r="2333">
      <c r="A2333" s="24">
        <v>43822.28690125</v>
      </c>
      <c r="B2333" s="5" t="s">
        <v>2308</v>
      </c>
      <c r="D2333" s="6" t="s">
        <v>2423</v>
      </c>
      <c r="F2333" s="28">
        <f t="shared" si="35"/>
        <v>43822.37023</v>
      </c>
      <c r="G2333" s="12">
        <f t="shared" si="52"/>
        <v>43822.32857</v>
      </c>
      <c r="I2333" t="str">
        <f t="shared" si="46"/>
        <v/>
      </c>
      <c r="K2333" t="str">
        <f t="shared" si="54"/>
        <v/>
      </c>
    </row>
    <row r="2334">
      <c r="A2334" s="24">
        <v>43822.29339253472</v>
      </c>
      <c r="B2334" s="5" t="s">
        <v>107</v>
      </c>
      <c r="D2334" s="6" t="s">
        <v>2263</v>
      </c>
      <c r="F2334" s="28">
        <f t="shared" si="35"/>
        <v>43822.37673</v>
      </c>
      <c r="G2334" s="12">
        <f t="shared" si="52"/>
        <v>43822.33506</v>
      </c>
      <c r="I2334" t="str">
        <f t="shared" si="46"/>
        <v/>
      </c>
      <c r="K2334" t="str">
        <f t="shared" si="54"/>
        <v/>
      </c>
    </row>
    <row r="2335">
      <c r="A2335" s="24">
        <v>43822.37327372685</v>
      </c>
      <c r="B2335" s="5" t="s">
        <v>2424</v>
      </c>
      <c r="C2335" s="5" t="s">
        <v>2425</v>
      </c>
      <c r="D2335" s="6" t="s">
        <v>2426</v>
      </c>
      <c r="E2335" s="5">
        <v>14.0</v>
      </c>
      <c r="F2335" s="28">
        <f t="shared" si="35"/>
        <v>43822.45661</v>
      </c>
      <c r="G2335" s="12">
        <f t="shared" si="52"/>
        <v>43822.41494</v>
      </c>
      <c r="H2335" s="29">
        <v>0.5145833333333333</v>
      </c>
      <c r="I2335" s="30">
        <f t="shared" si="46"/>
        <v>-43821.90036</v>
      </c>
      <c r="K2335" t="str">
        <f t="shared" si="54"/>
        <v/>
      </c>
    </row>
    <row r="2336">
      <c r="A2336" s="24">
        <v>43822.37971246528</v>
      </c>
      <c r="B2336" s="5" t="s">
        <v>1014</v>
      </c>
      <c r="C2336" s="5" t="s">
        <v>2427</v>
      </c>
      <c r="D2336" s="6" t="s">
        <v>2428</v>
      </c>
      <c r="F2336" s="28">
        <f t="shared" si="35"/>
        <v>43822.46305</v>
      </c>
      <c r="G2336" s="12">
        <f t="shared" si="52"/>
        <v>43822.42138</v>
      </c>
      <c r="H2336" s="29">
        <v>0.5506944444444445</v>
      </c>
      <c r="I2336" s="30">
        <f t="shared" si="46"/>
        <v>-43821.87068</v>
      </c>
      <c r="K2336" t="str">
        <f t="shared" si="54"/>
        <v/>
      </c>
    </row>
    <row r="2337">
      <c r="A2337" s="24">
        <v>43822.42215924768</v>
      </c>
      <c r="B2337" s="5" t="s">
        <v>2429</v>
      </c>
      <c r="D2337" s="6" t="s">
        <v>2261</v>
      </c>
      <c r="E2337" s="5">
        <v>1.0</v>
      </c>
      <c r="F2337" s="28">
        <f t="shared" si="35"/>
        <v>43822.50549</v>
      </c>
      <c r="G2337" s="12">
        <f t="shared" si="52"/>
        <v>43822.46383</v>
      </c>
      <c r="H2337" s="29">
        <v>0.5111111111111111</v>
      </c>
      <c r="I2337" s="30">
        <f t="shared" si="46"/>
        <v>-43821.95271</v>
      </c>
      <c r="K2337" t="str">
        <f t="shared" si="54"/>
        <v/>
      </c>
    </row>
    <row r="2338">
      <c r="A2338" s="24">
        <v>43822.44657482639</v>
      </c>
      <c r="B2338" s="5" t="s">
        <v>2306</v>
      </c>
      <c r="D2338" s="6" t="s">
        <v>2430</v>
      </c>
      <c r="F2338" s="28">
        <f t="shared" si="35"/>
        <v>43822.52991</v>
      </c>
      <c r="G2338" s="12">
        <f t="shared" si="52"/>
        <v>43822.48824</v>
      </c>
      <c r="I2338" t="str">
        <f t="shared" si="46"/>
        <v/>
      </c>
      <c r="K2338" t="str">
        <f t="shared" si="54"/>
        <v/>
      </c>
    </row>
    <row r="2339">
      <c r="A2339" s="24">
        <v>43822.51474719908</v>
      </c>
      <c r="B2339" s="5" t="s">
        <v>2431</v>
      </c>
      <c r="D2339" s="6" t="s">
        <v>1505</v>
      </c>
      <c r="F2339" s="28">
        <f t="shared" si="35"/>
        <v>43822.59808</v>
      </c>
      <c r="G2339" s="12">
        <f t="shared" si="52"/>
        <v>43822.55641</v>
      </c>
      <c r="I2339" t="str">
        <f t="shared" si="46"/>
        <v/>
      </c>
      <c r="K2339" t="str">
        <f t="shared" si="54"/>
        <v/>
      </c>
    </row>
    <row r="2340">
      <c r="A2340" s="24">
        <v>43822.533090613426</v>
      </c>
      <c r="B2340" s="5" t="s">
        <v>2432</v>
      </c>
      <c r="C2340" s="5" t="s">
        <v>2433</v>
      </c>
      <c r="D2340" s="6" t="s">
        <v>1849</v>
      </c>
      <c r="F2340" s="28">
        <f t="shared" si="35"/>
        <v>43822.61642</v>
      </c>
      <c r="G2340" s="12">
        <f t="shared" si="52"/>
        <v>43822.57476</v>
      </c>
      <c r="I2340" t="str">
        <f t="shared" si="46"/>
        <v/>
      </c>
      <c r="K2340" t="str">
        <f t="shared" si="54"/>
        <v/>
      </c>
    </row>
    <row r="2341">
      <c r="A2341" s="24">
        <v>43822.533434791665</v>
      </c>
      <c r="B2341" s="5" t="s">
        <v>2434</v>
      </c>
      <c r="D2341" s="13"/>
      <c r="F2341" s="28">
        <f t="shared" si="35"/>
        <v>43822.61677</v>
      </c>
      <c r="G2341" s="12">
        <f t="shared" si="52"/>
        <v>43822.5751</v>
      </c>
      <c r="I2341" t="str">
        <f t="shared" si="46"/>
        <v/>
      </c>
      <c r="K2341" t="str">
        <f t="shared" si="54"/>
        <v/>
      </c>
    </row>
    <row r="2342">
      <c r="A2342" s="24">
        <v>43822.660606550926</v>
      </c>
      <c r="B2342" s="5" t="s">
        <v>2171</v>
      </c>
      <c r="D2342" s="13"/>
      <c r="F2342" s="28">
        <f t="shared" si="35"/>
        <v>43822.74394</v>
      </c>
      <c r="G2342" s="12">
        <f t="shared" si="52"/>
        <v>43822.70227</v>
      </c>
      <c r="I2342" t="str">
        <f t="shared" si="46"/>
        <v/>
      </c>
      <c r="K2342" t="str">
        <f t="shared" si="54"/>
        <v/>
      </c>
    </row>
    <row r="2343">
      <c r="A2343" s="24">
        <v>43823.287133564816</v>
      </c>
      <c r="B2343" s="5" t="s">
        <v>2169</v>
      </c>
      <c r="D2343" s="13"/>
      <c r="F2343" s="28">
        <f t="shared" si="35"/>
        <v>43823.37047</v>
      </c>
      <c r="G2343" s="12">
        <f t="shared" si="52"/>
        <v>43823.3288</v>
      </c>
      <c r="I2343" t="str">
        <f t="shared" si="46"/>
        <v/>
      </c>
      <c r="K2343" t="str">
        <f t="shared" si="54"/>
        <v/>
      </c>
    </row>
    <row r="2344">
      <c r="A2344" s="24">
        <v>43823.28726306713</v>
      </c>
      <c r="B2344" s="5" t="s">
        <v>2313</v>
      </c>
      <c r="D2344" s="13"/>
      <c r="F2344" s="28">
        <f t="shared" si="35"/>
        <v>43823.3706</v>
      </c>
      <c r="G2344" s="12">
        <f t="shared" si="52"/>
        <v>43823.32893</v>
      </c>
      <c r="I2344" t="str">
        <f t="shared" si="46"/>
        <v/>
      </c>
      <c r="K2344" t="str">
        <f t="shared" si="54"/>
        <v/>
      </c>
    </row>
    <row r="2345">
      <c r="A2345" s="24">
        <v>43826.27864528935</v>
      </c>
      <c r="B2345" s="5" t="s">
        <v>2169</v>
      </c>
      <c r="D2345" s="6" t="s">
        <v>165</v>
      </c>
      <c r="F2345" s="28">
        <f t="shared" si="35"/>
        <v>43826.36198</v>
      </c>
      <c r="G2345" s="12">
        <f t="shared" si="52"/>
        <v>43826.32031</v>
      </c>
      <c r="I2345" t="str">
        <f t="shared" si="46"/>
        <v/>
      </c>
      <c r="K2345" t="str">
        <f t="shared" si="54"/>
        <v/>
      </c>
    </row>
    <row r="2346">
      <c r="A2346" s="24">
        <v>43826.28721201389</v>
      </c>
      <c r="B2346" s="5" t="s">
        <v>1612</v>
      </c>
      <c r="D2346" s="6" t="s">
        <v>165</v>
      </c>
      <c r="E2346" s="5">
        <v>37.0</v>
      </c>
      <c r="F2346" s="28">
        <f t="shared" si="35"/>
        <v>43826.37055</v>
      </c>
      <c r="G2346" s="12">
        <f t="shared" si="52"/>
        <v>43826.32888</v>
      </c>
      <c r="H2346" s="29">
        <v>0.5</v>
      </c>
      <c r="I2346" s="30">
        <f t="shared" si="46"/>
        <v>-43825.82888</v>
      </c>
      <c r="K2346" t="str">
        <f t="shared" si="54"/>
        <v/>
      </c>
    </row>
    <row r="2347">
      <c r="A2347" s="24">
        <v>43826.34127400463</v>
      </c>
      <c r="B2347" s="5" t="s">
        <v>2435</v>
      </c>
      <c r="C2347" s="5" t="s">
        <v>2436</v>
      </c>
      <c r="D2347" s="6" t="s">
        <v>122</v>
      </c>
      <c r="E2347" s="5">
        <v>4.0</v>
      </c>
      <c r="F2347" s="28">
        <f t="shared" si="35"/>
        <v>43826.42461</v>
      </c>
      <c r="G2347" s="12">
        <f t="shared" si="52"/>
        <v>43826.38294</v>
      </c>
      <c r="H2347" s="29">
        <v>0.5013888888888889</v>
      </c>
      <c r="I2347" s="30">
        <f t="shared" si="46"/>
        <v>-43825.88155</v>
      </c>
      <c r="K2347" t="str">
        <f t="shared" si="54"/>
        <v/>
      </c>
    </row>
    <row r="2348">
      <c r="A2348" s="24">
        <v>43826.45987228009</v>
      </c>
      <c r="B2348" s="5" t="s">
        <v>2437</v>
      </c>
      <c r="D2348" s="6" t="s">
        <v>784</v>
      </c>
      <c r="E2348" s="5">
        <v>3.0</v>
      </c>
      <c r="F2348" s="28">
        <f t="shared" si="35"/>
        <v>43826.54321</v>
      </c>
      <c r="G2348" s="12">
        <f t="shared" si="52"/>
        <v>43826.50154</v>
      </c>
      <c r="H2348" s="29">
        <v>0.56875</v>
      </c>
      <c r="I2348" s="30">
        <f t="shared" si="46"/>
        <v>-43825.93279</v>
      </c>
      <c r="K2348" t="str">
        <f t="shared" si="54"/>
        <v/>
      </c>
    </row>
    <row r="2349">
      <c r="A2349" s="24">
        <v>43826.50430136574</v>
      </c>
      <c r="B2349" s="5" t="s">
        <v>2002</v>
      </c>
      <c r="C2349" s="5" t="s">
        <v>1787</v>
      </c>
      <c r="D2349" s="6" t="s">
        <v>512</v>
      </c>
      <c r="E2349" s="5">
        <v>4.0</v>
      </c>
      <c r="F2349" s="28">
        <f t="shared" si="35"/>
        <v>43826.58763</v>
      </c>
      <c r="G2349" s="12">
        <f t="shared" si="52"/>
        <v>43826.54597</v>
      </c>
      <c r="H2349" s="29">
        <v>0.5777777777777777</v>
      </c>
      <c r="I2349" s="30">
        <f t="shared" si="46"/>
        <v>-43825.96819</v>
      </c>
      <c r="K2349" t="str">
        <f t="shared" si="54"/>
        <v/>
      </c>
    </row>
    <row r="2350">
      <c r="A2350" s="24">
        <v>43826.523236030094</v>
      </c>
      <c r="B2350" s="5" t="s">
        <v>1649</v>
      </c>
      <c r="C2350" s="5" t="s">
        <v>2215</v>
      </c>
      <c r="D2350" s="6" t="s">
        <v>1237</v>
      </c>
      <c r="E2350" s="5">
        <v>1.0</v>
      </c>
      <c r="F2350" s="28">
        <f t="shared" si="35"/>
        <v>43826.60657</v>
      </c>
      <c r="G2350" s="12">
        <f t="shared" si="52"/>
        <v>43826.5649</v>
      </c>
      <c r="H2350" s="29">
        <v>0.5</v>
      </c>
      <c r="I2350" s="30">
        <f t="shared" si="46"/>
        <v>-43826.0649</v>
      </c>
      <c r="K2350" t="str">
        <f t="shared" si="54"/>
        <v/>
      </c>
    </row>
    <row r="2351">
      <c r="A2351" s="24">
        <v>43826.547429872684</v>
      </c>
      <c r="B2351" s="5" t="s">
        <v>2332</v>
      </c>
      <c r="C2351" s="5" t="s">
        <v>2438</v>
      </c>
      <c r="D2351" s="13"/>
      <c r="E2351" s="5">
        <v>4.0</v>
      </c>
      <c r="F2351" s="28">
        <f t="shared" si="35"/>
        <v>43826.63076</v>
      </c>
      <c r="G2351" s="12">
        <f t="shared" si="52"/>
        <v>43826.5891</v>
      </c>
      <c r="H2351" s="29">
        <v>0.5</v>
      </c>
      <c r="I2351" s="30">
        <f t="shared" si="46"/>
        <v>-43826.0891</v>
      </c>
      <c r="K2351" t="str">
        <f t="shared" si="54"/>
        <v/>
      </c>
    </row>
    <row r="2352">
      <c r="A2352" s="24">
        <v>43826.64657737268</v>
      </c>
      <c r="B2352" s="5" t="s">
        <v>2171</v>
      </c>
      <c r="D2352" s="13"/>
      <c r="F2352" s="28">
        <f t="shared" si="35"/>
        <v>43826.72991</v>
      </c>
      <c r="G2352" s="12">
        <f t="shared" si="52"/>
        <v>43826.68824</v>
      </c>
      <c r="I2352" t="str">
        <f t="shared" si="46"/>
        <v/>
      </c>
      <c r="K2352" t="str">
        <f t="shared" si="54"/>
        <v/>
      </c>
    </row>
    <row r="2353">
      <c r="A2353" s="24">
        <v>43828.48704309028</v>
      </c>
      <c r="B2353" s="5" t="s">
        <v>2169</v>
      </c>
      <c r="D2353" s="13"/>
      <c r="F2353" s="28">
        <f t="shared" si="35"/>
        <v>43828.57038</v>
      </c>
      <c r="G2353" s="12">
        <f t="shared" si="52"/>
        <v>43828.52871</v>
      </c>
      <c r="I2353" t="str">
        <f t="shared" si="46"/>
        <v/>
      </c>
      <c r="K2353" t="str">
        <f t="shared" si="54"/>
        <v/>
      </c>
    </row>
    <row r="2354">
      <c r="A2354" s="24">
        <v>43828.487354259254</v>
      </c>
      <c r="B2354" s="5" t="s">
        <v>2196</v>
      </c>
      <c r="D2354" s="13"/>
      <c r="F2354" s="28">
        <f t="shared" si="35"/>
        <v>43828.57069</v>
      </c>
      <c r="G2354" s="12">
        <f t="shared" si="52"/>
        <v>43828.52902</v>
      </c>
      <c r="I2354" t="str">
        <f t="shared" si="46"/>
        <v/>
      </c>
      <c r="K2354" t="str">
        <f t="shared" si="54"/>
        <v/>
      </c>
    </row>
    <row r="2355">
      <c r="A2355" s="24">
        <v>43829.27742436343</v>
      </c>
      <c r="B2355" s="5" t="s">
        <v>2171</v>
      </c>
      <c r="D2355" s="13"/>
      <c r="E2355" s="5">
        <v>37.0</v>
      </c>
      <c r="F2355" s="28">
        <f t="shared" si="35"/>
        <v>43829.36076</v>
      </c>
      <c r="G2355" s="12">
        <f t="shared" si="52"/>
        <v>43829.31909</v>
      </c>
      <c r="H2355" s="29">
        <v>0.6666666666666666</v>
      </c>
      <c r="I2355" s="30">
        <f t="shared" si="46"/>
        <v>-43828.65242</v>
      </c>
      <c r="K2355" t="str">
        <f t="shared" si="54"/>
        <v/>
      </c>
    </row>
    <row r="2356">
      <c r="A2356" s="24">
        <v>43829.31945236112</v>
      </c>
      <c r="B2356" s="5" t="s">
        <v>2439</v>
      </c>
      <c r="C2356" s="5" t="s">
        <v>1420</v>
      </c>
      <c r="D2356" s="6" t="s">
        <v>1722</v>
      </c>
      <c r="E2356" s="5">
        <v>1.0</v>
      </c>
      <c r="F2356" s="28">
        <f t="shared" si="35"/>
        <v>43829.40279</v>
      </c>
      <c r="G2356" s="12">
        <f t="shared" si="52"/>
        <v>43829.36112</v>
      </c>
      <c r="H2356" s="29">
        <v>0.4166666666666667</v>
      </c>
      <c r="I2356" s="30">
        <f t="shared" si="46"/>
        <v>-43828.94445</v>
      </c>
      <c r="K2356" t="str">
        <f t="shared" si="54"/>
        <v/>
      </c>
    </row>
    <row r="2357">
      <c r="A2357" s="24">
        <v>43829.332799745374</v>
      </c>
      <c r="B2357" s="5" t="s">
        <v>2440</v>
      </c>
      <c r="C2357" s="5" t="s">
        <v>2441</v>
      </c>
      <c r="D2357" s="6" t="s">
        <v>122</v>
      </c>
      <c r="E2357" s="5">
        <v>2.0</v>
      </c>
      <c r="F2357" s="28">
        <f t="shared" si="35"/>
        <v>43829.41613</v>
      </c>
      <c r="G2357" s="12">
        <f t="shared" si="52"/>
        <v>43829.37447</v>
      </c>
      <c r="H2357" s="29">
        <v>0.5</v>
      </c>
      <c r="I2357" s="30">
        <f t="shared" si="46"/>
        <v>-43828.87447</v>
      </c>
      <c r="K2357" t="str">
        <f t="shared" si="54"/>
        <v/>
      </c>
    </row>
    <row r="2358">
      <c r="A2358" s="24">
        <v>43829.620109826385</v>
      </c>
      <c r="B2358" s="5" t="s">
        <v>2169</v>
      </c>
      <c r="D2358" s="13"/>
      <c r="F2358" s="28">
        <f t="shared" si="35"/>
        <v>43829.70344</v>
      </c>
      <c r="G2358" s="12">
        <f t="shared" si="52"/>
        <v>43829.66178</v>
      </c>
      <c r="I2358" t="str">
        <f t="shared" si="46"/>
        <v/>
      </c>
      <c r="K2358" t="str">
        <f t="shared" si="54"/>
        <v/>
      </c>
    </row>
    <row r="2359">
      <c r="A2359" s="24">
        <v>43829.62054275463</v>
      </c>
      <c r="B2359" s="5" t="s">
        <v>2442</v>
      </c>
      <c r="D2359" s="13"/>
      <c r="F2359" s="28">
        <f t="shared" si="35"/>
        <v>43829.70388</v>
      </c>
      <c r="G2359" s="12">
        <f t="shared" si="52"/>
        <v>43829.66221</v>
      </c>
      <c r="I2359" t="str">
        <f t="shared" si="46"/>
        <v/>
      </c>
      <c r="K2359" t="str">
        <f t="shared" si="54"/>
        <v/>
      </c>
    </row>
    <row r="2360">
      <c r="A2360" s="24">
        <v>43829.62079086805</v>
      </c>
      <c r="B2360" s="5" t="s">
        <v>2443</v>
      </c>
      <c r="D2360" s="13"/>
      <c r="F2360" s="28">
        <f t="shared" si="35"/>
        <v>43829.70412</v>
      </c>
      <c r="G2360" s="12">
        <f t="shared" si="52"/>
        <v>43829.66246</v>
      </c>
      <c r="I2360" t="str">
        <f t="shared" si="46"/>
        <v/>
      </c>
      <c r="K2360" t="str">
        <f t="shared" si="54"/>
        <v/>
      </c>
    </row>
    <row r="2361">
      <c r="A2361" s="24">
        <v>43829.62836729166</v>
      </c>
      <c r="B2361" s="5" t="s">
        <v>2002</v>
      </c>
      <c r="C2361" s="5" t="s">
        <v>1787</v>
      </c>
      <c r="D2361" s="6" t="s">
        <v>512</v>
      </c>
      <c r="F2361" s="28">
        <f t="shared" si="35"/>
        <v>43829.7117</v>
      </c>
      <c r="G2361" s="12">
        <f t="shared" si="52"/>
        <v>43829.67003</v>
      </c>
      <c r="I2361" t="str">
        <f t="shared" si="46"/>
        <v/>
      </c>
      <c r="K2361" t="str">
        <f t="shared" si="54"/>
        <v/>
      </c>
    </row>
    <row r="2362">
      <c r="A2362" s="24">
        <v>43830.21959086806</v>
      </c>
      <c r="B2362" s="5" t="s">
        <v>1955</v>
      </c>
      <c r="D2362" s="6" t="s">
        <v>1733</v>
      </c>
      <c r="E2362" s="5">
        <v>1.0</v>
      </c>
      <c r="F2362" s="28">
        <f t="shared" si="35"/>
        <v>43830.30292</v>
      </c>
      <c r="G2362" s="12">
        <f t="shared" si="52"/>
        <v>43830.26126</v>
      </c>
      <c r="H2362" s="29">
        <v>0.5</v>
      </c>
      <c r="I2362" s="30">
        <f t="shared" si="46"/>
        <v>-43829.76126</v>
      </c>
      <c r="K2362" t="str">
        <f t="shared" si="54"/>
        <v/>
      </c>
    </row>
    <row r="2363">
      <c r="A2363" s="24">
        <v>43830.288891006945</v>
      </c>
      <c r="B2363" s="5" t="s">
        <v>2169</v>
      </c>
      <c r="D2363" s="13"/>
      <c r="F2363" s="28">
        <f t="shared" si="35"/>
        <v>43830.37222</v>
      </c>
      <c r="G2363" s="12">
        <f t="shared" si="52"/>
        <v>43830.33056</v>
      </c>
      <c r="I2363" t="str">
        <f t="shared" si="46"/>
        <v/>
      </c>
      <c r="K2363" t="str">
        <f t="shared" si="54"/>
        <v/>
      </c>
    </row>
    <row r="2364">
      <c r="A2364" s="24">
        <v>43830.29236831018</v>
      </c>
      <c r="B2364" s="5" t="s">
        <v>2444</v>
      </c>
      <c r="C2364" s="5" t="s">
        <v>545</v>
      </c>
      <c r="D2364" s="13"/>
      <c r="E2364" s="5">
        <v>35.0</v>
      </c>
      <c r="F2364" s="28">
        <f t="shared" si="35"/>
        <v>43830.3757</v>
      </c>
      <c r="G2364" s="12">
        <f t="shared" si="52"/>
        <v>43830.33403</v>
      </c>
      <c r="H2364" s="29">
        <v>0.5</v>
      </c>
      <c r="I2364" s="30">
        <f t="shared" si="46"/>
        <v>-43829.83403</v>
      </c>
      <c r="K2364" t="str">
        <f t="shared" si="54"/>
        <v/>
      </c>
    </row>
    <row r="2365">
      <c r="A2365" s="24">
        <v>43830.31367928241</v>
      </c>
      <c r="B2365" s="5" t="s">
        <v>2439</v>
      </c>
      <c r="C2365" s="5" t="s">
        <v>1420</v>
      </c>
      <c r="D2365" s="13"/>
      <c r="E2365" s="5">
        <v>2.0</v>
      </c>
      <c r="F2365" s="28">
        <f t="shared" si="35"/>
        <v>43830.39701</v>
      </c>
      <c r="G2365" s="12">
        <f t="shared" si="52"/>
        <v>43830.35535</v>
      </c>
      <c r="H2365" s="29">
        <v>0.3611111111111111</v>
      </c>
      <c r="I2365" s="30">
        <f t="shared" si="46"/>
        <v>-43829.99423</v>
      </c>
      <c r="K2365" t="str">
        <f t="shared" si="54"/>
        <v/>
      </c>
    </row>
    <row r="2366">
      <c r="A2366" s="24">
        <v>43830.58036853009</v>
      </c>
      <c r="B2366" s="5" t="s">
        <v>2445</v>
      </c>
      <c r="D2366" s="13"/>
      <c r="E2366" s="5">
        <v>40.0</v>
      </c>
      <c r="F2366" s="28">
        <f t="shared" si="35"/>
        <v>43830.6637</v>
      </c>
      <c r="G2366" s="12">
        <f t="shared" si="52"/>
        <v>43830.62204</v>
      </c>
      <c r="H2366" s="29">
        <v>0.75</v>
      </c>
      <c r="I2366" s="30">
        <f t="shared" si="46"/>
        <v>-43829.87204</v>
      </c>
      <c r="K2366" t="str">
        <f t="shared" si="54"/>
        <v/>
      </c>
    </row>
    <row r="2367">
      <c r="A2367" s="24">
        <v>43830.580715752316</v>
      </c>
      <c r="B2367" s="5" t="s">
        <v>2446</v>
      </c>
      <c r="D2367" s="13"/>
      <c r="E2367" s="5">
        <v>41.0</v>
      </c>
      <c r="F2367" s="28">
        <f t="shared" si="35"/>
        <v>43830.66405</v>
      </c>
      <c r="G2367" s="12">
        <f t="shared" si="52"/>
        <v>43830.62238</v>
      </c>
      <c r="H2367" s="29">
        <v>0.75</v>
      </c>
      <c r="I2367" s="30">
        <f t="shared" si="46"/>
        <v>-43829.87238</v>
      </c>
      <c r="K2367" t="str">
        <f t="shared" si="54"/>
        <v/>
      </c>
    </row>
    <row r="2368">
      <c r="A2368" s="24">
        <v>43832.28498975694</v>
      </c>
      <c r="B2368" s="5" t="s">
        <v>2447</v>
      </c>
      <c r="D2368" s="13"/>
      <c r="E2368" s="5">
        <v>35.0</v>
      </c>
      <c r="F2368" s="28">
        <f t="shared" si="35"/>
        <v>43832.36832</v>
      </c>
      <c r="G2368" s="12">
        <f t="shared" si="52"/>
        <v>43832.32666</v>
      </c>
      <c r="H2368" s="29">
        <v>0.6666666666666666</v>
      </c>
      <c r="I2368" s="30">
        <f t="shared" si="46"/>
        <v>-43831.65999</v>
      </c>
      <c r="K2368" t="str">
        <f t="shared" si="54"/>
        <v/>
      </c>
    </row>
    <row r="2369">
      <c r="A2369" s="24">
        <v>43832.30163140046</v>
      </c>
      <c r="B2369" s="5" t="s">
        <v>2448</v>
      </c>
      <c r="C2369" s="5" t="s">
        <v>2449</v>
      </c>
      <c r="D2369" s="6" t="s">
        <v>1254</v>
      </c>
      <c r="E2369" s="5">
        <v>1.0</v>
      </c>
      <c r="F2369" s="28">
        <f t="shared" si="35"/>
        <v>43832.38496</v>
      </c>
      <c r="G2369" s="12">
        <f t="shared" si="52"/>
        <v>43832.3433</v>
      </c>
      <c r="H2369" s="29">
        <v>0.5916666666666667</v>
      </c>
      <c r="I2369" s="30">
        <f t="shared" si="46"/>
        <v>-43831.75163</v>
      </c>
      <c r="K2369" t="str">
        <f t="shared" si="54"/>
        <v/>
      </c>
    </row>
    <row r="2370">
      <c r="A2370" s="24">
        <v>43832.32922945602</v>
      </c>
      <c r="B2370" s="5" t="s">
        <v>2450</v>
      </c>
      <c r="D2370" s="6" t="s">
        <v>122</v>
      </c>
      <c r="E2370" s="5">
        <v>9.0</v>
      </c>
      <c r="F2370" s="28">
        <f t="shared" si="35"/>
        <v>43832.41256</v>
      </c>
      <c r="G2370" s="12">
        <f t="shared" si="52"/>
        <v>43832.3709</v>
      </c>
      <c r="H2370" s="29">
        <v>0.42083333333333334</v>
      </c>
      <c r="I2370" s="30">
        <f t="shared" si="46"/>
        <v>-43831.95006</v>
      </c>
      <c r="K2370" t="str">
        <f t="shared" si="54"/>
        <v/>
      </c>
    </row>
    <row r="2371">
      <c r="A2371" s="24">
        <v>43832.36268068287</v>
      </c>
      <c r="B2371" s="5" t="s">
        <v>2451</v>
      </c>
      <c r="C2371" s="5" t="s">
        <v>979</v>
      </c>
      <c r="D2371" s="6" t="s">
        <v>320</v>
      </c>
      <c r="E2371" s="5">
        <v>2.0</v>
      </c>
      <c r="F2371" s="28">
        <f t="shared" si="35"/>
        <v>43832.44601</v>
      </c>
      <c r="G2371" s="12">
        <f t="shared" si="52"/>
        <v>43832.40435</v>
      </c>
      <c r="H2371" s="29">
        <v>0.5194444444444445</v>
      </c>
      <c r="I2371" s="30">
        <f t="shared" si="46"/>
        <v>-43831.8849</v>
      </c>
      <c r="K2371" t="str">
        <f t="shared" si="54"/>
        <v/>
      </c>
    </row>
    <row r="2372">
      <c r="A2372" s="24">
        <v>43832.36924372685</v>
      </c>
      <c r="B2372" s="5" t="s">
        <v>2452</v>
      </c>
      <c r="C2372" s="5" t="s">
        <v>2453</v>
      </c>
      <c r="D2372" s="6" t="s">
        <v>784</v>
      </c>
      <c r="E2372" s="5">
        <v>3.0</v>
      </c>
      <c r="F2372" s="28">
        <f t="shared" si="35"/>
        <v>43832.45258</v>
      </c>
      <c r="G2372" s="12">
        <f t="shared" si="52"/>
        <v>43832.41091</v>
      </c>
      <c r="H2372" s="29">
        <v>0.5638888888888889</v>
      </c>
      <c r="I2372" s="30">
        <f t="shared" si="46"/>
        <v>-43831.84702</v>
      </c>
      <c r="K2372" t="str">
        <f t="shared" si="54"/>
        <v/>
      </c>
    </row>
    <row r="2373">
      <c r="A2373" s="24">
        <v>43832.37253008102</v>
      </c>
      <c r="B2373" s="5" t="s">
        <v>2454</v>
      </c>
      <c r="C2373" s="5" t="s">
        <v>2455</v>
      </c>
      <c r="D2373" s="6" t="s">
        <v>1039</v>
      </c>
      <c r="E2373" s="5">
        <v>4.0</v>
      </c>
      <c r="F2373" s="28">
        <f t="shared" si="35"/>
        <v>43832.45586</v>
      </c>
      <c r="G2373" s="12">
        <f t="shared" si="52"/>
        <v>43832.4142</v>
      </c>
      <c r="H2373" s="29">
        <v>0.5097222222222222</v>
      </c>
      <c r="I2373" s="30">
        <f t="shared" si="46"/>
        <v>-43831.90447</v>
      </c>
      <c r="K2373" t="str">
        <f t="shared" si="54"/>
        <v/>
      </c>
    </row>
    <row r="2374">
      <c r="A2374" s="24">
        <v>43832.454758657404</v>
      </c>
      <c r="B2374" s="5" t="s">
        <v>2456</v>
      </c>
      <c r="C2374" s="5" t="s">
        <v>976</v>
      </c>
      <c r="D2374" s="6" t="s">
        <v>1722</v>
      </c>
      <c r="E2374" s="5">
        <v>9.0</v>
      </c>
      <c r="F2374" s="28">
        <f t="shared" si="35"/>
        <v>43832.53809</v>
      </c>
      <c r="G2374" s="12">
        <f t="shared" si="52"/>
        <v>43832.49643</v>
      </c>
      <c r="H2374" s="29">
        <v>0.5104166666666666</v>
      </c>
      <c r="I2374" s="30">
        <f t="shared" si="46"/>
        <v>-43831.98601</v>
      </c>
      <c r="K2374" t="str">
        <f t="shared" si="54"/>
        <v/>
      </c>
    </row>
    <row r="2375">
      <c r="A2375" s="24">
        <v>43832.45563412037</v>
      </c>
      <c r="B2375" s="5" t="s">
        <v>2457</v>
      </c>
      <c r="C2375" s="5" t="s">
        <v>736</v>
      </c>
      <c r="D2375" s="6" t="s">
        <v>1722</v>
      </c>
      <c r="E2375" s="5">
        <v>13.0</v>
      </c>
      <c r="F2375" s="28">
        <f t="shared" si="35"/>
        <v>43832.53897</v>
      </c>
      <c r="G2375" s="12">
        <f t="shared" si="52"/>
        <v>43832.4973</v>
      </c>
      <c r="H2375" s="29">
        <v>0.5104166666666666</v>
      </c>
      <c r="I2375" s="30">
        <f t="shared" si="46"/>
        <v>-43831.98688</v>
      </c>
      <c r="K2375" t="str">
        <f t="shared" si="54"/>
        <v/>
      </c>
    </row>
    <row r="2376">
      <c r="A2376" s="24">
        <v>43832.66256385417</v>
      </c>
      <c r="B2376" s="5" t="s">
        <v>2445</v>
      </c>
      <c r="D2376" s="13"/>
      <c r="F2376" s="28">
        <f t="shared" si="35"/>
        <v>43832.7459</v>
      </c>
      <c r="G2376" s="12">
        <f t="shared" si="52"/>
        <v>43832.70423</v>
      </c>
      <c r="I2376" t="str">
        <f t="shared" si="46"/>
        <v/>
      </c>
      <c r="K2376" t="str">
        <f t="shared" si="54"/>
        <v/>
      </c>
    </row>
    <row r="2377">
      <c r="A2377" s="24">
        <v>43833.311307094904</v>
      </c>
      <c r="B2377" s="5" t="s">
        <v>2458</v>
      </c>
      <c r="C2377" s="5" t="s">
        <v>2459</v>
      </c>
      <c r="D2377" s="6" t="s">
        <v>624</v>
      </c>
      <c r="E2377" s="5">
        <v>1.0</v>
      </c>
      <c r="F2377" s="28">
        <f t="shared" si="35"/>
        <v>43833.39464</v>
      </c>
      <c r="G2377" s="12">
        <f t="shared" si="52"/>
        <v>43833.35297</v>
      </c>
      <c r="H2377" s="29">
        <v>0.375</v>
      </c>
      <c r="I2377" s="30">
        <f t="shared" si="46"/>
        <v>-43832.97797</v>
      </c>
      <c r="K2377" t="str">
        <f t="shared" si="54"/>
        <v/>
      </c>
    </row>
    <row r="2378">
      <c r="A2378" s="24">
        <v>43833.31204885417</v>
      </c>
      <c r="B2378" s="5" t="s">
        <v>2460</v>
      </c>
      <c r="C2378" s="5" t="s">
        <v>2459</v>
      </c>
      <c r="D2378" s="6" t="s">
        <v>624</v>
      </c>
      <c r="E2378" s="5">
        <v>2.0</v>
      </c>
      <c r="F2378" s="28">
        <f t="shared" si="35"/>
        <v>43833.39538</v>
      </c>
      <c r="G2378" s="12">
        <f t="shared" si="52"/>
        <v>43833.35372</v>
      </c>
      <c r="H2378" s="29">
        <v>0.375</v>
      </c>
      <c r="I2378" s="30">
        <f t="shared" si="46"/>
        <v>-43832.97872</v>
      </c>
      <c r="K2378" t="str">
        <f t="shared" si="54"/>
        <v/>
      </c>
    </row>
    <row r="2379">
      <c r="A2379" s="24">
        <v>43833.68196199074</v>
      </c>
      <c r="B2379" s="5" t="s">
        <v>2445</v>
      </c>
      <c r="D2379" s="13"/>
      <c r="F2379" s="28">
        <f t="shared" si="35"/>
        <v>43833.7653</v>
      </c>
      <c r="G2379" s="12">
        <f t="shared" si="52"/>
        <v>43833.72363</v>
      </c>
      <c r="I2379" t="str">
        <f t="shared" si="46"/>
        <v/>
      </c>
      <c r="K2379" t="str">
        <f t="shared" si="54"/>
        <v/>
      </c>
    </row>
    <row r="2380">
      <c r="A2380" s="24">
        <v>43833.68259429398</v>
      </c>
      <c r="B2380" s="5" t="s">
        <v>2461</v>
      </c>
      <c r="D2380" s="13"/>
      <c r="F2380" s="28">
        <f t="shared" si="35"/>
        <v>43833.76593</v>
      </c>
      <c r="G2380" s="12">
        <f t="shared" si="52"/>
        <v>43833.72426</v>
      </c>
      <c r="I2380" t="str">
        <f t="shared" si="46"/>
        <v/>
      </c>
      <c r="K2380" t="str">
        <f t="shared" si="54"/>
        <v/>
      </c>
    </row>
    <row r="2381">
      <c r="A2381" s="24">
        <v>43837.24563016204</v>
      </c>
      <c r="B2381" s="5" t="s">
        <v>1612</v>
      </c>
      <c r="D2381" s="6" t="s">
        <v>165</v>
      </c>
      <c r="E2381" s="5">
        <v>36.0</v>
      </c>
      <c r="F2381" s="28">
        <f t="shared" si="35"/>
        <v>43837.32896</v>
      </c>
      <c r="G2381" s="12">
        <f t="shared" si="52"/>
        <v>43837.2873</v>
      </c>
      <c r="H2381" s="29">
        <v>0.39652777777777776</v>
      </c>
      <c r="I2381" s="30">
        <f t="shared" si="46"/>
        <v>-43836.89077</v>
      </c>
      <c r="K2381" t="str">
        <f t="shared" si="54"/>
        <v/>
      </c>
    </row>
    <row r="2382">
      <c r="A2382" s="24">
        <v>43837.269267407406</v>
      </c>
      <c r="B2382" s="5" t="s">
        <v>2195</v>
      </c>
      <c r="D2382" s="13"/>
      <c r="E2382" s="5">
        <v>38.0</v>
      </c>
      <c r="F2382" s="28">
        <f t="shared" si="35"/>
        <v>43837.3526</v>
      </c>
      <c r="G2382" s="12">
        <f t="shared" si="52"/>
        <v>43837.31093</v>
      </c>
      <c r="H2382" s="29">
        <v>0.6666666666666666</v>
      </c>
      <c r="I2382" s="30">
        <f t="shared" si="46"/>
        <v>-43836.64427</v>
      </c>
      <c r="K2382" t="str">
        <f t="shared" si="54"/>
        <v/>
      </c>
    </row>
    <row r="2383">
      <c r="A2383" s="24">
        <v>43837.30737879629</v>
      </c>
      <c r="B2383" s="5" t="s">
        <v>2462</v>
      </c>
      <c r="C2383" s="5" t="s">
        <v>2463</v>
      </c>
      <c r="D2383" s="6" t="s">
        <v>921</v>
      </c>
      <c r="E2383" s="5">
        <v>1.0</v>
      </c>
      <c r="F2383" s="28">
        <f t="shared" si="35"/>
        <v>43837.39071</v>
      </c>
      <c r="G2383" s="12">
        <f t="shared" si="52"/>
        <v>43837.34905</v>
      </c>
      <c r="H2383" s="29">
        <v>0.6666666666666666</v>
      </c>
      <c r="I2383" s="30">
        <f t="shared" si="46"/>
        <v>-43836.68238</v>
      </c>
      <c r="K2383" t="str">
        <f t="shared" si="54"/>
        <v/>
      </c>
    </row>
    <row r="2384">
      <c r="A2384" s="24">
        <v>43837.35548075232</v>
      </c>
      <c r="B2384" s="5" t="s">
        <v>896</v>
      </c>
      <c r="C2384" s="5" t="s">
        <v>545</v>
      </c>
      <c r="D2384" s="13"/>
      <c r="F2384" s="28">
        <f t="shared" si="35"/>
        <v>43837.43881</v>
      </c>
      <c r="G2384" s="12">
        <f t="shared" si="52"/>
        <v>43837.39715</v>
      </c>
      <c r="I2384" t="str">
        <f t="shared" si="46"/>
        <v/>
      </c>
      <c r="K2384" t="str">
        <f t="shared" si="54"/>
        <v/>
      </c>
    </row>
    <row r="2385">
      <c r="A2385" s="24">
        <v>43837.45018273148</v>
      </c>
      <c r="B2385" s="5" t="s">
        <v>612</v>
      </c>
      <c r="C2385" s="5" t="s">
        <v>613</v>
      </c>
      <c r="D2385" s="6" t="s">
        <v>1034</v>
      </c>
      <c r="E2385" s="5">
        <v>2.0</v>
      </c>
      <c r="F2385" s="28">
        <f t="shared" si="35"/>
        <v>43837.53352</v>
      </c>
      <c r="G2385" s="12">
        <f t="shared" si="52"/>
        <v>43837.49185</v>
      </c>
      <c r="H2385" s="29">
        <v>0.5659722222222222</v>
      </c>
      <c r="I2385" s="30">
        <f t="shared" si="46"/>
        <v>-43836.92588</v>
      </c>
      <c r="K2385" t="str">
        <f t="shared" si="54"/>
        <v/>
      </c>
    </row>
    <row r="2386">
      <c r="A2386" s="24">
        <v>43837.46303619213</v>
      </c>
      <c r="B2386" s="5" t="s">
        <v>625</v>
      </c>
      <c r="C2386" s="5" t="s">
        <v>626</v>
      </c>
      <c r="D2386" s="6" t="s">
        <v>165</v>
      </c>
      <c r="E2386" s="5">
        <v>3.0</v>
      </c>
      <c r="F2386" s="28">
        <f t="shared" si="35"/>
        <v>43837.54637</v>
      </c>
      <c r="G2386" s="12">
        <f t="shared" si="52"/>
        <v>43837.5047</v>
      </c>
      <c r="H2386" s="29">
        <v>0.6666666666666666</v>
      </c>
      <c r="I2386" s="30">
        <f t="shared" si="46"/>
        <v>-43836.83804</v>
      </c>
      <c r="K2386" t="str">
        <f t="shared" si="54"/>
        <v/>
      </c>
    </row>
    <row r="2387">
      <c r="A2387" s="24">
        <v>43837.463284930556</v>
      </c>
      <c r="B2387" s="5" t="s">
        <v>2464</v>
      </c>
      <c r="C2387" s="5" t="s">
        <v>626</v>
      </c>
      <c r="D2387" s="6" t="s">
        <v>165</v>
      </c>
      <c r="E2387" s="5">
        <v>4.0</v>
      </c>
      <c r="F2387" s="28">
        <f t="shared" si="35"/>
        <v>43837.54662</v>
      </c>
      <c r="G2387" s="12">
        <f t="shared" si="52"/>
        <v>43837.50495</v>
      </c>
      <c r="H2387" s="29">
        <v>0.6666666666666666</v>
      </c>
      <c r="I2387" s="30">
        <f t="shared" si="46"/>
        <v>-43836.83828</v>
      </c>
      <c r="K2387" t="str">
        <f t="shared" si="54"/>
        <v/>
      </c>
    </row>
    <row r="2388">
      <c r="A2388" s="24">
        <v>43837.531804976854</v>
      </c>
      <c r="B2388" s="5" t="s">
        <v>2465</v>
      </c>
      <c r="C2388" s="5" t="s">
        <v>2397</v>
      </c>
      <c r="D2388" s="13"/>
      <c r="E2388" s="5">
        <v>37.0</v>
      </c>
      <c r="F2388" s="28">
        <f t="shared" si="35"/>
        <v>43837.61514</v>
      </c>
      <c r="G2388" s="12">
        <f t="shared" si="52"/>
        <v>43837.57347</v>
      </c>
      <c r="H2388" s="29">
        <v>0.6666666666666666</v>
      </c>
      <c r="I2388" s="30">
        <f t="shared" si="46"/>
        <v>-43836.9068</v>
      </c>
      <c r="K2388" t="str">
        <f t="shared" si="54"/>
        <v/>
      </c>
    </row>
    <row r="2389">
      <c r="A2389" s="24">
        <v>43837.57520614583</v>
      </c>
      <c r="B2389" s="5" t="s">
        <v>2002</v>
      </c>
      <c r="C2389" s="5" t="s">
        <v>2466</v>
      </c>
      <c r="D2389" s="6" t="s">
        <v>512</v>
      </c>
      <c r="E2389" s="5">
        <v>2.0</v>
      </c>
      <c r="F2389" s="28">
        <f t="shared" si="35"/>
        <v>43837.65854</v>
      </c>
      <c r="G2389" s="12">
        <f t="shared" si="52"/>
        <v>43837.61687</v>
      </c>
      <c r="H2389" s="29">
        <v>0.6666666666666666</v>
      </c>
      <c r="I2389" s="30">
        <f t="shared" si="46"/>
        <v>-43836.95021</v>
      </c>
      <c r="K2389" t="str">
        <f t="shared" si="54"/>
        <v/>
      </c>
    </row>
    <row r="2390">
      <c r="A2390" s="24">
        <v>43837.59774939815</v>
      </c>
      <c r="B2390" s="5" t="s">
        <v>563</v>
      </c>
      <c r="C2390" s="5" t="s">
        <v>766</v>
      </c>
      <c r="D2390" s="6" t="s">
        <v>624</v>
      </c>
      <c r="E2390" s="5">
        <v>36.0</v>
      </c>
      <c r="F2390" s="28">
        <f t="shared" si="35"/>
        <v>43837.68108</v>
      </c>
      <c r="G2390" s="12">
        <f t="shared" si="52"/>
        <v>43837.63942</v>
      </c>
      <c r="H2390" s="29">
        <v>0.6666666666666666</v>
      </c>
      <c r="I2390" s="30">
        <f t="shared" si="46"/>
        <v>-43836.97275</v>
      </c>
      <c r="K2390" t="str">
        <f t="shared" si="54"/>
        <v/>
      </c>
    </row>
    <row r="2391">
      <c r="A2391" s="24">
        <v>43838.20939834491</v>
      </c>
      <c r="B2391" s="5" t="s">
        <v>2050</v>
      </c>
      <c r="D2391" s="13"/>
      <c r="F2391" s="28">
        <f t="shared" si="35"/>
        <v>43838.29273</v>
      </c>
      <c r="G2391" s="12">
        <f t="shared" si="52"/>
        <v>43838.25107</v>
      </c>
      <c r="I2391" t="str">
        <f t="shared" si="46"/>
        <v/>
      </c>
      <c r="K2391" t="str">
        <f t="shared" si="54"/>
        <v/>
      </c>
    </row>
    <row r="2392">
      <c r="A2392" s="24">
        <v>43838.256678460646</v>
      </c>
      <c r="B2392" s="5" t="s">
        <v>2462</v>
      </c>
      <c r="C2392" s="5" t="s">
        <v>2467</v>
      </c>
      <c r="D2392" s="6" t="s">
        <v>921</v>
      </c>
      <c r="F2392" s="28">
        <f t="shared" si="35"/>
        <v>43838.34001</v>
      </c>
      <c r="G2392" s="12">
        <f t="shared" si="52"/>
        <v>43838.29835</v>
      </c>
      <c r="I2392" t="str">
        <f t="shared" si="46"/>
        <v/>
      </c>
      <c r="K2392" t="str">
        <f t="shared" si="54"/>
        <v/>
      </c>
    </row>
    <row r="2393">
      <c r="A2393" s="24">
        <v>43838.259552800926</v>
      </c>
      <c r="B2393" s="5" t="s">
        <v>2468</v>
      </c>
      <c r="C2393" s="5" t="s">
        <v>2469</v>
      </c>
      <c r="D2393" s="6" t="s">
        <v>342</v>
      </c>
      <c r="E2393" s="5">
        <v>40.0</v>
      </c>
      <c r="F2393" s="28">
        <f t="shared" si="35"/>
        <v>43838.34289</v>
      </c>
      <c r="G2393" s="12">
        <f t="shared" si="52"/>
        <v>43838.30122</v>
      </c>
      <c r="H2393" s="29">
        <v>0.6034722222222222</v>
      </c>
      <c r="I2393" s="30">
        <f t="shared" si="46"/>
        <v>-43837.69775</v>
      </c>
      <c r="K2393" t="str">
        <f t="shared" si="54"/>
        <v/>
      </c>
    </row>
    <row r="2394">
      <c r="A2394" s="24">
        <v>43838.259826828704</v>
      </c>
      <c r="B2394" s="5" t="s">
        <v>2470</v>
      </c>
      <c r="C2394" s="5" t="s">
        <v>2469</v>
      </c>
      <c r="D2394" s="6" t="s">
        <v>342</v>
      </c>
      <c r="E2394" s="5">
        <v>35.0</v>
      </c>
      <c r="F2394" s="28">
        <f t="shared" si="35"/>
        <v>43838.34316</v>
      </c>
      <c r="G2394" s="12">
        <f t="shared" si="52"/>
        <v>43838.30149</v>
      </c>
      <c r="H2394" s="29">
        <v>0.6034722222222222</v>
      </c>
      <c r="I2394" s="30">
        <f t="shared" si="46"/>
        <v>-43837.69802</v>
      </c>
      <c r="K2394" t="str">
        <f t="shared" si="54"/>
        <v/>
      </c>
    </row>
    <row r="2395">
      <c r="A2395" s="24">
        <v>43838.2777159375</v>
      </c>
      <c r="B2395" s="5" t="s">
        <v>2153</v>
      </c>
      <c r="D2395" s="13"/>
      <c r="F2395" s="28">
        <f t="shared" si="35"/>
        <v>43838.36105</v>
      </c>
      <c r="G2395" s="12">
        <f t="shared" si="52"/>
        <v>43838.31938</v>
      </c>
      <c r="I2395" t="str">
        <f t="shared" si="46"/>
        <v/>
      </c>
      <c r="K2395" t="str">
        <f t="shared" si="54"/>
        <v/>
      </c>
    </row>
    <row r="2396">
      <c r="A2396" s="24">
        <v>43838.29828783565</v>
      </c>
      <c r="B2396" s="5" t="s">
        <v>2293</v>
      </c>
      <c r="C2396" s="5" t="s">
        <v>2294</v>
      </c>
      <c r="D2396" s="6" t="s">
        <v>760</v>
      </c>
      <c r="E2396" s="5">
        <v>1.0</v>
      </c>
      <c r="F2396" s="28">
        <f t="shared" si="35"/>
        <v>43838.38162</v>
      </c>
      <c r="G2396" s="12">
        <f t="shared" si="52"/>
        <v>43838.33995</v>
      </c>
      <c r="H2396" s="29">
        <v>0.36666666666666664</v>
      </c>
      <c r="I2396" s="30">
        <f t="shared" si="46"/>
        <v>-43837.97329</v>
      </c>
      <c r="K2396" t="str">
        <f t="shared" si="54"/>
        <v/>
      </c>
    </row>
    <row r="2397">
      <c r="A2397" s="24">
        <v>43838.298587384255</v>
      </c>
      <c r="B2397" s="5" t="s">
        <v>2471</v>
      </c>
      <c r="C2397" s="5" t="s">
        <v>2296</v>
      </c>
      <c r="D2397" s="6" t="s">
        <v>760</v>
      </c>
      <c r="E2397" s="5">
        <v>2.0</v>
      </c>
      <c r="F2397" s="28">
        <f t="shared" si="35"/>
        <v>43838.38192</v>
      </c>
      <c r="G2397" s="12">
        <f t="shared" si="52"/>
        <v>43838.34025</v>
      </c>
      <c r="H2397" s="29">
        <v>0.3638888888888889</v>
      </c>
      <c r="I2397" s="30">
        <f t="shared" si="46"/>
        <v>-43837.97637</v>
      </c>
      <c r="K2397" t="str">
        <f t="shared" si="54"/>
        <v/>
      </c>
    </row>
    <row r="2398">
      <c r="A2398" s="24">
        <v>43838.30310240741</v>
      </c>
      <c r="B2398" s="5" t="s">
        <v>2472</v>
      </c>
      <c r="C2398" s="5" t="s">
        <v>595</v>
      </c>
      <c r="D2398" s="6" t="s">
        <v>165</v>
      </c>
      <c r="E2398" s="5">
        <v>3.0</v>
      </c>
      <c r="F2398" s="28">
        <f t="shared" si="35"/>
        <v>43838.38644</v>
      </c>
      <c r="G2398" s="12">
        <f t="shared" si="52"/>
        <v>43838.34477</v>
      </c>
      <c r="H2398" s="29">
        <v>0.5</v>
      </c>
      <c r="I2398" s="30">
        <f t="shared" si="46"/>
        <v>-43837.84477</v>
      </c>
      <c r="K2398" t="str">
        <f t="shared" si="54"/>
        <v/>
      </c>
    </row>
    <row r="2399">
      <c r="A2399" s="24">
        <v>43838.31250027778</v>
      </c>
      <c r="B2399" s="5" t="s">
        <v>2473</v>
      </c>
      <c r="C2399" s="5" t="s">
        <v>1813</v>
      </c>
      <c r="D2399" s="6" t="s">
        <v>2474</v>
      </c>
      <c r="E2399" s="5">
        <v>43.0</v>
      </c>
      <c r="F2399" s="28">
        <f t="shared" si="35"/>
        <v>43838.39583</v>
      </c>
      <c r="G2399" s="12">
        <f t="shared" si="52"/>
        <v>43838.35417</v>
      </c>
      <c r="H2399" s="29">
        <v>0.6013888888888889</v>
      </c>
      <c r="I2399" s="30">
        <f t="shared" si="46"/>
        <v>-43837.75278</v>
      </c>
      <c r="K2399" t="str">
        <f t="shared" si="54"/>
        <v/>
      </c>
    </row>
    <row r="2400">
      <c r="A2400" s="24">
        <v>43838.37230980324</v>
      </c>
      <c r="B2400" s="5" t="s">
        <v>253</v>
      </c>
      <c r="C2400" s="5" t="s">
        <v>1525</v>
      </c>
      <c r="D2400" s="6" t="s">
        <v>2475</v>
      </c>
      <c r="E2400" s="5">
        <v>1.0</v>
      </c>
      <c r="F2400" s="28">
        <f t="shared" si="35"/>
        <v>43838.45564</v>
      </c>
      <c r="G2400" s="12">
        <f t="shared" si="52"/>
        <v>43838.41398</v>
      </c>
      <c r="H2400" s="29">
        <v>0.4625</v>
      </c>
      <c r="I2400" s="30">
        <f t="shared" si="46"/>
        <v>-43837.95148</v>
      </c>
      <c r="K2400" t="str">
        <f t="shared" si="54"/>
        <v/>
      </c>
    </row>
    <row r="2401">
      <c r="A2401" s="24">
        <v>43838.37356846065</v>
      </c>
      <c r="B2401" s="5" t="s">
        <v>611</v>
      </c>
      <c r="C2401" s="5" t="s">
        <v>1525</v>
      </c>
      <c r="D2401" s="6" t="s">
        <v>2475</v>
      </c>
      <c r="E2401" s="5">
        <v>2.0</v>
      </c>
      <c r="F2401" s="28">
        <f t="shared" si="35"/>
        <v>43838.4569</v>
      </c>
      <c r="G2401" s="12">
        <f t="shared" si="52"/>
        <v>43838.41524</v>
      </c>
      <c r="H2401" s="29">
        <v>0.4625</v>
      </c>
      <c r="I2401" s="30">
        <f t="shared" si="46"/>
        <v>-43837.95274</v>
      </c>
      <c r="K2401" t="str">
        <f t="shared" si="54"/>
        <v/>
      </c>
    </row>
    <row r="2402">
      <c r="A2402" s="24">
        <v>43838.37563646991</v>
      </c>
      <c r="B2402" s="5" t="s">
        <v>254</v>
      </c>
      <c r="C2402" s="5" t="s">
        <v>610</v>
      </c>
      <c r="D2402" s="6" t="s">
        <v>2475</v>
      </c>
      <c r="E2402" s="5">
        <v>4.0</v>
      </c>
      <c r="F2402" s="28">
        <f t="shared" si="35"/>
        <v>43838.45897</v>
      </c>
      <c r="G2402" s="12">
        <f t="shared" si="52"/>
        <v>43838.4173</v>
      </c>
      <c r="H2402" s="29">
        <v>0.4625</v>
      </c>
      <c r="I2402" s="30">
        <f t="shared" si="46"/>
        <v>-43837.9548</v>
      </c>
      <c r="K2402" t="str">
        <f t="shared" si="54"/>
        <v/>
      </c>
    </row>
    <row r="2403">
      <c r="A2403" s="24">
        <v>43838.37601976852</v>
      </c>
      <c r="B2403" s="5" t="s">
        <v>1953</v>
      </c>
      <c r="C2403" s="5" t="s">
        <v>1376</v>
      </c>
      <c r="D2403" s="6" t="s">
        <v>2475</v>
      </c>
      <c r="E2403" s="5">
        <v>5.0</v>
      </c>
      <c r="F2403" s="28">
        <f t="shared" si="35"/>
        <v>43838.45935</v>
      </c>
      <c r="G2403" s="12">
        <f t="shared" si="52"/>
        <v>43838.41769</v>
      </c>
      <c r="H2403" s="29">
        <v>0.4583333333333333</v>
      </c>
      <c r="I2403" s="30">
        <f t="shared" si="46"/>
        <v>-43837.95935</v>
      </c>
      <c r="K2403" t="str">
        <f t="shared" si="54"/>
        <v/>
      </c>
    </row>
    <row r="2404">
      <c r="A2404" s="24">
        <v>43838.39185541667</v>
      </c>
      <c r="B2404" s="5" t="s">
        <v>2476</v>
      </c>
      <c r="C2404" s="5" t="s">
        <v>2477</v>
      </c>
      <c r="D2404" s="6" t="s">
        <v>1103</v>
      </c>
      <c r="E2404" s="5">
        <v>9.0</v>
      </c>
      <c r="F2404" s="28">
        <f t="shared" si="35"/>
        <v>43838.47519</v>
      </c>
      <c r="G2404" s="12">
        <f t="shared" si="52"/>
        <v>43838.43352</v>
      </c>
      <c r="H2404" s="29">
        <v>0.4652777777777778</v>
      </c>
      <c r="I2404" s="30">
        <f t="shared" si="46"/>
        <v>-43837.96824</v>
      </c>
      <c r="K2404" t="str">
        <f t="shared" si="54"/>
        <v/>
      </c>
    </row>
    <row r="2405">
      <c r="A2405" s="24">
        <v>43838.39233503472</v>
      </c>
      <c r="B2405" s="5" t="s">
        <v>2478</v>
      </c>
      <c r="C2405" s="5" t="s">
        <v>2477</v>
      </c>
      <c r="D2405" s="6" t="s">
        <v>1448</v>
      </c>
      <c r="E2405" s="5">
        <v>13.0</v>
      </c>
      <c r="F2405" s="28">
        <f t="shared" si="35"/>
        <v>43838.47567</v>
      </c>
      <c r="G2405" s="12">
        <f t="shared" si="52"/>
        <v>43838.434</v>
      </c>
      <c r="H2405" s="29">
        <v>0.4652777777777778</v>
      </c>
      <c r="I2405" s="30">
        <f t="shared" si="46"/>
        <v>-43837.96872</v>
      </c>
      <c r="K2405" t="str">
        <f t="shared" si="54"/>
        <v/>
      </c>
    </row>
    <row r="2406">
      <c r="A2406" s="24">
        <v>43838.53867258102</v>
      </c>
      <c r="B2406" s="5" t="s">
        <v>2403</v>
      </c>
      <c r="C2406" s="5" t="s">
        <v>2068</v>
      </c>
      <c r="D2406" s="6" t="s">
        <v>1697</v>
      </c>
      <c r="E2406" s="5">
        <v>44.0</v>
      </c>
      <c r="F2406" s="28">
        <f t="shared" si="35"/>
        <v>43838.62201</v>
      </c>
      <c r="G2406" s="12">
        <f t="shared" si="52"/>
        <v>43838.58034</v>
      </c>
      <c r="H2406" s="29">
        <v>0.6666666666666666</v>
      </c>
      <c r="I2406" s="30">
        <f t="shared" si="46"/>
        <v>-43837.91367</v>
      </c>
      <c r="K2406" t="str">
        <f t="shared" si="54"/>
        <v/>
      </c>
    </row>
    <row r="2407">
      <c r="A2407" s="24">
        <v>43838.66287079861</v>
      </c>
      <c r="B2407" s="5" t="s">
        <v>2479</v>
      </c>
      <c r="D2407" s="13"/>
      <c r="F2407" s="28">
        <f t="shared" si="35"/>
        <v>43838.7462</v>
      </c>
      <c r="G2407" s="12">
        <f t="shared" si="52"/>
        <v>43838.70454</v>
      </c>
      <c r="I2407" t="str">
        <f t="shared" si="46"/>
        <v/>
      </c>
      <c r="K2407" t="str">
        <f t="shared" si="54"/>
        <v/>
      </c>
    </row>
    <row r="2408">
      <c r="A2408" s="24">
        <v>43838.66354842593</v>
      </c>
      <c r="B2408" s="5" t="s">
        <v>2480</v>
      </c>
      <c r="D2408" s="13"/>
      <c r="F2408" s="28">
        <f t="shared" si="35"/>
        <v>43838.74688</v>
      </c>
      <c r="G2408" s="12">
        <f t="shared" si="52"/>
        <v>43838.70522</v>
      </c>
      <c r="I2408" t="str">
        <f t="shared" si="46"/>
        <v/>
      </c>
      <c r="K2408" t="str">
        <f t="shared" si="54"/>
        <v/>
      </c>
    </row>
    <row r="2409">
      <c r="A2409" s="24">
        <v>43839.25790724537</v>
      </c>
      <c r="B2409" s="5" t="s">
        <v>2462</v>
      </c>
      <c r="C2409" s="5" t="s">
        <v>2463</v>
      </c>
      <c r="D2409" s="6" t="s">
        <v>921</v>
      </c>
      <c r="E2409" s="5">
        <v>40.0</v>
      </c>
      <c r="F2409" s="28">
        <f t="shared" si="35"/>
        <v>43839.34124</v>
      </c>
      <c r="G2409" s="12">
        <f t="shared" si="52"/>
        <v>43839.29957</v>
      </c>
      <c r="I2409" t="str">
        <f t="shared" si="46"/>
        <v/>
      </c>
      <c r="K2409">
        <f t="shared" si="54"/>
        <v>40</v>
      </c>
    </row>
    <row r="2410">
      <c r="A2410" s="24">
        <v>43839.26990752315</v>
      </c>
      <c r="B2410" s="5" t="s">
        <v>2481</v>
      </c>
      <c r="D2410" s="13"/>
      <c r="E2410" s="5">
        <v>41.0</v>
      </c>
      <c r="F2410" s="28">
        <f t="shared" si="35"/>
        <v>43839.35324</v>
      </c>
      <c r="G2410" s="12">
        <f t="shared" si="52"/>
        <v>43839.31157</v>
      </c>
      <c r="H2410" s="29">
        <v>0.6666666666666666</v>
      </c>
      <c r="I2410" s="30">
        <f t="shared" si="46"/>
        <v>-43838.64491</v>
      </c>
      <c r="K2410" t="str">
        <f t="shared" si="54"/>
        <v/>
      </c>
    </row>
    <row r="2411">
      <c r="A2411" s="24">
        <v>43839.300946145835</v>
      </c>
      <c r="B2411" s="5" t="s">
        <v>1874</v>
      </c>
      <c r="D2411" s="6" t="s">
        <v>147</v>
      </c>
      <c r="E2411" s="5">
        <v>1.0</v>
      </c>
      <c r="F2411" s="28">
        <f t="shared" si="35"/>
        <v>43839.38428</v>
      </c>
      <c r="G2411" s="12">
        <f t="shared" si="52"/>
        <v>43839.34261</v>
      </c>
      <c r="H2411" s="29">
        <v>0.5395833333333333</v>
      </c>
      <c r="I2411" s="30">
        <f t="shared" si="46"/>
        <v>-43838.80303</v>
      </c>
      <c r="K2411" t="str">
        <f t="shared" si="54"/>
        <v/>
      </c>
    </row>
    <row r="2412">
      <c r="A2412" s="24">
        <v>43839.33369609954</v>
      </c>
      <c r="B2412" s="5" t="s">
        <v>2482</v>
      </c>
      <c r="C2412" s="5" t="s">
        <v>2483</v>
      </c>
      <c r="D2412" s="6" t="s">
        <v>371</v>
      </c>
      <c r="E2412" s="5">
        <v>2.0</v>
      </c>
      <c r="F2412" s="28">
        <f t="shared" si="35"/>
        <v>43839.41703</v>
      </c>
      <c r="G2412" s="12">
        <f t="shared" si="52"/>
        <v>43839.37536</v>
      </c>
      <c r="H2412" s="29">
        <v>0.4125</v>
      </c>
      <c r="I2412" s="30">
        <f t="shared" si="46"/>
        <v>-43838.96286</v>
      </c>
      <c r="K2412" t="str">
        <f t="shared" si="54"/>
        <v/>
      </c>
    </row>
    <row r="2413">
      <c r="A2413" s="24">
        <v>43839.40235675926</v>
      </c>
      <c r="B2413" s="5" t="s">
        <v>2346</v>
      </c>
      <c r="C2413" s="5" t="s">
        <v>48</v>
      </c>
      <c r="D2413" s="13"/>
      <c r="E2413" s="5">
        <v>2.0</v>
      </c>
      <c r="F2413" s="28">
        <f t="shared" si="35"/>
        <v>43839.48569</v>
      </c>
      <c r="G2413" s="12">
        <f t="shared" si="52"/>
        <v>43839.44402</v>
      </c>
      <c r="H2413" s="29">
        <v>0.4791666666666667</v>
      </c>
      <c r="I2413" s="30">
        <f t="shared" si="46"/>
        <v>-43838.96486</v>
      </c>
      <c r="K2413" t="str">
        <f t="shared" si="54"/>
        <v/>
      </c>
    </row>
    <row r="2414">
      <c r="A2414" s="24">
        <v>43839.43336577546</v>
      </c>
      <c r="B2414" s="5" t="s">
        <v>2484</v>
      </c>
      <c r="C2414" s="5" t="s">
        <v>2485</v>
      </c>
      <c r="D2414" s="6" t="s">
        <v>1448</v>
      </c>
      <c r="E2414" s="5">
        <v>4.0</v>
      </c>
      <c r="F2414" s="28">
        <f t="shared" si="35"/>
        <v>43839.5167</v>
      </c>
      <c r="G2414" s="12">
        <f t="shared" si="52"/>
        <v>43839.47503</v>
      </c>
      <c r="H2414" s="29">
        <v>0.525</v>
      </c>
      <c r="I2414" s="30">
        <f t="shared" si="46"/>
        <v>-43838.95003</v>
      </c>
      <c r="K2414" t="str">
        <f t="shared" si="54"/>
        <v/>
      </c>
    </row>
    <row r="2415">
      <c r="A2415" s="24">
        <v>43839.47341186342</v>
      </c>
      <c r="B2415" s="5" t="s">
        <v>50</v>
      </c>
      <c r="C2415" s="5" t="s">
        <v>51</v>
      </c>
      <c r="D2415" s="6" t="s">
        <v>2486</v>
      </c>
      <c r="E2415" s="5">
        <v>3.0</v>
      </c>
      <c r="F2415" s="28">
        <f t="shared" si="35"/>
        <v>43839.55675</v>
      </c>
      <c r="G2415" s="12">
        <f t="shared" si="52"/>
        <v>43839.51508</v>
      </c>
      <c r="H2415" s="29">
        <v>0.5395833333333333</v>
      </c>
      <c r="I2415" s="30">
        <f t="shared" si="46"/>
        <v>-43838.9755</v>
      </c>
      <c r="K2415" t="str">
        <f t="shared" si="54"/>
        <v/>
      </c>
    </row>
    <row r="2416">
      <c r="A2416" s="24">
        <v>43839.65303361111</v>
      </c>
      <c r="B2416" s="5" t="s">
        <v>755</v>
      </c>
      <c r="C2416" s="5" t="s">
        <v>2487</v>
      </c>
      <c r="D2416" s="6" t="s">
        <v>2488</v>
      </c>
      <c r="F2416" s="28">
        <f t="shared" si="35"/>
        <v>43839.73637</v>
      </c>
      <c r="G2416" s="12">
        <f t="shared" si="52"/>
        <v>43839.6947</v>
      </c>
      <c r="I2416" t="str">
        <f t="shared" si="46"/>
        <v/>
      </c>
      <c r="K2416" t="str">
        <f t="shared" si="54"/>
        <v/>
      </c>
    </row>
    <row r="2417">
      <c r="A2417" s="24">
        <v>43839.67187508102</v>
      </c>
      <c r="B2417" s="5" t="s">
        <v>2479</v>
      </c>
      <c r="D2417" s="13"/>
      <c r="F2417" s="28">
        <f t="shared" si="35"/>
        <v>43839.75521</v>
      </c>
      <c r="G2417" s="12">
        <f t="shared" si="52"/>
        <v>43839.71354</v>
      </c>
      <c r="I2417" t="str">
        <f t="shared" si="46"/>
        <v/>
      </c>
      <c r="K2417" t="str">
        <f t="shared" si="54"/>
        <v/>
      </c>
    </row>
    <row r="2418">
      <c r="A2418" s="24">
        <v>43839.67275539352</v>
      </c>
      <c r="B2418" s="5" t="s">
        <v>2489</v>
      </c>
      <c r="D2418" s="13"/>
      <c r="F2418" s="28">
        <f t="shared" si="35"/>
        <v>43839.75609</v>
      </c>
      <c r="G2418" s="12">
        <f t="shared" si="52"/>
        <v>43839.71442</v>
      </c>
      <c r="I2418" t="str">
        <f t="shared" si="46"/>
        <v/>
      </c>
      <c r="K2418" t="str">
        <f t="shared" si="54"/>
        <v/>
      </c>
    </row>
    <row r="2419">
      <c r="A2419" s="24">
        <v>43840.25638717593</v>
      </c>
      <c r="B2419" s="5" t="s">
        <v>2462</v>
      </c>
      <c r="C2419" s="5" t="s">
        <v>2463</v>
      </c>
      <c r="D2419" s="6" t="s">
        <v>921</v>
      </c>
      <c r="F2419" s="28">
        <f t="shared" si="35"/>
        <v>43840.33972</v>
      </c>
      <c r="G2419" s="12">
        <f t="shared" si="52"/>
        <v>43840.29805</v>
      </c>
      <c r="I2419" t="str">
        <f t="shared" si="46"/>
        <v/>
      </c>
      <c r="K2419" t="str">
        <f t="shared" si="54"/>
        <v/>
      </c>
    </row>
    <row r="2420">
      <c r="A2420" s="24">
        <v>43840.271666608794</v>
      </c>
      <c r="B2420" s="5" t="s">
        <v>2153</v>
      </c>
      <c r="D2420" s="13"/>
      <c r="F2420" s="28">
        <f t="shared" si="35"/>
        <v>43840.355</v>
      </c>
      <c r="G2420" s="12">
        <f t="shared" si="52"/>
        <v>43840.31333</v>
      </c>
      <c r="I2420" t="str">
        <f t="shared" si="46"/>
        <v/>
      </c>
      <c r="K2420" t="str">
        <f t="shared" si="54"/>
        <v/>
      </c>
    </row>
    <row r="2421">
      <c r="A2421" s="24">
        <v>43840.29899962963</v>
      </c>
      <c r="B2421" s="5" t="s">
        <v>18</v>
      </c>
      <c r="C2421" s="5" t="s">
        <v>545</v>
      </c>
      <c r="D2421" s="13"/>
      <c r="E2421" s="5">
        <v>38.0</v>
      </c>
      <c r="F2421" s="28">
        <f t="shared" si="35"/>
        <v>43840.38233</v>
      </c>
      <c r="G2421" s="12">
        <f t="shared" si="52"/>
        <v>43840.34067</v>
      </c>
      <c r="H2421" s="29">
        <v>0.6666666666666666</v>
      </c>
      <c r="I2421" s="30">
        <f t="shared" si="46"/>
        <v>-43839.674</v>
      </c>
      <c r="K2421" t="str">
        <f t="shared" si="54"/>
        <v/>
      </c>
    </row>
    <row r="2422">
      <c r="A2422" s="24">
        <v>43840.43542384259</v>
      </c>
      <c r="B2422" s="5" t="s">
        <v>1242</v>
      </c>
      <c r="C2422" s="5" t="s">
        <v>814</v>
      </c>
      <c r="D2422" s="6" t="s">
        <v>624</v>
      </c>
      <c r="E2422" s="5">
        <v>3.0</v>
      </c>
      <c r="F2422" s="28">
        <f t="shared" si="35"/>
        <v>43840.51876</v>
      </c>
      <c r="G2422" s="12">
        <f t="shared" si="52"/>
        <v>43840.47709</v>
      </c>
      <c r="H2422" s="29">
        <v>0.54375</v>
      </c>
      <c r="I2422" s="30">
        <f t="shared" si="46"/>
        <v>-43839.93334</v>
      </c>
      <c r="K2422" t="str">
        <f t="shared" si="54"/>
        <v/>
      </c>
    </row>
    <row r="2423">
      <c r="A2423" s="24">
        <v>43840.44232527778</v>
      </c>
      <c r="B2423" s="5" t="s">
        <v>2490</v>
      </c>
      <c r="C2423" s="5" t="s">
        <v>1116</v>
      </c>
      <c r="D2423" s="6" t="s">
        <v>624</v>
      </c>
      <c r="E2423" s="5">
        <v>4.0</v>
      </c>
      <c r="F2423" s="28">
        <f t="shared" si="35"/>
        <v>43840.52566</v>
      </c>
      <c r="G2423" s="12">
        <f t="shared" si="52"/>
        <v>43840.48399</v>
      </c>
      <c r="H2423" s="29">
        <v>0.54375</v>
      </c>
      <c r="I2423" s="30">
        <f t="shared" si="46"/>
        <v>-43839.94024</v>
      </c>
      <c r="K2423" t="str">
        <f t="shared" si="54"/>
        <v/>
      </c>
    </row>
    <row r="2424">
      <c r="A2424" s="24">
        <v>43840.474744861116</v>
      </c>
      <c r="B2424" s="5" t="s">
        <v>2199</v>
      </c>
      <c r="C2424" s="5" t="s">
        <v>2491</v>
      </c>
      <c r="D2424" s="6" t="s">
        <v>1254</v>
      </c>
      <c r="E2424" s="5">
        <v>2.0</v>
      </c>
      <c r="F2424" s="28">
        <f t="shared" si="35"/>
        <v>43840.55808</v>
      </c>
      <c r="G2424" s="12">
        <f t="shared" si="52"/>
        <v>43840.51641</v>
      </c>
      <c r="H2424" s="29">
        <v>0.5534722222222223</v>
      </c>
      <c r="I2424" s="30">
        <f t="shared" si="46"/>
        <v>-43839.96294</v>
      </c>
      <c r="K2424" t="str">
        <f t="shared" si="54"/>
        <v/>
      </c>
    </row>
    <row r="2425">
      <c r="A2425" s="24">
        <v>43840.53736976851</v>
      </c>
      <c r="B2425" s="5" t="s">
        <v>902</v>
      </c>
      <c r="C2425" s="5" t="s">
        <v>903</v>
      </c>
      <c r="D2425" s="6" t="s">
        <v>383</v>
      </c>
      <c r="E2425" s="5">
        <v>2.0</v>
      </c>
      <c r="F2425" s="28">
        <f t="shared" si="35"/>
        <v>43840.6207</v>
      </c>
      <c r="G2425" s="12">
        <f t="shared" si="52"/>
        <v>43840.57904</v>
      </c>
      <c r="H2425" s="29">
        <v>0.6666666666666666</v>
      </c>
      <c r="I2425" s="30">
        <f t="shared" si="46"/>
        <v>-43839.91237</v>
      </c>
      <c r="K2425" t="str">
        <f t="shared" si="54"/>
        <v/>
      </c>
    </row>
    <row r="2426">
      <c r="A2426" s="24">
        <v>43840.57557434028</v>
      </c>
      <c r="B2426" s="5" t="s">
        <v>2492</v>
      </c>
      <c r="C2426" s="5" t="s">
        <v>2493</v>
      </c>
      <c r="D2426" s="6" t="s">
        <v>220</v>
      </c>
      <c r="E2426" s="5">
        <v>3.0</v>
      </c>
      <c r="F2426" s="28">
        <f t="shared" si="35"/>
        <v>43840.65891</v>
      </c>
      <c r="G2426" s="12">
        <f t="shared" si="52"/>
        <v>43840.61724</v>
      </c>
      <c r="H2426" s="29">
        <v>0.6666666666666666</v>
      </c>
      <c r="I2426" s="30">
        <f t="shared" si="46"/>
        <v>-43839.95057</v>
      </c>
      <c r="K2426" t="str">
        <f t="shared" si="54"/>
        <v/>
      </c>
    </row>
    <row r="2427">
      <c r="A2427" s="24">
        <v>43840.58954797454</v>
      </c>
      <c r="B2427" s="5" t="s">
        <v>2002</v>
      </c>
      <c r="C2427" s="5" t="s">
        <v>1787</v>
      </c>
      <c r="D2427" s="6" t="s">
        <v>512</v>
      </c>
      <c r="E2427" s="5">
        <v>5.0</v>
      </c>
      <c r="F2427" s="28">
        <f t="shared" si="35"/>
        <v>43840.67288</v>
      </c>
      <c r="G2427" s="12">
        <f t="shared" si="52"/>
        <v>43840.63121</v>
      </c>
      <c r="H2427" s="29">
        <v>0.6666666666666666</v>
      </c>
      <c r="I2427" s="30">
        <f t="shared" si="46"/>
        <v>-43839.96455</v>
      </c>
      <c r="K2427" t="str">
        <f t="shared" si="54"/>
        <v/>
      </c>
    </row>
    <row r="2428">
      <c r="A2428" s="24">
        <v>43840.603456157405</v>
      </c>
      <c r="B2428" s="5" t="s">
        <v>2494</v>
      </c>
      <c r="C2428" s="5" t="s">
        <v>227</v>
      </c>
      <c r="D2428" s="6" t="s">
        <v>624</v>
      </c>
      <c r="F2428" s="28">
        <f t="shared" si="35"/>
        <v>43840.68679</v>
      </c>
      <c r="G2428" s="12">
        <f t="shared" si="52"/>
        <v>43840.64512</v>
      </c>
      <c r="I2428" t="str">
        <f t="shared" si="46"/>
        <v/>
      </c>
      <c r="K2428" t="str">
        <f t="shared" si="54"/>
        <v/>
      </c>
    </row>
    <row r="2429">
      <c r="A2429" s="24">
        <v>43840.765462407406</v>
      </c>
      <c r="B2429" s="5" t="s">
        <v>2445</v>
      </c>
      <c r="D2429" s="13"/>
      <c r="F2429" s="28">
        <f t="shared" si="35"/>
        <v>43840.8488</v>
      </c>
      <c r="G2429" s="12">
        <f t="shared" si="52"/>
        <v>43840.80713</v>
      </c>
      <c r="I2429" t="str">
        <f t="shared" si="46"/>
        <v/>
      </c>
      <c r="K2429" t="str">
        <f t="shared" si="54"/>
        <v/>
      </c>
    </row>
    <row r="2430">
      <c r="A2430" s="24">
        <v>43840.766617789355</v>
      </c>
      <c r="B2430" s="5" t="s">
        <v>2489</v>
      </c>
      <c r="D2430" s="13"/>
      <c r="F2430" s="28">
        <f t="shared" si="35"/>
        <v>43840.84995</v>
      </c>
      <c r="G2430" s="12">
        <f t="shared" si="52"/>
        <v>43840.80828</v>
      </c>
      <c r="I2430" t="str">
        <f t="shared" si="46"/>
        <v/>
      </c>
      <c r="K2430" t="str">
        <f t="shared" si="54"/>
        <v/>
      </c>
    </row>
    <row r="2431">
      <c r="A2431" s="24">
        <v>43843.2487965162</v>
      </c>
      <c r="B2431" s="5" t="s">
        <v>2495</v>
      </c>
      <c r="C2431" s="5" t="s">
        <v>2068</v>
      </c>
      <c r="D2431" s="13"/>
      <c r="E2431" s="5">
        <v>1.0</v>
      </c>
      <c r="F2431" s="28">
        <f t="shared" si="35"/>
        <v>43843.33213</v>
      </c>
      <c r="G2431" s="12">
        <f t="shared" si="52"/>
        <v>43843.29046</v>
      </c>
      <c r="H2431" s="29">
        <v>0.42569444444444443</v>
      </c>
      <c r="I2431" s="30">
        <f t="shared" si="46"/>
        <v>-43842.86477</v>
      </c>
      <c r="K2431" t="str">
        <f t="shared" si="54"/>
        <v/>
      </c>
    </row>
    <row r="2432">
      <c r="A2432" s="24">
        <v>43843.27077177083</v>
      </c>
      <c r="B2432" s="5" t="s">
        <v>2169</v>
      </c>
      <c r="D2432" s="13"/>
      <c r="F2432" s="28">
        <f t="shared" si="35"/>
        <v>43843.35411</v>
      </c>
      <c r="G2432" s="12">
        <f t="shared" si="52"/>
        <v>43843.31244</v>
      </c>
      <c r="I2432" t="str">
        <f t="shared" si="46"/>
        <v/>
      </c>
      <c r="K2432" t="str">
        <f t="shared" si="54"/>
        <v/>
      </c>
    </row>
    <row r="2433">
      <c r="A2433" s="24">
        <v>43843.30553288195</v>
      </c>
      <c r="B2433" s="5" t="s">
        <v>2496</v>
      </c>
      <c r="C2433" s="5" t="s">
        <v>545</v>
      </c>
      <c r="D2433" s="13"/>
      <c r="E2433" s="5">
        <v>35.0</v>
      </c>
      <c r="F2433" s="28">
        <f t="shared" si="35"/>
        <v>43843.38887</v>
      </c>
      <c r="G2433" s="12">
        <f t="shared" si="52"/>
        <v>43843.3472</v>
      </c>
      <c r="H2433" s="29">
        <v>0.6666666666666666</v>
      </c>
      <c r="I2433" s="30">
        <f t="shared" si="46"/>
        <v>-43842.68053</v>
      </c>
      <c r="K2433" t="str">
        <f t="shared" si="54"/>
        <v/>
      </c>
    </row>
    <row r="2434">
      <c r="A2434" s="24">
        <v>43843.33668119213</v>
      </c>
      <c r="B2434" s="5" t="s">
        <v>813</v>
      </c>
      <c r="C2434" s="5" t="s">
        <v>814</v>
      </c>
      <c r="D2434" s="6" t="s">
        <v>624</v>
      </c>
      <c r="E2434" s="5">
        <v>2.0</v>
      </c>
      <c r="F2434" s="28">
        <f t="shared" si="35"/>
        <v>43843.42001</v>
      </c>
      <c r="G2434" s="12">
        <f t="shared" si="52"/>
        <v>43843.37835</v>
      </c>
      <c r="H2434" s="29">
        <v>0.4625</v>
      </c>
      <c r="I2434" s="30">
        <f t="shared" si="46"/>
        <v>-43842.91585</v>
      </c>
      <c r="K2434" t="str">
        <f t="shared" si="54"/>
        <v/>
      </c>
    </row>
    <row r="2435">
      <c r="A2435" s="24">
        <v>43843.33698766204</v>
      </c>
      <c r="B2435" s="5" t="s">
        <v>2497</v>
      </c>
      <c r="C2435" s="5" t="s">
        <v>2498</v>
      </c>
      <c r="D2435" s="6" t="s">
        <v>624</v>
      </c>
      <c r="E2435" s="5">
        <v>3.0</v>
      </c>
      <c r="F2435" s="28">
        <f t="shared" si="35"/>
        <v>43843.42032</v>
      </c>
      <c r="G2435" s="12">
        <f t="shared" si="52"/>
        <v>43843.37865</v>
      </c>
      <c r="H2435" s="29">
        <v>0.40625</v>
      </c>
      <c r="I2435" s="30">
        <f t="shared" si="46"/>
        <v>-43842.9724</v>
      </c>
      <c r="K2435" t="str">
        <f t="shared" si="54"/>
        <v/>
      </c>
    </row>
    <row r="2436">
      <c r="A2436" s="24">
        <v>43843.35382736111</v>
      </c>
      <c r="B2436" s="5" t="s">
        <v>2499</v>
      </c>
      <c r="C2436" s="5" t="s">
        <v>2500</v>
      </c>
      <c r="D2436" s="6" t="s">
        <v>624</v>
      </c>
      <c r="E2436" s="5">
        <v>4.0</v>
      </c>
      <c r="F2436" s="28">
        <f t="shared" si="35"/>
        <v>43843.43716</v>
      </c>
      <c r="G2436" s="12">
        <f t="shared" si="52"/>
        <v>43843.39549</v>
      </c>
      <c r="H2436" s="29">
        <v>0.4166666666666667</v>
      </c>
      <c r="I2436" s="30">
        <f t="shared" si="46"/>
        <v>-43842.97883</v>
      </c>
      <c r="K2436" t="str">
        <f t="shared" si="54"/>
        <v/>
      </c>
    </row>
    <row r="2437">
      <c r="A2437" s="24">
        <v>43843.35440454861</v>
      </c>
      <c r="B2437" s="5" t="s">
        <v>2501</v>
      </c>
      <c r="C2437" s="5" t="s">
        <v>2500</v>
      </c>
      <c r="D2437" s="6" t="s">
        <v>624</v>
      </c>
      <c r="E2437" s="5">
        <v>5.0</v>
      </c>
      <c r="F2437" s="28">
        <f t="shared" si="35"/>
        <v>43843.43774</v>
      </c>
      <c r="G2437" s="12">
        <f t="shared" si="52"/>
        <v>43843.39607</v>
      </c>
      <c r="H2437" s="29">
        <v>0.4166666666666667</v>
      </c>
      <c r="I2437" s="30">
        <f t="shared" si="46"/>
        <v>-43842.9794</v>
      </c>
      <c r="K2437" t="str">
        <f t="shared" si="54"/>
        <v/>
      </c>
    </row>
    <row r="2438">
      <c r="A2438" s="24">
        <v>43843.35609930556</v>
      </c>
      <c r="B2438" s="5" t="s">
        <v>2502</v>
      </c>
      <c r="C2438" s="5" t="s">
        <v>2503</v>
      </c>
      <c r="D2438" s="6" t="s">
        <v>1378</v>
      </c>
      <c r="E2438" s="5">
        <v>9.0</v>
      </c>
      <c r="F2438" s="28">
        <f t="shared" si="35"/>
        <v>43843.43943</v>
      </c>
      <c r="G2438" s="12">
        <f t="shared" si="52"/>
        <v>43843.39777</v>
      </c>
      <c r="H2438" s="29">
        <v>0.4395833333333333</v>
      </c>
      <c r="I2438" s="30">
        <f t="shared" si="46"/>
        <v>-43842.95818</v>
      </c>
      <c r="K2438" t="str">
        <f t="shared" si="54"/>
        <v/>
      </c>
    </row>
    <row r="2439">
      <c r="A2439" s="24">
        <v>43843.40753134259</v>
      </c>
      <c r="B2439" s="5" t="s">
        <v>553</v>
      </c>
      <c r="C2439" s="5" t="s">
        <v>159</v>
      </c>
      <c r="D2439" s="6" t="s">
        <v>624</v>
      </c>
      <c r="E2439" s="5">
        <v>1.0</v>
      </c>
      <c r="F2439" s="28">
        <f t="shared" si="35"/>
        <v>43843.49086</v>
      </c>
      <c r="G2439" s="12">
        <f t="shared" si="52"/>
        <v>43843.4492</v>
      </c>
      <c r="H2439" s="29">
        <v>0.48333333333333334</v>
      </c>
      <c r="I2439" s="30">
        <f t="shared" si="46"/>
        <v>-43842.96586</v>
      </c>
      <c r="K2439" t="str">
        <f t="shared" si="54"/>
        <v/>
      </c>
    </row>
    <row r="2440">
      <c r="A2440" s="24">
        <v>43843.40805629629</v>
      </c>
      <c r="B2440" s="5" t="s">
        <v>2504</v>
      </c>
      <c r="C2440" s="5" t="s">
        <v>159</v>
      </c>
      <c r="D2440" s="6" t="s">
        <v>624</v>
      </c>
      <c r="E2440" s="5">
        <v>3.0</v>
      </c>
      <c r="F2440" s="28">
        <f t="shared" si="35"/>
        <v>43843.49139</v>
      </c>
      <c r="G2440" s="12">
        <f t="shared" si="52"/>
        <v>43843.44972</v>
      </c>
      <c r="H2440" s="29">
        <v>0.48333333333333334</v>
      </c>
      <c r="I2440" s="30">
        <f t="shared" si="46"/>
        <v>-43842.96639</v>
      </c>
      <c r="K2440" t="str">
        <f t="shared" si="54"/>
        <v/>
      </c>
    </row>
    <row r="2441">
      <c r="A2441" s="24">
        <v>43843.41059478009</v>
      </c>
      <c r="B2441" s="5" t="s">
        <v>2505</v>
      </c>
      <c r="C2441" s="5" t="s">
        <v>2506</v>
      </c>
      <c r="D2441" s="6" t="s">
        <v>624</v>
      </c>
      <c r="E2441" s="5">
        <v>4.0</v>
      </c>
      <c r="F2441" s="28">
        <f t="shared" si="35"/>
        <v>43843.49393</v>
      </c>
      <c r="G2441" s="12">
        <f t="shared" si="52"/>
        <v>43843.45226</v>
      </c>
      <c r="H2441" s="29">
        <v>0.4625</v>
      </c>
      <c r="I2441" s="30">
        <f t="shared" si="46"/>
        <v>-43842.98976</v>
      </c>
      <c r="K2441" t="str">
        <f t="shared" si="54"/>
        <v/>
      </c>
    </row>
    <row r="2442">
      <c r="A2442" s="24">
        <v>43843.419202060184</v>
      </c>
      <c r="B2442" s="5" t="s">
        <v>761</v>
      </c>
      <c r="C2442" s="5" t="s">
        <v>766</v>
      </c>
      <c r="D2442" s="6" t="s">
        <v>624</v>
      </c>
      <c r="E2442" s="5">
        <v>36.0</v>
      </c>
      <c r="F2442" s="28">
        <f t="shared" si="35"/>
        <v>43843.50254</v>
      </c>
      <c r="G2442" s="12">
        <f t="shared" si="52"/>
        <v>43843.46087</v>
      </c>
      <c r="H2442" s="29">
        <v>0.6666666666666666</v>
      </c>
      <c r="I2442" s="30">
        <f t="shared" si="46"/>
        <v>-43842.7942</v>
      </c>
      <c r="K2442" t="str">
        <f t="shared" si="54"/>
        <v/>
      </c>
    </row>
    <row r="2443">
      <c r="A2443" s="24">
        <v>43843.419467071755</v>
      </c>
      <c r="B2443" s="5" t="s">
        <v>2507</v>
      </c>
      <c r="C2443" s="5" t="s">
        <v>766</v>
      </c>
      <c r="D2443" s="6" t="s">
        <v>624</v>
      </c>
      <c r="E2443" s="5">
        <v>5.0</v>
      </c>
      <c r="F2443" s="28">
        <f t="shared" si="35"/>
        <v>43843.5028</v>
      </c>
      <c r="G2443" s="12">
        <f t="shared" si="52"/>
        <v>43843.46113</v>
      </c>
      <c r="H2443" s="29">
        <v>0.6666666666666666</v>
      </c>
      <c r="I2443" s="30">
        <f t="shared" si="46"/>
        <v>-43842.79447</v>
      </c>
      <c r="K2443" t="str">
        <f t="shared" si="54"/>
        <v/>
      </c>
    </row>
    <row r="2444">
      <c r="A2444" s="24">
        <v>43843.44937869213</v>
      </c>
      <c r="B2444" s="5" t="s">
        <v>2508</v>
      </c>
      <c r="C2444" s="5" t="s">
        <v>2509</v>
      </c>
      <c r="D2444" s="6" t="s">
        <v>371</v>
      </c>
      <c r="E2444" s="5">
        <v>1.0</v>
      </c>
      <c r="F2444" s="28">
        <f t="shared" si="35"/>
        <v>43843.53271</v>
      </c>
      <c r="G2444" s="12">
        <f t="shared" si="52"/>
        <v>43843.49105</v>
      </c>
      <c r="H2444" s="29">
        <v>0.5395833333333333</v>
      </c>
      <c r="I2444" s="30">
        <f t="shared" si="46"/>
        <v>-43842.95146</v>
      </c>
      <c r="K2444" t="str">
        <f t="shared" si="54"/>
        <v/>
      </c>
    </row>
    <row r="2445">
      <c r="A2445" s="24">
        <v>43843.449922175925</v>
      </c>
      <c r="B2445" s="5" t="s">
        <v>2510</v>
      </c>
      <c r="C2445" s="5" t="s">
        <v>2509</v>
      </c>
      <c r="D2445" s="6" t="s">
        <v>371</v>
      </c>
      <c r="E2445" s="5">
        <v>2.0</v>
      </c>
      <c r="F2445" s="28">
        <f t="shared" si="35"/>
        <v>43843.53326</v>
      </c>
      <c r="G2445" s="12">
        <f t="shared" si="52"/>
        <v>43843.49159</v>
      </c>
      <c r="H2445" s="29">
        <v>0.5395833333333333</v>
      </c>
      <c r="I2445" s="30">
        <f t="shared" si="46"/>
        <v>-43842.95201</v>
      </c>
      <c r="K2445" t="str">
        <f t="shared" si="54"/>
        <v/>
      </c>
    </row>
    <row r="2446">
      <c r="A2446" s="24">
        <v>43843.451153773145</v>
      </c>
      <c r="B2446" s="5" t="s">
        <v>2511</v>
      </c>
      <c r="C2446" s="5" t="s">
        <v>2512</v>
      </c>
      <c r="D2446" s="6" t="s">
        <v>760</v>
      </c>
      <c r="E2446" s="5">
        <v>3.0</v>
      </c>
      <c r="F2446" s="28">
        <f t="shared" si="35"/>
        <v>43843.53449</v>
      </c>
      <c r="G2446" s="12">
        <f t="shared" si="52"/>
        <v>43843.49282</v>
      </c>
      <c r="H2446" s="29">
        <v>0.5430555555555555</v>
      </c>
      <c r="I2446" s="30">
        <f t="shared" si="46"/>
        <v>-43842.94976</v>
      </c>
      <c r="K2446" t="str">
        <f t="shared" si="54"/>
        <v/>
      </c>
    </row>
    <row r="2447">
      <c r="A2447" s="24">
        <v>43843.65248942129</v>
      </c>
      <c r="B2447" s="5" t="s">
        <v>2445</v>
      </c>
      <c r="D2447" s="13"/>
      <c r="F2447" s="28">
        <f t="shared" si="35"/>
        <v>43843.73582</v>
      </c>
      <c r="G2447" s="12">
        <f t="shared" si="52"/>
        <v>43843.69416</v>
      </c>
      <c r="I2447" t="str">
        <f t="shared" si="46"/>
        <v/>
      </c>
      <c r="K2447" t="str">
        <f t="shared" si="54"/>
        <v/>
      </c>
    </row>
    <row r="2448">
      <c r="A2448" s="24">
        <v>43843.653569016205</v>
      </c>
      <c r="B2448" s="5" t="s">
        <v>2446</v>
      </c>
      <c r="D2448" s="13"/>
      <c r="F2448" s="28">
        <f t="shared" si="35"/>
        <v>43843.7369</v>
      </c>
      <c r="G2448" s="12">
        <f t="shared" si="52"/>
        <v>43843.69524</v>
      </c>
      <c r="I2448" t="str">
        <f t="shared" si="46"/>
        <v/>
      </c>
      <c r="K2448" t="str">
        <f t="shared" si="54"/>
        <v/>
      </c>
    </row>
    <row r="2449">
      <c r="A2449" s="24">
        <v>43844.274339166666</v>
      </c>
      <c r="B2449" s="5" t="s">
        <v>2195</v>
      </c>
      <c r="D2449" s="13"/>
      <c r="E2449" s="5">
        <v>35.0</v>
      </c>
      <c r="F2449" s="28">
        <f t="shared" si="35"/>
        <v>43844.35767</v>
      </c>
      <c r="G2449" s="12">
        <f t="shared" si="52"/>
        <v>43844.31601</v>
      </c>
      <c r="H2449" s="29">
        <v>0.6666666666666666</v>
      </c>
      <c r="I2449" s="30">
        <f t="shared" si="46"/>
        <v>-43843.64934</v>
      </c>
      <c r="K2449" t="str">
        <f t="shared" si="54"/>
        <v/>
      </c>
    </row>
    <row r="2450">
      <c r="A2450" s="24">
        <v>43844.32466210648</v>
      </c>
      <c r="B2450" s="5" t="s">
        <v>2494</v>
      </c>
      <c r="C2450" s="5" t="s">
        <v>227</v>
      </c>
      <c r="D2450" s="6" t="s">
        <v>624</v>
      </c>
      <c r="E2450" s="5">
        <v>1.0</v>
      </c>
      <c r="F2450" s="28">
        <f t="shared" si="35"/>
        <v>43844.408</v>
      </c>
      <c r="G2450" s="12">
        <f t="shared" si="52"/>
        <v>43844.36633</v>
      </c>
      <c r="H2450" s="29">
        <v>0.41041666666666665</v>
      </c>
      <c r="I2450" s="30">
        <f t="shared" si="46"/>
        <v>-43843.95591</v>
      </c>
      <c r="K2450" t="str">
        <f t="shared" si="54"/>
        <v/>
      </c>
    </row>
    <row r="2451">
      <c r="A2451" s="24">
        <v>43844.32573737268</v>
      </c>
      <c r="B2451" s="5" t="s">
        <v>2513</v>
      </c>
      <c r="C2451" s="5" t="s">
        <v>20</v>
      </c>
      <c r="D2451" s="6" t="s">
        <v>624</v>
      </c>
      <c r="E2451" s="5">
        <v>2.0</v>
      </c>
      <c r="F2451" s="28">
        <f t="shared" si="35"/>
        <v>43844.40907</v>
      </c>
      <c r="G2451" s="12">
        <f t="shared" si="52"/>
        <v>43844.3674</v>
      </c>
      <c r="H2451" s="29">
        <v>0.41041666666666665</v>
      </c>
      <c r="I2451" s="30">
        <f t="shared" si="46"/>
        <v>-43843.95699</v>
      </c>
      <c r="K2451" t="str">
        <f t="shared" si="54"/>
        <v/>
      </c>
    </row>
    <row r="2452">
      <c r="A2452" s="24">
        <v>43844.33214759259</v>
      </c>
      <c r="B2452" s="5" t="s">
        <v>792</v>
      </c>
      <c r="C2452" s="5" t="s">
        <v>766</v>
      </c>
      <c r="D2452" s="6" t="s">
        <v>624</v>
      </c>
      <c r="E2452" s="5">
        <v>3.0</v>
      </c>
      <c r="F2452" s="28">
        <f t="shared" si="35"/>
        <v>43844.41548</v>
      </c>
      <c r="G2452" s="12">
        <f t="shared" si="52"/>
        <v>43844.37381</v>
      </c>
      <c r="H2452" s="29">
        <v>0.6666666666666666</v>
      </c>
      <c r="I2452" s="30">
        <f t="shared" si="46"/>
        <v>-43843.70715</v>
      </c>
      <c r="K2452" t="str">
        <f t="shared" si="54"/>
        <v/>
      </c>
    </row>
    <row r="2453">
      <c r="A2453" s="24">
        <v>43844.332499386575</v>
      </c>
      <c r="B2453" s="5" t="s">
        <v>563</v>
      </c>
      <c r="C2453" s="5" t="s">
        <v>766</v>
      </c>
      <c r="D2453" s="6" t="s">
        <v>624</v>
      </c>
      <c r="E2453" s="5">
        <v>36.0</v>
      </c>
      <c r="F2453" s="28">
        <f t="shared" si="35"/>
        <v>43844.41583</v>
      </c>
      <c r="G2453" s="12">
        <f t="shared" si="52"/>
        <v>43844.37417</v>
      </c>
      <c r="H2453" s="29">
        <v>0.6666666666666666</v>
      </c>
      <c r="I2453" s="30">
        <f t="shared" si="46"/>
        <v>-43843.7075</v>
      </c>
      <c r="K2453" t="str">
        <f t="shared" si="54"/>
        <v/>
      </c>
    </row>
    <row r="2454">
      <c r="A2454" s="24">
        <v>43844.33899351852</v>
      </c>
      <c r="B2454" s="5" t="s">
        <v>1634</v>
      </c>
      <c r="C2454" s="5" t="s">
        <v>312</v>
      </c>
      <c r="D2454" s="6" t="s">
        <v>512</v>
      </c>
      <c r="E2454" s="5">
        <v>4.0</v>
      </c>
      <c r="F2454" s="28">
        <f t="shared" si="35"/>
        <v>43844.42233</v>
      </c>
      <c r="G2454" s="12">
        <f t="shared" si="52"/>
        <v>43844.38066</v>
      </c>
      <c r="H2454" s="29">
        <v>0.6666666666666666</v>
      </c>
      <c r="I2454" s="30">
        <f t="shared" si="46"/>
        <v>-43843.71399</v>
      </c>
      <c r="K2454" t="str">
        <f t="shared" si="54"/>
        <v/>
      </c>
    </row>
    <row r="2455">
      <c r="A2455" s="24">
        <v>43844.33972024306</v>
      </c>
      <c r="B2455" s="5" t="s">
        <v>1592</v>
      </c>
      <c r="C2455" s="5" t="s">
        <v>312</v>
      </c>
      <c r="D2455" s="6" t="s">
        <v>512</v>
      </c>
      <c r="E2455" s="5">
        <v>5.0</v>
      </c>
      <c r="F2455" s="28">
        <f t="shared" si="35"/>
        <v>43844.42305</v>
      </c>
      <c r="G2455" s="12">
        <f t="shared" si="52"/>
        <v>43844.38139</v>
      </c>
      <c r="H2455" s="29">
        <v>0.6666666666666666</v>
      </c>
      <c r="I2455" s="30">
        <f t="shared" si="46"/>
        <v>-43843.71472</v>
      </c>
      <c r="K2455" t="str">
        <f t="shared" si="54"/>
        <v/>
      </c>
    </row>
    <row r="2456">
      <c r="A2456" s="24">
        <v>43844.344169641205</v>
      </c>
      <c r="B2456" s="5" t="s">
        <v>2514</v>
      </c>
      <c r="C2456" s="5" t="s">
        <v>2203</v>
      </c>
      <c r="D2456" s="6" t="s">
        <v>165</v>
      </c>
      <c r="E2456" s="5">
        <v>9.0</v>
      </c>
      <c r="F2456" s="28">
        <f t="shared" si="35"/>
        <v>43844.4275</v>
      </c>
      <c r="G2456" s="12">
        <f t="shared" si="52"/>
        <v>43844.38584</v>
      </c>
      <c r="H2456" s="29">
        <v>0.4013888888888889</v>
      </c>
      <c r="I2456" s="30">
        <f t="shared" si="46"/>
        <v>-43843.98445</v>
      </c>
      <c r="K2456" t="str">
        <f t="shared" si="54"/>
        <v/>
      </c>
    </row>
    <row r="2457">
      <c r="A2457" s="24">
        <v>43844.3629711574</v>
      </c>
      <c r="B2457" s="5" t="s">
        <v>2515</v>
      </c>
      <c r="C2457" s="5" t="s">
        <v>1888</v>
      </c>
      <c r="D2457" s="6" t="s">
        <v>371</v>
      </c>
      <c r="E2457" s="5">
        <v>9.0</v>
      </c>
      <c r="F2457" s="28">
        <f t="shared" si="35"/>
        <v>43844.4463</v>
      </c>
      <c r="G2457" s="12">
        <f t="shared" si="52"/>
        <v>43844.40464</v>
      </c>
      <c r="H2457" s="29">
        <v>0.4166666666666667</v>
      </c>
      <c r="I2457" s="30">
        <f t="shared" si="46"/>
        <v>-43843.98797</v>
      </c>
      <c r="K2457" t="str">
        <f t="shared" si="54"/>
        <v/>
      </c>
    </row>
    <row r="2458">
      <c r="A2458" s="24">
        <v>43844.39585667824</v>
      </c>
      <c r="B2458" s="5" t="s">
        <v>2516</v>
      </c>
      <c r="C2458" s="5" t="s">
        <v>2517</v>
      </c>
      <c r="D2458" s="6" t="s">
        <v>122</v>
      </c>
      <c r="E2458" s="5">
        <v>1.0</v>
      </c>
      <c r="F2458" s="28">
        <f t="shared" si="35"/>
        <v>43844.47919</v>
      </c>
      <c r="G2458" s="12">
        <f t="shared" si="52"/>
        <v>43844.43752</v>
      </c>
      <c r="H2458" s="29">
        <v>0.5638888888888889</v>
      </c>
      <c r="I2458" s="30">
        <f t="shared" si="46"/>
        <v>-43843.87363</v>
      </c>
      <c r="K2458" t="str">
        <f t="shared" si="54"/>
        <v/>
      </c>
    </row>
    <row r="2459">
      <c r="A2459" s="24">
        <v>43844.410399305554</v>
      </c>
      <c r="B2459" s="5" t="s">
        <v>2518</v>
      </c>
      <c r="C2459" s="5" t="s">
        <v>2519</v>
      </c>
      <c r="D2459" s="6" t="s">
        <v>2228</v>
      </c>
      <c r="E2459" s="5">
        <v>2.0</v>
      </c>
      <c r="F2459" s="28">
        <f t="shared" si="35"/>
        <v>43844.49373</v>
      </c>
      <c r="G2459" s="12">
        <f t="shared" si="52"/>
        <v>43844.45207</v>
      </c>
      <c r="H2459" s="29">
        <v>0.4861111111111111</v>
      </c>
      <c r="I2459" s="30">
        <f t="shared" si="46"/>
        <v>-43843.96595</v>
      </c>
      <c r="K2459" t="str">
        <f t="shared" si="54"/>
        <v/>
      </c>
    </row>
    <row r="2460">
      <c r="A2460" s="24">
        <v>43844.449425810184</v>
      </c>
      <c r="B2460" s="5" t="s">
        <v>2520</v>
      </c>
      <c r="C2460" s="5" t="s">
        <v>2521</v>
      </c>
      <c r="D2460" s="6" t="s">
        <v>2522</v>
      </c>
      <c r="E2460" s="5">
        <v>9.0</v>
      </c>
      <c r="F2460" s="28">
        <f t="shared" si="35"/>
        <v>43844.53276</v>
      </c>
      <c r="G2460" s="12">
        <f t="shared" si="52"/>
        <v>43844.49109</v>
      </c>
      <c r="H2460" s="29">
        <v>0.5576388888888889</v>
      </c>
      <c r="I2460" s="30">
        <f t="shared" si="46"/>
        <v>-43843.93345</v>
      </c>
      <c r="K2460" t="str">
        <f t="shared" si="54"/>
        <v/>
      </c>
    </row>
    <row r="2461">
      <c r="A2461" s="24">
        <v>43844.459903055555</v>
      </c>
      <c r="B2461" s="5" t="s">
        <v>2523</v>
      </c>
      <c r="C2461" s="5" t="s">
        <v>2524</v>
      </c>
      <c r="D2461" s="6" t="s">
        <v>18</v>
      </c>
      <c r="E2461" s="5">
        <v>15.0</v>
      </c>
      <c r="F2461" s="28">
        <f t="shared" si="35"/>
        <v>43844.54324</v>
      </c>
      <c r="G2461" s="12">
        <f t="shared" si="52"/>
        <v>43844.50157</v>
      </c>
      <c r="H2461" s="29">
        <v>0.5555555555555556</v>
      </c>
      <c r="I2461" s="30">
        <f t="shared" si="46"/>
        <v>-43843.94601</v>
      </c>
      <c r="K2461" t="str">
        <f t="shared" si="54"/>
        <v/>
      </c>
    </row>
    <row r="2462">
      <c r="A2462" s="24">
        <v>43844.46058905093</v>
      </c>
      <c r="B2462" s="5" t="s">
        <v>2525</v>
      </c>
      <c r="C2462" s="5" t="s">
        <v>2526</v>
      </c>
      <c r="D2462" s="6" t="s">
        <v>18</v>
      </c>
      <c r="E2462" s="5">
        <v>16.0</v>
      </c>
      <c r="F2462" s="28">
        <f t="shared" si="35"/>
        <v>43844.54392</v>
      </c>
      <c r="G2462" s="12">
        <f t="shared" si="52"/>
        <v>43844.50226</v>
      </c>
      <c r="H2462" s="29">
        <v>0.5555555555555556</v>
      </c>
      <c r="I2462" s="30">
        <f t="shared" si="46"/>
        <v>-43843.9467</v>
      </c>
      <c r="K2462" t="str">
        <f t="shared" si="54"/>
        <v/>
      </c>
    </row>
    <row r="2463">
      <c r="A2463" s="24">
        <v>43844.46113523148</v>
      </c>
      <c r="B2463" s="5" t="s">
        <v>2527</v>
      </c>
      <c r="C2463" s="5" t="s">
        <v>2528</v>
      </c>
      <c r="D2463" s="6" t="s">
        <v>18</v>
      </c>
      <c r="E2463" s="5">
        <v>17.0</v>
      </c>
      <c r="F2463" s="28">
        <f t="shared" si="35"/>
        <v>43844.54447</v>
      </c>
      <c r="G2463" s="12">
        <f t="shared" si="52"/>
        <v>43844.5028</v>
      </c>
      <c r="H2463" s="29">
        <v>0.5555555555555556</v>
      </c>
      <c r="I2463" s="30">
        <f t="shared" si="46"/>
        <v>-43843.94725</v>
      </c>
      <c r="K2463" t="str">
        <f t="shared" si="54"/>
        <v/>
      </c>
    </row>
    <row r="2464">
      <c r="A2464" s="24">
        <v>43844.47887918982</v>
      </c>
      <c r="B2464" s="5" t="s">
        <v>2529</v>
      </c>
      <c r="C2464" s="5" t="s">
        <v>2530</v>
      </c>
      <c r="D2464" s="6" t="s">
        <v>271</v>
      </c>
      <c r="F2464" s="28">
        <f t="shared" si="35"/>
        <v>43844.56221</v>
      </c>
      <c r="G2464" s="12">
        <f t="shared" si="52"/>
        <v>43844.52055</v>
      </c>
      <c r="I2464" t="str">
        <f t="shared" si="46"/>
        <v/>
      </c>
      <c r="K2464" t="str">
        <f t="shared" si="54"/>
        <v/>
      </c>
    </row>
    <row r="2465">
      <c r="A2465" s="24">
        <v>43844.48050159722</v>
      </c>
      <c r="B2465" s="5" t="s">
        <v>2002</v>
      </c>
      <c r="C2465" s="5" t="s">
        <v>2466</v>
      </c>
      <c r="D2465" s="6" t="s">
        <v>512</v>
      </c>
      <c r="F2465" s="28">
        <f t="shared" si="35"/>
        <v>43844.56383</v>
      </c>
      <c r="G2465" s="12">
        <f t="shared" si="52"/>
        <v>43844.52217</v>
      </c>
      <c r="I2465" t="str">
        <f t="shared" si="46"/>
        <v/>
      </c>
      <c r="K2465" t="str">
        <f t="shared" si="54"/>
        <v/>
      </c>
    </row>
    <row r="2466">
      <c r="A2466" s="24">
        <v>43844.51101927084</v>
      </c>
      <c r="B2466" s="5" t="s">
        <v>2531</v>
      </c>
      <c r="C2466" s="5" t="s">
        <v>2500</v>
      </c>
      <c r="D2466" s="6" t="s">
        <v>512</v>
      </c>
      <c r="E2466" s="5">
        <v>13.0</v>
      </c>
      <c r="F2466" s="28">
        <f t="shared" si="35"/>
        <v>43844.59435</v>
      </c>
      <c r="G2466" s="12">
        <f t="shared" si="52"/>
        <v>43844.55269</v>
      </c>
      <c r="H2466" s="29">
        <v>0.6666666666666666</v>
      </c>
      <c r="I2466" s="30">
        <f t="shared" si="46"/>
        <v>-43843.88602</v>
      </c>
      <c r="K2466" t="str">
        <f t="shared" si="54"/>
        <v/>
      </c>
    </row>
    <row r="2467">
      <c r="A2467" s="24">
        <v>43844.5115516088</v>
      </c>
      <c r="B2467" s="5" t="s">
        <v>2501</v>
      </c>
      <c r="C2467" s="5" t="s">
        <v>2500</v>
      </c>
      <c r="D2467" s="6" t="s">
        <v>512</v>
      </c>
      <c r="E2467" s="5">
        <v>18.0</v>
      </c>
      <c r="F2467" s="28">
        <f t="shared" si="35"/>
        <v>43844.59488</v>
      </c>
      <c r="G2467" s="12">
        <f t="shared" si="52"/>
        <v>43844.55322</v>
      </c>
      <c r="H2467" s="29">
        <v>0.6666666666666666</v>
      </c>
      <c r="I2467" s="30">
        <f t="shared" si="46"/>
        <v>-43843.88655</v>
      </c>
      <c r="K2467" t="str">
        <f t="shared" si="54"/>
        <v/>
      </c>
    </row>
    <row r="2468">
      <c r="A2468" s="24">
        <v>43844.51192052083</v>
      </c>
      <c r="B2468" s="5" t="s">
        <v>2532</v>
      </c>
      <c r="C2468" s="5" t="s">
        <v>2500</v>
      </c>
      <c r="D2468" s="6" t="s">
        <v>512</v>
      </c>
      <c r="E2468" s="5">
        <v>19.0</v>
      </c>
      <c r="F2468" s="28">
        <f t="shared" si="35"/>
        <v>43844.59525</v>
      </c>
      <c r="G2468" s="12">
        <f t="shared" si="52"/>
        <v>43844.55359</v>
      </c>
      <c r="H2468" s="29">
        <v>0.6666666666666666</v>
      </c>
      <c r="I2468" s="30">
        <f t="shared" si="46"/>
        <v>-43843.88692</v>
      </c>
      <c r="K2468" t="str">
        <f t="shared" si="54"/>
        <v/>
      </c>
    </row>
    <row r="2469">
      <c r="A2469" s="24">
        <v>43844.5379559838</v>
      </c>
      <c r="B2469" s="5" t="s">
        <v>2465</v>
      </c>
      <c r="C2469" s="5" t="s">
        <v>2068</v>
      </c>
      <c r="D2469" s="13"/>
      <c r="F2469" s="28">
        <f t="shared" si="35"/>
        <v>43844.62129</v>
      </c>
      <c r="G2469" s="12">
        <f t="shared" si="52"/>
        <v>43844.57962</v>
      </c>
      <c r="I2469" t="str">
        <f t="shared" si="46"/>
        <v/>
      </c>
      <c r="K2469" t="str">
        <f t="shared" si="54"/>
        <v/>
      </c>
    </row>
    <row r="2470">
      <c r="A2470" s="24">
        <v>43844.64114886574</v>
      </c>
      <c r="B2470" s="5" t="s">
        <v>2445</v>
      </c>
      <c r="D2470" s="13"/>
      <c r="E2470" s="5">
        <v>37.0</v>
      </c>
      <c r="F2470" s="28">
        <f t="shared" si="35"/>
        <v>43844.72448</v>
      </c>
      <c r="G2470" s="12">
        <f t="shared" si="52"/>
        <v>43844.68282</v>
      </c>
      <c r="H2470" s="29">
        <v>0.7916666666666666</v>
      </c>
      <c r="I2470" s="30">
        <f t="shared" si="46"/>
        <v>-43843.89115</v>
      </c>
      <c r="K2470" t="str">
        <f t="shared" si="54"/>
        <v/>
      </c>
    </row>
    <row r="2471">
      <c r="A2471" s="24">
        <v>43844.675370694444</v>
      </c>
      <c r="B2471" s="5" t="s">
        <v>2446</v>
      </c>
      <c r="D2471" s="13"/>
      <c r="E2471" s="5">
        <v>38.0</v>
      </c>
      <c r="F2471" s="28">
        <f t="shared" si="35"/>
        <v>43844.7587</v>
      </c>
      <c r="G2471" s="12">
        <f t="shared" si="52"/>
        <v>43844.71704</v>
      </c>
      <c r="H2471" s="29">
        <v>0.7916666666666666</v>
      </c>
      <c r="I2471" s="30">
        <f t="shared" si="46"/>
        <v>-43843.92537</v>
      </c>
      <c r="K2471" t="str">
        <f t="shared" si="54"/>
        <v/>
      </c>
    </row>
    <row r="2472">
      <c r="A2472" s="24">
        <v>43845.20865773148</v>
      </c>
      <c r="B2472" s="5" t="s">
        <v>2050</v>
      </c>
      <c r="D2472" s="13"/>
      <c r="E2472" s="5">
        <v>37.0</v>
      </c>
      <c r="F2472" s="28">
        <f t="shared" si="35"/>
        <v>43845.29199</v>
      </c>
      <c r="G2472" s="12">
        <f t="shared" si="52"/>
        <v>43845.25032</v>
      </c>
      <c r="H2472" s="29">
        <v>0.6666666666666666</v>
      </c>
      <c r="I2472" s="30">
        <f t="shared" si="46"/>
        <v>-43844.58366</v>
      </c>
      <c r="K2472" t="str">
        <f t="shared" si="54"/>
        <v/>
      </c>
    </row>
    <row r="2473">
      <c r="A2473" s="24">
        <v>43845.271334375</v>
      </c>
      <c r="B2473" s="5" t="s">
        <v>2308</v>
      </c>
      <c r="D2473" s="13"/>
      <c r="E2473" s="5">
        <v>38.0</v>
      </c>
      <c r="F2473" s="28">
        <f t="shared" si="35"/>
        <v>43845.35467</v>
      </c>
      <c r="G2473" s="12">
        <f t="shared" si="52"/>
        <v>43845.313</v>
      </c>
      <c r="H2473" s="29">
        <v>0.6666666666666666</v>
      </c>
      <c r="I2473" s="30">
        <f t="shared" si="46"/>
        <v>-43844.64633</v>
      </c>
      <c r="K2473" t="str">
        <f t="shared" si="54"/>
        <v/>
      </c>
    </row>
    <row r="2474">
      <c r="A2474" s="24">
        <v>43845.30742372685</v>
      </c>
      <c r="B2474" s="5" t="s">
        <v>522</v>
      </c>
      <c r="C2474" s="5" t="s">
        <v>554</v>
      </c>
      <c r="D2474" s="6" t="s">
        <v>173</v>
      </c>
      <c r="E2474" s="5">
        <v>1.0</v>
      </c>
      <c r="F2474" s="28">
        <f t="shared" si="35"/>
        <v>43845.39076</v>
      </c>
      <c r="G2474" s="12">
        <f t="shared" si="52"/>
        <v>43845.34909</v>
      </c>
      <c r="H2474" s="29">
        <v>0.5</v>
      </c>
      <c r="I2474" s="30">
        <f t="shared" si="46"/>
        <v>-43844.84909</v>
      </c>
      <c r="K2474" t="str">
        <f t="shared" si="54"/>
        <v/>
      </c>
    </row>
    <row r="2475">
      <c r="A2475" s="24">
        <v>43845.30792587963</v>
      </c>
      <c r="B2475" s="5" t="s">
        <v>2504</v>
      </c>
      <c r="C2475" s="5" t="s">
        <v>554</v>
      </c>
      <c r="D2475" s="6" t="s">
        <v>447</v>
      </c>
      <c r="E2475" s="5">
        <v>2.0</v>
      </c>
      <c r="F2475" s="28">
        <f t="shared" si="35"/>
        <v>43845.39126</v>
      </c>
      <c r="G2475" s="12">
        <f t="shared" si="52"/>
        <v>43845.34959</v>
      </c>
      <c r="H2475" s="29">
        <v>0.5</v>
      </c>
      <c r="I2475" s="30">
        <f t="shared" si="46"/>
        <v>-43844.84959</v>
      </c>
      <c r="K2475" t="str">
        <f t="shared" si="54"/>
        <v/>
      </c>
    </row>
    <row r="2476">
      <c r="A2476" s="24">
        <v>43845.32456685185</v>
      </c>
      <c r="B2476" s="5" t="s">
        <v>563</v>
      </c>
      <c r="C2476" s="5" t="s">
        <v>766</v>
      </c>
      <c r="D2476" s="6" t="s">
        <v>624</v>
      </c>
      <c r="E2476" s="5">
        <v>41.0</v>
      </c>
      <c r="F2476" s="28">
        <f t="shared" si="35"/>
        <v>43845.4079</v>
      </c>
      <c r="G2476" s="12">
        <f t="shared" si="52"/>
        <v>43845.36623</v>
      </c>
      <c r="H2476" s="29">
        <v>0.6666666666666666</v>
      </c>
      <c r="I2476" s="30">
        <f t="shared" si="46"/>
        <v>-43844.69957</v>
      </c>
      <c r="K2476" t="str">
        <f t="shared" si="54"/>
        <v/>
      </c>
    </row>
    <row r="2477">
      <c r="A2477" s="24">
        <v>43845.32494398148</v>
      </c>
      <c r="B2477" s="5" t="s">
        <v>2533</v>
      </c>
      <c r="C2477" s="5" t="s">
        <v>766</v>
      </c>
      <c r="D2477" s="6" t="s">
        <v>624</v>
      </c>
      <c r="F2477" s="28">
        <f t="shared" si="35"/>
        <v>43845.40828</v>
      </c>
      <c r="G2477" s="12">
        <f t="shared" si="52"/>
        <v>43845.36661</v>
      </c>
      <c r="H2477" s="29">
        <v>0.6666666666666666</v>
      </c>
      <c r="I2477" s="30">
        <f t="shared" si="46"/>
        <v>-43844.69994</v>
      </c>
      <c r="K2477" s="5">
        <v>40.0</v>
      </c>
    </row>
    <row r="2478">
      <c r="A2478" s="24">
        <v>43845.33305886574</v>
      </c>
      <c r="B2478" s="5" t="s">
        <v>2534</v>
      </c>
      <c r="C2478" s="5" t="s">
        <v>86</v>
      </c>
      <c r="D2478" s="6" t="s">
        <v>165</v>
      </c>
      <c r="E2478" s="5">
        <v>4.0</v>
      </c>
      <c r="F2478" s="28">
        <f t="shared" si="35"/>
        <v>43845.41639</v>
      </c>
      <c r="G2478" s="12">
        <f t="shared" si="52"/>
        <v>43845.37473</v>
      </c>
      <c r="H2478" s="29">
        <v>0.5152777777777777</v>
      </c>
      <c r="I2478" s="30">
        <f t="shared" si="46"/>
        <v>-43844.85945</v>
      </c>
      <c r="K2478" t="str">
        <f t="shared" ref="K2478:K2488" si="55">IF(ISBLANK(H2478),E2478,"")</f>
        <v/>
      </c>
    </row>
    <row r="2479">
      <c r="A2479" s="24">
        <v>43845.333604722226</v>
      </c>
      <c r="B2479" s="5" t="s">
        <v>888</v>
      </c>
      <c r="C2479" s="5" t="s">
        <v>86</v>
      </c>
      <c r="D2479" s="6" t="s">
        <v>165</v>
      </c>
      <c r="E2479" s="5">
        <v>5.0</v>
      </c>
      <c r="F2479" s="28">
        <f t="shared" si="35"/>
        <v>43845.41694</v>
      </c>
      <c r="G2479" s="12">
        <f t="shared" si="52"/>
        <v>43845.37527</v>
      </c>
      <c r="H2479" s="29">
        <v>0.5145833333333333</v>
      </c>
      <c r="I2479" s="30">
        <f t="shared" si="46"/>
        <v>-43844.86069</v>
      </c>
      <c r="K2479" t="str">
        <f t="shared" si="55"/>
        <v/>
      </c>
    </row>
    <row r="2480">
      <c r="A2480" s="24">
        <v>43845.3340872338</v>
      </c>
      <c r="B2480" s="5" t="s">
        <v>1056</v>
      </c>
      <c r="D2480" s="6" t="s">
        <v>2535</v>
      </c>
      <c r="E2480" s="5">
        <v>9.0</v>
      </c>
      <c r="F2480" s="28">
        <f t="shared" si="35"/>
        <v>43845.41742</v>
      </c>
      <c r="G2480" s="12">
        <f t="shared" si="52"/>
        <v>43845.37575</v>
      </c>
      <c r="H2480" s="29">
        <v>0.5597222222222222</v>
      </c>
      <c r="I2480" s="30">
        <f t="shared" si="46"/>
        <v>-43844.81603</v>
      </c>
      <c r="K2480" t="str">
        <f t="shared" si="55"/>
        <v/>
      </c>
    </row>
    <row r="2481">
      <c r="A2481" s="24">
        <v>43845.34320927083</v>
      </c>
      <c r="B2481" s="5" t="s">
        <v>618</v>
      </c>
      <c r="C2481" s="5" t="s">
        <v>619</v>
      </c>
      <c r="D2481" s="6" t="s">
        <v>826</v>
      </c>
      <c r="E2481" s="5">
        <v>15.0</v>
      </c>
      <c r="F2481" s="28">
        <f t="shared" si="35"/>
        <v>43845.42654</v>
      </c>
      <c r="G2481" s="12">
        <f t="shared" si="52"/>
        <v>43845.38488</v>
      </c>
      <c r="H2481" s="29">
        <v>0.4409722222222222</v>
      </c>
      <c r="I2481" s="30">
        <f t="shared" si="46"/>
        <v>-43844.9439</v>
      </c>
      <c r="K2481" t="str">
        <f t="shared" si="55"/>
        <v/>
      </c>
    </row>
    <row r="2482">
      <c r="A2482" s="24">
        <v>43845.38981707176</v>
      </c>
      <c r="B2482" s="5" t="s">
        <v>2536</v>
      </c>
      <c r="C2482" s="5" t="s">
        <v>418</v>
      </c>
      <c r="D2482" s="6" t="s">
        <v>361</v>
      </c>
      <c r="E2482" s="5">
        <v>13.0</v>
      </c>
      <c r="F2482" s="28">
        <f t="shared" si="35"/>
        <v>43845.47315</v>
      </c>
      <c r="G2482" s="12">
        <f t="shared" si="52"/>
        <v>43845.43148</v>
      </c>
      <c r="H2482" s="29">
        <v>0.6666666666666666</v>
      </c>
      <c r="I2482" s="30">
        <f t="shared" si="46"/>
        <v>-43844.76482</v>
      </c>
      <c r="K2482" t="str">
        <f t="shared" si="55"/>
        <v/>
      </c>
    </row>
    <row r="2483">
      <c r="A2483" s="24">
        <v>43845.39041064815</v>
      </c>
      <c r="B2483" s="5" t="s">
        <v>825</v>
      </c>
      <c r="C2483" s="5" t="s">
        <v>418</v>
      </c>
      <c r="D2483" s="6" t="s">
        <v>173</v>
      </c>
      <c r="E2483" s="5">
        <v>16.0</v>
      </c>
      <c r="F2483" s="28">
        <f t="shared" si="35"/>
        <v>43845.47374</v>
      </c>
      <c r="G2483" s="12">
        <f t="shared" si="52"/>
        <v>43845.43208</v>
      </c>
      <c r="H2483" s="29">
        <v>0.6666666666666666</v>
      </c>
      <c r="I2483" s="30">
        <f t="shared" si="46"/>
        <v>-43844.76541</v>
      </c>
      <c r="K2483" t="str">
        <f t="shared" si="55"/>
        <v/>
      </c>
    </row>
    <row r="2484">
      <c r="A2484" s="24">
        <v>43845.39089556713</v>
      </c>
      <c r="B2484" s="5" t="s">
        <v>641</v>
      </c>
      <c r="C2484" s="5" t="s">
        <v>418</v>
      </c>
      <c r="D2484" s="6" t="s">
        <v>173</v>
      </c>
      <c r="E2484" s="5">
        <v>17.0</v>
      </c>
      <c r="F2484" s="28">
        <f t="shared" si="35"/>
        <v>43845.47423</v>
      </c>
      <c r="G2484" s="12">
        <f t="shared" si="52"/>
        <v>43845.43256</v>
      </c>
      <c r="H2484" s="29">
        <v>0.6666666666666666</v>
      </c>
      <c r="I2484" s="30">
        <f t="shared" si="46"/>
        <v>-43844.7659</v>
      </c>
      <c r="K2484" t="str">
        <f t="shared" si="55"/>
        <v/>
      </c>
    </row>
    <row r="2485">
      <c r="A2485" s="24">
        <v>43845.41224068287</v>
      </c>
      <c r="B2485" s="5" t="s">
        <v>2537</v>
      </c>
      <c r="C2485" s="5" t="s">
        <v>857</v>
      </c>
      <c r="D2485" s="6" t="s">
        <v>173</v>
      </c>
      <c r="E2485" s="5">
        <v>15.0</v>
      </c>
      <c r="F2485" s="28">
        <f t="shared" si="35"/>
        <v>43845.49557</v>
      </c>
      <c r="G2485" s="12">
        <f t="shared" si="52"/>
        <v>43845.45391</v>
      </c>
      <c r="H2485" s="29">
        <v>0.5</v>
      </c>
      <c r="I2485" s="30">
        <f t="shared" si="46"/>
        <v>-43844.95391</v>
      </c>
      <c r="K2485" t="str">
        <f t="shared" si="55"/>
        <v/>
      </c>
    </row>
    <row r="2486">
      <c r="A2486" s="24">
        <v>43845.41261712963</v>
      </c>
      <c r="B2486" s="5" t="s">
        <v>2538</v>
      </c>
      <c r="C2486" s="5" t="s">
        <v>857</v>
      </c>
      <c r="D2486" s="6" t="s">
        <v>173</v>
      </c>
      <c r="E2486" s="5">
        <v>18.0</v>
      </c>
      <c r="F2486" s="28">
        <f t="shared" si="35"/>
        <v>43845.49595</v>
      </c>
      <c r="G2486" s="12">
        <f t="shared" si="52"/>
        <v>43845.45428</v>
      </c>
      <c r="H2486" s="29">
        <v>0.5</v>
      </c>
      <c r="I2486" s="30">
        <f t="shared" si="46"/>
        <v>-43844.95428</v>
      </c>
      <c r="K2486" t="str">
        <f t="shared" si="55"/>
        <v/>
      </c>
    </row>
    <row r="2487">
      <c r="A2487" s="24">
        <v>43845.42010386574</v>
      </c>
      <c r="B2487" s="5" t="s">
        <v>2539</v>
      </c>
      <c r="C2487" s="5" t="s">
        <v>2540</v>
      </c>
      <c r="D2487" s="6" t="s">
        <v>173</v>
      </c>
      <c r="E2487" s="5">
        <v>19.0</v>
      </c>
      <c r="F2487" s="28">
        <f t="shared" si="35"/>
        <v>43845.50344</v>
      </c>
      <c r="G2487" s="12">
        <f t="shared" si="52"/>
        <v>43845.46177</v>
      </c>
      <c r="H2487" s="29">
        <v>0.5</v>
      </c>
      <c r="I2487" s="30">
        <f t="shared" si="46"/>
        <v>-43844.96177</v>
      </c>
      <c r="K2487" t="str">
        <f t="shared" si="55"/>
        <v/>
      </c>
    </row>
    <row r="2488">
      <c r="A2488" s="24">
        <v>43845.42217534722</v>
      </c>
      <c r="B2488" s="5" t="s">
        <v>2541</v>
      </c>
      <c r="C2488" s="5" t="s">
        <v>2542</v>
      </c>
      <c r="D2488" s="6" t="s">
        <v>371</v>
      </c>
      <c r="E2488" s="5">
        <v>20.0</v>
      </c>
      <c r="F2488" s="28">
        <f t="shared" si="35"/>
        <v>43845.50551</v>
      </c>
      <c r="G2488" s="12">
        <f t="shared" si="52"/>
        <v>43845.46384</v>
      </c>
      <c r="H2488" s="29">
        <v>0.4756944444444444</v>
      </c>
      <c r="I2488" s="30">
        <f t="shared" si="46"/>
        <v>-43844.98815</v>
      </c>
      <c r="K2488" t="str">
        <f t="shared" si="55"/>
        <v/>
      </c>
    </row>
    <row r="2489">
      <c r="A2489" s="24">
        <v>43845.4302594676</v>
      </c>
      <c r="B2489" s="5" t="s">
        <v>851</v>
      </c>
      <c r="C2489" s="5" t="s">
        <v>2215</v>
      </c>
      <c r="D2489" s="6" t="s">
        <v>1034</v>
      </c>
      <c r="E2489" s="5">
        <v>22.0</v>
      </c>
      <c r="F2489" s="28">
        <f t="shared" si="35"/>
        <v>43845.51359</v>
      </c>
      <c r="G2489" s="12">
        <f t="shared" si="52"/>
        <v>43845.47193</v>
      </c>
      <c r="H2489" s="29">
        <v>0.6666666666666666</v>
      </c>
      <c r="I2489" s="30">
        <f t="shared" si="46"/>
        <v>-43844.80526</v>
      </c>
      <c r="K2489" s="5" t="s">
        <v>2543</v>
      </c>
    </row>
    <row r="2490">
      <c r="A2490" s="24">
        <v>43845.4836659375</v>
      </c>
      <c r="B2490" s="5" t="s">
        <v>537</v>
      </c>
      <c r="C2490" s="5" t="s">
        <v>390</v>
      </c>
      <c r="D2490" s="6" t="s">
        <v>173</v>
      </c>
      <c r="E2490" s="5">
        <v>1.0</v>
      </c>
      <c r="F2490" s="28">
        <f t="shared" si="35"/>
        <v>43845.567</v>
      </c>
      <c r="G2490" s="12">
        <f t="shared" si="52"/>
        <v>43845.52533</v>
      </c>
      <c r="H2490" s="29">
        <v>0.5381944444444444</v>
      </c>
      <c r="I2490" s="30">
        <f t="shared" si="46"/>
        <v>-43844.98714</v>
      </c>
      <c r="K2490" t="str">
        <f t="shared" ref="K2490:K2503" si="56">IF(ISBLANK(H2490),E2490,"")</f>
        <v/>
      </c>
    </row>
    <row r="2491">
      <c r="A2491" s="24">
        <v>43845.48445804398</v>
      </c>
      <c r="B2491" s="5" t="s">
        <v>1911</v>
      </c>
      <c r="C2491" s="5" t="s">
        <v>418</v>
      </c>
      <c r="D2491" s="6" t="s">
        <v>173</v>
      </c>
      <c r="E2491" s="5">
        <v>2.0</v>
      </c>
      <c r="F2491" s="28">
        <f t="shared" si="35"/>
        <v>43845.56779</v>
      </c>
      <c r="G2491" s="12">
        <f t="shared" si="52"/>
        <v>43845.52612</v>
      </c>
      <c r="H2491" s="29">
        <v>0.5381944444444444</v>
      </c>
      <c r="I2491" s="30">
        <f t="shared" si="46"/>
        <v>-43844.98793</v>
      </c>
      <c r="K2491" t="str">
        <f t="shared" si="56"/>
        <v/>
      </c>
    </row>
    <row r="2492">
      <c r="A2492" s="24">
        <v>43845.48472420139</v>
      </c>
      <c r="B2492" s="5" t="s">
        <v>2544</v>
      </c>
      <c r="C2492" s="5" t="s">
        <v>418</v>
      </c>
      <c r="D2492" s="6" t="s">
        <v>173</v>
      </c>
      <c r="E2492" s="5">
        <v>4.0</v>
      </c>
      <c r="F2492" s="28">
        <f t="shared" si="35"/>
        <v>43845.56806</v>
      </c>
      <c r="G2492" s="12">
        <f t="shared" si="52"/>
        <v>43845.52639</v>
      </c>
      <c r="H2492" s="29">
        <v>0.5381944444444444</v>
      </c>
      <c r="I2492" s="30">
        <f t="shared" si="46"/>
        <v>-43844.9882</v>
      </c>
      <c r="K2492" t="str">
        <f t="shared" si="56"/>
        <v/>
      </c>
    </row>
    <row r="2493">
      <c r="A2493" s="24">
        <v>43845.5069372338</v>
      </c>
      <c r="B2493" s="5" t="s">
        <v>2545</v>
      </c>
      <c r="C2493" s="5" t="s">
        <v>2546</v>
      </c>
      <c r="D2493" s="6" t="s">
        <v>784</v>
      </c>
      <c r="E2493" s="5">
        <v>1.0</v>
      </c>
      <c r="F2493" s="28">
        <f t="shared" si="35"/>
        <v>43845.59027</v>
      </c>
      <c r="G2493" s="12">
        <f t="shared" si="52"/>
        <v>43845.5486</v>
      </c>
      <c r="H2493" s="29">
        <v>0.5986111111111111</v>
      </c>
      <c r="I2493" s="30">
        <f t="shared" si="46"/>
        <v>-43844.94999</v>
      </c>
      <c r="K2493" t="str">
        <f t="shared" si="56"/>
        <v/>
      </c>
    </row>
    <row r="2494">
      <c r="A2494" s="24">
        <v>43845.50723855324</v>
      </c>
      <c r="B2494" s="5" t="s">
        <v>2547</v>
      </c>
      <c r="C2494" s="5" t="s">
        <v>2546</v>
      </c>
      <c r="D2494" s="6" t="s">
        <v>784</v>
      </c>
      <c r="E2494" s="5">
        <v>2.0</v>
      </c>
      <c r="F2494" s="28">
        <f t="shared" si="35"/>
        <v>43845.59057</v>
      </c>
      <c r="G2494" s="12">
        <f t="shared" si="52"/>
        <v>43845.54891</v>
      </c>
      <c r="H2494" s="29">
        <v>0.5986111111111111</v>
      </c>
      <c r="I2494" s="30">
        <f t="shared" si="46"/>
        <v>-43844.95029</v>
      </c>
      <c r="K2494" t="str">
        <f t="shared" si="56"/>
        <v/>
      </c>
    </row>
    <row r="2495">
      <c r="A2495" s="24">
        <v>43845.530553564815</v>
      </c>
      <c r="B2495" s="5" t="s">
        <v>2548</v>
      </c>
      <c r="C2495" s="5" t="s">
        <v>545</v>
      </c>
      <c r="D2495" s="6" t="s">
        <v>2549</v>
      </c>
      <c r="E2495" s="5">
        <v>35.0</v>
      </c>
      <c r="F2495" s="28">
        <f t="shared" si="35"/>
        <v>43845.61389</v>
      </c>
      <c r="G2495" s="12">
        <f t="shared" si="52"/>
        <v>43845.57222</v>
      </c>
      <c r="H2495" s="29">
        <v>0.6666666666666666</v>
      </c>
      <c r="I2495" s="30">
        <f t="shared" si="46"/>
        <v>-43844.90555</v>
      </c>
      <c r="K2495" t="str">
        <f t="shared" si="56"/>
        <v/>
      </c>
    </row>
    <row r="2496">
      <c r="A2496" s="24">
        <v>43845.53910787037</v>
      </c>
      <c r="B2496" s="5" t="s">
        <v>2403</v>
      </c>
      <c r="C2496" s="5" t="s">
        <v>2068</v>
      </c>
      <c r="D2496" s="13"/>
      <c r="E2496" s="5">
        <v>43.0</v>
      </c>
      <c r="F2496" s="28">
        <f t="shared" si="35"/>
        <v>43845.62244</v>
      </c>
      <c r="G2496" s="12">
        <f t="shared" si="52"/>
        <v>43845.58077</v>
      </c>
      <c r="H2496" s="29">
        <v>0.6666666666666666</v>
      </c>
      <c r="I2496" s="30">
        <f t="shared" si="46"/>
        <v>-43844.91411</v>
      </c>
      <c r="K2496" t="str">
        <f t="shared" si="56"/>
        <v/>
      </c>
    </row>
    <row r="2497">
      <c r="A2497" s="24">
        <v>43845.5512831713</v>
      </c>
      <c r="B2497" s="5" t="s">
        <v>2446</v>
      </c>
      <c r="D2497" s="13"/>
      <c r="E2497" s="5">
        <v>44.0</v>
      </c>
      <c r="F2497" s="28">
        <f t="shared" si="35"/>
        <v>43845.63462</v>
      </c>
      <c r="G2497" s="12">
        <f t="shared" si="52"/>
        <v>43845.59295</v>
      </c>
      <c r="H2497" s="29">
        <v>0.7083333333333334</v>
      </c>
      <c r="I2497" s="30">
        <f t="shared" si="46"/>
        <v>-43844.88462</v>
      </c>
      <c r="K2497" t="str">
        <f t="shared" si="56"/>
        <v/>
      </c>
    </row>
    <row r="2498">
      <c r="A2498" s="24">
        <v>43845.64331738426</v>
      </c>
      <c r="B2498" s="5" t="s">
        <v>2445</v>
      </c>
      <c r="D2498" s="13"/>
      <c r="F2498" s="28">
        <f t="shared" si="35"/>
        <v>43845.72665</v>
      </c>
      <c r="G2498" s="12">
        <f t="shared" si="52"/>
        <v>43845.68498</v>
      </c>
      <c r="H2498" s="29">
        <v>0.7916666666666666</v>
      </c>
      <c r="I2498" s="30">
        <f t="shared" si="46"/>
        <v>-43844.89332</v>
      </c>
      <c r="K2498" t="str">
        <f t="shared" si="56"/>
        <v/>
      </c>
    </row>
    <row r="2499">
      <c r="A2499" s="24">
        <v>43846.20813734954</v>
      </c>
      <c r="B2499" s="5" t="s">
        <v>2050</v>
      </c>
      <c r="D2499" s="13"/>
      <c r="E2499" s="5">
        <v>37.0</v>
      </c>
      <c r="F2499" s="28">
        <f t="shared" si="35"/>
        <v>43846.29147</v>
      </c>
      <c r="G2499" s="12">
        <f t="shared" si="52"/>
        <v>43846.2498</v>
      </c>
      <c r="H2499" s="29">
        <v>0.7916666666666666</v>
      </c>
      <c r="I2499" s="30">
        <f t="shared" si="46"/>
        <v>-43845.45814</v>
      </c>
      <c r="K2499" t="str">
        <f t="shared" si="56"/>
        <v/>
      </c>
    </row>
    <row r="2500">
      <c r="A2500" s="24">
        <v>43846.27126645834</v>
      </c>
      <c r="B2500" s="5" t="s">
        <v>2153</v>
      </c>
      <c r="D2500" s="13"/>
      <c r="E2500" s="5">
        <v>35.0</v>
      </c>
      <c r="F2500" s="28">
        <f t="shared" si="35"/>
        <v>43846.3546</v>
      </c>
      <c r="G2500" s="12">
        <f t="shared" si="52"/>
        <v>43846.31293</v>
      </c>
      <c r="H2500" s="29">
        <v>0.6666666666666666</v>
      </c>
      <c r="I2500" s="30">
        <f t="shared" si="46"/>
        <v>-43845.64627</v>
      </c>
      <c r="K2500" t="str">
        <f t="shared" si="56"/>
        <v/>
      </c>
    </row>
    <row r="2501">
      <c r="A2501" s="24">
        <v>43846.29222929398</v>
      </c>
      <c r="B2501" s="5" t="s">
        <v>2550</v>
      </c>
      <c r="C2501" s="5" t="s">
        <v>12</v>
      </c>
      <c r="D2501" s="6" t="s">
        <v>2331</v>
      </c>
      <c r="E2501" s="5">
        <v>1.0</v>
      </c>
      <c r="F2501" s="28">
        <f t="shared" si="35"/>
        <v>43846.37556</v>
      </c>
      <c r="G2501" s="12">
        <f t="shared" si="52"/>
        <v>43846.3339</v>
      </c>
      <c r="H2501" s="29">
        <v>0.3951388888888889</v>
      </c>
      <c r="I2501" s="30">
        <f t="shared" si="46"/>
        <v>-43845.93876</v>
      </c>
      <c r="K2501" t="str">
        <f t="shared" si="56"/>
        <v/>
      </c>
    </row>
    <row r="2502">
      <c r="A2502" s="24">
        <v>43846.317830555556</v>
      </c>
      <c r="B2502" s="5" t="s">
        <v>842</v>
      </c>
      <c r="C2502" s="5" t="s">
        <v>1231</v>
      </c>
      <c r="D2502" s="6" t="s">
        <v>1232</v>
      </c>
      <c r="E2502" s="5">
        <v>2.0</v>
      </c>
      <c r="F2502" s="28">
        <f t="shared" si="35"/>
        <v>43846.40116</v>
      </c>
      <c r="G2502" s="12">
        <f t="shared" si="52"/>
        <v>43846.3595</v>
      </c>
      <c r="H2502" s="29">
        <v>0.4027777777777778</v>
      </c>
      <c r="I2502" s="30">
        <f t="shared" si="46"/>
        <v>-43845.95672</v>
      </c>
      <c r="K2502" t="str">
        <f t="shared" si="56"/>
        <v/>
      </c>
    </row>
    <row r="2503">
      <c r="A2503" s="24">
        <v>43846.3227806713</v>
      </c>
      <c r="B2503" s="5" t="s">
        <v>2533</v>
      </c>
      <c r="C2503" s="5" t="s">
        <v>766</v>
      </c>
      <c r="D2503" s="6" t="s">
        <v>1232</v>
      </c>
      <c r="E2503" s="5">
        <v>41.0</v>
      </c>
      <c r="F2503" s="28">
        <f t="shared" si="35"/>
        <v>43846.40611</v>
      </c>
      <c r="G2503" s="12">
        <f t="shared" si="52"/>
        <v>43846.36445</v>
      </c>
      <c r="H2503" s="29">
        <v>0.75</v>
      </c>
      <c r="I2503" s="30">
        <f t="shared" si="46"/>
        <v>-43845.61445</v>
      </c>
      <c r="K2503" t="str">
        <f t="shared" si="56"/>
        <v/>
      </c>
    </row>
    <row r="2504">
      <c r="A2504" s="24">
        <v>43846.323837986114</v>
      </c>
      <c r="B2504" s="5" t="s">
        <v>761</v>
      </c>
      <c r="C2504" s="5" t="s">
        <v>766</v>
      </c>
      <c r="D2504" s="6" t="s">
        <v>1232</v>
      </c>
      <c r="E2504" s="5">
        <v>40.0</v>
      </c>
      <c r="F2504" s="28">
        <f t="shared" si="35"/>
        <v>43846.40717</v>
      </c>
      <c r="G2504" s="12">
        <f t="shared" si="52"/>
        <v>43846.3655</v>
      </c>
      <c r="H2504" s="29">
        <v>0.75</v>
      </c>
      <c r="I2504" s="30">
        <f t="shared" si="46"/>
        <v>-43845.6155</v>
      </c>
      <c r="K2504" s="5" t="s">
        <v>2551</v>
      </c>
    </row>
    <row r="2505">
      <c r="A2505" s="24">
        <v>43846.36272052083</v>
      </c>
      <c r="B2505" s="5" t="s">
        <v>2452</v>
      </c>
      <c r="C2505" s="5" t="s">
        <v>2453</v>
      </c>
      <c r="D2505" s="6" t="s">
        <v>122</v>
      </c>
      <c r="E2505" s="5">
        <v>1.0</v>
      </c>
      <c r="F2505" s="28">
        <f t="shared" si="35"/>
        <v>43846.44605</v>
      </c>
      <c r="G2505" s="12">
        <f t="shared" si="52"/>
        <v>43846.40439</v>
      </c>
      <c r="H2505" s="29">
        <v>0.4583333333333333</v>
      </c>
      <c r="I2505" s="30">
        <f t="shared" si="46"/>
        <v>-43845.94605</v>
      </c>
      <c r="K2505" t="str">
        <f t="shared" ref="K2505:K2524" si="57">IF(ISBLANK(H2505),E2505,"")</f>
        <v/>
      </c>
    </row>
    <row r="2506">
      <c r="A2506" s="24">
        <v>43846.36346586805</v>
      </c>
      <c r="B2506" s="5" t="s">
        <v>2552</v>
      </c>
      <c r="C2506" s="5" t="s">
        <v>2553</v>
      </c>
      <c r="D2506" s="6" t="s">
        <v>2554</v>
      </c>
      <c r="E2506" s="5">
        <v>2.0</v>
      </c>
      <c r="F2506" s="28">
        <f t="shared" si="35"/>
        <v>43846.4468</v>
      </c>
      <c r="G2506" s="12">
        <f t="shared" si="52"/>
        <v>43846.40513</v>
      </c>
      <c r="H2506" s="29">
        <v>0.49930555555555556</v>
      </c>
      <c r="I2506" s="30">
        <f t="shared" si="46"/>
        <v>-43845.90583</v>
      </c>
      <c r="K2506" t="str">
        <f t="shared" si="57"/>
        <v/>
      </c>
    </row>
    <row r="2507">
      <c r="A2507" s="24">
        <v>43846.392361736114</v>
      </c>
      <c r="B2507" s="5" t="s">
        <v>741</v>
      </c>
      <c r="C2507" s="5" t="s">
        <v>739</v>
      </c>
      <c r="D2507" s="6" t="s">
        <v>1063</v>
      </c>
      <c r="E2507" s="5">
        <v>4.0</v>
      </c>
      <c r="F2507" s="28">
        <f t="shared" si="35"/>
        <v>43846.4757</v>
      </c>
      <c r="G2507" s="12">
        <f t="shared" si="52"/>
        <v>43846.43403</v>
      </c>
      <c r="H2507" s="29">
        <v>0.47152777777777777</v>
      </c>
      <c r="I2507" s="30">
        <f t="shared" si="46"/>
        <v>-43845.9625</v>
      </c>
      <c r="K2507" t="str">
        <f t="shared" si="57"/>
        <v/>
      </c>
    </row>
    <row r="2508">
      <c r="A2508" s="24">
        <v>43846.45670282407</v>
      </c>
      <c r="B2508" s="5" t="s">
        <v>1260</v>
      </c>
      <c r="C2508" s="5" t="s">
        <v>1986</v>
      </c>
      <c r="D2508" s="6" t="s">
        <v>55</v>
      </c>
      <c r="E2508" s="5">
        <v>2.0</v>
      </c>
      <c r="F2508" s="28">
        <f t="shared" si="35"/>
        <v>43846.54004</v>
      </c>
      <c r="G2508" s="12">
        <f t="shared" si="52"/>
        <v>43846.49837</v>
      </c>
      <c r="H2508" s="29">
        <v>0.5236111111111111</v>
      </c>
      <c r="I2508" s="30">
        <f t="shared" si="46"/>
        <v>-43845.97476</v>
      </c>
      <c r="K2508" t="str">
        <f t="shared" si="57"/>
        <v/>
      </c>
    </row>
    <row r="2509">
      <c r="A2509" s="24">
        <v>43846.45716539352</v>
      </c>
      <c r="B2509" s="5" t="s">
        <v>2555</v>
      </c>
      <c r="C2509" s="5" t="s">
        <v>1986</v>
      </c>
      <c r="D2509" s="6" t="s">
        <v>55</v>
      </c>
      <c r="E2509" s="5">
        <v>4.0</v>
      </c>
      <c r="F2509" s="28">
        <f t="shared" si="35"/>
        <v>43846.5405</v>
      </c>
      <c r="G2509" s="12">
        <f t="shared" si="52"/>
        <v>43846.49883</v>
      </c>
      <c r="H2509" s="29">
        <v>0.5236111111111111</v>
      </c>
      <c r="I2509" s="30">
        <f t="shared" si="46"/>
        <v>-43845.97522</v>
      </c>
      <c r="K2509" t="str">
        <f t="shared" si="57"/>
        <v/>
      </c>
    </row>
    <row r="2510">
      <c r="A2510" s="24">
        <v>43846.50122155093</v>
      </c>
      <c r="B2510" s="5" t="s">
        <v>1056</v>
      </c>
      <c r="D2510" s="6" t="s">
        <v>2556</v>
      </c>
      <c r="E2510" s="5">
        <v>1.0</v>
      </c>
      <c r="F2510" s="28">
        <f t="shared" si="35"/>
        <v>43846.58455</v>
      </c>
      <c r="G2510" s="12">
        <f t="shared" si="52"/>
        <v>43846.54289</v>
      </c>
      <c r="H2510" s="29">
        <v>0.5763888888888888</v>
      </c>
      <c r="I2510" s="30">
        <f t="shared" si="46"/>
        <v>-43845.9665</v>
      </c>
      <c r="K2510" t="str">
        <f t="shared" si="57"/>
        <v/>
      </c>
    </row>
    <row r="2511">
      <c r="A2511" s="24">
        <v>43846.52312899305</v>
      </c>
      <c r="B2511" s="5" t="s">
        <v>2557</v>
      </c>
      <c r="C2511" s="5" t="s">
        <v>2558</v>
      </c>
      <c r="D2511" s="6" t="s">
        <v>173</v>
      </c>
      <c r="E2511" s="5">
        <v>2.0</v>
      </c>
      <c r="F2511" s="28">
        <f t="shared" si="35"/>
        <v>43846.60646</v>
      </c>
      <c r="G2511" s="12">
        <f t="shared" si="52"/>
        <v>43846.5648</v>
      </c>
      <c r="H2511" s="29">
        <v>0.5854166666666667</v>
      </c>
      <c r="I2511" s="30">
        <f t="shared" si="46"/>
        <v>-43845.97938</v>
      </c>
      <c r="K2511" t="str">
        <f t="shared" si="57"/>
        <v/>
      </c>
    </row>
    <row r="2512">
      <c r="A2512" s="24">
        <v>43846.52366546296</v>
      </c>
      <c r="B2512" s="5" t="s">
        <v>2559</v>
      </c>
      <c r="C2512" s="5" t="s">
        <v>2560</v>
      </c>
      <c r="D2512" s="6" t="s">
        <v>173</v>
      </c>
      <c r="E2512" s="5">
        <v>4.0</v>
      </c>
      <c r="F2512" s="28">
        <f t="shared" si="35"/>
        <v>43846.607</v>
      </c>
      <c r="G2512" s="12">
        <f t="shared" si="52"/>
        <v>43846.56533</v>
      </c>
      <c r="H2512" s="29">
        <v>0.5854166666666667</v>
      </c>
      <c r="I2512" s="30">
        <f t="shared" si="46"/>
        <v>-43845.97992</v>
      </c>
      <c r="K2512" t="str">
        <f t="shared" si="57"/>
        <v/>
      </c>
    </row>
    <row r="2513">
      <c r="A2513" s="24">
        <v>43846.53071885416</v>
      </c>
      <c r="B2513" s="5" t="s">
        <v>50</v>
      </c>
      <c r="C2513" s="5" t="s">
        <v>51</v>
      </c>
      <c r="D2513" s="6" t="s">
        <v>2561</v>
      </c>
      <c r="E2513" s="5">
        <v>5.0</v>
      </c>
      <c r="F2513" s="28">
        <f t="shared" si="35"/>
        <v>43846.61405</v>
      </c>
      <c r="G2513" s="12">
        <f t="shared" si="52"/>
        <v>43846.57239</v>
      </c>
      <c r="H2513" s="29">
        <v>0.6666666666666666</v>
      </c>
      <c r="I2513" s="30">
        <f t="shared" si="46"/>
        <v>-43845.90572</v>
      </c>
      <c r="K2513" t="str">
        <f t="shared" si="57"/>
        <v/>
      </c>
    </row>
    <row r="2514">
      <c r="A2514" s="24">
        <v>43846.531136377314</v>
      </c>
      <c r="B2514" s="5" t="s">
        <v>2562</v>
      </c>
      <c r="C2514" s="5" t="s">
        <v>51</v>
      </c>
      <c r="D2514" s="6" t="s">
        <v>2561</v>
      </c>
      <c r="E2514" s="5">
        <v>9.0</v>
      </c>
      <c r="F2514" s="28">
        <f t="shared" si="35"/>
        <v>43846.61447</v>
      </c>
      <c r="G2514" s="12">
        <f t="shared" si="52"/>
        <v>43846.5728</v>
      </c>
      <c r="H2514" s="29">
        <v>0.6666666666666666</v>
      </c>
      <c r="I2514" s="30">
        <f t="shared" si="46"/>
        <v>-43845.90614</v>
      </c>
      <c r="K2514" t="str">
        <f t="shared" si="57"/>
        <v/>
      </c>
    </row>
    <row r="2515">
      <c r="A2515" s="24">
        <v>43846.53295309028</v>
      </c>
      <c r="B2515" s="5" t="s">
        <v>2363</v>
      </c>
      <c r="C2515" s="5" t="s">
        <v>692</v>
      </c>
      <c r="D2515" s="6" t="s">
        <v>173</v>
      </c>
      <c r="E2515" s="5">
        <v>13.0</v>
      </c>
      <c r="F2515" s="28">
        <f t="shared" si="35"/>
        <v>43846.61629</v>
      </c>
      <c r="G2515" s="12">
        <f t="shared" si="52"/>
        <v>43846.57462</v>
      </c>
      <c r="H2515" s="29">
        <v>0.6666666666666666</v>
      </c>
      <c r="I2515" s="30">
        <f t="shared" si="46"/>
        <v>-43845.90795</v>
      </c>
      <c r="K2515" t="str">
        <f t="shared" si="57"/>
        <v/>
      </c>
    </row>
    <row r="2516">
      <c r="A2516" s="24">
        <v>43846.53338554398</v>
      </c>
      <c r="B2516" s="5" t="s">
        <v>2445</v>
      </c>
      <c r="D2516" s="13"/>
      <c r="E2516" s="5">
        <v>36.0</v>
      </c>
      <c r="F2516" s="28">
        <f t="shared" si="35"/>
        <v>43846.61672</v>
      </c>
      <c r="G2516" s="12">
        <f t="shared" si="52"/>
        <v>43846.57505</v>
      </c>
      <c r="H2516" s="29">
        <v>0.6666666666666666</v>
      </c>
      <c r="I2516" s="30">
        <f t="shared" si="46"/>
        <v>-43845.90839</v>
      </c>
      <c r="K2516" t="str">
        <f t="shared" si="57"/>
        <v/>
      </c>
    </row>
    <row r="2517">
      <c r="A2517" s="24">
        <v>43846.583742013885</v>
      </c>
      <c r="B2517" s="5" t="s">
        <v>2563</v>
      </c>
      <c r="C2517" s="5" t="s">
        <v>2564</v>
      </c>
      <c r="D2517" s="6" t="s">
        <v>165</v>
      </c>
      <c r="F2517" s="28">
        <f t="shared" si="35"/>
        <v>43846.66708</v>
      </c>
      <c r="G2517" s="12">
        <f t="shared" si="52"/>
        <v>43846.62541</v>
      </c>
      <c r="I2517" t="str">
        <f t="shared" si="46"/>
        <v/>
      </c>
      <c r="K2517" t="str">
        <f t="shared" si="57"/>
        <v/>
      </c>
    </row>
    <row r="2518">
      <c r="A2518" s="24">
        <v>43846.672148831014</v>
      </c>
      <c r="B2518" s="5" t="s">
        <v>2446</v>
      </c>
      <c r="D2518" s="13"/>
      <c r="F2518" s="28">
        <f t="shared" si="35"/>
        <v>43846.75548</v>
      </c>
      <c r="G2518" s="12">
        <f t="shared" si="52"/>
        <v>43846.71382</v>
      </c>
      <c r="I2518" t="str">
        <f t="shared" si="46"/>
        <v/>
      </c>
      <c r="K2518" t="str">
        <f t="shared" si="57"/>
        <v/>
      </c>
    </row>
    <row r="2519">
      <c r="A2519" s="24">
        <v>43847.2109346875</v>
      </c>
      <c r="B2519" s="5" t="s">
        <v>2050</v>
      </c>
      <c r="D2519" s="13"/>
      <c r="E2519" s="5">
        <v>38.0</v>
      </c>
      <c r="F2519" s="28">
        <f t="shared" si="35"/>
        <v>43847.29427</v>
      </c>
      <c r="G2519" s="12">
        <f t="shared" si="52"/>
        <v>43847.2526</v>
      </c>
      <c r="H2519" s="29">
        <v>0.75</v>
      </c>
      <c r="I2519" s="30">
        <f t="shared" si="46"/>
        <v>-43846.5026</v>
      </c>
      <c r="K2519" t="str">
        <f t="shared" si="57"/>
        <v/>
      </c>
    </row>
    <row r="2520">
      <c r="A2520" s="24">
        <v>43847.271943009255</v>
      </c>
      <c r="B2520" s="5" t="s">
        <v>2169</v>
      </c>
      <c r="D2520" s="13"/>
      <c r="E2520" s="5">
        <v>36.0</v>
      </c>
      <c r="F2520" s="28">
        <f t="shared" si="35"/>
        <v>43847.35528</v>
      </c>
      <c r="G2520" s="12">
        <f t="shared" si="52"/>
        <v>43847.31361</v>
      </c>
      <c r="H2520" s="29">
        <v>0.75</v>
      </c>
      <c r="I2520" s="30">
        <f t="shared" si="46"/>
        <v>-43846.56361</v>
      </c>
      <c r="K2520" t="str">
        <f t="shared" si="57"/>
        <v/>
      </c>
    </row>
    <row r="2521">
      <c r="A2521" s="24">
        <v>43847.27627605324</v>
      </c>
      <c r="B2521" s="5" t="s">
        <v>1291</v>
      </c>
      <c r="C2521" s="5" t="s">
        <v>1292</v>
      </c>
      <c r="D2521" s="6" t="s">
        <v>165</v>
      </c>
      <c r="E2521" s="5">
        <v>1.0</v>
      </c>
      <c r="F2521" s="28">
        <f t="shared" si="35"/>
        <v>43847.35961</v>
      </c>
      <c r="G2521" s="12">
        <f t="shared" si="52"/>
        <v>43847.31794</v>
      </c>
      <c r="H2521" s="29">
        <v>0.6284722222222222</v>
      </c>
      <c r="I2521" s="30">
        <f t="shared" si="46"/>
        <v>-43846.68947</v>
      </c>
      <c r="K2521" t="str">
        <f t="shared" si="57"/>
        <v/>
      </c>
    </row>
    <row r="2522">
      <c r="A2522" s="24">
        <v>43847.276502939814</v>
      </c>
      <c r="B2522" s="5" t="s">
        <v>1293</v>
      </c>
      <c r="C2522" s="5" t="s">
        <v>1292</v>
      </c>
      <c r="D2522" s="6" t="s">
        <v>165</v>
      </c>
      <c r="E2522" s="5">
        <v>2.0</v>
      </c>
      <c r="F2522" s="28">
        <f t="shared" si="35"/>
        <v>43847.35984</v>
      </c>
      <c r="G2522" s="12">
        <f t="shared" si="52"/>
        <v>43847.31817</v>
      </c>
      <c r="H2522" s="29">
        <v>0.6284722222222222</v>
      </c>
      <c r="I2522" s="30">
        <f t="shared" si="46"/>
        <v>-43846.6897</v>
      </c>
      <c r="K2522" t="str">
        <f t="shared" si="57"/>
        <v/>
      </c>
    </row>
    <row r="2523">
      <c r="A2523" s="24">
        <v>43847.27671856481</v>
      </c>
      <c r="B2523" s="5" t="s">
        <v>2565</v>
      </c>
      <c r="C2523" s="5" t="s">
        <v>1292</v>
      </c>
      <c r="D2523" s="6" t="s">
        <v>165</v>
      </c>
      <c r="E2523" s="5">
        <v>4.0</v>
      </c>
      <c r="F2523" s="28">
        <f t="shared" si="35"/>
        <v>43847.36005</v>
      </c>
      <c r="G2523" s="12">
        <f t="shared" si="52"/>
        <v>43847.31839</v>
      </c>
      <c r="H2523" s="29">
        <v>0.6284722222222222</v>
      </c>
      <c r="I2523" s="30">
        <f t="shared" si="46"/>
        <v>-43846.68991</v>
      </c>
      <c r="K2523" t="str">
        <f t="shared" si="57"/>
        <v/>
      </c>
    </row>
    <row r="2524">
      <c r="A2524" s="24">
        <v>43847.3022765625</v>
      </c>
      <c r="B2524" s="5" t="s">
        <v>1874</v>
      </c>
      <c r="D2524" s="6" t="s">
        <v>147</v>
      </c>
      <c r="E2524" s="5">
        <v>5.0</v>
      </c>
      <c r="F2524" s="28">
        <f t="shared" si="35"/>
        <v>43847.38561</v>
      </c>
      <c r="G2524" s="12">
        <f t="shared" si="52"/>
        <v>43847.34394</v>
      </c>
      <c r="H2524" s="29">
        <v>0.5263888888888889</v>
      </c>
      <c r="I2524" s="30">
        <f t="shared" si="46"/>
        <v>-43846.81755</v>
      </c>
      <c r="K2524" t="str">
        <f t="shared" si="57"/>
        <v/>
      </c>
    </row>
    <row r="2525">
      <c r="A2525" s="24">
        <v>43847.304808518515</v>
      </c>
      <c r="B2525" s="5" t="s">
        <v>761</v>
      </c>
      <c r="C2525" s="5" t="s">
        <v>766</v>
      </c>
      <c r="D2525" s="13"/>
      <c r="F2525" s="28">
        <f t="shared" si="35"/>
        <v>43847.38814</v>
      </c>
      <c r="G2525" s="12">
        <f t="shared" si="52"/>
        <v>43847.34648</v>
      </c>
      <c r="H2525" s="29">
        <v>0.75</v>
      </c>
      <c r="I2525" s="30">
        <f t="shared" si="46"/>
        <v>-43846.59648</v>
      </c>
    </row>
    <row r="2526">
      <c r="A2526" s="24">
        <v>43847.364503703706</v>
      </c>
      <c r="B2526" s="5" t="s">
        <v>2049</v>
      </c>
      <c r="C2526" s="5" t="s">
        <v>48</v>
      </c>
      <c r="D2526" s="6" t="s">
        <v>1010</v>
      </c>
      <c r="E2526" s="5">
        <v>13.0</v>
      </c>
      <c r="F2526" s="28">
        <f t="shared" si="35"/>
        <v>43847.44784</v>
      </c>
      <c r="G2526" s="12">
        <f t="shared" si="52"/>
        <v>43847.40617</v>
      </c>
      <c r="H2526" s="29">
        <v>0.4979166666666667</v>
      </c>
      <c r="I2526" s="30">
        <f t="shared" si="46"/>
        <v>-43846.90825</v>
      </c>
      <c r="K2526" t="str">
        <f t="shared" ref="K2526:K2881" si="58">IF(ISBLANK(H2526),E2526,"")</f>
        <v/>
      </c>
    </row>
    <row r="2527">
      <c r="A2527" s="24">
        <v>43847.38574353009</v>
      </c>
      <c r="B2527" s="5" t="s">
        <v>2566</v>
      </c>
      <c r="C2527" s="5" t="s">
        <v>692</v>
      </c>
      <c r="D2527" s="6" t="s">
        <v>173</v>
      </c>
      <c r="E2527" s="5">
        <v>15.0</v>
      </c>
      <c r="F2527" s="28">
        <f t="shared" si="35"/>
        <v>43847.46908</v>
      </c>
      <c r="G2527" s="12">
        <f t="shared" si="52"/>
        <v>43847.42741</v>
      </c>
      <c r="H2527" s="29">
        <v>0.75</v>
      </c>
      <c r="I2527" s="30">
        <f t="shared" si="46"/>
        <v>-43846.67741</v>
      </c>
      <c r="K2527" t="str">
        <f t="shared" si="58"/>
        <v/>
      </c>
    </row>
    <row r="2528">
      <c r="A2528" s="24">
        <v>43847.38593738426</v>
      </c>
      <c r="B2528" s="5" t="s">
        <v>2567</v>
      </c>
      <c r="C2528" s="5" t="s">
        <v>692</v>
      </c>
      <c r="D2528" s="6" t="s">
        <v>173</v>
      </c>
      <c r="E2528" s="5">
        <v>16.0</v>
      </c>
      <c r="F2528" s="28">
        <f t="shared" si="35"/>
        <v>43847.46927</v>
      </c>
      <c r="G2528" s="12">
        <f t="shared" si="52"/>
        <v>43847.4276</v>
      </c>
      <c r="H2528" s="29">
        <v>0.75</v>
      </c>
      <c r="I2528" s="30">
        <f t="shared" si="46"/>
        <v>-43846.6776</v>
      </c>
      <c r="K2528" t="str">
        <f t="shared" si="58"/>
        <v/>
      </c>
    </row>
    <row r="2529">
      <c r="A2529" s="24">
        <v>43847.39788766204</v>
      </c>
      <c r="B2529" s="5" t="s">
        <v>253</v>
      </c>
      <c r="C2529" s="5" t="s">
        <v>251</v>
      </c>
      <c r="D2529" s="6" t="s">
        <v>2475</v>
      </c>
      <c r="E2529" s="5">
        <v>17.0</v>
      </c>
      <c r="F2529" s="28">
        <f t="shared" si="35"/>
        <v>43847.48122</v>
      </c>
      <c r="G2529" s="12">
        <f t="shared" si="52"/>
        <v>43847.43955</v>
      </c>
      <c r="H2529" s="29">
        <v>0.5027777777777778</v>
      </c>
      <c r="I2529" s="30">
        <f t="shared" si="46"/>
        <v>-43846.93678</v>
      </c>
      <c r="K2529" t="str">
        <f t="shared" si="58"/>
        <v/>
      </c>
    </row>
    <row r="2530">
      <c r="A2530" s="24">
        <v>43847.398315625</v>
      </c>
      <c r="B2530" s="5" t="s">
        <v>250</v>
      </c>
      <c r="C2530" s="5" t="s">
        <v>251</v>
      </c>
      <c r="D2530" s="6" t="s">
        <v>2475</v>
      </c>
      <c r="E2530" s="5">
        <v>18.0</v>
      </c>
      <c r="F2530" s="28">
        <f t="shared" si="35"/>
        <v>43847.48165</v>
      </c>
      <c r="G2530" s="12">
        <f t="shared" si="52"/>
        <v>43847.43998</v>
      </c>
      <c r="H2530" s="29">
        <v>0.5027777777777778</v>
      </c>
      <c r="I2530" s="30">
        <f t="shared" si="46"/>
        <v>-43846.9372</v>
      </c>
      <c r="K2530" t="str">
        <f t="shared" si="58"/>
        <v/>
      </c>
    </row>
    <row r="2531">
      <c r="A2531" s="24">
        <v>43847.40549866898</v>
      </c>
      <c r="B2531" s="5" t="s">
        <v>1846</v>
      </c>
      <c r="C2531" s="5" t="s">
        <v>2568</v>
      </c>
      <c r="D2531" s="6" t="s">
        <v>711</v>
      </c>
      <c r="E2531" s="5">
        <v>9.0</v>
      </c>
      <c r="F2531" s="28">
        <f t="shared" si="35"/>
        <v>43847.48883</v>
      </c>
      <c r="G2531" s="12">
        <f t="shared" si="52"/>
        <v>43847.44717</v>
      </c>
      <c r="H2531" s="29">
        <v>0.4576388888888889</v>
      </c>
      <c r="I2531" s="30">
        <f t="shared" si="46"/>
        <v>-43846.98953</v>
      </c>
      <c r="K2531" t="str">
        <f t="shared" si="58"/>
        <v/>
      </c>
    </row>
    <row r="2532">
      <c r="A2532" s="24">
        <v>43847.42987327546</v>
      </c>
      <c r="B2532" s="5" t="s">
        <v>2569</v>
      </c>
      <c r="C2532" s="5" t="s">
        <v>2570</v>
      </c>
      <c r="D2532" s="6" t="s">
        <v>1232</v>
      </c>
      <c r="E2532" s="5">
        <v>19.0</v>
      </c>
      <c r="F2532" s="28">
        <f t="shared" si="35"/>
        <v>43847.51321</v>
      </c>
      <c r="G2532" s="12">
        <f t="shared" si="52"/>
        <v>43847.47154</v>
      </c>
      <c r="H2532" s="29">
        <v>0.5527777777777778</v>
      </c>
      <c r="I2532" s="30">
        <f t="shared" si="46"/>
        <v>-43846.91876</v>
      </c>
      <c r="K2532" t="str">
        <f t="shared" si="58"/>
        <v/>
      </c>
    </row>
    <row r="2533">
      <c r="A2533" s="24">
        <v>43847.46026011574</v>
      </c>
      <c r="B2533" s="5" t="s">
        <v>2389</v>
      </c>
      <c r="C2533" s="5" t="s">
        <v>2571</v>
      </c>
      <c r="D2533" s="6" t="s">
        <v>371</v>
      </c>
      <c r="E2533" s="5">
        <v>20.0</v>
      </c>
      <c r="F2533" s="28">
        <f t="shared" si="35"/>
        <v>43847.54359</v>
      </c>
      <c r="G2533" s="12">
        <f t="shared" si="52"/>
        <v>43847.50193</v>
      </c>
      <c r="H2533" s="29">
        <v>0.525</v>
      </c>
      <c r="I2533" s="30">
        <f t="shared" si="46"/>
        <v>-43846.97693</v>
      </c>
      <c r="K2533" t="str">
        <f t="shared" si="58"/>
        <v/>
      </c>
    </row>
    <row r="2534">
      <c r="A2534" s="24">
        <v>43847.46088052083</v>
      </c>
      <c r="B2534" s="5" t="s">
        <v>2572</v>
      </c>
      <c r="C2534" s="5" t="s">
        <v>2573</v>
      </c>
      <c r="D2534" s="6" t="s">
        <v>371</v>
      </c>
      <c r="E2534" s="5">
        <v>21.0</v>
      </c>
      <c r="F2534" s="28">
        <f t="shared" si="35"/>
        <v>43847.54421</v>
      </c>
      <c r="G2534" s="12">
        <f t="shared" si="52"/>
        <v>43847.50255</v>
      </c>
      <c r="H2534" s="29">
        <v>0.525</v>
      </c>
      <c r="I2534" s="30">
        <f t="shared" si="46"/>
        <v>-43846.97755</v>
      </c>
      <c r="K2534" t="str">
        <f t="shared" si="58"/>
        <v/>
      </c>
    </row>
    <row r="2535">
      <c r="A2535" s="24">
        <v>43847.52165736111</v>
      </c>
      <c r="B2535" s="5" t="s">
        <v>2574</v>
      </c>
      <c r="C2535" s="5" t="s">
        <v>2575</v>
      </c>
      <c r="D2535" s="6" t="s">
        <v>624</v>
      </c>
      <c r="E2535" s="5">
        <v>5.0</v>
      </c>
      <c r="F2535" s="28">
        <f t="shared" si="35"/>
        <v>43847.60499</v>
      </c>
      <c r="G2535" s="12">
        <f t="shared" si="52"/>
        <v>43847.56332</v>
      </c>
      <c r="H2535" s="29">
        <v>0.75</v>
      </c>
      <c r="I2535" s="30">
        <f t="shared" si="46"/>
        <v>-43846.81332</v>
      </c>
      <c r="K2535" t="str">
        <f t="shared" si="58"/>
        <v/>
      </c>
    </row>
    <row r="2536">
      <c r="A2536" s="24">
        <v>43847.62818092592</v>
      </c>
      <c r="B2536" s="5" t="s">
        <v>2276</v>
      </c>
      <c r="C2536" s="5" t="s">
        <v>2576</v>
      </c>
      <c r="D2536" s="6" t="s">
        <v>1378</v>
      </c>
      <c r="F2536" s="28">
        <f t="shared" si="35"/>
        <v>43847.71151</v>
      </c>
      <c r="G2536" s="12">
        <f t="shared" si="52"/>
        <v>43847.66985</v>
      </c>
      <c r="I2536" t="str">
        <f t="shared" si="46"/>
        <v/>
      </c>
      <c r="K2536" t="str">
        <f t="shared" si="58"/>
        <v/>
      </c>
    </row>
    <row r="2537">
      <c r="A2537" s="24">
        <v>43847.653665000005</v>
      </c>
      <c r="B2537" s="5" t="s">
        <v>2461</v>
      </c>
      <c r="D2537" s="13"/>
      <c r="F2537" s="28">
        <f t="shared" si="35"/>
        <v>43847.737</v>
      </c>
      <c r="G2537" s="12">
        <f t="shared" si="52"/>
        <v>43847.69533</v>
      </c>
      <c r="I2537" t="str">
        <f t="shared" si="46"/>
        <v/>
      </c>
      <c r="K2537" t="str">
        <f t="shared" si="58"/>
        <v/>
      </c>
    </row>
    <row r="2538">
      <c r="A2538" s="24">
        <v>43847.6542093287</v>
      </c>
      <c r="B2538" s="5" t="s">
        <v>2445</v>
      </c>
      <c r="D2538" s="13"/>
      <c r="F2538" s="28">
        <f t="shared" si="35"/>
        <v>43847.73754</v>
      </c>
      <c r="G2538" s="12">
        <f t="shared" si="52"/>
        <v>43847.69588</v>
      </c>
      <c r="I2538" t="str">
        <f t="shared" si="46"/>
        <v/>
      </c>
      <c r="K2538" t="str">
        <f t="shared" si="58"/>
        <v/>
      </c>
    </row>
    <row r="2539">
      <c r="A2539" s="24">
        <v>43850.20730944445</v>
      </c>
      <c r="B2539" s="5" t="s">
        <v>2050</v>
      </c>
      <c r="D2539" s="13"/>
      <c r="E2539" s="5">
        <v>35.0</v>
      </c>
      <c r="F2539" s="28">
        <f t="shared" si="35"/>
        <v>43850.29064</v>
      </c>
      <c r="G2539" s="12">
        <f t="shared" si="52"/>
        <v>43850.24898</v>
      </c>
      <c r="H2539" s="29">
        <v>0.6666666666666666</v>
      </c>
      <c r="I2539" s="30">
        <f t="shared" si="46"/>
        <v>-43849.58231</v>
      </c>
      <c r="K2539" t="str">
        <f t="shared" si="58"/>
        <v/>
      </c>
    </row>
    <row r="2540">
      <c r="A2540" s="24">
        <v>43850.23927550926</v>
      </c>
      <c r="B2540" s="5" t="s">
        <v>2577</v>
      </c>
      <c r="C2540" s="5" t="s">
        <v>516</v>
      </c>
      <c r="D2540" s="13"/>
      <c r="E2540" s="5">
        <v>36.0</v>
      </c>
      <c r="F2540" s="28">
        <f t="shared" si="35"/>
        <v>43850.32261</v>
      </c>
      <c r="G2540" s="12">
        <f t="shared" si="52"/>
        <v>43850.28094</v>
      </c>
      <c r="H2540" s="29">
        <v>0.6145833333333334</v>
      </c>
      <c r="I2540" s="30">
        <f t="shared" si="46"/>
        <v>-43849.66636</v>
      </c>
      <c r="K2540" t="str">
        <f t="shared" si="58"/>
        <v/>
      </c>
    </row>
    <row r="2541">
      <c r="A2541" s="24">
        <v>43850.24782939815</v>
      </c>
      <c r="B2541" s="5" t="s">
        <v>2495</v>
      </c>
      <c r="C2541" s="5" t="s">
        <v>2068</v>
      </c>
      <c r="D2541" s="13"/>
      <c r="E2541" s="5">
        <v>1.0</v>
      </c>
      <c r="F2541" s="28">
        <f t="shared" si="35"/>
        <v>43850.33116</v>
      </c>
      <c r="G2541" s="12">
        <f t="shared" si="52"/>
        <v>43850.2895</v>
      </c>
      <c r="H2541" s="29">
        <v>0.41805555555555557</v>
      </c>
      <c r="I2541" s="30">
        <f t="shared" si="46"/>
        <v>-43849.87144</v>
      </c>
      <c r="K2541" t="str">
        <f t="shared" si="58"/>
        <v/>
      </c>
    </row>
    <row r="2542">
      <c r="A2542" s="24">
        <v>43850.27070097222</v>
      </c>
      <c r="B2542" s="5" t="s">
        <v>1291</v>
      </c>
      <c r="C2542" s="5" t="s">
        <v>1292</v>
      </c>
      <c r="D2542" s="13"/>
      <c r="E2542" s="5">
        <v>2.0</v>
      </c>
      <c r="F2542" s="28">
        <f t="shared" si="35"/>
        <v>43850.35403</v>
      </c>
      <c r="G2542" s="12">
        <f t="shared" si="52"/>
        <v>43850.31237</v>
      </c>
      <c r="H2542" s="29">
        <v>0.6222222222222222</v>
      </c>
      <c r="I2542" s="30">
        <f t="shared" si="46"/>
        <v>-43849.69015</v>
      </c>
      <c r="K2542" t="str">
        <f t="shared" si="58"/>
        <v/>
      </c>
    </row>
    <row r="2543">
      <c r="A2543" s="24">
        <v>43850.27086246527</v>
      </c>
      <c r="B2543" s="5" t="s">
        <v>2578</v>
      </c>
      <c r="C2543" s="5" t="s">
        <v>1292</v>
      </c>
      <c r="D2543" s="13"/>
      <c r="E2543" s="5">
        <v>3.0</v>
      </c>
      <c r="F2543" s="28">
        <f t="shared" si="35"/>
        <v>43850.3542</v>
      </c>
      <c r="G2543" s="12">
        <f t="shared" si="52"/>
        <v>43850.31253</v>
      </c>
      <c r="H2543" s="29">
        <v>0.6166666666666667</v>
      </c>
      <c r="I2543" s="30">
        <f t="shared" si="46"/>
        <v>-43849.69586</v>
      </c>
      <c r="K2543" t="str">
        <f t="shared" si="58"/>
        <v/>
      </c>
    </row>
    <row r="2544">
      <c r="A2544" s="24">
        <v>43850.271034907404</v>
      </c>
      <c r="B2544" s="5" t="s">
        <v>2579</v>
      </c>
      <c r="C2544" s="5" t="s">
        <v>1292</v>
      </c>
      <c r="D2544" s="13"/>
      <c r="E2544" s="5">
        <v>4.0</v>
      </c>
      <c r="F2544" s="28">
        <f t="shared" si="35"/>
        <v>43850.35437</v>
      </c>
      <c r="G2544" s="12">
        <f t="shared" si="52"/>
        <v>43850.3127</v>
      </c>
      <c r="H2544" s="29">
        <v>0.6222222222222222</v>
      </c>
      <c r="I2544" s="30">
        <f t="shared" si="46"/>
        <v>-43849.69048</v>
      </c>
      <c r="K2544" t="str">
        <f t="shared" si="58"/>
        <v/>
      </c>
    </row>
    <row r="2545">
      <c r="A2545" s="24">
        <v>43850.271284560185</v>
      </c>
      <c r="B2545" s="5" t="s">
        <v>1360</v>
      </c>
      <c r="C2545" s="5" t="s">
        <v>1292</v>
      </c>
      <c r="D2545" s="13"/>
      <c r="E2545" s="5">
        <v>5.0</v>
      </c>
      <c r="F2545" s="28">
        <f t="shared" si="35"/>
        <v>43850.35462</v>
      </c>
      <c r="G2545" s="12">
        <f t="shared" si="52"/>
        <v>43850.31295</v>
      </c>
      <c r="H2545" s="29">
        <v>0.6222222222222222</v>
      </c>
      <c r="I2545" s="30">
        <f t="shared" si="46"/>
        <v>-43849.69073</v>
      </c>
      <c r="K2545" t="str">
        <f t="shared" si="58"/>
        <v/>
      </c>
    </row>
    <row r="2546">
      <c r="A2546" s="24">
        <v>43850.27151092593</v>
      </c>
      <c r="B2546" s="5" t="s">
        <v>2153</v>
      </c>
      <c r="D2546" s="13"/>
      <c r="E2546" s="5">
        <v>37.0</v>
      </c>
      <c r="F2546" s="28">
        <f t="shared" si="35"/>
        <v>43850.35484</v>
      </c>
      <c r="G2546" s="12">
        <f t="shared" si="52"/>
        <v>43850.31318</v>
      </c>
      <c r="H2546" s="29">
        <v>0.6666666666666666</v>
      </c>
      <c r="I2546" s="30">
        <f t="shared" si="46"/>
        <v>-43849.64651</v>
      </c>
      <c r="K2546" t="str">
        <f t="shared" si="58"/>
        <v/>
      </c>
    </row>
    <row r="2547">
      <c r="A2547" s="24">
        <v>43850.27186792824</v>
      </c>
      <c r="B2547" s="5" t="s">
        <v>2580</v>
      </c>
      <c r="D2547" s="13"/>
      <c r="E2547" s="5">
        <v>38.0</v>
      </c>
      <c r="F2547" s="28">
        <f t="shared" si="35"/>
        <v>43850.3552</v>
      </c>
      <c r="G2547" s="12">
        <f t="shared" si="52"/>
        <v>43850.31353</v>
      </c>
      <c r="H2547" s="29">
        <v>0.6666666666666666</v>
      </c>
      <c r="I2547" s="30">
        <f t="shared" si="46"/>
        <v>-43849.64687</v>
      </c>
      <c r="K2547" t="str">
        <f t="shared" si="58"/>
        <v/>
      </c>
    </row>
    <row r="2548">
      <c r="A2548" s="24">
        <v>43850.299078888886</v>
      </c>
      <c r="B2548" s="5" t="s">
        <v>2581</v>
      </c>
      <c r="C2548" s="5" t="s">
        <v>545</v>
      </c>
      <c r="D2548" s="13"/>
      <c r="E2548" s="5">
        <v>40.0</v>
      </c>
      <c r="F2548" s="28">
        <f t="shared" si="35"/>
        <v>43850.38241</v>
      </c>
      <c r="G2548" s="12">
        <f t="shared" si="52"/>
        <v>43850.34075</v>
      </c>
      <c r="H2548" s="29">
        <v>0.5888888888888889</v>
      </c>
      <c r="I2548" s="30">
        <f t="shared" si="46"/>
        <v>-43849.75186</v>
      </c>
      <c r="K2548" t="str">
        <f t="shared" si="58"/>
        <v/>
      </c>
    </row>
    <row r="2549">
      <c r="A2549" s="24">
        <v>43850.3158640162</v>
      </c>
      <c r="B2549" s="5" t="s">
        <v>1197</v>
      </c>
      <c r="C2549" s="5" t="s">
        <v>1198</v>
      </c>
      <c r="D2549" s="6" t="s">
        <v>624</v>
      </c>
      <c r="E2549" s="5">
        <v>9.0</v>
      </c>
      <c r="F2549" s="28">
        <f t="shared" si="35"/>
        <v>43850.3992</v>
      </c>
      <c r="G2549" s="12">
        <f t="shared" si="52"/>
        <v>43850.35753</v>
      </c>
      <c r="H2549" s="29">
        <v>0.6229166666666667</v>
      </c>
      <c r="I2549" s="30">
        <f t="shared" si="46"/>
        <v>-43849.73461</v>
      </c>
      <c r="K2549" t="str">
        <f t="shared" si="58"/>
        <v/>
      </c>
    </row>
    <row r="2550">
      <c r="A2550" s="24">
        <v>43850.31638409723</v>
      </c>
      <c r="B2550" s="5" t="s">
        <v>2582</v>
      </c>
      <c r="C2550" s="5" t="s">
        <v>2583</v>
      </c>
      <c r="D2550" s="6" t="s">
        <v>624</v>
      </c>
      <c r="E2550" s="5">
        <v>13.0</v>
      </c>
      <c r="F2550" s="28">
        <f t="shared" si="35"/>
        <v>43850.39972</v>
      </c>
      <c r="G2550" s="12">
        <f t="shared" si="52"/>
        <v>43850.35805</v>
      </c>
      <c r="H2550" s="29">
        <v>0.5923611111111111</v>
      </c>
      <c r="I2550" s="30">
        <f t="shared" si="46"/>
        <v>-43849.76569</v>
      </c>
      <c r="K2550" t="str">
        <f t="shared" si="58"/>
        <v/>
      </c>
    </row>
    <row r="2551">
      <c r="A2551" s="24">
        <v>43850.321836620366</v>
      </c>
      <c r="B2551" s="5" t="s">
        <v>674</v>
      </c>
      <c r="C2551" s="5" t="s">
        <v>545</v>
      </c>
      <c r="D2551" s="13"/>
      <c r="E2551" s="5">
        <v>41.0</v>
      </c>
      <c r="F2551" s="28">
        <f t="shared" si="35"/>
        <v>43850.40517</v>
      </c>
      <c r="G2551" s="12">
        <f t="shared" si="52"/>
        <v>43850.3635</v>
      </c>
      <c r="H2551" s="29">
        <v>0.6666666666666666</v>
      </c>
      <c r="I2551" s="30">
        <f t="shared" si="46"/>
        <v>-43849.69684</v>
      </c>
      <c r="K2551" t="str">
        <f t="shared" si="58"/>
        <v/>
      </c>
    </row>
    <row r="2552">
      <c r="A2552" s="24">
        <v>43850.334526192135</v>
      </c>
      <c r="B2552" s="5" t="s">
        <v>1403</v>
      </c>
      <c r="C2552" s="5" t="s">
        <v>516</v>
      </c>
      <c r="D2552" s="6" t="s">
        <v>2584</v>
      </c>
      <c r="E2552" s="5">
        <v>44.0</v>
      </c>
      <c r="F2552" s="28">
        <f t="shared" si="35"/>
        <v>43850.41786</v>
      </c>
      <c r="G2552" s="12">
        <f t="shared" si="52"/>
        <v>43850.37619</v>
      </c>
      <c r="H2552" s="29">
        <v>0.6666666666666666</v>
      </c>
      <c r="I2552" s="30">
        <f t="shared" si="46"/>
        <v>-43849.70953</v>
      </c>
      <c r="K2552" t="str">
        <f t="shared" si="58"/>
        <v/>
      </c>
    </row>
    <row r="2553">
      <c r="A2553" s="24">
        <v>43850.36057936343</v>
      </c>
      <c r="B2553" s="5" t="s">
        <v>2585</v>
      </c>
      <c r="C2553" s="5" t="s">
        <v>124</v>
      </c>
      <c r="D2553" s="6" t="s">
        <v>122</v>
      </c>
      <c r="E2553" s="5">
        <v>15.0</v>
      </c>
      <c r="F2553" s="28">
        <f t="shared" si="35"/>
        <v>43850.44391</v>
      </c>
      <c r="G2553" s="12">
        <f t="shared" si="52"/>
        <v>43850.40225</v>
      </c>
      <c r="H2553" s="29">
        <v>0.525</v>
      </c>
      <c r="I2553" s="30">
        <f t="shared" si="46"/>
        <v>-43849.87725</v>
      </c>
      <c r="K2553" t="str">
        <f t="shared" si="58"/>
        <v/>
      </c>
    </row>
    <row r="2554">
      <c r="A2554" s="24">
        <v>43850.36143952546</v>
      </c>
      <c r="B2554" s="5" t="s">
        <v>2586</v>
      </c>
      <c r="C2554" s="5" t="s">
        <v>2587</v>
      </c>
      <c r="D2554" s="6" t="s">
        <v>2588</v>
      </c>
      <c r="E2554" s="5">
        <v>16.0</v>
      </c>
      <c r="F2554" s="28">
        <f t="shared" si="35"/>
        <v>43850.44477</v>
      </c>
      <c r="G2554" s="12">
        <f t="shared" si="52"/>
        <v>43850.40311</v>
      </c>
      <c r="H2554" s="29">
        <v>0.525</v>
      </c>
      <c r="I2554" s="30">
        <f t="shared" si="46"/>
        <v>-43849.87811</v>
      </c>
      <c r="K2554" t="str">
        <f t="shared" si="58"/>
        <v/>
      </c>
    </row>
    <row r="2555">
      <c r="A2555" s="24">
        <v>43850.362116585646</v>
      </c>
      <c r="B2555" s="5" t="s">
        <v>2589</v>
      </c>
      <c r="C2555" s="5" t="s">
        <v>124</v>
      </c>
      <c r="D2555" s="6" t="s">
        <v>122</v>
      </c>
      <c r="E2555" s="5">
        <v>17.0</v>
      </c>
      <c r="F2555" s="28">
        <f t="shared" si="35"/>
        <v>43850.44545</v>
      </c>
      <c r="G2555" s="12">
        <f t="shared" si="52"/>
        <v>43850.40378</v>
      </c>
      <c r="H2555" s="29">
        <v>0.525</v>
      </c>
      <c r="I2555" s="30">
        <f t="shared" si="46"/>
        <v>-43849.87878</v>
      </c>
      <c r="K2555" t="str">
        <f t="shared" si="58"/>
        <v/>
      </c>
    </row>
    <row r="2556">
      <c r="A2556" s="24">
        <v>43850.37141219908</v>
      </c>
      <c r="B2556" s="5" t="s">
        <v>1471</v>
      </c>
      <c r="C2556" s="5" t="s">
        <v>124</v>
      </c>
      <c r="D2556" s="6" t="s">
        <v>122</v>
      </c>
      <c r="E2556" s="5">
        <v>18.0</v>
      </c>
      <c r="F2556" s="28">
        <f t="shared" si="35"/>
        <v>43850.45475</v>
      </c>
      <c r="G2556" s="12">
        <f t="shared" si="52"/>
        <v>43850.41308</v>
      </c>
      <c r="H2556" s="29">
        <v>0.5284722222222222</v>
      </c>
      <c r="I2556" s="30">
        <f t="shared" si="46"/>
        <v>-43849.88461</v>
      </c>
      <c r="K2556" t="str">
        <f t="shared" si="58"/>
        <v/>
      </c>
    </row>
    <row r="2557">
      <c r="A2557" s="24">
        <v>43850.37228298611</v>
      </c>
      <c r="B2557" s="5" t="s">
        <v>2590</v>
      </c>
      <c r="C2557" s="5" t="s">
        <v>124</v>
      </c>
      <c r="D2557" s="6" t="s">
        <v>122</v>
      </c>
      <c r="E2557" s="5">
        <v>19.0</v>
      </c>
      <c r="F2557" s="28">
        <f t="shared" si="35"/>
        <v>43850.45562</v>
      </c>
      <c r="G2557" s="12">
        <f t="shared" si="52"/>
        <v>43850.41395</v>
      </c>
      <c r="H2557" s="29">
        <v>0.5284722222222222</v>
      </c>
      <c r="I2557" s="30">
        <f t="shared" si="46"/>
        <v>-43849.88548</v>
      </c>
      <c r="K2557" t="str">
        <f t="shared" si="58"/>
        <v/>
      </c>
    </row>
    <row r="2558">
      <c r="A2558" s="24">
        <v>43850.37264700231</v>
      </c>
      <c r="B2558" s="5" t="s">
        <v>2591</v>
      </c>
      <c r="C2558" s="5" t="s">
        <v>2592</v>
      </c>
      <c r="D2558" s="6" t="s">
        <v>122</v>
      </c>
      <c r="E2558" s="5">
        <v>20.0</v>
      </c>
      <c r="F2558" s="28">
        <f t="shared" si="35"/>
        <v>43850.45598</v>
      </c>
      <c r="G2558" s="12">
        <f t="shared" si="52"/>
        <v>43850.41431</v>
      </c>
      <c r="H2558" s="29">
        <v>0.5284722222222222</v>
      </c>
      <c r="I2558" s="30">
        <f t="shared" si="46"/>
        <v>-43849.88584</v>
      </c>
      <c r="K2558" t="str">
        <f t="shared" si="58"/>
        <v/>
      </c>
    </row>
    <row r="2559">
      <c r="A2559" s="24">
        <v>43850.37322627315</v>
      </c>
      <c r="B2559" s="5" t="s">
        <v>1824</v>
      </c>
      <c r="C2559" s="5" t="s">
        <v>54</v>
      </c>
      <c r="D2559" s="6" t="s">
        <v>122</v>
      </c>
      <c r="E2559" s="5">
        <v>21.0</v>
      </c>
      <c r="F2559" s="28">
        <f t="shared" si="35"/>
        <v>43850.45656</v>
      </c>
      <c r="G2559" s="12">
        <f t="shared" si="52"/>
        <v>43850.41489</v>
      </c>
      <c r="H2559" s="29">
        <v>0.525</v>
      </c>
      <c r="I2559" s="30">
        <f t="shared" si="46"/>
        <v>-43849.88989</v>
      </c>
      <c r="K2559" t="str">
        <f t="shared" si="58"/>
        <v/>
      </c>
    </row>
    <row r="2560">
      <c r="A2560" s="24">
        <v>43850.37372635417</v>
      </c>
      <c r="B2560" s="5" t="s">
        <v>1825</v>
      </c>
      <c r="C2560" s="5" t="s">
        <v>2593</v>
      </c>
      <c r="D2560" s="6" t="s">
        <v>122</v>
      </c>
      <c r="E2560" s="5">
        <v>22.0</v>
      </c>
      <c r="F2560" s="28">
        <f t="shared" si="35"/>
        <v>43850.45706</v>
      </c>
      <c r="G2560" s="12">
        <f t="shared" si="52"/>
        <v>43850.41539</v>
      </c>
      <c r="H2560" s="29">
        <v>0.525</v>
      </c>
      <c r="I2560" s="30">
        <f t="shared" si="46"/>
        <v>-43849.89039</v>
      </c>
      <c r="K2560" t="str">
        <f t="shared" si="58"/>
        <v/>
      </c>
    </row>
    <row r="2561">
      <c r="A2561" s="24">
        <v>43850.374346041666</v>
      </c>
      <c r="B2561" s="5" t="s">
        <v>1056</v>
      </c>
      <c r="D2561" s="6" t="s">
        <v>2097</v>
      </c>
      <c r="E2561" s="5">
        <v>23.0</v>
      </c>
      <c r="F2561" s="28">
        <f t="shared" si="35"/>
        <v>43850.45768</v>
      </c>
      <c r="G2561" s="12">
        <f t="shared" si="52"/>
        <v>43850.41601</v>
      </c>
      <c r="H2561" s="29">
        <v>0.5375</v>
      </c>
      <c r="I2561" s="30">
        <f t="shared" si="46"/>
        <v>-43849.87851</v>
      </c>
      <c r="K2561" t="str">
        <f t="shared" si="58"/>
        <v/>
      </c>
    </row>
    <row r="2562">
      <c r="A2562" s="24">
        <v>43850.38528621528</v>
      </c>
      <c r="B2562" s="5" t="s">
        <v>2059</v>
      </c>
      <c r="C2562" s="5" t="s">
        <v>2594</v>
      </c>
      <c r="D2562" s="6" t="s">
        <v>2595</v>
      </c>
      <c r="E2562" s="5">
        <v>26.0</v>
      </c>
      <c r="F2562" s="28">
        <f t="shared" si="35"/>
        <v>43850.46862</v>
      </c>
      <c r="G2562" s="12">
        <f t="shared" si="52"/>
        <v>43850.42695</v>
      </c>
      <c r="H2562" s="29">
        <v>0.6090277777777777</v>
      </c>
      <c r="I2562" s="30">
        <f t="shared" si="46"/>
        <v>-43849.81793</v>
      </c>
      <c r="K2562" t="str">
        <f t="shared" si="58"/>
        <v/>
      </c>
    </row>
    <row r="2563">
      <c r="A2563" s="24">
        <v>43850.385613101855</v>
      </c>
      <c r="B2563" s="5" t="s">
        <v>253</v>
      </c>
      <c r="C2563" s="5" t="s">
        <v>251</v>
      </c>
      <c r="D2563" s="6" t="s">
        <v>2595</v>
      </c>
      <c r="E2563" s="5">
        <v>27.0</v>
      </c>
      <c r="F2563" s="28">
        <f t="shared" si="35"/>
        <v>43850.46895</v>
      </c>
      <c r="G2563" s="12">
        <f t="shared" si="52"/>
        <v>43850.42728</v>
      </c>
      <c r="H2563" s="29">
        <v>0.6090277777777777</v>
      </c>
      <c r="I2563" s="30">
        <f t="shared" si="46"/>
        <v>-43849.81825</v>
      </c>
      <c r="K2563" t="str">
        <f t="shared" si="58"/>
        <v/>
      </c>
    </row>
    <row r="2564">
      <c r="A2564" s="24">
        <v>43850.38594046296</v>
      </c>
      <c r="B2564" s="5" t="s">
        <v>250</v>
      </c>
      <c r="C2564" s="5" t="s">
        <v>251</v>
      </c>
      <c r="D2564" s="6" t="s">
        <v>2595</v>
      </c>
      <c r="E2564" s="5">
        <v>28.0</v>
      </c>
      <c r="F2564" s="28">
        <f t="shared" si="35"/>
        <v>43850.46927</v>
      </c>
      <c r="G2564" s="12">
        <f t="shared" si="52"/>
        <v>43850.42761</v>
      </c>
      <c r="H2564" s="29">
        <v>0.6145833333333334</v>
      </c>
      <c r="I2564" s="30">
        <f t="shared" si="46"/>
        <v>-43849.81302</v>
      </c>
      <c r="K2564" t="str">
        <f t="shared" si="58"/>
        <v/>
      </c>
    </row>
    <row r="2565">
      <c r="A2565" s="24">
        <v>43850.40421466435</v>
      </c>
      <c r="B2565" s="5" t="s">
        <v>2533</v>
      </c>
      <c r="C2565" s="5" t="s">
        <v>832</v>
      </c>
      <c r="D2565" s="6" t="s">
        <v>624</v>
      </c>
      <c r="E2565" s="5">
        <v>42.0</v>
      </c>
      <c r="F2565" s="28">
        <f t="shared" si="35"/>
        <v>43850.48755</v>
      </c>
      <c r="G2565" s="12">
        <f t="shared" si="52"/>
        <v>43850.44588</v>
      </c>
      <c r="H2565" s="29">
        <v>0.6666666666666666</v>
      </c>
      <c r="I2565" s="30">
        <f t="shared" si="46"/>
        <v>-43849.77921</v>
      </c>
      <c r="K2565" t="str">
        <f t="shared" si="58"/>
        <v/>
      </c>
    </row>
    <row r="2566">
      <c r="A2566" s="24">
        <v>43850.40451792824</v>
      </c>
      <c r="B2566" s="5" t="s">
        <v>761</v>
      </c>
      <c r="C2566" s="5" t="s">
        <v>766</v>
      </c>
      <c r="D2566" s="6" t="s">
        <v>624</v>
      </c>
      <c r="E2566" s="5">
        <v>43.0</v>
      </c>
      <c r="F2566" s="28">
        <f t="shared" si="35"/>
        <v>43850.48785</v>
      </c>
      <c r="G2566" s="12">
        <f t="shared" si="52"/>
        <v>43850.44618</v>
      </c>
      <c r="H2566" s="29">
        <v>0.6666666666666666</v>
      </c>
      <c r="I2566" s="30">
        <f t="shared" si="46"/>
        <v>-43849.77952</v>
      </c>
      <c r="K2566" t="str">
        <f t="shared" si="58"/>
        <v/>
      </c>
    </row>
    <row r="2567">
      <c r="A2567" s="24">
        <v>43850.44812590278</v>
      </c>
      <c r="B2567" s="5" t="s">
        <v>985</v>
      </c>
      <c r="C2567" s="5" t="s">
        <v>2596</v>
      </c>
      <c r="D2567" s="6" t="s">
        <v>173</v>
      </c>
      <c r="E2567" s="5">
        <v>15.0</v>
      </c>
      <c r="F2567" s="28">
        <f t="shared" si="35"/>
        <v>43850.53146</v>
      </c>
      <c r="G2567" s="12">
        <f t="shared" si="52"/>
        <v>43850.48979</v>
      </c>
      <c r="H2567" s="29">
        <v>0.6666666666666666</v>
      </c>
      <c r="I2567" s="30">
        <f t="shared" si="46"/>
        <v>-43849.82313</v>
      </c>
      <c r="K2567" t="str">
        <f t="shared" si="58"/>
        <v/>
      </c>
    </row>
    <row r="2568">
      <c r="A2568" s="24">
        <v>43850.44850189815</v>
      </c>
      <c r="B2568" s="5" t="s">
        <v>717</v>
      </c>
      <c r="C2568" s="5" t="s">
        <v>716</v>
      </c>
      <c r="D2568" s="6" t="s">
        <v>173</v>
      </c>
      <c r="E2568" s="5">
        <v>16.0</v>
      </c>
      <c r="F2568" s="28">
        <f t="shared" si="35"/>
        <v>43850.53184</v>
      </c>
      <c r="G2568" s="12">
        <f t="shared" si="52"/>
        <v>43850.49017</v>
      </c>
      <c r="H2568" s="29">
        <v>0.6666666666666666</v>
      </c>
      <c r="I2568" s="30">
        <f t="shared" si="46"/>
        <v>-43849.8235</v>
      </c>
      <c r="K2568" t="str">
        <f t="shared" si="58"/>
        <v/>
      </c>
    </row>
    <row r="2569">
      <c r="A2569" s="24">
        <v>43850.46589555556</v>
      </c>
      <c r="B2569" s="5" t="s">
        <v>2597</v>
      </c>
      <c r="C2569" s="5" t="s">
        <v>2224</v>
      </c>
      <c r="D2569" s="6" t="s">
        <v>512</v>
      </c>
      <c r="E2569" s="5">
        <v>29.0</v>
      </c>
      <c r="F2569" s="28">
        <f t="shared" si="35"/>
        <v>43850.54923</v>
      </c>
      <c r="G2569" s="12">
        <f t="shared" si="52"/>
        <v>43850.50756</v>
      </c>
      <c r="H2569" s="29">
        <v>0.6666666666666666</v>
      </c>
      <c r="I2569" s="30">
        <f t="shared" si="46"/>
        <v>-43849.8409</v>
      </c>
      <c r="K2569" t="str">
        <f t="shared" si="58"/>
        <v/>
      </c>
    </row>
    <row r="2570">
      <c r="A2570" s="24">
        <v>43850.466370821756</v>
      </c>
      <c r="B2570" s="5" t="s">
        <v>2202</v>
      </c>
      <c r="C2570" s="5" t="s">
        <v>2203</v>
      </c>
      <c r="D2570" s="6" t="s">
        <v>165</v>
      </c>
      <c r="E2570" s="5">
        <v>31.0</v>
      </c>
      <c r="F2570" s="28">
        <f t="shared" si="35"/>
        <v>43850.5497</v>
      </c>
      <c r="G2570" s="12">
        <f t="shared" si="52"/>
        <v>43850.50804</v>
      </c>
      <c r="H2570" s="29">
        <v>0.6666666666666666</v>
      </c>
      <c r="I2570" s="30">
        <f t="shared" si="46"/>
        <v>-43849.84137</v>
      </c>
      <c r="K2570" t="str">
        <f t="shared" si="58"/>
        <v/>
      </c>
    </row>
    <row r="2571">
      <c r="A2571" s="24">
        <v>43850.486847939814</v>
      </c>
      <c r="B2571" s="5" t="s">
        <v>2598</v>
      </c>
      <c r="C2571" s="5" t="s">
        <v>1108</v>
      </c>
      <c r="D2571" s="6" t="s">
        <v>1063</v>
      </c>
      <c r="F2571" s="28">
        <f t="shared" si="35"/>
        <v>43850.57018</v>
      </c>
      <c r="G2571" s="12">
        <f t="shared" si="52"/>
        <v>43850.52851</v>
      </c>
      <c r="H2571" s="29">
        <v>0.5520833333333334</v>
      </c>
      <c r="I2571" s="30">
        <f t="shared" si="46"/>
        <v>-43849.97643</v>
      </c>
      <c r="K2571" t="str">
        <f t="shared" si="58"/>
        <v/>
      </c>
    </row>
    <row r="2572">
      <c r="A2572" s="24">
        <v>43850.524684421296</v>
      </c>
      <c r="B2572" s="5" t="s">
        <v>907</v>
      </c>
      <c r="C2572" s="5" t="s">
        <v>2599</v>
      </c>
      <c r="D2572" s="6" t="s">
        <v>165</v>
      </c>
      <c r="E2572" s="5">
        <v>17.0</v>
      </c>
      <c r="F2572" s="28">
        <f t="shared" si="35"/>
        <v>43850.60802</v>
      </c>
      <c r="G2572" s="12">
        <f t="shared" si="52"/>
        <v>43850.56635</v>
      </c>
      <c r="H2572" s="29">
        <v>0.6666666666666666</v>
      </c>
      <c r="I2572" s="30">
        <f t="shared" si="46"/>
        <v>-43849.89968</v>
      </c>
      <c r="K2572" t="str">
        <f t="shared" si="58"/>
        <v/>
      </c>
    </row>
    <row r="2573">
      <c r="A2573" s="24">
        <v>43850.61254989583</v>
      </c>
      <c r="B2573" s="5" t="s">
        <v>2600</v>
      </c>
      <c r="D2573" s="6" t="s">
        <v>674</v>
      </c>
      <c r="F2573" s="28">
        <f t="shared" si="35"/>
        <v>43850.69588</v>
      </c>
      <c r="G2573" s="12">
        <f t="shared" si="52"/>
        <v>43850.65422</v>
      </c>
      <c r="I2573" t="str">
        <f t="shared" si="46"/>
        <v/>
      </c>
      <c r="K2573" t="str">
        <f t="shared" si="58"/>
        <v/>
      </c>
    </row>
    <row r="2574">
      <c r="A2574" s="24">
        <v>43850.612939328705</v>
      </c>
      <c r="B2574" s="5" t="s">
        <v>2601</v>
      </c>
      <c r="D2574" s="6" t="s">
        <v>674</v>
      </c>
      <c r="F2574" s="28">
        <f t="shared" si="35"/>
        <v>43850.69627</v>
      </c>
      <c r="G2574" s="12">
        <f t="shared" si="52"/>
        <v>43850.65461</v>
      </c>
      <c r="I2574" t="str">
        <f t="shared" si="46"/>
        <v/>
      </c>
      <c r="K2574" t="str">
        <f t="shared" si="58"/>
        <v/>
      </c>
    </row>
    <row r="2575">
      <c r="A2575" s="24">
        <v>43850.61555362269</v>
      </c>
      <c r="B2575" s="5" t="s">
        <v>2446</v>
      </c>
      <c r="D2575" s="13"/>
      <c r="F2575" s="28">
        <f t="shared" si="35"/>
        <v>43850.69889</v>
      </c>
      <c r="G2575" s="12">
        <f t="shared" si="52"/>
        <v>43850.65722</v>
      </c>
      <c r="I2575" t="str">
        <f t="shared" si="46"/>
        <v/>
      </c>
      <c r="K2575" t="str">
        <f t="shared" si="58"/>
        <v/>
      </c>
    </row>
    <row r="2576">
      <c r="A2576" s="24">
        <v>43850.61658170139</v>
      </c>
      <c r="B2576" s="5" t="s">
        <v>2602</v>
      </c>
      <c r="C2576" s="5" t="s">
        <v>766</v>
      </c>
      <c r="D2576" s="6" t="s">
        <v>624</v>
      </c>
      <c r="F2576" s="28">
        <f t="shared" si="35"/>
        <v>43850.69992</v>
      </c>
      <c r="G2576" s="12">
        <f t="shared" si="52"/>
        <v>43850.65825</v>
      </c>
      <c r="I2576" t="str">
        <f t="shared" si="46"/>
        <v/>
      </c>
      <c r="K2576" t="str">
        <f t="shared" si="58"/>
        <v/>
      </c>
    </row>
    <row r="2577">
      <c r="A2577" s="24">
        <v>43851.24070018518</v>
      </c>
      <c r="B2577" s="5" t="s">
        <v>1984</v>
      </c>
      <c r="C2577" s="5" t="s">
        <v>1813</v>
      </c>
      <c r="D2577" s="13"/>
      <c r="E2577" s="5">
        <v>35.0</v>
      </c>
      <c r="F2577" s="28">
        <f t="shared" si="35"/>
        <v>43851.32403</v>
      </c>
      <c r="G2577" s="12">
        <f t="shared" si="52"/>
        <v>43851.28237</v>
      </c>
      <c r="H2577" s="29">
        <v>0.6666666666666666</v>
      </c>
      <c r="I2577" s="30">
        <f t="shared" si="46"/>
        <v>-43850.6157</v>
      </c>
      <c r="K2577" t="str">
        <f t="shared" si="58"/>
        <v/>
      </c>
    </row>
    <row r="2578">
      <c r="A2578" s="24">
        <v>43851.269448113424</v>
      </c>
      <c r="B2578" s="5" t="s">
        <v>1291</v>
      </c>
      <c r="C2578" s="5" t="s">
        <v>1292</v>
      </c>
      <c r="D2578" s="13"/>
      <c r="E2578" s="5">
        <v>1.0</v>
      </c>
      <c r="F2578" s="28">
        <f t="shared" si="35"/>
        <v>43851.35278</v>
      </c>
      <c r="G2578" s="12">
        <f t="shared" si="52"/>
        <v>43851.31111</v>
      </c>
      <c r="H2578" s="29">
        <v>0.6270833333333333</v>
      </c>
      <c r="I2578" s="30">
        <f t="shared" si="46"/>
        <v>-43850.68403</v>
      </c>
      <c r="K2578" t="str">
        <f t="shared" si="58"/>
        <v/>
      </c>
    </row>
    <row r="2579">
      <c r="A2579" s="24">
        <v>43851.26969074074</v>
      </c>
      <c r="B2579" s="5" t="s">
        <v>2308</v>
      </c>
      <c r="D2579" s="13"/>
      <c r="E2579" s="5">
        <v>36.0</v>
      </c>
      <c r="F2579" s="28">
        <f t="shared" si="35"/>
        <v>43851.35302</v>
      </c>
      <c r="G2579" s="12">
        <f t="shared" si="52"/>
        <v>43851.31136</v>
      </c>
      <c r="H2579" s="29">
        <v>0.6666666666666666</v>
      </c>
      <c r="I2579" s="30">
        <f t="shared" si="46"/>
        <v>-43850.64469</v>
      </c>
      <c r="K2579" t="str">
        <f t="shared" si="58"/>
        <v/>
      </c>
    </row>
    <row r="2580">
      <c r="A2580" s="24">
        <v>43851.2699468287</v>
      </c>
      <c r="B2580" s="5" t="s">
        <v>2603</v>
      </c>
      <c r="D2580" s="13"/>
      <c r="E2580" s="5">
        <v>37.0</v>
      </c>
      <c r="F2580" s="28">
        <f t="shared" si="35"/>
        <v>43851.35328</v>
      </c>
      <c r="G2580" s="12">
        <f t="shared" si="52"/>
        <v>43851.31161</v>
      </c>
      <c r="H2580" s="29">
        <v>0.6666666666666666</v>
      </c>
      <c r="I2580" s="30">
        <f t="shared" si="46"/>
        <v>-43850.64495</v>
      </c>
      <c r="K2580" t="str">
        <f t="shared" si="58"/>
        <v/>
      </c>
    </row>
    <row r="2581">
      <c r="A2581" s="24">
        <v>43851.270931747684</v>
      </c>
      <c r="B2581" s="5" t="s">
        <v>2578</v>
      </c>
      <c r="C2581" s="5" t="s">
        <v>1292</v>
      </c>
      <c r="D2581" s="13"/>
      <c r="E2581" s="5">
        <v>2.0</v>
      </c>
      <c r="F2581" s="28">
        <f t="shared" si="35"/>
        <v>43851.35427</v>
      </c>
      <c r="G2581" s="12">
        <f t="shared" si="52"/>
        <v>43851.3126</v>
      </c>
      <c r="H2581" s="29">
        <v>0.6270833333333333</v>
      </c>
      <c r="I2581" s="30">
        <f t="shared" si="46"/>
        <v>-43850.68552</v>
      </c>
      <c r="K2581" t="str">
        <f t="shared" si="58"/>
        <v/>
      </c>
    </row>
    <row r="2582">
      <c r="A2582" s="24">
        <v>43851.271103113424</v>
      </c>
      <c r="B2582" s="5" t="s">
        <v>2579</v>
      </c>
      <c r="C2582" s="5" t="s">
        <v>1292</v>
      </c>
      <c r="D2582" s="13"/>
      <c r="E2582" s="5">
        <v>3.0</v>
      </c>
      <c r="F2582" s="28">
        <f t="shared" si="35"/>
        <v>43851.35444</v>
      </c>
      <c r="G2582" s="12">
        <f t="shared" si="52"/>
        <v>43851.31277</v>
      </c>
      <c r="H2582" s="29">
        <v>0.6298611111111111</v>
      </c>
      <c r="I2582" s="30">
        <f t="shared" si="46"/>
        <v>-43850.68291</v>
      </c>
      <c r="K2582" t="str">
        <f t="shared" si="58"/>
        <v/>
      </c>
    </row>
    <row r="2583">
      <c r="A2583" s="24">
        <v>43851.27136204861</v>
      </c>
      <c r="B2583" s="5" t="s">
        <v>2604</v>
      </c>
      <c r="C2583" s="5" t="s">
        <v>1292</v>
      </c>
      <c r="D2583" s="13"/>
      <c r="E2583" s="5">
        <v>4.0</v>
      </c>
      <c r="F2583" s="28">
        <f t="shared" si="35"/>
        <v>43851.3547</v>
      </c>
      <c r="G2583" s="12">
        <f t="shared" si="52"/>
        <v>43851.31303</v>
      </c>
      <c r="H2583" s="29">
        <v>0.6270833333333333</v>
      </c>
      <c r="I2583" s="30">
        <f t="shared" si="46"/>
        <v>-43850.68595</v>
      </c>
      <c r="K2583" t="str">
        <f t="shared" si="58"/>
        <v/>
      </c>
    </row>
    <row r="2584">
      <c r="A2584" s="24">
        <v>43851.30283545139</v>
      </c>
      <c r="B2584" s="5" t="s">
        <v>2533</v>
      </c>
      <c r="C2584" s="5" t="s">
        <v>766</v>
      </c>
      <c r="D2584" s="6" t="s">
        <v>624</v>
      </c>
      <c r="E2584" s="5">
        <v>42.0</v>
      </c>
      <c r="F2584" s="28">
        <f t="shared" si="35"/>
        <v>43851.38617</v>
      </c>
      <c r="G2584" s="12">
        <f t="shared" si="52"/>
        <v>43851.3445</v>
      </c>
      <c r="H2584" s="29">
        <v>0.6666666666666666</v>
      </c>
      <c r="I2584" s="30">
        <f t="shared" si="46"/>
        <v>-43850.67784</v>
      </c>
      <c r="K2584" t="str">
        <f t="shared" si="58"/>
        <v/>
      </c>
    </row>
    <row r="2585">
      <c r="A2585" s="24">
        <v>43851.303060509264</v>
      </c>
      <c r="B2585" s="5" t="s">
        <v>761</v>
      </c>
      <c r="C2585" s="5" t="s">
        <v>766</v>
      </c>
      <c r="D2585" s="6" t="s">
        <v>624</v>
      </c>
      <c r="E2585" s="5">
        <v>38.0</v>
      </c>
      <c r="F2585" s="28">
        <f t="shared" si="35"/>
        <v>43851.38639</v>
      </c>
      <c r="G2585" s="12">
        <f t="shared" si="52"/>
        <v>43851.34473</v>
      </c>
      <c r="H2585" s="29">
        <v>0.6666666666666666</v>
      </c>
      <c r="I2585" s="30">
        <f t="shared" si="46"/>
        <v>-43850.67806</v>
      </c>
      <c r="K2585" t="str">
        <f t="shared" si="58"/>
        <v/>
      </c>
    </row>
    <row r="2586">
      <c r="A2586" s="24">
        <v>43851.30870826389</v>
      </c>
      <c r="B2586" s="5" t="s">
        <v>2605</v>
      </c>
      <c r="C2586" s="5" t="s">
        <v>729</v>
      </c>
      <c r="D2586" s="6" t="s">
        <v>1722</v>
      </c>
      <c r="E2586" s="5">
        <v>21.0</v>
      </c>
      <c r="F2586" s="28">
        <f t="shared" si="35"/>
        <v>43851.39204</v>
      </c>
      <c r="G2586" s="12">
        <f t="shared" si="52"/>
        <v>43851.35037</v>
      </c>
      <c r="H2586" s="29">
        <v>0.6666666666666666</v>
      </c>
      <c r="I2586" s="30">
        <f t="shared" si="46"/>
        <v>-43850.68371</v>
      </c>
      <c r="K2586" t="str">
        <f t="shared" si="58"/>
        <v/>
      </c>
    </row>
    <row r="2587">
      <c r="A2587" s="24">
        <v>43851.3191765625</v>
      </c>
      <c r="B2587" s="5" t="s">
        <v>2606</v>
      </c>
      <c r="C2587" s="5" t="s">
        <v>1198</v>
      </c>
      <c r="D2587" s="6" t="s">
        <v>624</v>
      </c>
      <c r="E2587" s="5">
        <v>5.0</v>
      </c>
      <c r="F2587" s="28">
        <f t="shared" si="35"/>
        <v>43851.40251</v>
      </c>
      <c r="G2587" s="12">
        <f t="shared" si="52"/>
        <v>43851.36084</v>
      </c>
      <c r="H2587" s="29">
        <v>0.6666666666666666</v>
      </c>
      <c r="I2587" s="30">
        <f t="shared" si="46"/>
        <v>-43850.69418</v>
      </c>
      <c r="K2587" t="str">
        <f t="shared" si="58"/>
        <v/>
      </c>
    </row>
    <row r="2588">
      <c r="A2588" s="24">
        <v>43851.3195690162</v>
      </c>
      <c r="B2588" s="5" t="s">
        <v>2607</v>
      </c>
      <c r="C2588" s="5" t="s">
        <v>2583</v>
      </c>
      <c r="D2588" s="6" t="s">
        <v>624</v>
      </c>
      <c r="F2588" s="28">
        <f t="shared" si="35"/>
        <v>43851.4029</v>
      </c>
      <c r="G2588" s="12">
        <f t="shared" si="52"/>
        <v>43851.36124</v>
      </c>
      <c r="I2588" t="str">
        <f t="shared" si="46"/>
        <v/>
      </c>
      <c r="K2588" t="str">
        <f t="shared" si="58"/>
        <v/>
      </c>
    </row>
    <row r="2589">
      <c r="A2589" s="24">
        <v>43851.320347939814</v>
      </c>
      <c r="B2589" s="5" t="s">
        <v>2608</v>
      </c>
      <c r="C2589" s="5" t="s">
        <v>2609</v>
      </c>
      <c r="D2589" s="6" t="s">
        <v>624</v>
      </c>
      <c r="E2589" s="5">
        <v>22.0</v>
      </c>
      <c r="F2589" s="28">
        <f t="shared" si="35"/>
        <v>43851.40368</v>
      </c>
      <c r="G2589" s="12">
        <f t="shared" si="52"/>
        <v>43851.36201</v>
      </c>
      <c r="H2589" s="29">
        <v>0.6666666666666666</v>
      </c>
      <c r="I2589" s="30">
        <f t="shared" si="46"/>
        <v>-43850.69535</v>
      </c>
      <c r="K2589" t="str">
        <f t="shared" si="58"/>
        <v/>
      </c>
    </row>
    <row r="2590">
      <c r="A2590" s="24">
        <v>43851.337052083334</v>
      </c>
      <c r="B2590" s="5" t="s">
        <v>2610</v>
      </c>
      <c r="C2590" s="5" t="s">
        <v>2609</v>
      </c>
      <c r="D2590" s="6" t="s">
        <v>624</v>
      </c>
      <c r="E2590" s="5">
        <v>9.0</v>
      </c>
      <c r="F2590" s="28">
        <f t="shared" si="35"/>
        <v>43851.42039</v>
      </c>
      <c r="G2590" s="12">
        <f t="shared" si="52"/>
        <v>43851.37872</v>
      </c>
      <c r="H2590" s="29">
        <v>0.48819444444444443</v>
      </c>
      <c r="I2590" s="30">
        <f t="shared" si="46"/>
        <v>-43850.89052</v>
      </c>
      <c r="K2590" t="str">
        <f t="shared" si="58"/>
        <v/>
      </c>
    </row>
    <row r="2591">
      <c r="A2591" s="24">
        <v>43851.3727343287</v>
      </c>
      <c r="B2591" s="5" t="s">
        <v>2611</v>
      </c>
      <c r="C2591" s="5" t="s">
        <v>2612</v>
      </c>
      <c r="D2591" s="6" t="s">
        <v>371</v>
      </c>
      <c r="E2591" s="5">
        <v>16.0</v>
      </c>
      <c r="F2591" s="28">
        <f t="shared" si="35"/>
        <v>43851.45607</v>
      </c>
      <c r="G2591" s="12">
        <f t="shared" si="52"/>
        <v>43851.4144</v>
      </c>
      <c r="H2591" s="29">
        <v>0.43333333333333335</v>
      </c>
      <c r="I2591" s="30">
        <f t="shared" si="46"/>
        <v>-43850.98107</v>
      </c>
      <c r="K2591" t="str">
        <f t="shared" si="58"/>
        <v/>
      </c>
    </row>
    <row r="2592">
      <c r="A2592" s="24">
        <v>43851.37319729167</v>
      </c>
      <c r="B2592" s="5" t="s">
        <v>2613</v>
      </c>
      <c r="C2592" s="5" t="s">
        <v>2612</v>
      </c>
      <c r="D2592" s="6" t="s">
        <v>371</v>
      </c>
      <c r="E2592" s="5">
        <v>17.0</v>
      </c>
      <c r="F2592" s="28">
        <f t="shared" si="35"/>
        <v>43851.45653</v>
      </c>
      <c r="G2592" s="12">
        <f t="shared" si="52"/>
        <v>43851.41486</v>
      </c>
      <c r="H2592" s="29">
        <v>0.43333333333333335</v>
      </c>
      <c r="I2592" s="30">
        <f t="shared" si="46"/>
        <v>-43850.98153</v>
      </c>
      <c r="K2592" t="str">
        <f t="shared" si="58"/>
        <v/>
      </c>
    </row>
    <row r="2593">
      <c r="A2593" s="24">
        <v>43851.37529928241</v>
      </c>
      <c r="B2593" s="5" t="s">
        <v>254</v>
      </c>
      <c r="C2593" s="5" t="s">
        <v>251</v>
      </c>
      <c r="D2593" s="6" t="s">
        <v>2595</v>
      </c>
      <c r="E2593" s="5">
        <v>18.0</v>
      </c>
      <c r="F2593" s="28">
        <f t="shared" si="35"/>
        <v>43851.45863</v>
      </c>
      <c r="G2593" s="12">
        <f t="shared" si="52"/>
        <v>43851.41697</v>
      </c>
      <c r="H2593" s="29">
        <v>0.6666666666666666</v>
      </c>
      <c r="I2593" s="30">
        <f t="shared" si="46"/>
        <v>-43850.7503</v>
      </c>
      <c r="K2593" t="str">
        <f t="shared" si="58"/>
        <v/>
      </c>
    </row>
    <row r="2594">
      <c r="A2594" s="24">
        <v>43851.375646608794</v>
      </c>
      <c r="B2594" s="5" t="s">
        <v>253</v>
      </c>
      <c r="C2594" s="5" t="s">
        <v>251</v>
      </c>
      <c r="D2594" s="6" t="s">
        <v>2595</v>
      </c>
      <c r="E2594" s="5">
        <v>19.0</v>
      </c>
      <c r="F2594" s="28">
        <f t="shared" si="35"/>
        <v>43851.45898</v>
      </c>
      <c r="G2594" s="12">
        <f t="shared" si="52"/>
        <v>43851.41731</v>
      </c>
      <c r="H2594" s="29">
        <v>0.6666666666666666</v>
      </c>
      <c r="I2594" s="30">
        <f t="shared" si="46"/>
        <v>-43850.75065</v>
      </c>
      <c r="K2594" t="str">
        <f t="shared" si="58"/>
        <v/>
      </c>
    </row>
    <row r="2595">
      <c r="A2595" s="24">
        <v>43851.37595771991</v>
      </c>
      <c r="B2595" s="5" t="s">
        <v>250</v>
      </c>
      <c r="C2595" s="5" t="s">
        <v>251</v>
      </c>
      <c r="D2595" s="6" t="s">
        <v>2595</v>
      </c>
      <c r="E2595" s="5">
        <v>20.0</v>
      </c>
      <c r="F2595" s="28">
        <f t="shared" si="35"/>
        <v>43851.45929</v>
      </c>
      <c r="G2595" s="12">
        <f t="shared" si="52"/>
        <v>43851.41762</v>
      </c>
      <c r="H2595" s="29">
        <v>0.6666666666666666</v>
      </c>
      <c r="I2595" s="30">
        <f t="shared" si="46"/>
        <v>-43850.75096</v>
      </c>
      <c r="K2595" t="str">
        <f t="shared" si="58"/>
        <v/>
      </c>
    </row>
    <row r="2596">
      <c r="A2596" s="24">
        <v>43851.422460752314</v>
      </c>
      <c r="B2596" s="5" t="s">
        <v>2050</v>
      </c>
      <c r="D2596" s="13"/>
      <c r="E2596" s="5">
        <v>41.0</v>
      </c>
      <c r="F2596" s="28">
        <f t="shared" si="35"/>
        <v>43851.50579</v>
      </c>
      <c r="G2596" s="12">
        <f t="shared" si="52"/>
        <v>43851.46413</v>
      </c>
      <c r="H2596" s="29">
        <v>0.6666666666666666</v>
      </c>
      <c r="I2596" s="30">
        <f t="shared" si="46"/>
        <v>-43850.79746</v>
      </c>
      <c r="K2596" t="str">
        <f t="shared" si="58"/>
        <v/>
      </c>
    </row>
    <row r="2597">
      <c r="A2597" s="24">
        <v>43851.45723356481</v>
      </c>
      <c r="B2597" s="5" t="s">
        <v>2614</v>
      </c>
      <c r="C2597" s="5" t="s">
        <v>2237</v>
      </c>
      <c r="D2597" s="13"/>
      <c r="E2597" s="5">
        <v>9.0</v>
      </c>
      <c r="F2597" s="28">
        <f t="shared" si="35"/>
        <v>43851.54057</v>
      </c>
      <c r="G2597" s="12">
        <f t="shared" si="52"/>
        <v>43851.4989</v>
      </c>
      <c r="H2597" s="29">
        <v>0.5423611111111111</v>
      </c>
      <c r="I2597" s="30">
        <f t="shared" si="46"/>
        <v>-43850.95654</v>
      </c>
      <c r="K2597" t="str">
        <f t="shared" si="58"/>
        <v/>
      </c>
    </row>
    <row r="2598">
      <c r="A2598" s="24">
        <v>43851.45755953704</v>
      </c>
      <c r="B2598" s="5" t="s">
        <v>50</v>
      </c>
      <c r="C2598" s="5" t="s">
        <v>2237</v>
      </c>
      <c r="D2598" s="6" t="s">
        <v>2561</v>
      </c>
      <c r="E2598" s="5">
        <v>13.0</v>
      </c>
      <c r="F2598" s="28">
        <f t="shared" si="35"/>
        <v>43851.54089</v>
      </c>
      <c r="G2598" s="12">
        <f t="shared" si="52"/>
        <v>43851.49923</v>
      </c>
      <c r="H2598" s="29">
        <v>0.525</v>
      </c>
      <c r="I2598" s="30">
        <f t="shared" si="46"/>
        <v>-43850.97423</v>
      </c>
      <c r="K2598" t="str">
        <f t="shared" si="58"/>
        <v/>
      </c>
    </row>
    <row r="2599">
      <c r="A2599" s="24">
        <v>43851.45788379629</v>
      </c>
      <c r="B2599" s="5" t="s">
        <v>2615</v>
      </c>
      <c r="C2599" s="5" t="s">
        <v>2237</v>
      </c>
      <c r="D2599" s="6" t="s">
        <v>1724</v>
      </c>
      <c r="E2599" s="5">
        <v>16.0</v>
      </c>
      <c r="F2599" s="28">
        <f t="shared" si="35"/>
        <v>43851.54122</v>
      </c>
      <c r="G2599" s="12">
        <f t="shared" si="52"/>
        <v>43851.49955</v>
      </c>
      <c r="H2599" s="29">
        <v>0.5423611111111111</v>
      </c>
      <c r="I2599" s="30">
        <f t="shared" si="46"/>
        <v>-43850.95719</v>
      </c>
      <c r="K2599" t="str">
        <f t="shared" si="58"/>
        <v/>
      </c>
    </row>
    <row r="2600">
      <c r="A2600" s="24">
        <v>43851.47024378472</v>
      </c>
      <c r="B2600" s="5" t="s">
        <v>2075</v>
      </c>
      <c r="C2600" s="5" t="s">
        <v>2076</v>
      </c>
      <c r="D2600" s="6" t="s">
        <v>2616</v>
      </c>
      <c r="E2600" s="5">
        <v>17.0</v>
      </c>
      <c r="F2600" s="28">
        <f t="shared" si="35"/>
        <v>43851.55358</v>
      </c>
      <c r="G2600" s="12">
        <f t="shared" si="52"/>
        <v>43851.51191</v>
      </c>
      <c r="H2600" s="29">
        <v>0.5583333333333333</v>
      </c>
      <c r="I2600" s="30">
        <f t="shared" si="46"/>
        <v>-43850.95358</v>
      </c>
      <c r="K2600" t="str">
        <f t="shared" si="58"/>
        <v/>
      </c>
    </row>
    <row r="2601">
      <c r="A2601" s="24">
        <v>43851.47073560185</v>
      </c>
      <c r="B2601" s="5" t="s">
        <v>2617</v>
      </c>
      <c r="C2601" s="5" t="s">
        <v>2076</v>
      </c>
      <c r="D2601" s="13"/>
      <c r="E2601" s="5">
        <v>22.0</v>
      </c>
      <c r="F2601" s="28">
        <f t="shared" si="35"/>
        <v>43851.55407</v>
      </c>
      <c r="G2601" s="12">
        <f t="shared" si="52"/>
        <v>43851.5124</v>
      </c>
      <c r="H2601" s="29">
        <v>0.5583333333333333</v>
      </c>
      <c r="I2601" s="30">
        <f t="shared" si="46"/>
        <v>-43850.95407</v>
      </c>
      <c r="K2601" t="str">
        <f t="shared" si="58"/>
        <v/>
      </c>
    </row>
    <row r="2602">
      <c r="A2602" s="24">
        <v>43851.4786700463</v>
      </c>
      <c r="B2602" s="5" t="s">
        <v>2002</v>
      </c>
      <c r="C2602" s="5" t="s">
        <v>2466</v>
      </c>
      <c r="D2602" s="6" t="s">
        <v>512</v>
      </c>
      <c r="F2602" s="28">
        <f t="shared" si="35"/>
        <v>43851.562</v>
      </c>
      <c r="G2602" s="12">
        <f t="shared" si="52"/>
        <v>43851.52034</v>
      </c>
      <c r="I2602" t="str">
        <f t="shared" si="46"/>
        <v/>
      </c>
      <c r="K2602" t="str">
        <f t="shared" si="58"/>
        <v/>
      </c>
    </row>
    <row r="2603">
      <c r="A2603" s="24">
        <v>43851.53444054398</v>
      </c>
      <c r="B2603" s="5" t="s">
        <v>2618</v>
      </c>
      <c r="C2603" s="5" t="s">
        <v>2619</v>
      </c>
      <c r="D2603" s="13"/>
      <c r="E2603" s="5">
        <v>16.0</v>
      </c>
      <c r="F2603" s="28">
        <f t="shared" si="35"/>
        <v>43851.61777</v>
      </c>
      <c r="G2603" s="12">
        <f t="shared" si="52"/>
        <v>43851.57611</v>
      </c>
      <c r="H2603" s="29">
        <v>0.5986111111111111</v>
      </c>
      <c r="I2603" s="30">
        <f t="shared" si="46"/>
        <v>-43850.9775</v>
      </c>
      <c r="K2603" t="str">
        <f t="shared" si="58"/>
        <v/>
      </c>
    </row>
    <row r="2604">
      <c r="A2604" s="24">
        <v>43851.53466443287</v>
      </c>
      <c r="B2604" s="5" t="s">
        <v>705</v>
      </c>
      <c r="D2604" s="13"/>
      <c r="E2604" s="5">
        <v>17.0</v>
      </c>
      <c r="F2604" s="28">
        <f t="shared" si="35"/>
        <v>43851.618</v>
      </c>
      <c r="G2604" s="12">
        <f t="shared" si="52"/>
        <v>43851.57633</v>
      </c>
      <c r="H2604" s="29">
        <v>0.5986111111111111</v>
      </c>
      <c r="I2604" s="30">
        <f t="shared" si="46"/>
        <v>-43850.97772</v>
      </c>
      <c r="K2604" t="str">
        <f t="shared" si="58"/>
        <v/>
      </c>
    </row>
    <row r="2605">
      <c r="A2605" s="24">
        <v>43851.5366353125</v>
      </c>
      <c r="B2605" s="5" t="s">
        <v>2465</v>
      </c>
      <c r="C2605" s="5" t="s">
        <v>2068</v>
      </c>
      <c r="D2605" s="13"/>
      <c r="E2605" s="5">
        <v>44.0</v>
      </c>
      <c r="F2605" s="28">
        <f t="shared" si="35"/>
        <v>43851.61997</v>
      </c>
      <c r="G2605" s="12">
        <f t="shared" si="52"/>
        <v>43851.5783</v>
      </c>
      <c r="H2605" s="29">
        <v>0.6666666666666666</v>
      </c>
      <c r="I2605" s="30">
        <f t="shared" si="46"/>
        <v>-43850.91164</v>
      </c>
      <c r="K2605" t="str">
        <f t="shared" si="58"/>
        <v/>
      </c>
    </row>
    <row r="2606">
      <c r="A2606" s="24">
        <v>43852.20983054399</v>
      </c>
      <c r="B2606" s="5" t="s">
        <v>2050</v>
      </c>
      <c r="D2606" s="13"/>
      <c r="E2606" s="5">
        <v>37.0</v>
      </c>
      <c r="F2606" s="28">
        <f t="shared" si="35"/>
        <v>43852.29316</v>
      </c>
      <c r="G2606" s="12">
        <f t="shared" si="52"/>
        <v>43852.2515</v>
      </c>
      <c r="H2606" s="29">
        <v>0.6666666666666666</v>
      </c>
      <c r="I2606" s="30">
        <f t="shared" si="46"/>
        <v>-43851.58483</v>
      </c>
      <c r="K2606" t="str">
        <f t="shared" si="58"/>
        <v/>
      </c>
    </row>
    <row r="2607">
      <c r="A2607" s="24">
        <v>43852.23735806713</v>
      </c>
      <c r="B2607" s="5" t="s">
        <v>2479</v>
      </c>
      <c r="D2607" s="13"/>
      <c r="F2607" s="28">
        <f t="shared" si="35"/>
        <v>43852.32069</v>
      </c>
      <c r="G2607" s="12">
        <f t="shared" si="52"/>
        <v>43852.27902</v>
      </c>
      <c r="I2607" t="str">
        <f t="shared" si="46"/>
        <v/>
      </c>
      <c r="K2607" t="str">
        <f t="shared" si="58"/>
        <v/>
      </c>
    </row>
    <row r="2608">
      <c r="A2608" s="24">
        <v>43852.2725704051</v>
      </c>
      <c r="B2608" s="5" t="s">
        <v>2308</v>
      </c>
      <c r="D2608" s="13"/>
      <c r="F2608" s="28">
        <f t="shared" si="35"/>
        <v>43852.3559</v>
      </c>
      <c r="G2608" s="12">
        <f t="shared" si="52"/>
        <v>43852.31424</v>
      </c>
      <c r="I2608" t="str">
        <f t="shared" si="46"/>
        <v/>
      </c>
      <c r="K2608" t="str">
        <f t="shared" si="58"/>
        <v/>
      </c>
    </row>
    <row r="2609">
      <c r="A2609" s="24">
        <v>43852.27982469907</v>
      </c>
      <c r="B2609" s="5" t="s">
        <v>1291</v>
      </c>
      <c r="C2609" s="5" t="s">
        <v>1292</v>
      </c>
      <c r="D2609" s="6" t="s">
        <v>165</v>
      </c>
      <c r="E2609" s="5">
        <v>1.0</v>
      </c>
      <c r="F2609" s="28">
        <f t="shared" si="35"/>
        <v>43852.36316</v>
      </c>
      <c r="G2609" s="12">
        <f t="shared" si="52"/>
        <v>43852.32149</v>
      </c>
      <c r="H2609" s="29">
        <v>0.6034722222222222</v>
      </c>
      <c r="I2609" s="30">
        <f t="shared" si="46"/>
        <v>-43851.71802</v>
      </c>
      <c r="K2609" t="str">
        <f t="shared" si="58"/>
        <v/>
      </c>
    </row>
    <row r="2610">
      <c r="A2610" s="24">
        <v>43852.28003846065</v>
      </c>
      <c r="B2610" s="5" t="s">
        <v>2565</v>
      </c>
      <c r="C2610" s="5" t="s">
        <v>1292</v>
      </c>
      <c r="D2610" s="6" t="s">
        <v>165</v>
      </c>
      <c r="E2610" s="5">
        <v>2.0</v>
      </c>
      <c r="F2610" s="28">
        <f t="shared" si="35"/>
        <v>43852.36337</v>
      </c>
      <c r="G2610" s="12">
        <f t="shared" si="52"/>
        <v>43852.32171</v>
      </c>
      <c r="H2610" s="29">
        <v>0.6034722222222222</v>
      </c>
      <c r="I2610" s="30">
        <f t="shared" si="46"/>
        <v>-43851.71823</v>
      </c>
      <c r="K2610" t="str">
        <f t="shared" si="58"/>
        <v/>
      </c>
    </row>
    <row r="2611">
      <c r="A2611" s="24">
        <v>43852.28029400463</v>
      </c>
      <c r="B2611" s="5" t="s">
        <v>1293</v>
      </c>
      <c r="C2611" s="5" t="s">
        <v>1292</v>
      </c>
      <c r="D2611" s="6" t="s">
        <v>165</v>
      </c>
      <c r="E2611" s="5">
        <v>3.0</v>
      </c>
      <c r="F2611" s="28">
        <f t="shared" si="35"/>
        <v>43852.36363</v>
      </c>
      <c r="G2611" s="12">
        <f t="shared" si="52"/>
        <v>43852.32196</v>
      </c>
      <c r="H2611" s="29">
        <v>0.6034722222222222</v>
      </c>
      <c r="I2611" s="30">
        <f t="shared" si="46"/>
        <v>-43851.71849</v>
      </c>
      <c r="K2611" t="str">
        <f t="shared" si="58"/>
        <v/>
      </c>
    </row>
    <row r="2612">
      <c r="A2612" s="24">
        <v>43852.28060728009</v>
      </c>
      <c r="B2612" s="5" t="s">
        <v>2604</v>
      </c>
      <c r="C2612" s="5" t="s">
        <v>1292</v>
      </c>
      <c r="D2612" s="6" t="s">
        <v>165</v>
      </c>
      <c r="E2612" s="5">
        <v>4.0</v>
      </c>
      <c r="F2612" s="28">
        <f t="shared" si="35"/>
        <v>43852.36394</v>
      </c>
      <c r="G2612" s="12">
        <f t="shared" si="52"/>
        <v>43852.32227</v>
      </c>
      <c r="H2612" s="29">
        <v>0.6041666666666666</v>
      </c>
      <c r="I2612" s="30">
        <f t="shared" si="46"/>
        <v>-43851.71811</v>
      </c>
      <c r="K2612" t="str">
        <f t="shared" si="58"/>
        <v/>
      </c>
    </row>
    <row r="2613">
      <c r="A2613" s="24">
        <v>43852.29479635417</v>
      </c>
      <c r="B2613" s="5" t="s">
        <v>2620</v>
      </c>
      <c r="C2613" s="5" t="s">
        <v>12</v>
      </c>
      <c r="D2613" s="6" t="s">
        <v>2621</v>
      </c>
      <c r="E2613" s="5">
        <v>5.0</v>
      </c>
      <c r="F2613" s="28">
        <f t="shared" si="35"/>
        <v>43852.37813</v>
      </c>
      <c r="G2613" s="12">
        <f t="shared" si="52"/>
        <v>43852.33646</v>
      </c>
      <c r="H2613" s="29">
        <v>0.4013888888888889</v>
      </c>
      <c r="I2613" s="30">
        <f t="shared" si="46"/>
        <v>-43851.93507</v>
      </c>
      <c r="K2613" t="str">
        <f t="shared" si="58"/>
        <v/>
      </c>
    </row>
    <row r="2614">
      <c r="A2614" s="24">
        <v>43852.30299694445</v>
      </c>
      <c r="B2614" s="5" t="s">
        <v>2533</v>
      </c>
      <c r="C2614" s="5" t="s">
        <v>766</v>
      </c>
      <c r="D2614" s="13"/>
      <c r="E2614" s="5">
        <v>42.0</v>
      </c>
      <c r="F2614" s="28">
        <f t="shared" si="35"/>
        <v>43852.38633</v>
      </c>
      <c r="G2614" s="12">
        <f t="shared" si="52"/>
        <v>43852.34466</v>
      </c>
      <c r="H2614" s="29">
        <v>0.6666666666666666</v>
      </c>
      <c r="I2614" s="30">
        <f t="shared" si="46"/>
        <v>-43851.678</v>
      </c>
      <c r="K2614" t="str">
        <f t="shared" si="58"/>
        <v/>
      </c>
    </row>
    <row r="2615">
      <c r="A2615" s="24">
        <v>43852.30315482639</v>
      </c>
      <c r="B2615" s="5" t="s">
        <v>761</v>
      </c>
      <c r="C2615" s="5" t="s">
        <v>766</v>
      </c>
      <c r="D2615" s="13"/>
      <c r="E2615" s="5">
        <v>41.0</v>
      </c>
      <c r="F2615" s="28">
        <f t="shared" si="35"/>
        <v>43852.38649</v>
      </c>
      <c r="G2615" s="12">
        <f t="shared" si="52"/>
        <v>43852.34482</v>
      </c>
      <c r="H2615" s="29">
        <v>0.6666666666666666</v>
      </c>
      <c r="I2615" s="30">
        <f t="shared" si="46"/>
        <v>-43851.67815</v>
      </c>
      <c r="K2615" t="str">
        <f t="shared" si="58"/>
        <v/>
      </c>
    </row>
    <row r="2616">
      <c r="A2616" s="24">
        <v>43852.30948490741</v>
      </c>
      <c r="B2616" s="5" t="s">
        <v>2297</v>
      </c>
      <c r="C2616" s="5" t="s">
        <v>545</v>
      </c>
      <c r="D2616" s="13"/>
      <c r="E2616" s="5">
        <v>40.0</v>
      </c>
      <c r="F2616" s="28">
        <f t="shared" si="35"/>
        <v>43852.39282</v>
      </c>
      <c r="G2616" s="12">
        <f t="shared" si="52"/>
        <v>43852.35115</v>
      </c>
      <c r="H2616" s="29">
        <v>0.5590277777777778</v>
      </c>
      <c r="I2616" s="30">
        <f t="shared" si="46"/>
        <v>-43851.79212</v>
      </c>
      <c r="K2616" t="str">
        <f t="shared" si="58"/>
        <v/>
      </c>
    </row>
    <row r="2617">
      <c r="A2617" s="24">
        <v>43852.326585497685</v>
      </c>
      <c r="B2617" s="5" t="s">
        <v>2622</v>
      </c>
      <c r="D2617" s="6" t="s">
        <v>165</v>
      </c>
      <c r="E2617" s="5">
        <v>9.0</v>
      </c>
      <c r="F2617" s="28">
        <f t="shared" si="35"/>
        <v>43852.40992</v>
      </c>
      <c r="G2617" s="12">
        <f t="shared" si="52"/>
        <v>43852.36825</v>
      </c>
      <c r="H2617" s="29">
        <v>0.6666666666666666</v>
      </c>
      <c r="I2617" s="30">
        <f t="shared" si="46"/>
        <v>-43851.70159</v>
      </c>
      <c r="K2617" t="str">
        <f t="shared" si="58"/>
        <v/>
      </c>
    </row>
    <row r="2618">
      <c r="A2618" s="24">
        <v>43852.327004085644</v>
      </c>
      <c r="B2618" s="5" t="s">
        <v>2623</v>
      </c>
      <c r="D2618" s="6" t="s">
        <v>165</v>
      </c>
      <c r="E2618" s="5">
        <v>13.0</v>
      </c>
      <c r="F2618" s="28">
        <f t="shared" si="35"/>
        <v>43852.41034</v>
      </c>
      <c r="G2618" s="12">
        <f t="shared" si="52"/>
        <v>43852.36867</v>
      </c>
      <c r="H2618" s="29">
        <v>0.6666666666666666</v>
      </c>
      <c r="I2618" s="30">
        <f t="shared" si="46"/>
        <v>-43851.702</v>
      </c>
      <c r="K2618" t="str">
        <f t="shared" si="58"/>
        <v/>
      </c>
    </row>
    <row r="2619">
      <c r="A2619" s="24">
        <v>43852.37124511574</v>
      </c>
      <c r="B2619" s="5" t="s">
        <v>253</v>
      </c>
      <c r="C2619" s="5" t="s">
        <v>251</v>
      </c>
      <c r="D2619" s="6" t="s">
        <v>2595</v>
      </c>
      <c r="E2619" s="5">
        <v>5.0</v>
      </c>
      <c r="F2619" s="28">
        <f t="shared" si="35"/>
        <v>43852.45458</v>
      </c>
      <c r="G2619" s="12">
        <f t="shared" si="52"/>
        <v>43852.41291</v>
      </c>
      <c r="H2619" s="29">
        <v>0.45</v>
      </c>
      <c r="I2619" s="30">
        <f t="shared" si="46"/>
        <v>-43851.96291</v>
      </c>
      <c r="K2619" t="str">
        <f t="shared" si="58"/>
        <v/>
      </c>
    </row>
    <row r="2620">
      <c r="A2620" s="24">
        <v>43852.371580266205</v>
      </c>
      <c r="B2620" s="5" t="s">
        <v>250</v>
      </c>
      <c r="C2620" s="5" t="s">
        <v>251</v>
      </c>
      <c r="D2620" s="6" t="s">
        <v>2595</v>
      </c>
      <c r="E2620" s="5">
        <v>15.0</v>
      </c>
      <c r="F2620" s="28">
        <f t="shared" si="35"/>
        <v>43852.45491</v>
      </c>
      <c r="G2620" s="12">
        <f t="shared" si="52"/>
        <v>43852.41325</v>
      </c>
      <c r="H2620" s="29">
        <v>0.45</v>
      </c>
      <c r="I2620" s="30">
        <f t="shared" si="46"/>
        <v>-43851.96325</v>
      </c>
      <c r="K2620" t="str">
        <f t="shared" si="58"/>
        <v/>
      </c>
    </row>
    <row r="2621">
      <c r="A2621" s="24">
        <v>43852.400004317125</v>
      </c>
      <c r="B2621" s="5" t="s">
        <v>2624</v>
      </c>
      <c r="C2621" s="5" t="s">
        <v>2625</v>
      </c>
      <c r="D2621" s="6" t="s">
        <v>1237</v>
      </c>
      <c r="E2621" s="5">
        <v>16.0</v>
      </c>
      <c r="F2621" s="28">
        <f t="shared" si="35"/>
        <v>43852.48334</v>
      </c>
      <c r="G2621" s="12">
        <f t="shared" si="52"/>
        <v>43852.44167</v>
      </c>
      <c r="H2621" s="29">
        <v>0.4666666666666667</v>
      </c>
      <c r="I2621" s="30">
        <f t="shared" si="46"/>
        <v>-43851.975</v>
      </c>
      <c r="J2621" s="5" t="s">
        <v>2626</v>
      </c>
      <c r="K2621" t="str">
        <f t="shared" si="58"/>
        <v/>
      </c>
    </row>
    <row r="2622">
      <c r="A2622" s="24">
        <v>43852.4176308912</v>
      </c>
      <c r="B2622" s="5" t="s">
        <v>2627</v>
      </c>
      <c r="C2622" s="5" t="s">
        <v>2628</v>
      </c>
      <c r="D2622" s="6" t="s">
        <v>2629</v>
      </c>
      <c r="E2622" s="5">
        <v>5.0</v>
      </c>
      <c r="F2622" s="28">
        <f t="shared" si="35"/>
        <v>43852.50096</v>
      </c>
      <c r="G2622" s="12">
        <f t="shared" si="52"/>
        <v>43852.4593</v>
      </c>
      <c r="H2622" s="29">
        <v>0.6666666666666666</v>
      </c>
      <c r="I2622" s="30">
        <f t="shared" si="46"/>
        <v>-43851.79263</v>
      </c>
      <c r="K2622" t="str">
        <f t="shared" si="58"/>
        <v/>
      </c>
    </row>
    <row r="2623">
      <c r="A2623" s="24">
        <v>43852.423297395835</v>
      </c>
      <c r="B2623" s="5" t="s">
        <v>2630</v>
      </c>
      <c r="C2623" s="5" t="s">
        <v>1198</v>
      </c>
      <c r="D2623" s="6" t="s">
        <v>438</v>
      </c>
      <c r="E2623" s="5">
        <v>15.0</v>
      </c>
      <c r="F2623" s="28">
        <f t="shared" si="35"/>
        <v>43852.50663</v>
      </c>
      <c r="G2623" s="12">
        <f t="shared" si="52"/>
        <v>43852.46496</v>
      </c>
      <c r="H2623" s="29">
        <v>0.6666666666666666</v>
      </c>
      <c r="I2623" s="30">
        <f t="shared" si="46"/>
        <v>-43851.7983</v>
      </c>
      <c r="K2623" t="str">
        <f t="shared" si="58"/>
        <v/>
      </c>
    </row>
    <row r="2624">
      <c r="A2624" s="24">
        <v>43852.501155590275</v>
      </c>
      <c r="B2624" s="5" t="s">
        <v>2473</v>
      </c>
      <c r="C2624" s="5" t="s">
        <v>545</v>
      </c>
      <c r="D2624" s="6" t="s">
        <v>2631</v>
      </c>
      <c r="E2624" s="5">
        <v>35.0</v>
      </c>
      <c r="F2624" s="28">
        <f t="shared" si="35"/>
        <v>43852.58449</v>
      </c>
      <c r="G2624" s="12">
        <f t="shared" si="52"/>
        <v>43852.54282</v>
      </c>
      <c r="H2624" s="29">
        <v>0.6666666666666666</v>
      </c>
      <c r="I2624" s="30">
        <f t="shared" si="46"/>
        <v>-43851.87616</v>
      </c>
      <c r="K2624" t="str">
        <f t="shared" si="58"/>
        <v/>
      </c>
    </row>
    <row r="2625">
      <c r="A2625" s="24">
        <v>43852.53717827547</v>
      </c>
      <c r="B2625" s="5" t="s">
        <v>2632</v>
      </c>
      <c r="C2625" s="5" t="s">
        <v>2011</v>
      </c>
      <c r="D2625" s="13"/>
      <c r="F2625" s="28">
        <f t="shared" si="35"/>
        <v>43852.62051</v>
      </c>
      <c r="G2625" s="12">
        <f t="shared" si="52"/>
        <v>43852.57884</v>
      </c>
      <c r="I2625" t="str">
        <f t="shared" si="46"/>
        <v/>
      </c>
      <c r="K2625" t="str">
        <f t="shared" si="58"/>
        <v/>
      </c>
    </row>
    <row r="2626">
      <c r="A2626" s="24">
        <v>43853.20866615741</v>
      </c>
      <c r="B2626" s="5" t="s">
        <v>2050</v>
      </c>
      <c r="D2626" s="13"/>
      <c r="E2626" s="5">
        <v>38.0</v>
      </c>
      <c r="F2626" s="28">
        <f t="shared" si="35"/>
        <v>43853.292</v>
      </c>
      <c r="G2626" s="12">
        <f t="shared" si="52"/>
        <v>43853.25033</v>
      </c>
      <c r="H2626" s="29">
        <v>0.6666666666666666</v>
      </c>
      <c r="I2626" s="30">
        <f t="shared" si="46"/>
        <v>-43852.58367</v>
      </c>
      <c r="K2626" t="str">
        <f t="shared" si="58"/>
        <v/>
      </c>
    </row>
    <row r="2627">
      <c r="A2627" s="24">
        <v>43853.23742282407</v>
      </c>
      <c r="B2627" s="5" t="s">
        <v>2445</v>
      </c>
      <c r="D2627" s="13"/>
      <c r="E2627" s="5">
        <v>37.0</v>
      </c>
      <c r="F2627" s="28">
        <f t="shared" si="35"/>
        <v>43853.32076</v>
      </c>
      <c r="G2627" s="12">
        <f t="shared" si="52"/>
        <v>43853.27909</v>
      </c>
      <c r="H2627" s="29">
        <v>0.6666666666666666</v>
      </c>
      <c r="I2627" s="30">
        <f t="shared" si="46"/>
        <v>-43852.61242</v>
      </c>
      <c r="K2627" t="str">
        <f t="shared" si="58"/>
        <v/>
      </c>
    </row>
    <row r="2628">
      <c r="A2628" s="24">
        <v>43853.24938466435</v>
      </c>
      <c r="B2628" s="5" t="s">
        <v>1934</v>
      </c>
      <c r="C2628" s="5" t="s">
        <v>545</v>
      </c>
      <c r="D2628" s="13"/>
      <c r="E2628" s="5">
        <v>36.0</v>
      </c>
      <c r="F2628" s="28">
        <f t="shared" si="35"/>
        <v>43853.33272</v>
      </c>
      <c r="G2628" s="12">
        <f t="shared" si="52"/>
        <v>43853.29105</v>
      </c>
      <c r="H2628" s="29">
        <v>0.6666666666666666</v>
      </c>
      <c r="I2628" s="30">
        <f t="shared" si="46"/>
        <v>-43852.62438</v>
      </c>
      <c r="K2628" t="str">
        <f t="shared" si="58"/>
        <v/>
      </c>
    </row>
    <row r="2629">
      <c r="A2629" s="24">
        <v>43853.26948623842</v>
      </c>
      <c r="B2629" s="5" t="s">
        <v>2169</v>
      </c>
      <c r="D2629" s="13"/>
      <c r="E2629" s="5">
        <v>35.0</v>
      </c>
      <c r="F2629" s="28">
        <f t="shared" si="35"/>
        <v>43853.35282</v>
      </c>
      <c r="G2629" s="12">
        <f t="shared" si="52"/>
        <v>43853.31115</v>
      </c>
      <c r="H2629" s="29">
        <v>0.6270833333333333</v>
      </c>
      <c r="I2629" s="30">
        <f t="shared" si="46"/>
        <v>-43852.68407</v>
      </c>
      <c r="K2629" t="str">
        <f t="shared" si="58"/>
        <v/>
      </c>
    </row>
    <row r="2630">
      <c r="A2630" s="24">
        <v>43853.284506724536</v>
      </c>
      <c r="B2630" s="5" t="s">
        <v>2297</v>
      </c>
      <c r="C2630" s="5" t="s">
        <v>545</v>
      </c>
      <c r="D2630" s="13"/>
      <c r="E2630" s="5">
        <v>42.0</v>
      </c>
      <c r="F2630" s="28">
        <f t="shared" si="35"/>
        <v>43853.36784</v>
      </c>
      <c r="G2630" s="12">
        <f t="shared" si="52"/>
        <v>43853.32617</v>
      </c>
      <c r="H2630" s="29">
        <v>0.4166666666666667</v>
      </c>
      <c r="I2630" s="30">
        <f t="shared" si="46"/>
        <v>-43852.90951</v>
      </c>
      <c r="K2630" t="str">
        <f t="shared" si="58"/>
        <v/>
      </c>
    </row>
    <row r="2631">
      <c r="A2631" s="24">
        <v>43853.285666296295</v>
      </c>
      <c r="B2631" s="5" t="s">
        <v>2633</v>
      </c>
      <c r="C2631" s="5" t="s">
        <v>1292</v>
      </c>
      <c r="D2631" s="6" t="s">
        <v>165</v>
      </c>
      <c r="E2631" s="5">
        <v>1.0</v>
      </c>
      <c r="F2631" s="28">
        <f t="shared" si="35"/>
        <v>43853.369</v>
      </c>
      <c r="G2631" s="12">
        <f t="shared" si="52"/>
        <v>43853.32733</v>
      </c>
      <c r="H2631" s="29">
        <v>0.6194444444444445</v>
      </c>
      <c r="I2631" s="30">
        <f t="shared" si="46"/>
        <v>-43852.70789</v>
      </c>
      <c r="K2631" t="str">
        <f t="shared" si="58"/>
        <v/>
      </c>
    </row>
    <row r="2632">
      <c r="A2632" s="24">
        <v>43853.28586188657</v>
      </c>
      <c r="B2632" s="5" t="s">
        <v>1293</v>
      </c>
      <c r="C2632" s="5" t="s">
        <v>1292</v>
      </c>
      <c r="D2632" s="6" t="s">
        <v>165</v>
      </c>
      <c r="E2632" s="5">
        <v>2.0</v>
      </c>
      <c r="F2632" s="28">
        <f t="shared" si="35"/>
        <v>43853.3692</v>
      </c>
      <c r="G2632" s="12">
        <f t="shared" si="52"/>
        <v>43853.32753</v>
      </c>
      <c r="H2632" s="29">
        <v>0.6194444444444445</v>
      </c>
      <c r="I2632" s="30">
        <f t="shared" si="46"/>
        <v>-43852.70808</v>
      </c>
      <c r="K2632" t="str">
        <f t="shared" si="58"/>
        <v/>
      </c>
    </row>
    <row r="2633">
      <c r="A2633" s="24">
        <v>43853.286079224534</v>
      </c>
      <c r="B2633" s="5" t="s">
        <v>2634</v>
      </c>
      <c r="C2633" s="5" t="s">
        <v>1292</v>
      </c>
      <c r="D2633" s="6" t="s">
        <v>165</v>
      </c>
      <c r="E2633" s="5">
        <v>3.0</v>
      </c>
      <c r="F2633" s="28">
        <f t="shared" si="35"/>
        <v>43853.36941</v>
      </c>
      <c r="G2633" s="12">
        <f t="shared" si="52"/>
        <v>43853.32775</v>
      </c>
      <c r="H2633" s="29">
        <v>0.6194444444444445</v>
      </c>
      <c r="I2633" s="30">
        <f t="shared" si="46"/>
        <v>-43852.7083</v>
      </c>
      <c r="K2633" t="str">
        <f t="shared" si="58"/>
        <v/>
      </c>
    </row>
    <row r="2634">
      <c r="A2634" s="24">
        <v>43853.286345960645</v>
      </c>
      <c r="B2634" s="5" t="s">
        <v>2604</v>
      </c>
      <c r="C2634" s="5" t="s">
        <v>1292</v>
      </c>
      <c r="D2634" s="6" t="s">
        <v>165</v>
      </c>
      <c r="E2634" s="5">
        <v>4.0</v>
      </c>
      <c r="F2634" s="28">
        <f t="shared" si="35"/>
        <v>43853.36968</v>
      </c>
      <c r="G2634" s="12">
        <f t="shared" si="52"/>
        <v>43853.32801</v>
      </c>
      <c r="H2634" s="29">
        <v>0.6194444444444445</v>
      </c>
      <c r="I2634" s="30">
        <f t="shared" si="46"/>
        <v>-43852.70857</v>
      </c>
      <c r="K2634" t="str">
        <f t="shared" si="58"/>
        <v/>
      </c>
    </row>
    <row r="2635">
      <c r="A2635" s="24">
        <v>43853.32441984954</v>
      </c>
      <c r="B2635" s="5" t="s">
        <v>1897</v>
      </c>
      <c r="C2635" s="5" t="s">
        <v>1932</v>
      </c>
      <c r="D2635" s="6" t="s">
        <v>2635</v>
      </c>
      <c r="E2635" s="5">
        <v>40.0</v>
      </c>
      <c r="F2635" s="28">
        <f t="shared" si="35"/>
        <v>43853.40775</v>
      </c>
      <c r="G2635" s="12">
        <f t="shared" si="52"/>
        <v>43853.36609</v>
      </c>
      <c r="H2635" s="29">
        <v>0.6666666666666666</v>
      </c>
      <c r="I2635" s="30">
        <f t="shared" si="46"/>
        <v>-43852.69942</v>
      </c>
      <c r="K2635" t="str">
        <f t="shared" si="58"/>
        <v/>
      </c>
    </row>
    <row r="2636">
      <c r="A2636" s="24">
        <v>43853.33709090277</v>
      </c>
      <c r="B2636" s="5" t="s">
        <v>2636</v>
      </c>
      <c r="C2636" s="5" t="s">
        <v>766</v>
      </c>
      <c r="D2636" s="6" t="s">
        <v>624</v>
      </c>
      <c r="E2636" s="5">
        <v>41.0</v>
      </c>
      <c r="F2636" s="28">
        <f t="shared" si="35"/>
        <v>43853.42042</v>
      </c>
      <c r="G2636" s="12">
        <f t="shared" si="52"/>
        <v>43853.37876</v>
      </c>
      <c r="H2636" s="29">
        <v>0.6666666666666666</v>
      </c>
      <c r="I2636" s="30">
        <f t="shared" si="46"/>
        <v>-43852.71209</v>
      </c>
      <c r="K2636" t="str">
        <f t="shared" si="58"/>
        <v/>
      </c>
    </row>
    <row r="2637">
      <c r="A2637" s="24">
        <v>43853.36476512731</v>
      </c>
      <c r="B2637" s="5" t="s">
        <v>2637</v>
      </c>
      <c r="C2637" s="5" t="s">
        <v>2203</v>
      </c>
      <c r="D2637" s="13"/>
      <c r="E2637" s="5">
        <v>5.0</v>
      </c>
      <c r="F2637" s="28">
        <f t="shared" si="35"/>
        <v>43853.4481</v>
      </c>
      <c r="G2637" s="12">
        <f t="shared" si="52"/>
        <v>43853.40643</v>
      </c>
      <c r="H2637" s="29">
        <v>0.4097222222222222</v>
      </c>
      <c r="I2637" s="30">
        <f t="shared" si="46"/>
        <v>-43852.99671</v>
      </c>
      <c r="K2637" t="str">
        <f t="shared" si="58"/>
        <v/>
      </c>
    </row>
    <row r="2638">
      <c r="A2638" s="24">
        <v>43853.370604131946</v>
      </c>
      <c r="B2638" s="5" t="s">
        <v>177</v>
      </c>
      <c r="C2638" s="5" t="s">
        <v>175</v>
      </c>
      <c r="D2638" s="6" t="s">
        <v>173</v>
      </c>
      <c r="E2638" s="5">
        <v>5.0</v>
      </c>
      <c r="F2638" s="28">
        <f t="shared" si="35"/>
        <v>43853.45394</v>
      </c>
      <c r="G2638" s="12">
        <f t="shared" si="52"/>
        <v>43853.41227</v>
      </c>
      <c r="H2638" s="29">
        <v>0.5</v>
      </c>
      <c r="I2638" s="30">
        <f t="shared" si="46"/>
        <v>-43852.91227</v>
      </c>
      <c r="K2638" t="str">
        <f t="shared" si="58"/>
        <v/>
      </c>
    </row>
    <row r="2639">
      <c r="A2639" s="24">
        <v>43853.40601987268</v>
      </c>
      <c r="B2639" s="5" t="s">
        <v>2638</v>
      </c>
      <c r="D2639" s="6" t="s">
        <v>165</v>
      </c>
      <c r="E2639" s="5">
        <v>9.0</v>
      </c>
      <c r="F2639" s="28">
        <f t="shared" si="35"/>
        <v>43853.48935</v>
      </c>
      <c r="G2639" s="12">
        <f t="shared" si="52"/>
        <v>43853.44769</v>
      </c>
      <c r="H2639" s="29">
        <v>0.5</v>
      </c>
      <c r="I2639" s="30">
        <f t="shared" si="46"/>
        <v>-43852.94769</v>
      </c>
      <c r="K2639" t="str">
        <f t="shared" si="58"/>
        <v/>
      </c>
    </row>
    <row r="2640">
      <c r="A2640" s="24">
        <v>43853.40626209491</v>
      </c>
      <c r="B2640" s="5" t="s">
        <v>2622</v>
      </c>
      <c r="D2640" s="6" t="s">
        <v>165</v>
      </c>
      <c r="E2640" s="5">
        <v>13.0</v>
      </c>
      <c r="F2640" s="28">
        <f t="shared" si="35"/>
        <v>43853.4896</v>
      </c>
      <c r="G2640" s="12">
        <f t="shared" si="52"/>
        <v>43853.44793</v>
      </c>
      <c r="H2640" s="29">
        <v>0.5</v>
      </c>
      <c r="I2640" s="30">
        <f t="shared" si="46"/>
        <v>-43852.94793</v>
      </c>
      <c r="K2640" t="str">
        <f t="shared" si="58"/>
        <v/>
      </c>
    </row>
    <row r="2641">
      <c r="A2641" s="24">
        <v>43853.47698716435</v>
      </c>
      <c r="B2641" s="5" t="s">
        <v>2639</v>
      </c>
      <c r="C2641" s="5" t="s">
        <v>2640</v>
      </c>
      <c r="D2641" s="6" t="s">
        <v>320</v>
      </c>
      <c r="E2641" s="5">
        <v>5.0</v>
      </c>
      <c r="F2641" s="28">
        <f t="shared" si="35"/>
        <v>43853.56032</v>
      </c>
      <c r="G2641" s="12">
        <f t="shared" si="52"/>
        <v>43853.51865</v>
      </c>
      <c r="H2641" s="29">
        <v>0.6173611111111111</v>
      </c>
      <c r="I2641" s="30">
        <f t="shared" si="46"/>
        <v>-43852.90129</v>
      </c>
      <c r="K2641" t="str">
        <f t="shared" si="58"/>
        <v/>
      </c>
    </row>
    <row r="2642">
      <c r="A2642" s="24">
        <v>43853.47742725695</v>
      </c>
      <c r="B2642" s="5" t="s">
        <v>2641</v>
      </c>
      <c r="C2642" s="5" t="s">
        <v>2642</v>
      </c>
      <c r="D2642" s="6" t="s">
        <v>320</v>
      </c>
      <c r="E2642" s="5">
        <v>9.0</v>
      </c>
      <c r="F2642" s="28">
        <f t="shared" si="35"/>
        <v>43853.56076</v>
      </c>
      <c r="G2642" s="12">
        <f t="shared" si="52"/>
        <v>43853.51909</v>
      </c>
      <c r="H2642" s="29">
        <v>0.6173611111111111</v>
      </c>
      <c r="I2642" s="30">
        <f t="shared" si="46"/>
        <v>-43852.90173</v>
      </c>
      <c r="K2642" t="str">
        <f t="shared" si="58"/>
        <v/>
      </c>
    </row>
    <row r="2643">
      <c r="A2643" s="24">
        <v>43853.49738377315</v>
      </c>
      <c r="B2643" s="5" t="s">
        <v>2643</v>
      </c>
      <c r="C2643" s="5" t="s">
        <v>1813</v>
      </c>
      <c r="D2643" s="6" t="s">
        <v>2644</v>
      </c>
      <c r="E2643" s="5">
        <v>42.0</v>
      </c>
      <c r="F2643" s="28">
        <f t="shared" si="35"/>
        <v>43853.58072</v>
      </c>
      <c r="G2643" s="12">
        <f t="shared" si="52"/>
        <v>43853.53905</v>
      </c>
      <c r="H2643" s="29">
        <v>0.6666666666666666</v>
      </c>
      <c r="I2643" s="30">
        <f t="shared" si="46"/>
        <v>-43852.87238</v>
      </c>
      <c r="K2643" t="str">
        <f t="shared" si="58"/>
        <v/>
      </c>
    </row>
    <row r="2644">
      <c r="A2644" s="24">
        <v>43853.56072042824</v>
      </c>
      <c r="B2644" s="5" t="s">
        <v>1023</v>
      </c>
      <c r="C2644" s="5" t="s">
        <v>1022</v>
      </c>
      <c r="D2644" s="6" t="s">
        <v>165</v>
      </c>
      <c r="E2644" s="5">
        <v>13.0</v>
      </c>
      <c r="F2644" s="28">
        <f t="shared" si="35"/>
        <v>43853.64405</v>
      </c>
      <c r="G2644" s="12">
        <f t="shared" si="52"/>
        <v>43853.60239</v>
      </c>
      <c r="H2644" s="29">
        <v>0.6194444444444445</v>
      </c>
      <c r="I2644" s="30">
        <f t="shared" si="46"/>
        <v>-43852.98294</v>
      </c>
      <c r="K2644" t="str">
        <f t="shared" si="58"/>
        <v/>
      </c>
    </row>
    <row r="2645">
      <c r="A2645" s="24">
        <v>43853.56123287037</v>
      </c>
      <c r="B2645" s="5" t="s">
        <v>2645</v>
      </c>
      <c r="C2645" s="5" t="s">
        <v>1022</v>
      </c>
      <c r="D2645" s="6" t="s">
        <v>165</v>
      </c>
      <c r="E2645" s="5">
        <v>15.0</v>
      </c>
      <c r="F2645" s="28">
        <f t="shared" si="35"/>
        <v>43853.64457</v>
      </c>
      <c r="G2645" s="12">
        <f t="shared" si="52"/>
        <v>43853.6029</v>
      </c>
      <c r="H2645" s="29">
        <v>0.6194444444444445</v>
      </c>
      <c r="I2645" s="30">
        <f t="shared" si="46"/>
        <v>-43852.98346</v>
      </c>
      <c r="K2645" t="str">
        <f t="shared" si="58"/>
        <v/>
      </c>
    </row>
    <row r="2646">
      <c r="A2646" s="24">
        <v>43853.563737812496</v>
      </c>
      <c r="B2646" s="5" t="s">
        <v>2446</v>
      </c>
      <c r="D2646" s="13"/>
      <c r="E2646" s="5">
        <v>44.0</v>
      </c>
      <c r="F2646" s="28">
        <f t="shared" si="35"/>
        <v>43853.64707</v>
      </c>
      <c r="G2646" s="12">
        <f t="shared" si="52"/>
        <v>43853.6054</v>
      </c>
      <c r="H2646" s="29">
        <v>0.6666666666666666</v>
      </c>
      <c r="I2646" s="30">
        <f t="shared" si="46"/>
        <v>-43852.93874</v>
      </c>
      <c r="K2646" t="str">
        <f t="shared" si="58"/>
        <v/>
      </c>
    </row>
    <row r="2647">
      <c r="A2647" s="24">
        <v>43853.57952034722</v>
      </c>
      <c r="B2647" s="5" t="s">
        <v>2646</v>
      </c>
      <c r="C2647" s="5" t="s">
        <v>766</v>
      </c>
      <c r="D2647" s="6" t="s">
        <v>2647</v>
      </c>
      <c r="E2647" s="5">
        <v>1.0</v>
      </c>
      <c r="F2647" s="28">
        <f t="shared" si="35"/>
        <v>43853.66285</v>
      </c>
      <c r="G2647" s="12">
        <f t="shared" si="52"/>
        <v>43853.62119</v>
      </c>
      <c r="H2647" s="29">
        <v>0.6666666666666666</v>
      </c>
      <c r="I2647" s="30">
        <f t="shared" si="46"/>
        <v>-43852.95452</v>
      </c>
      <c r="K2647" t="str">
        <f t="shared" si="58"/>
        <v/>
      </c>
    </row>
    <row r="2648">
      <c r="A2648" s="24">
        <v>43853.602645046296</v>
      </c>
      <c r="B2648" s="5" t="s">
        <v>2648</v>
      </c>
      <c r="C2648" s="5" t="s">
        <v>2649</v>
      </c>
      <c r="D2648" s="6" t="s">
        <v>2331</v>
      </c>
      <c r="F2648" s="28">
        <f t="shared" si="35"/>
        <v>43853.68598</v>
      </c>
      <c r="G2648" s="12">
        <f t="shared" si="52"/>
        <v>43853.64431</v>
      </c>
      <c r="I2648" t="str">
        <f t="shared" si="46"/>
        <v/>
      </c>
      <c r="K2648" t="str">
        <f t="shared" si="58"/>
        <v/>
      </c>
    </row>
    <row r="2649">
      <c r="A2649" s="24">
        <v>43853.617653622685</v>
      </c>
      <c r="B2649" s="5" t="s">
        <v>2650</v>
      </c>
      <c r="C2649" s="5" t="s">
        <v>862</v>
      </c>
      <c r="D2649" s="6" t="s">
        <v>361</v>
      </c>
      <c r="F2649" s="28">
        <f t="shared" si="35"/>
        <v>43853.70099</v>
      </c>
      <c r="G2649" s="12">
        <f t="shared" si="52"/>
        <v>43853.65932</v>
      </c>
      <c r="I2649" t="str">
        <f t="shared" si="46"/>
        <v/>
      </c>
      <c r="K2649" t="str">
        <f t="shared" si="58"/>
        <v/>
      </c>
    </row>
    <row r="2650">
      <c r="A2650" s="24">
        <v>43854.23800568287</v>
      </c>
      <c r="B2650" s="5" t="s">
        <v>2445</v>
      </c>
      <c r="D2650" s="13"/>
      <c r="E2650" s="5">
        <v>35.0</v>
      </c>
      <c r="F2650" s="28">
        <f t="shared" si="35"/>
        <v>43854.32134</v>
      </c>
      <c r="G2650" s="12">
        <f t="shared" si="52"/>
        <v>43854.27967</v>
      </c>
      <c r="H2650" s="29">
        <v>0.6875</v>
      </c>
      <c r="I2650" s="30">
        <f t="shared" si="46"/>
        <v>-43853.59217</v>
      </c>
      <c r="K2650" t="str">
        <f t="shared" si="58"/>
        <v/>
      </c>
    </row>
    <row r="2651">
      <c r="A2651" s="24">
        <v>43854.269498877315</v>
      </c>
      <c r="B2651" s="5" t="s">
        <v>2169</v>
      </c>
      <c r="D2651" s="13"/>
      <c r="E2651" s="5">
        <v>36.0</v>
      </c>
      <c r="F2651" s="28">
        <f t="shared" si="35"/>
        <v>43854.35283</v>
      </c>
      <c r="G2651" s="12">
        <f t="shared" si="52"/>
        <v>43854.31117</v>
      </c>
      <c r="H2651" s="29">
        <v>0.6875</v>
      </c>
      <c r="I2651" s="30">
        <f t="shared" si="46"/>
        <v>-43853.62367</v>
      </c>
      <c r="K2651" t="str">
        <f t="shared" si="58"/>
        <v/>
      </c>
    </row>
    <row r="2652">
      <c r="A2652" s="24">
        <v>43854.28902611111</v>
      </c>
      <c r="B2652" s="5" t="s">
        <v>1291</v>
      </c>
      <c r="C2652" s="5" t="s">
        <v>1292</v>
      </c>
      <c r="D2652" s="6" t="s">
        <v>165</v>
      </c>
      <c r="E2652" s="5">
        <v>1.0</v>
      </c>
      <c r="F2652" s="28">
        <f t="shared" si="35"/>
        <v>43854.37236</v>
      </c>
      <c r="G2652" s="12">
        <f t="shared" si="52"/>
        <v>43854.33069</v>
      </c>
      <c r="H2652" s="29">
        <v>0.5659722222222222</v>
      </c>
      <c r="I2652" s="30">
        <f t="shared" si="46"/>
        <v>-43853.76472</v>
      </c>
      <c r="K2652" t="str">
        <f t="shared" si="58"/>
        <v/>
      </c>
    </row>
    <row r="2653">
      <c r="A2653" s="24">
        <v>43854.28929743056</v>
      </c>
      <c r="B2653" s="5" t="s">
        <v>2634</v>
      </c>
      <c r="C2653" s="5" t="s">
        <v>1292</v>
      </c>
      <c r="D2653" s="6" t="s">
        <v>165</v>
      </c>
      <c r="E2653" s="5">
        <v>2.0</v>
      </c>
      <c r="F2653" s="28">
        <f t="shared" si="35"/>
        <v>43854.37263</v>
      </c>
      <c r="G2653" s="12">
        <f t="shared" si="52"/>
        <v>43854.33096</v>
      </c>
      <c r="H2653" s="29">
        <v>0.5659722222222222</v>
      </c>
      <c r="I2653" s="30">
        <f t="shared" si="46"/>
        <v>-43853.76499</v>
      </c>
      <c r="K2653" t="str">
        <f t="shared" si="58"/>
        <v/>
      </c>
    </row>
    <row r="2654">
      <c r="A2654" s="24">
        <v>43854.28955577547</v>
      </c>
      <c r="B2654" s="5" t="s">
        <v>2651</v>
      </c>
      <c r="C2654" s="5" t="s">
        <v>1292</v>
      </c>
      <c r="D2654" s="6" t="s">
        <v>165</v>
      </c>
      <c r="E2654" s="5">
        <v>3.0</v>
      </c>
      <c r="F2654" s="28">
        <f t="shared" si="35"/>
        <v>43854.37289</v>
      </c>
      <c r="G2654" s="12">
        <f t="shared" si="52"/>
        <v>43854.33122</v>
      </c>
      <c r="H2654" s="29">
        <v>0.5659722222222222</v>
      </c>
      <c r="I2654" s="30">
        <f t="shared" si="46"/>
        <v>-43853.76525</v>
      </c>
      <c r="K2654" t="str">
        <f t="shared" si="58"/>
        <v/>
      </c>
    </row>
    <row r="2655">
      <c r="A2655" s="24">
        <v>43854.293206898146</v>
      </c>
      <c r="B2655" s="5" t="s">
        <v>254</v>
      </c>
      <c r="C2655" s="5" t="s">
        <v>2652</v>
      </c>
      <c r="D2655" s="6" t="s">
        <v>2475</v>
      </c>
      <c r="E2655" s="5">
        <v>4.0</v>
      </c>
      <c r="F2655" s="28">
        <f t="shared" si="35"/>
        <v>43854.37654</v>
      </c>
      <c r="G2655" s="12">
        <f t="shared" si="52"/>
        <v>43854.33487</v>
      </c>
      <c r="H2655" s="29">
        <v>0.6875</v>
      </c>
      <c r="I2655" s="30">
        <f t="shared" si="46"/>
        <v>-43853.64737</v>
      </c>
      <c r="K2655" t="str">
        <f t="shared" si="58"/>
        <v/>
      </c>
    </row>
    <row r="2656">
      <c r="A2656" s="24">
        <v>43854.29638767361</v>
      </c>
      <c r="B2656" s="5" t="s">
        <v>253</v>
      </c>
      <c r="C2656" s="5" t="s">
        <v>610</v>
      </c>
      <c r="D2656" s="6" t="s">
        <v>2475</v>
      </c>
      <c r="E2656" s="5">
        <v>5.0</v>
      </c>
      <c r="F2656" s="28">
        <f t="shared" si="35"/>
        <v>43854.37972</v>
      </c>
      <c r="G2656" s="12">
        <f t="shared" si="52"/>
        <v>43854.33805</v>
      </c>
      <c r="H2656" s="29">
        <v>0.6875</v>
      </c>
      <c r="I2656" s="30">
        <f t="shared" si="46"/>
        <v>-43853.65055</v>
      </c>
      <c r="K2656" t="str">
        <f t="shared" si="58"/>
        <v/>
      </c>
    </row>
    <row r="2657">
      <c r="A2657" s="24">
        <v>43854.29699267361</v>
      </c>
      <c r="B2657" s="5" t="s">
        <v>2653</v>
      </c>
      <c r="C2657" s="5" t="s">
        <v>610</v>
      </c>
      <c r="D2657" s="6" t="s">
        <v>2475</v>
      </c>
      <c r="E2657" s="5">
        <v>9.0</v>
      </c>
      <c r="F2657" s="28">
        <f t="shared" si="35"/>
        <v>43854.38033</v>
      </c>
      <c r="G2657" s="12">
        <f t="shared" si="52"/>
        <v>43854.33866</v>
      </c>
      <c r="H2657" s="29">
        <v>0.6875</v>
      </c>
      <c r="I2657" s="30">
        <f t="shared" si="46"/>
        <v>-43853.65116</v>
      </c>
      <c r="K2657" t="str">
        <f t="shared" si="58"/>
        <v/>
      </c>
    </row>
    <row r="2658">
      <c r="A2658" s="24">
        <v>43854.306805706015</v>
      </c>
      <c r="B2658" s="5" t="s">
        <v>2654</v>
      </c>
      <c r="C2658" s="5" t="s">
        <v>766</v>
      </c>
      <c r="D2658" s="13"/>
      <c r="E2658" s="5">
        <v>37.0</v>
      </c>
      <c r="F2658" s="28">
        <f t="shared" si="35"/>
        <v>43854.39014</v>
      </c>
      <c r="G2658" s="12">
        <f t="shared" si="52"/>
        <v>43854.34847</v>
      </c>
      <c r="H2658" s="29">
        <v>0.6875</v>
      </c>
      <c r="I2658" s="30">
        <f t="shared" si="46"/>
        <v>-43853.66097</v>
      </c>
      <c r="K2658" t="str">
        <f t="shared" si="58"/>
        <v/>
      </c>
    </row>
    <row r="2659">
      <c r="A2659" s="24">
        <v>43854.307151712965</v>
      </c>
      <c r="B2659" s="5" t="s">
        <v>2655</v>
      </c>
      <c r="C2659" s="5" t="s">
        <v>766</v>
      </c>
      <c r="D2659" s="13"/>
      <c r="E2659" s="5">
        <v>38.0</v>
      </c>
      <c r="F2659" s="28">
        <f t="shared" si="35"/>
        <v>43854.39049</v>
      </c>
      <c r="G2659" s="12">
        <f t="shared" si="52"/>
        <v>43854.34882</v>
      </c>
      <c r="H2659" s="29">
        <v>0.6875</v>
      </c>
      <c r="I2659" s="30">
        <f t="shared" si="46"/>
        <v>-43853.66132</v>
      </c>
      <c r="K2659" t="str">
        <f t="shared" si="58"/>
        <v/>
      </c>
    </row>
    <row r="2660">
      <c r="A2660" s="24">
        <v>43854.31244616898</v>
      </c>
      <c r="B2660" s="5" t="s">
        <v>2050</v>
      </c>
      <c r="D2660" s="13"/>
      <c r="E2660" s="5">
        <v>40.0</v>
      </c>
      <c r="F2660" s="28">
        <f t="shared" si="35"/>
        <v>43854.39578</v>
      </c>
      <c r="G2660" s="12">
        <f t="shared" si="52"/>
        <v>43854.35411</v>
      </c>
      <c r="H2660" s="29">
        <v>0.6875</v>
      </c>
      <c r="I2660" s="30">
        <f t="shared" si="46"/>
        <v>-43853.66661</v>
      </c>
      <c r="K2660" t="str">
        <f t="shared" si="58"/>
        <v/>
      </c>
    </row>
    <row r="2661">
      <c r="A2661" s="24">
        <v>43854.32521820602</v>
      </c>
      <c r="B2661" s="5" t="s">
        <v>2656</v>
      </c>
      <c r="C2661" s="5" t="s">
        <v>2657</v>
      </c>
      <c r="D2661" s="6" t="s">
        <v>165</v>
      </c>
      <c r="E2661" s="5">
        <v>13.0</v>
      </c>
      <c r="F2661" s="28">
        <f t="shared" si="35"/>
        <v>43854.40855</v>
      </c>
      <c r="G2661" s="12">
        <f t="shared" si="52"/>
        <v>43854.36688</v>
      </c>
      <c r="H2661" s="29">
        <v>0.5659722222222222</v>
      </c>
      <c r="I2661" s="30">
        <f t="shared" si="46"/>
        <v>-43853.80091</v>
      </c>
      <c r="K2661" t="str">
        <f t="shared" si="58"/>
        <v/>
      </c>
    </row>
    <row r="2662">
      <c r="A2662" s="24">
        <v>43854.33751577546</v>
      </c>
      <c r="B2662" s="5" t="s">
        <v>2474</v>
      </c>
      <c r="C2662" s="5" t="s">
        <v>545</v>
      </c>
      <c r="D2662" s="6" t="s">
        <v>2261</v>
      </c>
      <c r="E2662" s="5">
        <v>42.0</v>
      </c>
      <c r="F2662" s="28">
        <f t="shared" si="35"/>
        <v>43854.42085</v>
      </c>
      <c r="G2662" s="12">
        <f t="shared" si="52"/>
        <v>43854.37918</v>
      </c>
      <c r="H2662" s="29">
        <v>0.7083333333333334</v>
      </c>
      <c r="I2662" s="30">
        <f t="shared" si="46"/>
        <v>-43853.67085</v>
      </c>
      <c r="K2662" t="str">
        <f t="shared" si="58"/>
        <v/>
      </c>
    </row>
    <row r="2663">
      <c r="A2663" s="24">
        <v>43854.337861712964</v>
      </c>
      <c r="B2663" s="5" t="s">
        <v>2658</v>
      </c>
      <c r="C2663" s="5" t="s">
        <v>1705</v>
      </c>
      <c r="D2663" s="6" t="s">
        <v>1722</v>
      </c>
      <c r="E2663" s="5">
        <v>15.0</v>
      </c>
      <c r="F2663" s="28">
        <f t="shared" si="35"/>
        <v>43854.4212</v>
      </c>
      <c r="G2663" s="12">
        <f t="shared" si="52"/>
        <v>43854.37953</v>
      </c>
      <c r="H2663" s="29">
        <v>0.475</v>
      </c>
      <c r="I2663" s="30">
        <f t="shared" si="46"/>
        <v>-43853.90453</v>
      </c>
      <c r="K2663" t="str">
        <f t="shared" si="58"/>
        <v/>
      </c>
    </row>
    <row r="2664">
      <c r="A2664" s="24">
        <v>43854.39299828703</v>
      </c>
      <c r="B2664" s="5" t="s">
        <v>2049</v>
      </c>
      <c r="C2664" s="5" t="s">
        <v>48</v>
      </c>
      <c r="D2664" s="6" t="s">
        <v>1010</v>
      </c>
      <c r="E2664" s="5">
        <v>16.0</v>
      </c>
      <c r="F2664" s="28">
        <f t="shared" si="35"/>
        <v>43854.47633</v>
      </c>
      <c r="G2664" s="12">
        <f t="shared" si="52"/>
        <v>43854.43466</v>
      </c>
      <c r="H2664" s="29">
        <v>0.75</v>
      </c>
      <c r="I2664" s="30">
        <f t="shared" si="46"/>
        <v>-43853.68466</v>
      </c>
      <c r="K2664" t="str">
        <f t="shared" si="58"/>
        <v/>
      </c>
    </row>
    <row r="2665">
      <c r="A2665" s="24">
        <v>43854.45713660879</v>
      </c>
      <c r="B2665" s="5" t="s">
        <v>2659</v>
      </c>
      <c r="C2665" s="5" t="s">
        <v>2660</v>
      </c>
      <c r="D2665" s="6" t="s">
        <v>122</v>
      </c>
      <c r="E2665" s="5">
        <v>17.0</v>
      </c>
      <c r="F2665" s="28">
        <f t="shared" si="35"/>
        <v>43854.54047</v>
      </c>
      <c r="G2665" s="12">
        <f t="shared" si="52"/>
        <v>43854.4988</v>
      </c>
      <c r="H2665" s="29">
        <v>0.5576388888888889</v>
      </c>
      <c r="I2665" s="30">
        <f t="shared" si="46"/>
        <v>-43853.94116</v>
      </c>
      <c r="K2665" t="str">
        <f t="shared" si="58"/>
        <v/>
      </c>
    </row>
    <row r="2666">
      <c r="A2666" s="24">
        <v>43854.502799317124</v>
      </c>
      <c r="B2666" s="5" t="s">
        <v>2661</v>
      </c>
      <c r="C2666" s="5" t="s">
        <v>2662</v>
      </c>
      <c r="D2666" s="6" t="s">
        <v>1448</v>
      </c>
      <c r="E2666" s="5">
        <v>15.0</v>
      </c>
      <c r="F2666" s="28">
        <f t="shared" si="35"/>
        <v>43854.58613</v>
      </c>
      <c r="G2666" s="12">
        <f t="shared" si="52"/>
        <v>43854.54447</v>
      </c>
      <c r="H2666" s="29">
        <v>0.5833333333333334</v>
      </c>
      <c r="I2666" s="30">
        <f t="shared" si="46"/>
        <v>-43853.96113</v>
      </c>
      <c r="K2666" t="str">
        <f t="shared" si="58"/>
        <v/>
      </c>
    </row>
    <row r="2667">
      <c r="A2667" s="24">
        <v>43854.51826603009</v>
      </c>
      <c r="B2667" s="5" t="s">
        <v>2562</v>
      </c>
      <c r="C2667" s="5" t="s">
        <v>51</v>
      </c>
      <c r="D2667" s="6" t="s">
        <v>2475</v>
      </c>
      <c r="E2667" s="5">
        <v>17.0</v>
      </c>
      <c r="F2667" s="28">
        <f t="shared" si="35"/>
        <v>43854.6016</v>
      </c>
      <c r="G2667" s="12">
        <f t="shared" si="52"/>
        <v>43854.55993</v>
      </c>
      <c r="H2667" s="29">
        <v>0.75</v>
      </c>
      <c r="I2667" s="30">
        <f t="shared" si="46"/>
        <v>-43853.80993</v>
      </c>
      <c r="K2667" t="str">
        <f t="shared" si="58"/>
        <v/>
      </c>
    </row>
    <row r="2668">
      <c r="A2668" s="24">
        <v>43854.579211874996</v>
      </c>
      <c r="B2668" s="5" t="s">
        <v>50</v>
      </c>
      <c r="C2668" s="5" t="s">
        <v>2663</v>
      </c>
      <c r="D2668" s="6" t="s">
        <v>2561</v>
      </c>
      <c r="F2668" s="28">
        <f t="shared" si="35"/>
        <v>43854.66255</v>
      </c>
      <c r="G2668" s="12">
        <f t="shared" si="52"/>
        <v>43854.62088</v>
      </c>
      <c r="I2668" t="str">
        <f t="shared" si="46"/>
        <v/>
      </c>
      <c r="K2668" t="str">
        <f t="shared" si="58"/>
        <v/>
      </c>
    </row>
    <row r="2669">
      <c r="A2669" s="24">
        <v>43854.585429004626</v>
      </c>
      <c r="B2669" s="5" t="s">
        <v>2664</v>
      </c>
      <c r="C2669" s="5" t="s">
        <v>1626</v>
      </c>
      <c r="D2669" s="6" t="s">
        <v>2665</v>
      </c>
      <c r="E2669" s="5">
        <v>1.0</v>
      </c>
      <c r="F2669" s="28">
        <f t="shared" si="35"/>
        <v>43854.66876</v>
      </c>
      <c r="G2669" s="12">
        <f t="shared" si="52"/>
        <v>43854.6271</v>
      </c>
      <c r="H2669" s="29">
        <v>0.75</v>
      </c>
      <c r="I2669" s="30">
        <f t="shared" si="46"/>
        <v>-43853.8771</v>
      </c>
      <c r="K2669" t="str">
        <f t="shared" si="58"/>
        <v/>
      </c>
    </row>
    <row r="2670">
      <c r="A2670" s="24">
        <v>43857.20714762731</v>
      </c>
      <c r="B2670" s="5" t="s">
        <v>2050</v>
      </c>
      <c r="D2670" s="13"/>
      <c r="E2670" s="5">
        <v>35.0</v>
      </c>
      <c r="F2670" s="28">
        <f t="shared" si="35"/>
        <v>43857.29048</v>
      </c>
      <c r="G2670" s="12">
        <f t="shared" si="52"/>
        <v>43857.24881</v>
      </c>
      <c r="H2670" s="29">
        <v>0.3333333333333333</v>
      </c>
      <c r="I2670" s="30">
        <f t="shared" si="46"/>
        <v>-43856.91548</v>
      </c>
      <c r="K2670" t="str">
        <f t="shared" si="58"/>
        <v/>
      </c>
    </row>
    <row r="2671">
      <c r="A2671" s="24">
        <v>43857.23739127315</v>
      </c>
      <c r="B2671" s="5" t="s">
        <v>2445</v>
      </c>
      <c r="D2671" s="13"/>
      <c r="E2671" s="5">
        <v>36.0</v>
      </c>
      <c r="F2671" s="28">
        <f t="shared" si="35"/>
        <v>43857.32072</v>
      </c>
      <c r="G2671" s="12">
        <f t="shared" si="52"/>
        <v>43857.27906</v>
      </c>
      <c r="H2671" s="29">
        <v>0.75</v>
      </c>
      <c r="I2671" s="30">
        <f t="shared" si="46"/>
        <v>-43856.52906</v>
      </c>
      <c r="K2671" t="str">
        <f t="shared" si="58"/>
        <v/>
      </c>
    </row>
    <row r="2672">
      <c r="A2672" s="24">
        <v>43857.24869118056</v>
      </c>
      <c r="B2672" s="5" t="s">
        <v>2495</v>
      </c>
      <c r="C2672" s="5" t="s">
        <v>2068</v>
      </c>
      <c r="D2672" s="13"/>
      <c r="E2672" s="5">
        <v>1.0</v>
      </c>
      <c r="F2672" s="28">
        <f t="shared" si="35"/>
        <v>43857.33202</v>
      </c>
      <c r="G2672" s="12">
        <f t="shared" si="52"/>
        <v>43857.29036</v>
      </c>
      <c r="H2672" s="29">
        <v>0.42083333333333334</v>
      </c>
      <c r="I2672" s="30">
        <f t="shared" si="46"/>
        <v>-43856.86952</v>
      </c>
      <c r="K2672" t="str">
        <f t="shared" si="58"/>
        <v/>
      </c>
    </row>
    <row r="2673">
      <c r="A2673" s="24">
        <v>43857.28056827546</v>
      </c>
      <c r="B2673" s="5" t="s">
        <v>2308</v>
      </c>
      <c r="D2673" s="13"/>
      <c r="E2673" s="5">
        <v>37.0</v>
      </c>
      <c r="F2673" s="28">
        <f t="shared" si="35"/>
        <v>43857.3639</v>
      </c>
      <c r="G2673" s="12">
        <f t="shared" si="52"/>
        <v>43857.32223</v>
      </c>
      <c r="H2673" s="29">
        <v>0.75</v>
      </c>
      <c r="I2673" s="30">
        <f t="shared" si="46"/>
        <v>-43856.57223</v>
      </c>
      <c r="K2673" t="str">
        <f t="shared" si="58"/>
        <v/>
      </c>
    </row>
    <row r="2674">
      <c r="A2674" s="24">
        <v>43857.281225405095</v>
      </c>
      <c r="B2674" s="5" t="s">
        <v>2666</v>
      </c>
      <c r="C2674" s="5" t="s">
        <v>48</v>
      </c>
      <c r="D2674" s="13"/>
      <c r="E2674" s="5">
        <v>38.0</v>
      </c>
      <c r="F2674" s="28">
        <f t="shared" si="35"/>
        <v>43857.36456</v>
      </c>
      <c r="G2674" s="12">
        <f t="shared" si="52"/>
        <v>43857.32289</v>
      </c>
      <c r="H2674" s="29">
        <v>0.75</v>
      </c>
      <c r="I2674" s="30">
        <f t="shared" si="46"/>
        <v>-43856.57289</v>
      </c>
      <c r="K2674" t="str">
        <f t="shared" si="58"/>
        <v/>
      </c>
    </row>
    <row r="2675">
      <c r="A2675" s="24">
        <v>43857.3094733912</v>
      </c>
      <c r="B2675" s="5" t="s">
        <v>1812</v>
      </c>
      <c r="D2675" s="6" t="s">
        <v>107</v>
      </c>
      <c r="E2675" s="5">
        <v>35.0</v>
      </c>
      <c r="F2675" s="28">
        <f t="shared" si="35"/>
        <v>43857.39281</v>
      </c>
      <c r="G2675" s="12">
        <f t="shared" si="52"/>
        <v>43857.35114</v>
      </c>
      <c r="H2675" s="29">
        <v>0.75</v>
      </c>
      <c r="I2675" s="30">
        <f t="shared" si="46"/>
        <v>-43856.60114</v>
      </c>
      <c r="K2675" t="str">
        <f t="shared" si="58"/>
        <v/>
      </c>
    </row>
    <row r="2676">
      <c r="A2676" s="24">
        <v>43857.322288483796</v>
      </c>
      <c r="B2676" s="5" t="s">
        <v>2667</v>
      </c>
      <c r="C2676" s="5" t="s">
        <v>545</v>
      </c>
      <c r="D2676" s="13"/>
      <c r="E2676" s="5">
        <v>42.0</v>
      </c>
      <c r="F2676" s="28">
        <f t="shared" si="35"/>
        <v>43857.40562</v>
      </c>
      <c r="G2676" s="12">
        <f t="shared" si="52"/>
        <v>43857.36396</v>
      </c>
      <c r="H2676" s="29">
        <v>0.75</v>
      </c>
      <c r="I2676" s="30">
        <f t="shared" si="46"/>
        <v>-43856.61396</v>
      </c>
      <c r="K2676" t="str">
        <f t="shared" si="58"/>
        <v/>
      </c>
    </row>
    <row r="2677">
      <c r="A2677" s="24">
        <v>43857.326418993056</v>
      </c>
      <c r="B2677" s="5" t="s">
        <v>2668</v>
      </c>
      <c r="D2677" s="13"/>
      <c r="E2677" s="5">
        <v>40.0</v>
      </c>
      <c r="F2677" s="28">
        <f t="shared" si="35"/>
        <v>43857.40975</v>
      </c>
      <c r="G2677" s="12">
        <f t="shared" si="52"/>
        <v>43857.36809</v>
      </c>
      <c r="H2677" s="29">
        <v>0.75</v>
      </c>
      <c r="I2677" s="30">
        <f t="shared" si="46"/>
        <v>-43856.61809</v>
      </c>
      <c r="K2677" t="str">
        <f t="shared" si="58"/>
        <v/>
      </c>
    </row>
    <row r="2678">
      <c r="A2678" s="24">
        <v>43857.341307407405</v>
      </c>
      <c r="B2678" s="5" t="s">
        <v>2569</v>
      </c>
      <c r="C2678" s="5" t="s">
        <v>2669</v>
      </c>
      <c r="D2678" s="6" t="s">
        <v>173</v>
      </c>
      <c r="E2678" s="5">
        <v>4.0</v>
      </c>
      <c r="F2678" s="28">
        <f t="shared" si="35"/>
        <v>43857.42464</v>
      </c>
      <c r="G2678" s="12">
        <f t="shared" si="52"/>
        <v>43857.38297</v>
      </c>
      <c r="H2678" s="29">
        <v>0.42430555555555555</v>
      </c>
      <c r="I2678" s="30">
        <f t="shared" si="46"/>
        <v>-43856.95867</v>
      </c>
      <c r="J2678" s="5" t="s">
        <v>2670</v>
      </c>
      <c r="K2678" t="str">
        <f t="shared" si="58"/>
        <v/>
      </c>
    </row>
    <row r="2679">
      <c r="A2679" s="24">
        <v>43857.40063509259</v>
      </c>
      <c r="B2679" s="5" t="s">
        <v>2654</v>
      </c>
      <c r="C2679" s="5" t="s">
        <v>2671</v>
      </c>
      <c r="D2679" s="13"/>
      <c r="E2679" s="5">
        <v>41.0</v>
      </c>
      <c r="F2679" s="28">
        <f t="shared" si="35"/>
        <v>43857.48397</v>
      </c>
      <c r="G2679" s="12">
        <f t="shared" si="52"/>
        <v>43857.4423</v>
      </c>
      <c r="H2679" s="29">
        <v>0.75</v>
      </c>
      <c r="I2679" s="30">
        <f t="shared" si="46"/>
        <v>-43856.6923</v>
      </c>
      <c r="K2679" t="str">
        <f t="shared" si="58"/>
        <v/>
      </c>
    </row>
    <row r="2680">
      <c r="A2680" s="24">
        <v>43857.40101097222</v>
      </c>
      <c r="B2680" s="5" t="s">
        <v>2655</v>
      </c>
      <c r="C2680" s="5" t="s">
        <v>766</v>
      </c>
      <c r="D2680" s="13"/>
      <c r="E2680" s="5">
        <v>43.0</v>
      </c>
      <c r="F2680" s="28">
        <f t="shared" si="35"/>
        <v>43857.48434</v>
      </c>
      <c r="G2680" s="12">
        <f t="shared" si="52"/>
        <v>43857.44268</v>
      </c>
      <c r="H2680" s="29">
        <v>0.75</v>
      </c>
      <c r="I2680" s="30">
        <f t="shared" si="46"/>
        <v>-43856.69268</v>
      </c>
      <c r="K2680" t="str">
        <f t="shared" si="58"/>
        <v/>
      </c>
    </row>
    <row r="2681">
      <c r="A2681" s="24">
        <v>43857.40576417824</v>
      </c>
      <c r="B2681" s="5" t="s">
        <v>2672</v>
      </c>
      <c r="C2681" s="5" t="s">
        <v>2673</v>
      </c>
      <c r="D2681" s="6" t="s">
        <v>1091</v>
      </c>
      <c r="E2681" s="5">
        <v>1.0</v>
      </c>
      <c r="F2681" s="28">
        <f t="shared" si="35"/>
        <v>43857.4891</v>
      </c>
      <c r="G2681" s="12">
        <f t="shared" si="52"/>
        <v>43857.44743</v>
      </c>
      <c r="H2681" s="29">
        <v>0.45208333333333334</v>
      </c>
      <c r="I2681" s="30">
        <f t="shared" si="46"/>
        <v>-43856.99535</v>
      </c>
      <c r="K2681" t="str">
        <f t="shared" si="58"/>
        <v/>
      </c>
    </row>
    <row r="2682">
      <c r="A2682" s="24">
        <v>43857.40994377315</v>
      </c>
      <c r="B2682" s="5" t="s">
        <v>1056</v>
      </c>
      <c r="D2682" s="6" t="s">
        <v>2024</v>
      </c>
      <c r="E2682" s="5">
        <v>3.0</v>
      </c>
      <c r="F2682" s="28">
        <f t="shared" si="35"/>
        <v>43857.49328</v>
      </c>
      <c r="G2682" s="12">
        <f t="shared" si="52"/>
        <v>43857.45161</v>
      </c>
      <c r="H2682" s="29">
        <v>0.50625</v>
      </c>
      <c r="I2682" s="30">
        <f t="shared" si="46"/>
        <v>-43856.94536</v>
      </c>
      <c r="K2682" t="str">
        <f t="shared" si="58"/>
        <v/>
      </c>
    </row>
    <row r="2683">
      <c r="A2683" s="24">
        <v>43857.42897962963</v>
      </c>
      <c r="B2683" s="5" t="s">
        <v>2674</v>
      </c>
      <c r="C2683" s="5" t="s">
        <v>2675</v>
      </c>
      <c r="D2683" s="6" t="s">
        <v>165</v>
      </c>
      <c r="E2683" s="5">
        <v>4.0</v>
      </c>
      <c r="F2683" s="28">
        <f t="shared" si="35"/>
        <v>43857.51231</v>
      </c>
      <c r="G2683" s="12">
        <f t="shared" si="52"/>
        <v>43857.47065</v>
      </c>
      <c r="H2683" s="29">
        <v>0.75</v>
      </c>
      <c r="I2683" s="30">
        <f t="shared" si="46"/>
        <v>-43856.72065</v>
      </c>
      <c r="K2683" t="str">
        <f t="shared" si="58"/>
        <v/>
      </c>
    </row>
    <row r="2684">
      <c r="A2684" s="24">
        <v>43857.42966422453</v>
      </c>
      <c r="B2684" s="5" t="s">
        <v>2676</v>
      </c>
      <c r="C2684" s="5" t="s">
        <v>12</v>
      </c>
      <c r="D2684" s="6" t="s">
        <v>2677</v>
      </c>
      <c r="E2684" s="5">
        <v>1.0</v>
      </c>
      <c r="F2684" s="28">
        <f t="shared" si="35"/>
        <v>43857.513</v>
      </c>
      <c r="G2684" s="12">
        <f t="shared" si="52"/>
        <v>43857.47133</v>
      </c>
      <c r="H2684" s="29">
        <v>0.5625</v>
      </c>
      <c r="I2684" s="30">
        <f t="shared" si="46"/>
        <v>-43856.90883</v>
      </c>
      <c r="K2684" t="str">
        <f t="shared" si="58"/>
        <v/>
      </c>
    </row>
    <row r="2685">
      <c r="A2685" s="24">
        <v>43857.57985944445</v>
      </c>
      <c r="B2685" s="5" t="s">
        <v>2620</v>
      </c>
      <c r="C2685" s="5" t="s">
        <v>12</v>
      </c>
      <c r="D2685" s="6" t="s">
        <v>2678</v>
      </c>
      <c r="E2685" s="5">
        <v>1.0</v>
      </c>
      <c r="F2685" s="28">
        <f t="shared" si="35"/>
        <v>43857.66319</v>
      </c>
      <c r="G2685" s="12">
        <f t="shared" si="52"/>
        <v>43857.62153</v>
      </c>
      <c r="H2685" s="29">
        <v>0.75</v>
      </c>
      <c r="I2685" s="30">
        <f t="shared" si="46"/>
        <v>-43856.87153</v>
      </c>
      <c r="K2685" t="str">
        <f t="shared" si="58"/>
        <v/>
      </c>
    </row>
    <row r="2686">
      <c r="A2686" s="24">
        <v>43857.65912034722</v>
      </c>
      <c r="B2686" s="5" t="s">
        <v>2679</v>
      </c>
      <c r="D2686" s="6" t="s">
        <v>2189</v>
      </c>
      <c r="F2686" s="28">
        <f t="shared" si="35"/>
        <v>43857.74245</v>
      </c>
      <c r="G2686" s="12">
        <f t="shared" si="52"/>
        <v>43857.70079</v>
      </c>
      <c r="I2686" t="str">
        <f t="shared" si="46"/>
        <v/>
      </c>
      <c r="K2686" t="str">
        <f t="shared" si="58"/>
        <v/>
      </c>
    </row>
    <row r="2687">
      <c r="A2687" s="24">
        <v>43858.294038148146</v>
      </c>
      <c r="B2687" s="5" t="s">
        <v>2654</v>
      </c>
      <c r="C2687" s="5" t="s">
        <v>2671</v>
      </c>
      <c r="D2687" s="6" t="s">
        <v>624</v>
      </c>
      <c r="E2687" s="5">
        <v>38.0</v>
      </c>
      <c r="F2687" s="28">
        <f t="shared" si="35"/>
        <v>43858.37737</v>
      </c>
      <c r="G2687" s="12">
        <f t="shared" si="52"/>
        <v>43858.3357</v>
      </c>
      <c r="H2687" s="29">
        <v>0.6666666666666666</v>
      </c>
      <c r="I2687" s="30">
        <f t="shared" si="46"/>
        <v>-43857.66904</v>
      </c>
      <c r="K2687" t="str">
        <f t="shared" si="58"/>
        <v/>
      </c>
    </row>
    <row r="2688">
      <c r="A2688" s="24">
        <v>43858.29437903935</v>
      </c>
      <c r="B2688" s="5" t="s">
        <v>2655</v>
      </c>
      <c r="C2688" s="5" t="s">
        <v>766</v>
      </c>
      <c r="D2688" s="6" t="s">
        <v>624</v>
      </c>
      <c r="E2688" s="5">
        <v>35.0</v>
      </c>
      <c r="F2688" s="28">
        <f t="shared" si="35"/>
        <v>43858.37771</v>
      </c>
      <c r="G2688" s="12">
        <f t="shared" si="52"/>
        <v>43858.33605</v>
      </c>
      <c r="H2688" s="29">
        <v>0.6666666666666666</v>
      </c>
      <c r="I2688" s="30">
        <f t="shared" si="46"/>
        <v>-43857.66938</v>
      </c>
      <c r="K2688" t="str">
        <f t="shared" si="58"/>
        <v/>
      </c>
    </row>
    <row r="2689">
      <c r="A2689" s="24">
        <v>43858.308580694444</v>
      </c>
      <c r="B2689" s="5" t="s">
        <v>1812</v>
      </c>
      <c r="C2689" s="5" t="s">
        <v>545</v>
      </c>
      <c r="D2689" s="6" t="s">
        <v>76</v>
      </c>
      <c r="E2689" s="5">
        <v>42.0</v>
      </c>
      <c r="F2689" s="28">
        <f t="shared" si="35"/>
        <v>43858.39191</v>
      </c>
      <c r="G2689" s="12">
        <f t="shared" si="52"/>
        <v>43858.35025</v>
      </c>
      <c r="H2689" s="29">
        <v>0.625</v>
      </c>
      <c r="I2689" s="30">
        <f t="shared" si="46"/>
        <v>-43857.72525</v>
      </c>
      <c r="K2689" t="str">
        <f t="shared" si="58"/>
        <v/>
      </c>
    </row>
    <row r="2690">
      <c r="A2690" s="24">
        <v>43858.39111837963</v>
      </c>
      <c r="B2690" s="5" t="s">
        <v>2680</v>
      </c>
      <c r="D2690" s="13"/>
      <c r="E2690" s="5">
        <v>41.0</v>
      </c>
      <c r="F2690" s="28">
        <f t="shared" si="35"/>
        <v>43858.47445</v>
      </c>
      <c r="G2690" s="12">
        <f t="shared" si="52"/>
        <v>43858.43279</v>
      </c>
      <c r="H2690" s="29">
        <v>0.5979166666666667</v>
      </c>
      <c r="I2690" s="30">
        <f t="shared" si="46"/>
        <v>-43857.83487</v>
      </c>
      <c r="K2690" t="str">
        <f t="shared" si="58"/>
        <v/>
      </c>
    </row>
    <row r="2691">
      <c r="A2691" s="24">
        <v>43858.39375862268</v>
      </c>
      <c r="B2691" s="5" t="s">
        <v>2681</v>
      </c>
      <c r="C2691" s="5" t="s">
        <v>2682</v>
      </c>
      <c r="D2691" s="6" t="s">
        <v>122</v>
      </c>
      <c r="E2691" s="5">
        <v>4.0</v>
      </c>
      <c r="F2691" s="28">
        <f t="shared" si="35"/>
        <v>43858.47709</v>
      </c>
      <c r="G2691" s="12">
        <f t="shared" si="52"/>
        <v>43858.43543</v>
      </c>
      <c r="H2691" s="29">
        <v>0.5013888888888889</v>
      </c>
      <c r="I2691" s="30">
        <f t="shared" si="46"/>
        <v>-43857.93404</v>
      </c>
      <c r="J2691" s="5" t="s">
        <v>2670</v>
      </c>
      <c r="K2691" t="str">
        <f t="shared" si="58"/>
        <v/>
      </c>
    </row>
    <row r="2692">
      <c r="A2692" s="24">
        <v>43858.445010717594</v>
      </c>
      <c r="B2692" s="5" t="s">
        <v>2683</v>
      </c>
      <c r="C2692" s="5" t="s">
        <v>766</v>
      </c>
      <c r="D2692" s="6" t="s">
        <v>1347</v>
      </c>
      <c r="E2692" s="5">
        <v>43.0</v>
      </c>
      <c r="F2692" s="28">
        <f t="shared" si="35"/>
        <v>43858.52834</v>
      </c>
      <c r="G2692" s="12">
        <f t="shared" si="52"/>
        <v>43858.48668</v>
      </c>
      <c r="H2692" s="29">
        <v>0.7083333333333334</v>
      </c>
      <c r="I2692" s="30">
        <f t="shared" si="46"/>
        <v>-43857.77834</v>
      </c>
      <c r="K2692" t="str">
        <f t="shared" si="58"/>
        <v/>
      </c>
    </row>
    <row r="2693">
      <c r="A2693" s="24">
        <v>43858.469680775466</v>
      </c>
      <c r="B2693" s="5" t="s">
        <v>2684</v>
      </c>
      <c r="C2693" s="5" t="s">
        <v>2685</v>
      </c>
      <c r="D2693" s="6" t="s">
        <v>2686</v>
      </c>
      <c r="E2693" s="5">
        <v>4.0</v>
      </c>
      <c r="F2693" s="28">
        <f t="shared" si="35"/>
        <v>43858.55301</v>
      </c>
      <c r="G2693" s="12">
        <f t="shared" si="52"/>
        <v>43858.51135</v>
      </c>
      <c r="H2693" s="29">
        <v>0.5284722222222222</v>
      </c>
      <c r="I2693" s="30">
        <f t="shared" si="46"/>
        <v>-43857.98288</v>
      </c>
      <c r="K2693" t="str">
        <f t="shared" si="58"/>
        <v/>
      </c>
    </row>
    <row r="2694">
      <c r="A2694" s="24">
        <v>43858.47010464121</v>
      </c>
      <c r="B2694" s="5" t="s">
        <v>2687</v>
      </c>
      <c r="C2694" s="5" t="s">
        <v>2688</v>
      </c>
      <c r="D2694" s="6" t="s">
        <v>2689</v>
      </c>
      <c r="E2694" s="5">
        <v>5.0</v>
      </c>
      <c r="F2694" s="28">
        <f t="shared" si="35"/>
        <v>43858.55344</v>
      </c>
      <c r="G2694" s="12">
        <f t="shared" si="52"/>
        <v>43858.51177</v>
      </c>
      <c r="H2694" s="29">
        <v>0.5284722222222222</v>
      </c>
      <c r="I2694" s="30">
        <f t="shared" si="46"/>
        <v>-43857.9833</v>
      </c>
      <c r="K2694" t="str">
        <f t="shared" si="58"/>
        <v/>
      </c>
    </row>
    <row r="2695">
      <c r="A2695" s="24">
        <v>43858.52005387731</v>
      </c>
      <c r="B2695" s="5" t="s">
        <v>2178</v>
      </c>
      <c r="C2695" s="5" t="s">
        <v>862</v>
      </c>
      <c r="D2695" s="6" t="s">
        <v>361</v>
      </c>
      <c r="F2695" s="28">
        <f t="shared" si="35"/>
        <v>43858.60339</v>
      </c>
      <c r="G2695" s="12">
        <f t="shared" si="52"/>
        <v>43858.56172</v>
      </c>
      <c r="I2695" t="str">
        <f t="shared" si="46"/>
        <v/>
      </c>
      <c r="K2695" t="str">
        <f t="shared" si="58"/>
        <v/>
      </c>
    </row>
    <row r="2696">
      <c r="A2696" s="24">
        <v>43858.52683903935</v>
      </c>
      <c r="B2696" s="5" t="s">
        <v>737</v>
      </c>
      <c r="C2696" s="5" t="s">
        <v>736</v>
      </c>
      <c r="D2696" s="13"/>
      <c r="F2696" s="28">
        <f t="shared" si="35"/>
        <v>43858.61017</v>
      </c>
      <c r="G2696" s="12">
        <f t="shared" si="52"/>
        <v>43858.56851</v>
      </c>
      <c r="I2696" t="str">
        <f t="shared" si="46"/>
        <v/>
      </c>
      <c r="K2696" t="str">
        <f t="shared" si="58"/>
        <v/>
      </c>
    </row>
    <row r="2697">
      <c r="A2697" s="24">
        <v>43858.535184803244</v>
      </c>
      <c r="B2697" s="5" t="s">
        <v>2690</v>
      </c>
      <c r="C2697" s="5" t="s">
        <v>2691</v>
      </c>
      <c r="D2697" s="6" t="s">
        <v>801</v>
      </c>
      <c r="F2697" s="28">
        <f t="shared" si="35"/>
        <v>43858.61852</v>
      </c>
      <c r="G2697" s="12">
        <f t="shared" si="52"/>
        <v>43858.57685</v>
      </c>
      <c r="I2697" t="str">
        <f t="shared" si="46"/>
        <v/>
      </c>
      <c r="K2697" t="str">
        <f t="shared" si="58"/>
        <v/>
      </c>
    </row>
    <row r="2698">
      <c r="A2698" s="24">
        <v>43858.54357537037</v>
      </c>
      <c r="B2698" s="5" t="s">
        <v>2465</v>
      </c>
      <c r="C2698" s="5" t="s">
        <v>2068</v>
      </c>
      <c r="D2698" s="13"/>
      <c r="E2698" s="5">
        <v>44.0</v>
      </c>
      <c r="F2698" s="28">
        <f t="shared" si="35"/>
        <v>43858.62691</v>
      </c>
      <c r="G2698" s="12">
        <f t="shared" si="52"/>
        <v>43858.58524</v>
      </c>
      <c r="H2698" s="29">
        <v>0.6493055555555556</v>
      </c>
      <c r="I2698" s="30">
        <f t="shared" si="46"/>
        <v>-43857.93594</v>
      </c>
      <c r="K2698" t="str">
        <f t="shared" si="58"/>
        <v/>
      </c>
    </row>
    <row r="2699">
      <c r="A2699" s="24">
        <v>43858.735666354165</v>
      </c>
      <c r="B2699" s="5" t="s">
        <v>2692</v>
      </c>
      <c r="D2699" s="13"/>
      <c r="F2699" s="28">
        <f t="shared" si="35"/>
        <v>43858.819</v>
      </c>
      <c r="G2699" s="12">
        <f t="shared" si="52"/>
        <v>43858.77733</v>
      </c>
      <c r="I2699" t="str">
        <f t="shared" si="46"/>
        <v/>
      </c>
      <c r="K2699" t="str">
        <f t="shared" si="58"/>
        <v/>
      </c>
    </row>
    <row r="2700">
      <c r="A2700" s="24">
        <v>43859.238485821756</v>
      </c>
      <c r="B2700" s="5" t="s">
        <v>2445</v>
      </c>
      <c r="D2700" s="13"/>
      <c r="E2700" s="5">
        <v>35.0</v>
      </c>
      <c r="F2700" s="28">
        <f t="shared" si="35"/>
        <v>43859.32182</v>
      </c>
      <c r="G2700" s="12">
        <f t="shared" si="52"/>
        <v>43859.28015</v>
      </c>
      <c r="H2700" s="29">
        <v>0.7083333333333334</v>
      </c>
      <c r="I2700" s="30">
        <f t="shared" si="46"/>
        <v>-43858.57182</v>
      </c>
      <c r="K2700" t="str">
        <f t="shared" si="58"/>
        <v/>
      </c>
    </row>
    <row r="2701">
      <c r="A2701" s="24">
        <v>43859.27025833333</v>
      </c>
      <c r="B2701" s="5" t="s">
        <v>2169</v>
      </c>
      <c r="D2701" s="13"/>
      <c r="E2701" s="5">
        <v>36.0</v>
      </c>
      <c r="F2701" s="28">
        <f t="shared" si="35"/>
        <v>43859.35359</v>
      </c>
      <c r="G2701" s="12">
        <f t="shared" si="52"/>
        <v>43859.31193</v>
      </c>
      <c r="H2701" s="29">
        <v>0.7083333333333334</v>
      </c>
      <c r="I2701" s="30">
        <f t="shared" si="46"/>
        <v>-43858.60359</v>
      </c>
      <c r="K2701" t="str">
        <f t="shared" si="58"/>
        <v/>
      </c>
    </row>
    <row r="2702">
      <c r="A2702" s="24">
        <v>43859.28133266204</v>
      </c>
      <c r="B2702" s="5" t="s">
        <v>1291</v>
      </c>
      <c r="C2702" s="5" t="s">
        <v>1292</v>
      </c>
      <c r="D2702" s="13"/>
      <c r="E2702" s="5">
        <v>1.0</v>
      </c>
      <c r="F2702" s="28">
        <f t="shared" si="35"/>
        <v>43859.36467</v>
      </c>
      <c r="G2702" s="12">
        <f t="shared" si="52"/>
        <v>43859.323</v>
      </c>
      <c r="H2702" s="29">
        <v>0.4583333333333333</v>
      </c>
      <c r="I2702" s="30">
        <f t="shared" si="46"/>
        <v>-43858.86467</v>
      </c>
      <c r="K2702" t="str">
        <f t="shared" si="58"/>
        <v/>
      </c>
    </row>
    <row r="2703">
      <c r="A2703" s="24">
        <v>43859.28157284722</v>
      </c>
      <c r="B2703" s="5" t="s">
        <v>1360</v>
      </c>
      <c r="C2703" s="5" t="s">
        <v>1292</v>
      </c>
      <c r="D2703" s="13"/>
      <c r="E2703" s="5">
        <v>2.0</v>
      </c>
      <c r="F2703" s="28">
        <f t="shared" si="35"/>
        <v>43859.36491</v>
      </c>
      <c r="G2703" s="12">
        <f t="shared" si="52"/>
        <v>43859.32324</v>
      </c>
      <c r="H2703" s="29">
        <v>0.4583333333333333</v>
      </c>
      <c r="I2703" s="30">
        <f t="shared" si="46"/>
        <v>-43858.86491</v>
      </c>
      <c r="K2703" t="str">
        <f t="shared" si="58"/>
        <v/>
      </c>
    </row>
    <row r="2704">
      <c r="A2704" s="24">
        <v>43859.28175653935</v>
      </c>
      <c r="B2704" s="5" t="s">
        <v>1293</v>
      </c>
      <c r="C2704" s="5" t="s">
        <v>1292</v>
      </c>
      <c r="D2704" s="13"/>
      <c r="E2704" s="5">
        <v>3.0</v>
      </c>
      <c r="F2704" s="28">
        <f t="shared" si="35"/>
        <v>43859.36509</v>
      </c>
      <c r="G2704" s="12">
        <f t="shared" si="52"/>
        <v>43859.32342</v>
      </c>
      <c r="H2704" s="29">
        <v>0.4583333333333333</v>
      </c>
      <c r="I2704" s="30">
        <f t="shared" si="46"/>
        <v>-43858.86509</v>
      </c>
      <c r="K2704" t="str">
        <f t="shared" si="58"/>
        <v/>
      </c>
    </row>
    <row r="2705">
      <c r="A2705" s="24">
        <v>43859.28202240741</v>
      </c>
      <c r="B2705" s="5" t="s">
        <v>2651</v>
      </c>
      <c r="C2705" s="5" t="s">
        <v>1292</v>
      </c>
      <c r="D2705" s="13"/>
      <c r="E2705" s="5">
        <v>4.0</v>
      </c>
      <c r="F2705" s="28">
        <f t="shared" si="35"/>
        <v>43859.36536</v>
      </c>
      <c r="G2705" s="12">
        <f t="shared" si="52"/>
        <v>43859.32369</v>
      </c>
      <c r="H2705" s="29">
        <v>0.4583333333333333</v>
      </c>
      <c r="I2705" s="30">
        <f t="shared" si="46"/>
        <v>-43858.86536</v>
      </c>
      <c r="K2705" t="str">
        <f t="shared" si="58"/>
        <v/>
      </c>
    </row>
    <row r="2706">
      <c r="A2706" s="24">
        <v>43859.3064184838</v>
      </c>
      <c r="B2706" s="5" t="s">
        <v>2654</v>
      </c>
      <c r="C2706" s="5" t="s">
        <v>2671</v>
      </c>
      <c r="D2706" s="13"/>
      <c r="E2706" s="5">
        <v>37.0</v>
      </c>
      <c r="F2706" s="28">
        <f t="shared" si="35"/>
        <v>43859.38975</v>
      </c>
      <c r="G2706" s="12">
        <f t="shared" si="52"/>
        <v>43859.34809</v>
      </c>
      <c r="H2706" s="29">
        <v>0.7083333333333334</v>
      </c>
      <c r="I2706" s="30">
        <f t="shared" si="46"/>
        <v>-43858.63975</v>
      </c>
      <c r="K2706" t="str">
        <f t="shared" si="58"/>
        <v/>
      </c>
    </row>
    <row r="2707">
      <c r="A2707" s="24">
        <v>43859.307132002315</v>
      </c>
      <c r="B2707" s="5" t="s">
        <v>2655</v>
      </c>
      <c r="C2707" s="5" t="s">
        <v>766</v>
      </c>
      <c r="D2707" s="13"/>
      <c r="E2707" s="5">
        <v>39.0</v>
      </c>
      <c r="F2707" s="28">
        <f t="shared" si="35"/>
        <v>43859.39047</v>
      </c>
      <c r="G2707" s="12">
        <f t="shared" si="52"/>
        <v>43859.3488</v>
      </c>
      <c r="H2707" s="29">
        <v>0.7083333333333334</v>
      </c>
      <c r="I2707" s="30">
        <f t="shared" si="46"/>
        <v>-43858.64047</v>
      </c>
      <c r="K2707" t="str">
        <f t="shared" si="58"/>
        <v/>
      </c>
    </row>
    <row r="2708">
      <c r="A2708" s="24">
        <v>43859.33343416666</v>
      </c>
      <c r="B2708" s="5" t="s">
        <v>737</v>
      </c>
      <c r="C2708" s="5" t="s">
        <v>736</v>
      </c>
      <c r="D2708" s="13"/>
      <c r="E2708" s="5">
        <v>41.0</v>
      </c>
      <c r="F2708" s="28">
        <f t="shared" si="35"/>
        <v>43859.41677</v>
      </c>
      <c r="G2708" s="12">
        <f t="shared" si="52"/>
        <v>43859.3751</v>
      </c>
      <c r="H2708" s="29">
        <v>0.40694444444444444</v>
      </c>
      <c r="I2708" s="30">
        <f t="shared" si="46"/>
        <v>-43858.96816</v>
      </c>
      <c r="K2708" t="str">
        <f t="shared" si="58"/>
        <v/>
      </c>
    </row>
    <row r="2709">
      <c r="A2709" s="24">
        <v>43859.34463248843</v>
      </c>
      <c r="B2709" s="5" t="s">
        <v>2132</v>
      </c>
      <c r="C2709" s="5" t="s">
        <v>106</v>
      </c>
      <c r="D2709" s="6" t="s">
        <v>804</v>
      </c>
      <c r="E2709" s="5">
        <v>5.0</v>
      </c>
      <c r="F2709" s="28">
        <f t="shared" si="35"/>
        <v>43859.42797</v>
      </c>
      <c r="G2709" s="12">
        <f t="shared" si="52"/>
        <v>43859.3863</v>
      </c>
      <c r="H2709" s="29">
        <v>0.4305555555555556</v>
      </c>
      <c r="I2709" s="30">
        <f t="shared" si="46"/>
        <v>-43858.95574</v>
      </c>
      <c r="K2709" t="str">
        <f t="shared" si="58"/>
        <v/>
      </c>
    </row>
    <row r="2710">
      <c r="A2710" s="24">
        <v>43859.34506039352</v>
      </c>
      <c r="B2710" s="5" t="s">
        <v>276</v>
      </c>
      <c r="C2710" s="5" t="s">
        <v>106</v>
      </c>
      <c r="D2710" s="6" t="s">
        <v>223</v>
      </c>
      <c r="E2710" s="5">
        <v>9.0</v>
      </c>
      <c r="F2710" s="28">
        <f t="shared" si="35"/>
        <v>43859.42839</v>
      </c>
      <c r="G2710" s="12">
        <f t="shared" si="52"/>
        <v>43859.38673</v>
      </c>
      <c r="H2710" s="29">
        <v>0.4305555555555556</v>
      </c>
      <c r="I2710" s="30">
        <f t="shared" si="46"/>
        <v>-43858.95617</v>
      </c>
      <c r="K2710" t="str">
        <f t="shared" si="58"/>
        <v/>
      </c>
    </row>
    <row r="2711">
      <c r="A2711" s="24">
        <v>43859.36610800926</v>
      </c>
      <c r="B2711" s="5" t="s">
        <v>2693</v>
      </c>
      <c r="C2711" s="5" t="s">
        <v>2694</v>
      </c>
      <c r="D2711" s="6" t="s">
        <v>2695</v>
      </c>
      <c r="E2711" s="5">
        <v>13.0</v>
      </c>
      <c r="F2711" s="28">
        <f t="shared" si="35"/>
        <v>43859.44944</v>
      </c>
      <c r="G2711" s="12">
        <f t="shared" si="52"/>
        <v>43859.40777</v>
      </c>
      <c r="H2711" s="29">
        <v>0.75</v>
      </c>
      <c r="I2711" s="30">
        <f t="shared" si="46"/>
        <v>-43858.65777</v>
      </c>
      <c r="K2711" t="str">
        <f t="shared" si="58"/>
        <v/>
      </c>
    </row>
    <row r="2712">
      <c r="A2712" s="24">
        <v>43859.36781957176</v>
      </c>
      <c r="B2712" s="5" t="s">
        <v>2696</v>
      </c>
      <c r="C2712" s="5" t="s">
        <v>1626</v>
      </c>
      <c r="D2712" s="6" t="s">
        <v>326</v>
      </c>
      <c r="E2712" s="5">
        <v>15.0</v>
      </c>
      <c r="F2712" s="28">
        <f t="shared" si="35"/>
        <v>43859.45115</v>
      </c>
      <c r="G2712" s="12">
        <f t="shared" si="52"/>
        <v>43859.40949</v>
      </c>
      <c r="H2712" s="29">
        <v>0.75</v>
      </c>
      <c r="I2712" s="30">
        <f t="shared" si="46"/>
        <v>-43858.65949</v>
      </c>
      <c r="K2712" t="str">
        <f t="shared" si="58"/>
        <v/>
      </c>
    </row>
    <row r="2713">
      <c r="A2713" s="24">
        <v>43859.379487858794</v>
      </c>
      <c r="B2713" s="5" t="s">
        <v>2697</v>
      </c>
      <c r="C2713" s="5" t="s">
        <v>2698</v>
      </c>
      <c r="D2713" s="6" t="s">
        <v>2699</v>
      </c>
      <c r="E2713" s="5">
        <v>16.0</v>
      </c>
      <c r="F2713" s="28">
        <f t="shared" si="35"/>
        <v>43859.46282</v>
      </c>
      <c r="G2713" s="12">
        <f t="shared" si="52"/>
        <v>43859.42115</v>
      </c>
      <c r="H2713" s="29">
        <v>0.75</v>
      </c>
      <c r="I2713" s="30">
        <f t="shared" si="46"/>
        <v>-43858.67115</v>
      </c>
      <c r="K2713" t="str">
        <f t="shared" si="58"/>
        <v/>
      </c>
    </row>
    <row r="2714">
      <c r="A2714" s="24">
        <v>43859.381831516206</v>
      </c>
      <c r="B2714" s="5" t="s">
        <v>1237</v>
      </c>
      <c r="C2714" s="5" t="s">
        <v>545</v>
      </c>
      <c r="D2714" s="6" t="s">
        <v>2024</v>
      </c>
      <c r="E2714" s="5">
        <v>41.0</v>
      </c>
      <c r="F2714" s="28">
        <f t="shared" si="35"/>
        <v>43859.46516</v>
      </c>
      <c r="G2714" s="12">
        <f t="shared" si="52"/>
        <v>43859.4235</v>
      </c>
      <c r="H2714" s="29">
        <v>0.75</v>
      </c>
      <c r="I2714" s="30">
        <f t="shared" si="46"/>
        <v>-43858.6735</v>
      </c>
      <c r="K2714" t="str">
        <f t="shared" si="58"/>
        <v/>
      </c>
    </row>
    <row r="2715">
      <c r="A2715" s="24">
        <v>43859.382736099535</v>
      </c>
      <c r="B2715" s="5" t="s">
        <v>2473</v>
      </c>
      <c r="C2715" s="5" t="s">
        <v>545</v>
      </c>
      <c r="D2715" s="6" t="s">
        <v>76</v>
      </c>
      <c r="E2715" s="5">
        <v>44.0</v>
      </c>
      <c r="F2715" s="28">
        <f t="shared" si="35"/>
        <v>43859.46607</v>
      </c>
      <c r="G2715" s="12">
        <f t="shared" si="52"/>
        <v>43859.4244</v>
      </c>
      <c r="H2715" s="29">
        <v>0.75</v>
      </c>
      <c r="I2715" s="30">
        <f t="shared" si="46"/>
        <v>-43858.6744</v>
      </c>
      <c r="K2715" t="str">
        <f t="shared" si="58"/>
        <v/>
      </c>
    </row>
    <row r="2716">
      <c r="A2716" s="24">
        <v>43859.39430414352</v>
      </c>
      <c r="B2716" s="5" t="s">
        <v>1848</v>
      </c>
      <c r="C2716" s="5" t="s">
        <v>595</v>
      </c>
      <c r="D2716" s="13"/>
      <c r="E2716" s="5">
        <v>42.0</v>
      </c>
      <c r="F2716" s="28">
        <f t="shared" si="35"/>
        <v>43859.47764</v>
      </c>
      <c r="G2716" s="12">
        <f t="shared" si="52"/>
        <v>43859.43597</v>
      </c>
      <c r="H2716" s="29">
        <v>0.75</v>
      </c>
      <c r="I2716" s="30">
        <f t="shared" si="46"/>
        <v>-43858.68597</v>
      </c>
      <c r="K2716" t="str">
        <f t="shared" si="58"/>
        <v/>
      </c>
    </row>
    <row r="2717">
      <c r="A2717" s="24">
        <v>43859.406088090276</v>
      </c>
      <c r="B2717" s="5" t="s">
        <v>2700</v>
      </c>
      <c r="C2717" s="5" t="s">
        <v>2701</v>
      </c>
      <c r="D2717" s="6" t="s">
        <v>1740</v>
      </c>
      <c r="E2717" s="5">
        <v>5.0</v>
      </c>
      <c r="F2717" s="28">
        <f t="shared" si="35"/>
        <v>43859.48942</v>
      </c>
      <c r="G2717" s="12">
        <f t="shared" si="52"/>
        <v>43859.44775</v>
      </c>
      <c r="H2717" s="29">
        <v>0.46944444444444444</v>
      </c>
      <c r="I2717" s="30">
        <f t="shared" si="46"/>
        <v>-43858.97831</v>
      </c>
      <c r="K2717" t="str">
        <f t="shared" si="58"/>
        <v/>
      </c>
    </row>
    <row r="2718">
      <c r="A2718" s="24">
        <v>43859.43738513889</v>
      </c>
      <c r="B2718" s="5" t="s">
        <v>1635</v>
      </c>
      <c r="C2718" s="5" t="s">
        <v>1636</v>
      </c>
      <c r="D2718" s="6" t="s">
        <v>1693</v>
      </c>
      <c r="F2718" s="28">
        <f t="shared" si="35"/>
        <v>43859.52072</v>
      </c>
      <c r="G2718" s="12">
        <f t="shared" si="52"/>
        <v>43859.47905</v>
      </c>
      <c r="I2718" t="str">
        <f t="shared" si="46"/>
        <v/>
      </c>
      <c r="K2718" t="str">
        <f t="shared" si="58"/>
        <v/>
      </c>
    </row>
    <row r="2719">
      <c r="A2719" s="24">
        <v>43859.43815767361</v>
      </c>
      <c r="B2719" s="5" t="s">
        <v>1637</v>
      </c>
      <c r="C2719" s="5" t="s">
        <v>1636</v>
      </c>
      <c r="D2719" s="6" t="s">
        <v>1693</v>
      </c>
      <c r="F2719" s="28">
        <f t="shared" si="35"/>
        <v>43859.52149</v>
      </c>
      <c r="G2719" s="12">
        <f t="shared" si="52"/>
        <v>43859.47982</v>
      </c>
      <c r="I2719" t="str">
        <f t="shared" si="46"/>
        <v/>
      </c>
      <c r="K2719" t="str">
        <f t="shared" si="58"/>
        <v/>
      </c>
    </row>
    <row r="2720">
      <c r="A2720" s="24">
        <v>43859.47921766204</v>
      </c>
      <c r="B2720" s="5" t="s">
        <v>2002</v>
      </c>
      <c r="C2720" s="5" t="s">
        <v>1787</v>
      </c>
      <c r="D2720" s="6" t="s">
        <v>512</v>
      </c>
      <c r="F2720" s="28">
        <f t="shared" si="35"/>
        <v>43859.56255</v>
      </c>
      <c r="G2720" s="12">
        <f t="shared" si="52"/>
        <v>43859.52088</v>
      </c>
      <c r="I2720" t="str">
        <f t="shared" si="46"/>
        <v/>
      </c>
      <c r="K2720" t="str">
        <f t="shared" si="58"/>
        <v/>
      </c>
    </row>
    <row r="2721">
      <c r="A2721" s="24">
        <v>43859.542169374996</v>
      </c>
      <c r="B2721" s="5" t="s">
        <v>907</v>
      </c>
      <c r="C2721" s="5" t="s">
        <v>2702</v>
      </c>
      <c r="D2721" s="6" t="s">
        <v>1237</v>
      </c>
      <c r="F2721" s="28">
        <f t="shared" si="35"/>
        <v>43859.6255</v>
      </c>
      <c r="G2721" s="12">
        <f t="shared" si="52"/>
        <v>43859.58384</v>
      </c>
      <c r="I2721" t="str">
        <f t="shared" si="46"/>
        <v/>
      </c>
      <c r="K2721" t="str">
        <f t="shared" si="58"/>
        <v/>
      </c>
    </row>
    <row r="2722">
      <c r="A2722" s="24">
        <v>43859.54417393518</v>
      </c>
      <c r="B2722" s="5" t="s">
        <v>2703</v>
      </c>
      <c r="C2722" s="5" t="s">
        <v>2704</v>
      </c>
      <c r="D2722" s="6" t="s">
        <v>2705</v>
      </c>
      <c r="F2722" s="28">
        <f t="shared" si="35"/>
        <v>43859.62751</v>
      </c>
      <c r="G2722" s="12">
        <f t="shared" si="52"/>
        <v>43859.58584</v>
      </c>
      <c r="I2722" t="str">
        <f t="shared" si="46"/>
        <v/>
      </c>
      <c r="K2722" t="str">
        <f t="shared" si="58"/>
        <v/>
      </c>
    </row>
    <row r="2723">
      <c r="A2723" s="24">
        <v>43859.55316267361</v>
      </c>
      <c r="B2723" s="5" t="s">
        <v>2706</v>
      </c>
      <c r="C2723" s="5" t="s">
        <v>1813</v>
      </c>
      <c r="D2723" s="13"/>
      <c r="F2723" s="28">
        <f t="shared" si="35"/>
        <v>43859.6365</v>
      </c>
      <c r="G2723" s="12">
        <f t="shared" si="52"/>
        <v>43859.59483</v>
      </c>
      <c r="I2723" t="str">
        <f t="shared" si="46"/>
        <v/>
      </c>
      <c r="K2723" t="str">
        <f t="shared" si="58"/>
        <v/>
      </c>
    </row>
    <row r="2724">
      <c r="A2724" s="24">
        <v>43859.55951212963</v>
      </c>
      <c r="B2724" s="5" t="s">
        <v>2707</v>
      </c>
      <c r="C2724" s="5" t="s">
        <v>1768</v>
      </c>
      <c r="D2724" s="6" t="s">
        <v>2708</v>
      </c>
      <c r="F2724" s="28">
        <f t="shared" si="35"/>
        <v>43859.64285</v>
      </c>
      <c r="G2724" s="12">
        <f t="shared" si="52"/>
        <v>43859.60118</v>
      </c>
      <c r="I2724" t="str">
        <f t="shared" si="46"/>
        <v/>
      </c>
      <c r="K2724" t="str">
        <f t="shared" si="58"/>
        <v/>
      </c>
    </row>
    <row r="2725">
      <c r="A2725" s="24">
        <v>43859.56013873842</v>
      </c>
      <c r="B2725" s="5" t="s">
        <v>2709</v>
      </c>
      <c r="C2725" s="5" t="s">
        <v>1768</v>
      </c>
      <c r="D2725" s="6" t="s">
        <v>2710</v>
      </c>
      <c r="F2725" s="28">
        <f t="shared" si="35"/>
        <v>43859.64347</v>
      </c>
      <c r="G2725" s="12">
        <f t="shared" si="52"/>
        <v>43859.60181</v>
      </c>
      <c r="I2725" t="str">
        <f t="shared" si="46"/>
        <v/>
      </c>
      <c r="K2725" t="str">
        <f t="shared" si="58"/>
        <v/>
      </c>
    </row>
    <row r="2726">
      <c r="A2726" s="24">
        <v>43859.679157245366</v>
      </c>
      <c r="B2726" s="5" t="s">
        <v>2446</v>
      </c>
      <c r="D2726" s="13"/>
      <c r="F2726" s="28">
        <f t="shared" si="35"/>
        <v>43859.76249</v>
      </c>
      <c r="G2726" s="12">
        <f t="shared" si="52"/>
        <v>43859.72082</v>
      </c>
      <c r="I2726" t="str">
        <f t="shared" si="46"/>
        <v/>
      </c>
      <c r="K2726" t="str">
        <f t="shared" si="58"/>
        <v/>
      </c>
    </row>
    <row r="2727">
      <c r="A2727" s="24">
        <v>43859.70647252315</v>
      </c>
      <c r="B2727" s="5" t="s">
        <v>2683</v>
      </c>
      <c r="C2727" s="5" t="s">
        <v>766</v>
      </c>
      <c r="D2727" s="6" t="s">
        <v>624</v>
      </c>
      <c r="F2727" s="28">
        <f t="shared" si="35"/>
        <v>43859.78981</v>
      </c>
      <c r="G2727" s="12">
        <f t="shared" si="52"/>
        <v>43859.74814</v>
      </c>
      <c r="I2727" t="str">
        <f t="shared" si="46"/>
        <v/>
      </c>
      <c r="K2727" t="str">
        <f t="shared" si="58"/>
        <v/>
      </c>
    </row>
    <row r="2728">
      <c r="A2728" s="24">
        <v>43860.240281342594</v>
      </c>
      <c r="B2728" s="5" t="s">
        <v>2445</v>
      </c>
      <c r="D2728" s="13"/>
      <c r="E2728" s="5">
        <v>35.0</v>
      </c>
      <c r="F2728" s="28">
        <f t="shared" si="35"/>
        <v>43860.32361</v>
      </c>
      <c r="G2728" s="12">
        <f t="shared" si="52"/>
        <v>43860.28195</v>
      </c>
      <c r="H2728" s="29">
        <v>0.75</v>
      </c>
      <c r="I2728" s="30">
        <f t="shared" si="46"/>
        <v>-43859.53195</v>
      </c>
      <c r="K2728" t="str">
        <f t="shared" si="58"/>
        <v/>
      </c>
    </row>
    <row r="2729">
      <c r="A2729" s="24">
        <v>43860.2800658912</v>
      </c>
      <c r="B2729" s="5" t="s">
        <v>1874</v>
      </c>
      <c r="D2729" s="6" t="s">
        <v>147</v>
      </c>
      <c r="E2729" s="5">
        <v>1.0</v>
      </c>
      <c r="F2729" s="28">
        <f t="shared" si="35"/>
        <v>43860.3634</v>
      </c>
      <c r="G2729" s="12">
        <f t="shared" si="52"/>
        <v>43860.32173</v>
      </c>
      <c r="H2729" s="29">
        <v>0.4173611111111111</v>
      </c>
      <c r="I2729" s="30">
        <f t="shared" si="46"/>
        <v>-43859.90437</v>
      </c>
      <c r="K2729" t="str">
        <f t="shared" si="58"/>
        <v/>
      </c>
    </row>
    <row r="2730">
      <c r="A2730" s="24">
        <v>43860.28064280092</v>
      </c>
      <c r="B2730" s="5" t="s">
        <v>2169</v>
      </c>
      <c r="D2730" s="13"/>
      <c r="E2730" s="5">
        <v>36.0</v>
      </c>
      <c r="F2730" s="28">
        <f t="shared" si="35"/>
        <v>43860.36398</v>
      </c>
      <c r="G2730" s="12">
        <f t="shared" si="52"/>
        <v>43860.32231</v>
      </c>
      <c r="H2730" s="29">
        <v>0.75</v>
      </c>
      <c r="I2730" s="30">
        <f t="shared" si="46"/>
        <v>-43859.57231</v>
      </c>
      <c r="K2730" t="str">
        <f t="shared" si="58"/>
        <v/>
      </c>
    </row>
    <row r="2731">
      <c r="A2731" s="24">
        <v>43860.2859258449</v>
      </c>
      <c r="B2731" s="5" t="s">
        <v>2711</v>
      </c>
      <c r="D2731" s="6" t="s">
        <v>2712</v>
      </c>
      <c r="E2731" s="5">
        <v>2.0</v>
      </c>
      <c r="F2731" s="28">
        <f t="shared" si="35"/>
        <v>43860.36926</v>
      </c>
      <c r="G2731" s="12">
        <f t="shared" si="52"/>
        <v>43860.32759</v>
      </c>
      <c r="H2731" s="29">
        <v>0.3576388888888889</v>
      </c>
      <c r="I2731" s="30">
        <f t="shared" si="46"/>
        <v>-43859.96995</v>
      </c>
      <c r="K2731" t="str">
        <f t="shared" si="58"/>
        <v/>
      </c>
    </row>
    <row r="2732">
      <c r="A2732" s="24">
        <v>43860.29539629629</v>
      </c>
      <c r="B2732" s="5" t="s">
        <v>76</v>
      </c>
      <c r="C2732" s="5" t="s">
        <v>516</v>
      </c>
      <c r="D2732" s="13"/>
      <c r="E2732" s="5">
        <v>37.0</v>
      </c>
      <c r="F2732" s="28">
        <f t="shared" si="35"/>
        <v>43860.37873</v>
      </c>
      <c r="G2732" s="12">
        <f t="shared" si="52"/>
        <v>43860.33706</v>
      </c>
      <c r="H2732" s="29">
        <v>0.75</v>
      </c>
      <c r="I2732" s="30">
        <f t="shared" si="46"/>
        <v>-43859.58706</v>
      </c>
      <c r="K2732" t="str">
        <f t="shared" si="58"/>
        <v/>
      </c>
    </row>
    <row r="2733">
      <c r="A2733" s="24">
        <v>43860.3098855787</v>
      </c>
      <c r="B2733" s="5" t="s">
        <v>2713</v>
      </c>
      <c r="C2733" s="5" t="s">
        <v>593</v>
      </c>
      <c r="D2733" s="13"/>
      <c r="E2733" s="5">
        <v>3.0</v>
      </c>
      <c r="F2733" s="28">
        <f t="shared" si="35"/>
        <v>43860.39322</v>
      </c>
      <c r="G2733" s="12">
        <f t="shared" si="52"/>
        <v>43860.35155</v>
      </c>
      <c r="H2733" s="29">
        <v>0.5493055555555556</v>
      </c>
      <c r="I2733" s="30">
        <f t="shared" si="46"/>
        <v>-43859.80225</v>
      </c>
      <c r="K2733" t="str">
        <f t="shared" si="58"/>
        <v/>
      </c>
    </row>
    <row r="2734">
      <c r="A2734" s="24">
        <v>43860.311498043986</v>
      </c>
      <c r="B2734" s="5" t="s">
        <v>1897</v>
      </c>
      <c r="C2734" s="5" t="s">
        <v>2714</v>
      </c>
      <c r="D2734" s="6" t="s">
        <v>1897</v>
      </c>
      <c r="E2734" s="5">
        <v>38.0</v>
      </c>
      <c r="F2734" s="28">
        <f t="shared" si="35"/>
        <v>43860.39483</v>
      </c>
      <c r="G2734" s="12">
        <f t="shared" si="52"/>
        <v>43860.35316</v>
      </c>
      <c r="H2734" s="29">
        <v>0.75</v>
      </c>
      <c r="I2734" s="30">
        <f t="shared" si="46"/>
        <v>-43859.60316</v>
      </c>
      <c r="K2734" t="str">
        <f t="shared" si="58"/>
        <v/>
      </c>
    </row>
    <row r="2735">
      <c r="A2735" s="24">
        <v>43860.334870983796</v>
      </c>
      <c r="B2735" s="5" t="s">
        <v>2715</v>
      </c>
      <c r="C2735" s="5" t="s">
        <v>545</v>
      </c>
      <c r="D2735" s="6" t="s">
        <v>2716</v>
      </c>
      <c r="F2735" s="28">
        <f t="shared" si="35"/>
        <v>43860.4182</v>
      </c>
      <c r="G2735" s="12">
        <f t="shared" si="52"/>
        <v>43860.37654</v>
      </c>
      <c r="H2735" s="29">
        <v>0.75</v>
      </c>
      <c r="I2735" s="30">
        <f t="shared" si="46"/>
        <v>-43859.62654</v>
      </c>
      <c r="K2735" t="str">
        <f t="shared" si="58"/>
        <v/>
      </c>
    </row>
    <row r="2736">
      <c r="A2736" s="24">
        <v>43860.369425219906</v>
      </c>
      <c r="B2736" s="5" t="s">
        <v>1419</v>
      </c>
      <c r="C2736" s="5" t="s">
        <v>2717</v>
      </c>
      <c r="D2736" s="6" t="s">
        <v>771</v>
      </c>
      <c r="E2736" s="5">
        <v>4.0</v>
      </c>
      <c r="F2736" s="28">
        <f t="shared" si="35"/>
        <v>43860.45276</v>
      </c>
      <c r="G2736" s="12">
        <f t="shared" si="52"/>
        <v>43860.41109</v>
      </c>
      <c r="H2736" s="29">
        <v>0.4583333333333333</v>
      </c>
      <c r="I2736" s="30">
        <f t="shared" si="46"/>
        <v>-43859.95276</v>
      </c>
      <c r="K2736" t="str">
        <f t="shared" si="58"/>
        <v/>
      </c>
    </row>
    <row r="2737">
      <c r="A2737" s="24">
        <v>43860.36997289352</v>
      </c>
      <c r="B2737" s="5" t="s">
        <v>2718</v>
      </c>
      <c r="C2737" s="5" t="s">
        <v>2719</v>
      </c>
      <c r="D2737" s="6" t="s">
        <v>2720</v>
      </c>
      <c r="E2737" s="5">
        <v>24.0</v>
      </c>
      <c r="F2737" s="28">
        <f t="shared" si="35"/>
        <v>43860.45331</v>
      </c>
      <c r="G2737" s="12">
        <f t="shared" si="52"/>
        <v>43860.41164</v>
      </c>
      <c r="H2737" s="29">
        <v>0.4583333333333333</v>
      </c>
      <c r="I2737" s="30">
        <f t="shared" si="46"/>
        <v>-43859.95331</v>
      </c>
      <c r="K2737" t="str">
        <f t="shared" si="58"/>
        <v/>
      </c>
    </row>
    <row r="2738">
      <c r="A2738" s="24">
        <v>43860.41124052083</v>
      </c>
      <c r="B2738" s="5" t="s">
        <v>2721</v>
      </c>
      <c r="C2738" s="5" t="s">
        <v>545</v>
      </c>
      <c r="D2738" s="13"/>
      <c r="E2738" s="5">
        <v>42.0</v>
      </c>
      <c r="F2738" s="28">
        <f t="shared" si="35"/>
        <v>43860.49457</v>
      </c>
      <c r="G2738" s="12">
        <f t="shared" si="52"/>
        <v>43860.45291</v>
      </c>
      <c r="H2738" s="29">
        <v>0.75</v>
      </c>
      <c r="I2738" s="30">
        <f t="shared" si="46"/>
        <v>-43859.70291</v>
      </c>
      <c r="K2738" t="str">
        <f t="shared" si="58"/>
        <v/>
      </c>
    </row>
    <row r="2739">
      <c r="A2739" s="24">
        <v>43860.48503415509</v>
      </c>
      <c r="B2739" s="5" t="s">
        <v>2722</v>
      </c>
      <c r="C2739" s="5" t="s">
        <v>2723</v>
      </c>
      <c r="D2739" s="6" t="s">
        <v>1848</v>
      </c>
      <c r="E2739" s="5">
        <v>1.0</v>
      </c>
      <c r="F2739" s="28">
        <f t="shared" si="35"/>
        <v>43860.56837</v>
      </c>
      <c r="G2739" s="12">
        <f t="shared" si="52"/>
        <v>43860.5267</v>
      </c>
      <c r="H2739" s="29">
        <v>0.75</v>
      </c>
      <c r="I2739" s="30">
        <f t="shared" si="46"/>
        <v>-43859.7767</v>
      </c>
      <c r="K2739" t="str">
        <f t="shared" si="58"/>
        <v/>
      </c>
    </row>
    <row r="2740">
      <c r="A2740" s="24">
        <v>43860.48559447916</v>
      </c>
      <c r="B2740" s="5" t="s">
        <v>2724</v>
      </c>
      <c r="C2740" s="5" t="s">
        <v>2725</v>
      </c>
      <c r="D2740" s="6" t="s">
        <v>1848</v>
      </c>
      <c r="E2740" s="5">
        <v>4.0</v>
      </c>
      <c r="F2740" s="28">
        <f t="shared" si="35"/>
        <v>43860.56893</v>
      </c>
      <c r="G2740" s="12">
        <f t="shared" si="52"/>
        <v>43860.52726</v>
      </c>
      <c r="H2740" s="29">
        <v>0.75</v>
      </c>
      <c r="I2740" s="30">
        <f t="shared" si="46"/>
        <v>-43859.77726</v>
      </c>
      <c r="K2740" t="str">
        <f t="shared" si="58"/>
        <v/>
      </c>
    </row>
    <row r="2741">
      <c r="A2741" s="24">
        <v>43860.49593803241</v>
      </c>
      <c r="B2741" s="5" t="s">
        <v>2726</v>
      </c>
      <c r="C2741" s="5" t="s">
        <v>12</v>
      </c>
      <c r="D2741" s="6" t="s">
        <v>2727</v>
      </c>
      <c r="E2741" s="5">
        <v>24.0</v>
      </c>
      <c r="F2741" s="28">
        <f t="shared" si="35"/>
        <v>43860.57927</v>
      </c>
      <c r="G2741" s="12">
        <f t="shared" si="52"/>
        <v>43860.5376</v>
      </c>
      <c r="H2741" s="29">
        <v>0.5590277777777778</v>
      </c>
      <c r="I2741" s="30">
        <f t="shared" si="46"/>
        <v>-43859.97858</v>
      </c>
      <c r="K2741" t="str">
        <f t="shared" si="58"/>
        <v/>
      </c>
    </row>
    <row r="2742">
      <c r="A2742" s="24">
        <v>43861.239536469904</v>
      </c>
      <c r="B2742" s="5" t="s">
        <v>2445</v>
      </c>
      <c r="D2742" s="13"/>
      <c r="E2742" s="5">
        <v>35.0</v>
      </c>
      <c r="F2742" s="28">
        <f t="shared" si="35"/>
        <v>43861.32287</v>
      </c>
      <c r="G2742" s="12">
        <f t="shared" si="52"/>
        <v>43861.2812</v>
      </c>
      <c r="H2742" s="29">
        <v>0.6666666666666666</v>
      </c>
      <c r="I2742" s="30">
        <f t="shared" si="46"/>
        <v>-43860.61454</v>
      </c>
      <c r="K2742" t="str">
        <f t="shared" si="58"/>
        <v/>
      </c>
    </row>
    <row r="2743">
      <c r="A2743" s="24">
        <v>43861.29237726852</v>
      </c>
      <c r="B2743" s="5" t="s">
        <v>2728</v>
      </c>
      <c r="C2743" s="5" t="s">
        <v>2729</v>
      </c>
      <c r="D2743" s="6" t="s">
        <v>1612</v>
      </c>
      <c r="E2743" s="5">
        <v>1.0</v>
      </c>
      <c r="F2743" s="28">
        <f t="shared" si="35"/>
        <v>43861.37571</v>
      </c>
      <c r="G2743" s="12">
        <f t="shared" si="52"/>
        <v>43861.33404</v>
      </c>
      <c r="H2743" s="29">
        <v>0.3416666666666667</v>
      </c>
      <c r="I2743" s="30">
        <f t="shared" si="46"/>
        <v>-43860.99238</v>
      </c>
      <c r="K2743" t="str">
        <f t="shared" si="58"/>
        <v/>
      </c>
    </row>
    <row r="2744">
      <c r="A2744" s="24">
        <v>43861.29287806713</v>
      </c>
      <c r="B2744" s="5" t="s">
        <v>2730</v>
      </c>
      <c r="C2744" s="5" t="s">
        <v>2731</v>
      </c>
      <c r="D2744" s="6" t="s">
        <v>1612</v>
      </c>
      <c r="E2744" s="5">
        <v>2.0</v>
      </c>
      <c r="F2744" s="28">
        <f t="shared" si="35"/>
        <v>43861.37621</v>
      </c>
      <c r="G2744" s="12">
        <f t="shared" si="52"/>
        <v>43861.33454</v>
      </c>
      <c r="H2744" s="29">
        <v>0.3416666666666667</v>
      </c>
      <c r="I2744" s="30">
        <f t="shared" si="46"/>
        <v>-43860.99288</v>
      </c>
      <c r="K2744" t="str">
        <f t="shared" si="58"/>
        <v/>
      </c>
    </row>
    <row r="2745">
      <c r="A2745" s="24">
        <v>43861.29670878472</v>
      </c>
      <c r="B2745" s="5" t="s">
        <v>2732</v>
      </c>
      <c r="C2745" s="5" t="s">
        <v>516</v>
      </c>
      <c r="D2745" s="13"/>
      <c r="E2745" s="5">
        <v>3.0</v>
      </c>
      <c r="F2745" s="28">
        <f t="shared" si="35"/>
        <v>43861.38004</v>
      </c>
      <c r="G2745" s="12">
        <f t="shared" si="52"/>
        <v>43861.33838</v>
      </c>
      <c r="H2745" s="29">
        <v>0.6666666666666666</v>
      </c>
      <c r="I2745" s="30">
        <f t="shared" si="46"/>
        <v>-43860.67171</v>
      </c>
      <c r="K2745" t="str">
        <f t="shared" si="58"/>
        <v/>
      </c>
    </row>
    <row r="2746">
      <c r="A2746" s="24">
        <v>43861.31520037037</v>
      </c>
      <c r="B2746" s="5" t="s">
        <v>50</v>
      </c>
      <c r="C2746" s="5" t="s">
        <v>51</v>
      </c>
      <c r="D2746" s="6" t="s">
        <v>2486</v>
      </c>
      <c r="E2746" s="5">
        <v>1.0</v>
      </c>
      <c r="F2746" s="28">
        <f t="shared" si="35"/>
        <v>43861.39853</v>
      </c>
      <c r="G2746" s="12">
        <f t="shared" si="52"/>
        <v>43861.35687</v>
      </c>
      <c r="H2746" s="29">
        <v>0.4166666666666667</v>
      </c>
      <c r="I2746" s="30">
        <f t="shared" si="46"/>
        <v>-43860.9402</v>
      </c>
      <c r="K2746" t="str">
        <f t="shared" si="58"/>
        <v/>
      </c>
    </row>
    <row r="2747">
      <c r="A2747" s="24">
        <v>43861.332064120375</v>
      </c>
      <c r="B2747" s="5" t="s">
        <v>2733</v>
      </c>
      <c r="C2747" s="5" t="s">
        <v>766</v>
      </c>
      <c r="D2747" s="6" t="s">
        <v>624</v>
      </c>
      <c r="E2747" s="5">
        <v>36.0</v>
      </c>
      <c r="F2747" s="28">
        <f t="shared" si="35"/>
        <v>43861.4154</v>
      </c>
      <c r="G2747" s="12">
        <f t="shared" si="52"/>
        <v>43861.37373</v>
      </c>
      <c r="H2747" s="29">
        <v>0.6666666666666666</v>
      </c>
      <c r="I2747" s="30">
        <f t="shared" si="46"/>
        <v>-43860.70706</v>
      </c>
      <c r="K2747" t="str">
        <f t="shared" si="58"/>
        <v/>
      </c>
    </row>
    <row r="2748">
      <c r="A2748" s="24">
        <v>43861.3323716088</v>
      </c>
      <c r="B2748" s="5" t="s">
        <v>761</v>
      </c>
      <c r="C2748" s="5" t="s">
        <v>766</v>
      </c>
      <c r="D2748" s="6" t="s">
        <v>624</v>
      </c>
      <c r="E2748" s="5">
        <v>38.0</v>
      </c>
      <c r="F2748" s="28">
        <f t="shared" si="35"/>
        <v>43861.4157</v>
      </c>
      <c r="G2748" s="12">
        <f t="shared" si="52"/>
        <v>43861.37404</v>
      </c>
      <c r="H2748" s="29">
        <v>0.6666666666666666</v>
      </c>
      <c r="I2748" s="30">
        <f t="shared" si="46"/>
        <v>-43860.70737</v>
      </c>
      <c r="K2748" t="str">
        <f t="shared" si="58"/>
        <v/>
      </c>
    </row>
    <row r="2749">
      <c r="A2749" s="24">
        <v>43861.33524202547</v>
      </c>
      <c r="B2749" s="5" t="s">
        <v>2115</v>
      </c>
      <c r="C2749" s="5" t="s">
        <v>2734</v>
      </c>
      <c r="D2749" s="6" t="s">
        <v>624</v>
      </c>
      <c r="E2749" s="5">
        <v>41.0</v>
      </c>
      <c r="F2749" s="28">
        <f t="shared" si="35"/>
        <v>43861.41858</v>
      </c>
      <c r="G2749" s="12">
        <f t="shared" si="52"/>
        <v>43861.37691</v>
      </c>
      <c r="H2749" s="29">
        <v>0.6006944444444444</v>
      </c>
      <c r="I2749" s="30">
        <f t="shared" si="46"/>
        <v>-43860.77621</v>
      </c>
      <c r="K2749" t="str">
        <f t="shared" si="58"/>
        <v/>
      </c>
    </row>
    <row r="2750">
      <c r="A2750" s="24">
        <v>43861.33609452547</v>
      </c>
      <c r="B2750" s="5" t="s">
        <v>2118</v>
      </c>
      <c r="C2750" s="5" t="s">
        <v>2734</v>
      </c>
      <c r="D2750" s="6" t="s">
        <v>624</v>
      </c>
      <c r="E2750" s="5">
        <v>18.0</v>
      </c>
      <c r="F2750" s="28">
        <f t="shared" si="35"/>
        <v>43861.41943</v>
      </c>
      <c r="G2750" s="12">
        <f t="shared" si="52"/>
        <v>43861.37776</v>
      </c>
      <c r="H2750" s="29">
        <v>0.6666666666666666</v>
      </c>
      <c r="I2750" s="30">
        <f t="shared" si="46"/>
        <v>-43860.71109</v>
      </c>
      <c r="K2750" t="str">
        <f t="shared" si="58"/>
        <v/>
      </c>
    </row>
    <row r="2751">
      <c r="A2751" s="24">
        <v>43861.33670118055</v>
      </c>
      <c r="B2751" s="5" t="s">
        <v>2655</v>
      </c>
      <c r="C2751" s="5" t="s">
        <v>766</v>
      </c>
      <c r="D2751" s="6" t="s">
        <v>624</v>
      </c>
      <c r="E2751" s="5">
        <v>37.0</v>
      </c>
      <c r="F2751" s="28">
        <f t="shared" si="35"/>
        <v>43861.42003</v>
      </c>
      <c r="G2751" s="12">
        <f t="shared" si="52"/>
        <v>43861.37837</v>
      </c>
      <c r="H2751" s="29">
        <v>0.6666666666666666</v>
      </c>
      <c r="I2751" s="30">
        <f t="shared" si="46"/>
        <v>-43860.7117</v>
      </c>
      <c r="K2751" t="str">
        <f t="shared" si="58"/>
        <v/>
      </c>
    </row>
    <row r="2752">
      <c r="A2752" s="24">
        <v>43861.351488113425</v>
      </c>
      <c r="B2752" s="5" t="s">
        <v>2735</v>
      </c>
      <c r="C2752" s="5" t="s">
        <v>1496</v>
      </c>
      <c r="D2752" s="6" t="s">
        <v>624</v>
      </c>
      <c r="E2752" s="5">
        <v>2.0</v>
      </c>
      <c r="F2752" s="28">
        <f t="shared" si="35"/>
        <v>43861.43482</v>
      </c>
      <c r="G2752" s="12">
        <f t="shared" si="52"/>
        <v>43861.39315</v>
      </c>
      <c r="H2752" s="29">
        <v>0.4930555555555556</v>
      </c>
      <c r="I2752" s="30">
        <f t="shared" si="46"/>
        <v>-43860.9001</v>
      </c>
      <c r="K2752" t="str">
        <f t="shared" si="58"/>
        <v/>
      </c>
    </row>
    <row r="2753">
      <c r="A2753" s="24">
        <v>43861.351843171295</v>
      </c>
      <c r="B2753" s="5" t="s">
        <v>2736</v>
      </c>
      <c r="C2753" s="5" t="s">
        <v>1768</v>
      </c>
      <c r="D2753" s="6" t="s">
        <v>624</v>
      </c>
      <c r="E2753" s="5">
        <v>20.0</v>
      </c>
      <c r="F2753" s="28">
        <f t="shared" si="35"/>
        <v>43861.43518</v>
      </c>
      <c r="G2753" s="12">
        <f t="shared" si="52"/>
        <v>43861.39351</v>
      </c>
      <c r="H2753" s="29">
        <v>0.4930555555555556</v>
      </c>
      <c r="I2753" s="30">
        <f t="shared" si="46"/>
        <v>-43860.90045</v>
      </c>
      <c r="K2753" t="str">
        <f t="shared" si="58"/>
        <v/>
      </c>
    </row>
    <row r="2754">
      <c r="A2754" s="24">
        <v>43861.35216325232</v>
      </c>
      <c r="B2754" s="5" t="s">
        <v>2737</v>
      </c>
      <c r="C2754" s="5" t="s">
        <v>1768</v>
      </c>
      <c r="D2754" s="6" t="s">
        <v>624</v>
      </c>
      <c r="E2754" s="5">
        <v>42.0</v>
      </c>
      <c r="F2754" s="28">
        <f t="shared" si="35"/>
        <v>43861.4355</v>
      </c>
      <c r="G2754" s="12">
        <f t="shared" si="52"/>
        <v>43861.39383</v>
      </c>
      <c r="H2754" s="29">
        <v>0.4930555555555556</v>
      </c>
      <c r="I2754" s="30">
        <f t="shared" si="46"/>
        <v>-43860.90077</v>
      </c>
      <c r="K2754" t="str">
        <f t="shared" si="58"/>
        <v/>
      </c>
    </row>
    <row r="2755">
      <c r="A2755" s="24">
        <v>43861.4004262963</v>
      </c>
      <c r="B2755" s="5" t="s">
        <v>2473</v>
      </c>
      <c r="C2755" s="5" t="s">
        <v>545</v>
      </c>
      <c r="D2755" s="6" t="s">
        <v>1849</v>
      </c>
      <c r="E2755" s="5">
        <v>43.0</v>
      </c>
      <c r="F2755" s="28">
        <f t="shared" si="35"/>
        <v>43861.48376</v>
      </c>
      <c r="G2755" s="12">
        <f t="shared" si="52"/>
        <v>43861.44209</v>
      </c>
      <c r="H2755" s="29">
        <v>0.6666666666666666</v>
      </c>
      <c r="I2755" s="30">
        <f t="shared" si="46"/>
        <v>-43860.77543</v>
      </c>
      <c r="K2755" t="str">
        <f t="shared" si="58"/>
        <v/>
      </c>
    </row>
    <row r="2756">
      <c r="A2756" s="24">
        <v>43861.42436493056</v>
      </c>
      <c r="B2756" s="5" t="s">
        <v>1812</v>
      </c>
      <c r="D2756" s="6" t="s">
        <v>107</v>
      </c>
      <c r="E2756" s="5">
        <v>44.0</v>
      </c>
      <c r="F2756" s="28">
        <f t="shared" si="35"/>
        <v>43861.5077</v>
      </c>
      <c r="G2756" s="12">
        <f t="shared" si="52"/>
        <v>43861.46603</v>
      </c>
      <c r="H2756" s="29">
        <v>0.6666666666666666</v>
      </c>
      <c r="I2756" s="30">
        <f t="shared" si="46"/>
        <v>-43860.79936</v>
      </c>
      <c r="K2756" t="str">
        <f t="shared" si="58"/>
        <v/>
      </c>
    </row>
    <row r="2757">
      <c r="A2757" s="24">
        <v>43861.462185219905</v>
      </c>
      <c r="B2757" s="5" t="s">
        <v>2738</v>
      </c>
      <c r="C2757" s="5" t="s">
        <v>2237</v>
      </c>
      <c r="D2757" s="6" t="s">
        <v>223</v>
      </c>
      <c r="E2757" s="5">
        <v>2.0</v>
      </c>
      <c r="F2757" s="28">
        <f t="shared" si="35"/>
        <v>43861.54552</v>
      </c>
      <c r="G2757" s="12">
        <f t="shared" si="52"/>
        <v>43861.50385</v>
      </c>
      <c r="H2757" s="29">
        <v>0.5347222222222222</v>
      </c>
      <c r="I2757" s="30">
        <f t="shared" si="46"/>
        <v>-43860.96913</v>
      </c>
      <c r="K2757" t="str">
        <f t="shared" si="58"/>
        <v/>
      </c>
    </row>
    <row r="2758">
      <c r="A2758" s="24">
        <v>43861.46339078704</v>
      </c>
      <c r="B2758" s="5" t="s">
        <v>2739</v>
      </c>
      <c r="C2758" s="5" t="s">
        <v>175</v>
      </c>
      <c r="D2758" s="6" t="s">
        <v>1237</v>
      </c>
      <c r="E2758" s="5">
        <v>4.0</v>
      </c>
      <c r="F2758" s="28">
        <f t="shared" si="35"/>
        <v>43861.54672</v>
      </c>
      <c r="G2758" s="12">
        <f t="shared" si="52"/>
        <v>43861.50506</v>
      </c>
      <c r="H2758" s="29">
        <v>0.6666666666666666</v>
      </c>
      <c r="I2758" s="30">
        <f t="shared" si="46"/>
        <v>-43860.83839</v>
      </c>
      <c r="K2758" t="str">
        <f t="shared" si="58"/>
        <v/>
      </c>
    </row>
    <row r="2759">
      <c r="A2759" s="24">
        <v>43861.46383633102</v>
      </c>
      <c r="B2759" s="5" t="s">
        <v>1271</v>
      </c>
      <c r="C2759" s="5" t="s">
        <v>175</v>
      </c>
      <c r="D2759" s="6" t="s">
        <v>1237</v>
      </c>
      <c r="E2759" s="5">
        <v>5.0</v>
      </c>
      <c r="F2759" s="28">
        <f t="shared" si="35"/>
        <v>43861.54717</v>
      </c>
      <c r="G2759" s="12">
        <f t="shared" si="52"/>
        <v>43861.5055</v>
      </c>
      <c r="H2759" s="29">
        <v>0.6666666666666666</v>
      </c>
      <c r="I2759" s="30">
        <f t="shared" si="46"/>
        <v>-43860.83884</v>
      </c>
      <c r="K2759" t="str">
        <f t="shared" si="58"/>
        <v/>
      </c>
    </row>
    <row r="2760">
      <c r="A2760" s="24">
        <v>43861.49540497686</v>
      </c>
      <c r="B2760" s="5" t="s">
        <v>2740</v>
      </c>
      <c r="C2760" s="5" t="s">
        <v>1323</v>
      </c>
      <c r="D2760" s="6" t="s">
        <v>2741</v>
      </c>
      <c r="E2760" s="5">
        <v>1.0</v>
      </c>
      <c r="F2760" s="28">
        <f t="shared" si="35"/>
        <v>43861.57874</v>
      </c>
      <c r="G2760" s="12">
        <f t="shared" si="52"/>
        <v>43861.53707</v>
      </c>
      <c r="H2760" s="29">
        <v>0.55625</v>
      </c>
      <c r="I2760" s="30">
        <f t="shared" si="46"/>
        <v>-43860.98082</v>
      </c>
      <c r="K2760" t="str">
        <f t="shared" si="58"/>
        <v/>
      </c>
    </row>
    <row r="2761">
      <c r="A2761" s="24">
        <v>43861.495851377316</v>
      </c>
      <c r="B2761" s="5" t="s">
        <v>2742</v>
      </c>
      <c r="C2761" s="5" t="s">
        <v>48</v>
      </c>
      <c r="D2761" s="6" t="s">
        <v>1341</v>
      </c>
      <c r="E2761" s="5">
        <v>2.0</v>
      </c>
      <c r="F2761" s="28">
        <f t="shared" si="35"/>
        <v>43861.57918</v>
      </c>
      <c r="G2761" s="12">
        <f t="shared" si="52"/>
        <v>43861.53752</v>
      </c>
      <c r="H2761" s="29">
        <v>0.55625</v>
      </c>
      <c r="I2761" s="30">
        <f t="shared" si="46"/>
        <v>-43860.98127</v>
      </c>
      <c r="K2761" t="str">
        <f t="shared" si="58"/>
        <v/>
      </c>
    </row>
    <row r="2762">
      <c r="A2762" s="24">
        <v>43861.59903858796</v>
      </c>
      <c r="B2762" s="5" t="s">
        <v>2743</v>
      </c>
      <c r="D2762" s="13"/>
      <c r="F2762" s="28">
        <f t="shared" si="35"/>
        <v>43861.68237</v>
      </c>
      <c r="G2762" s="12">
        <f t="shared" si="52"/>
        <v>43861.64071</v>
      </c>
      <c r="I2762" t="str">
        <f t="shared" si="46"/>
        <v/>
      </c>
      <c r="K2762" t="str">
        <f t="shared" si="58"/>
        <v/>
      </c>
    </row>
    <row r="2763">
      <c r="A2763" s="24">
        <v>43861.67234068287</v>
      </c>
      <c r="B2763" s="5" t="s">
        <v>2744</v>
      </c>
      <c r="D2763" s="13"/>
      <c r="F2763" s="28">
        <f t="shared" si="35"/>
        <v>43861.75567</v>
      </c>
      <c r="G2763" s="12">
        <f t="shared" si="52"/>
        <v>43861.71401</v>
      </c>
      <c r="I2763" t="str">
        <f t="shared" si="46"/>
        <v/>
      </c>
      <c r="K2763" t="str">
        <f t="shared" si="58"/>
        <v/>
      </c>
    </row>
    <row r="2764">
      <c r="A2764" s="24">
        <v>43862.459441875</v>
      </c>
      <c r="B2764" s="5" t="s">
        <v>2044</v>
      </c>
      <c r="C2764" s="5" t="s">
        <v>1881</v>
      </c>
      <c r="D2764" s="13"/>
      <c r="F2764" s="28">
        <f t="shared" si="35"/>
        <v>43862.54278</v>
      </c>
      <c r="G2764" s="12">
        <f t="shared" si="52"/>
        <v>43862.50111</v>
      </c>
      <c r="I2764" t="str">
        <f t="shared" si="46"/>
        <v/>
      </c>
      <c r="K2764" t="str">
        <f t="shared" si="58"/>
        <v/>
      </c>
    </row>
    <row r="2765">
      <c r="A2765" s="24">
        <v>43864.23714976852</v>
      </c>
      <c r="B2765" s="5" t="s">
        <v>2445</v>
      </c>
      <c r="D2765" s="13"/>
      <c r="F2765" s="28">
        <f t="shared" si="35"/>
        <v>43864.32048</v>
      </c>
      <c r="G2765" s="12">
        <f t="shared" si="52"/>
        <v>43864.27882</v>
      </c>
      <c r="I2765" t="str">
        <f t="shared" si="46"/>
        <v/>
      </c>
      <c r="K2765" t="str">
        <f t="shared" si="58"/>
        <v/>
      </c>
    </row>
    <row r="2766">
      <c r="A2766" s="24">
        <v>43864.24699399306</v>
      </c>
      <c r="B2766" s="5" t="s">
        <v>2495</v>
      </c>
      <c r="C2766" s="5" t="s">
        <v>2068</v>
      </c>
      <c r="D2766" s="13"/>
      <c r="E2766" s="5">
        <v>1.0</v>
      </c>
      <c r="F2766" s="28">
        <f t="shared" si="35"/>
        <v>43864.33033</v>
      </c>
      <c r="G2766" s="12">
        <f t="shared" si="52"/>
        <v>43864.28866</v>
      </c>
      <c r="H2766" s="29">
        <v>0.4166666666666667</v>
      </c>
      <c r="I2766" s="30">
        <f t="shared" si="46"/>
        <v>-43863.87199</v>
      </c>
      <c r="K2766" t="str">
        <f t="shared" si="58"/>
        <v/>
      </c>
    </row>
    <row r="2767">
      <c r="A2767" s="24">
        <v>43864.281872708336</v>
      </c>
      <c r="B2767" s="5" t="s">
        <v>2745</v>
      </c>
      <c r="C2767" s="5" t="s">
        <v>979</v>
      </c>
      <c r="D2767" s="6" t="s">
        <v>980</v>
      </c>
      <c r="E2767" s="5">
        <v>2.0</v>
      </c>
      <c r="F2767" s="28">
        <f t="shared" si="35"/>
        <v>43864.36521</v>
      </c>
      <c r="G2767" s="12">
        <f t="shared" si="52"/>
        <v>43864.32354</v>
      </c>
      <c r="H2767" s="29">
        <v>0.6666666666666666</v>
      </c>
      <c r="I2767" s="30">
        <f t="shared" si="46"/>
        <v>-43863.65687</v>
      </c>
      <c r="K2767" t="str">
        <f t="shared" si="58"/>
        <v/>
      </c>
    </row>
    <row r="2768">
      <c r="A2768" s="24">
        <v>43864.28252570602</v>
      </c>
      <c r="B2768" s="5" t="s">
        <v>2746</v>
      </c>
      <c r="C2768" s="5" t="s">
        <v>979</v>
      </c>
      <c r="D2768" s="6" t="s">
        <v>980</v>
      </c>
      <c r="E2768" s="5">
        <v>3.0</v>
      </c>
      <c r="F2768" s="28">
        <f t="shared" si="35"/>
        <v>43864.36586</v>
      </c>
      <c r="G2768" s="12">
        <f t="shared" si="52"/>
        <v>43864.32419</v>
      </c>
      <c r="H2768" s="29">
        <v>0.6666666666666666</v>
      </c>
      <c r="I2768" s="30">
        <f t="shared" si="46"/>
        <v>-43863.65753</v>
      </c>
      <c r="K2768" t="str">
        <f t="shared" si="58"/>
        <v/>
      </c>
    </row>
    <row r="2769">
      <c r="A2769" s="24">
        <v>43864.28314143518</v>
      </c>
      <c r="B2769" s="5" t="s">
        <v>2747</v>
      </c>
      <c r="C2769" s="5" t="s">
        <v>2748</v>
      </c>
      <c r="D2769" s="6" t="s">
        <v>980</v>
      </c>
      <c r="E2769" s="5">
        <v>4.0</v>
      </c>
      <c r="F2769" s="28">
        <f t="shared" si="35"/>
        <v>43864.36647</v>
      </c>
      <c r="G2769" s="12">
        <f t="shared" si="52"/>
        <v>43864.32481</v>
      </c>
      <c r="H2769" s="29">
        <v>0.6666666666666666</v>
      </c>
      <c r="I2769" s="30">
        <f t="shared" si="46"/>
        <v>-43863.65814</v>
      </c>
      <c r="K2769" t="str">
        <f t="shared" si="58"/>
        <v/>
      </c>
    </row>
    <row r="2770">
      <c r="A2770" s="24">
        <v>43864.29496908565</v>
      </c>
      <c r="B2770" s="5" t="s">
        <v>2749</v>
      </c>
      <c r="C2770" s="5" t="s">
        <v>516</v>
      </c>
      <c r="D2770" s="13"/>
      <c r="E2770" s="5">
        <v>35.0</v>
      </c>
      <c r="F2770" s="28">
        <f t="shared" si="35"/>
        <v>43864.3783</v>
      </c>
      <c r="G2770" s="12">
        <f t="shared" si="52"/>
        <v>43864.33664</v>
      </c>
      <c r="H2770" s="29">
        <v>0.6666666666666666</v>
      </c>
      <c r="I2770" s="30">
        <f t="shared" si="46"/>
        <v>-43863.66997</v>
      </c>
      <c r="K2770" t="str">
        <f t="shared" si="58"/>
        <v/>
      </c>
    </row>
    <row r="2771">
      <c r="A2771" s="24">
        <v>43864.32270996528</v>
      </c>
      <c r="B2771" s="5" t="s">
        <v>2115</v>
      </c>
      <c r="C2771" s="5" t="s">
        <v>2116</v>
      </c>
      <c r="D2771" s="6" t="s">
        <v>624</v>
      </c>
      <c r="E2771" s="5">
        <v>9.0</v>
      </c>
      <c r="F2771" s="28">
        <f t="shared" si="35"/>
        <v>43864.40604</v>
      </c>
      <c r="G2771" s="12">
        <f t="shared" si="52"/>
        <v>43864.36438</v>
      </c>
      <c r="H2771" s="29">
        <v>0.6666666666666666</v>
      </c>
      <c r="I2771" s="30">
        <f t="shared" si="46"/>
        <v>-43863.69771</v>
      </c>
      <c r="K2771" t="str">
        <f t="shared" si="58"/>
        <v/>
      </c>
    </row>
    <row r="2772">
      <c r="A2772" s="24">
        <v>43864.32348741898</v>
      </c>
      <c r="B2772" s="5" t="s">
        <v>2750</v>
      </c>
      <c r="C2772" s="5" t="s">
        <v>2119</v>
      </c>
      <c r="D2772" s="6" t="s">
        <v>2751</v>
      </c>
      <c r="E2772" s="5">
        <v>37.0</v>
      </c>
      <c r="F2772" s="28">
        <f t="shared" si="35"/>
        <v>43864.40682</v>
      </c>
      <c r="G2772" s="12">
        <f t="shared" si="52"/>
        <v>43864.36515</v>
      </c>
      <c r="H2772" s="29">
        <v>0.6666666666666666</v>
      </c>
      <c r="I2772" s="30">
        <f t="shared" si="46"/>
        <v>-43863.69849</v>
      </c>
      <c r="K2772" t="str">
        <f t="shared" si="58"/>
        <v/>
      </c>
    </row>
    <row r="2773">
      <c r="A2773" s="24">
        <v>43864.382471006946</v>
      </c>
      <c r="B2773" s="5" t="s">
        <v>2752</v>
      </c>
      <c r="C2773" s="5" t="s">
        <v>692</v>
      </c>
      <c r="D2773" s="6" t="s">
        <v>173</v>
      </c>
      <c r="E2773" s="5">
        <v>1.0</v>
      </c>
      <c r="F2773" s="28">
        <f t="shared" si="35"/>
        <v>43864.4658</v>
      </c>
      <c r="G2773" s="12">
        <f t="shared" si="52"/>
        <v>43864.42414</v>
      </c>
      <c r="H2773" s="29">
        <v>0.49583333333333335</v>
      </c>
      <c r="I2773" s="30">
        <f t="shared" si="46"/>
        <v>-43863.9283</v>
      </c>
      <c r="K2773" t="str">
        <f t="shared" si="58"/>
        <v/>
      </c>
    </row>
    <row r="2774">
      <c r="A2774" s="24">
        <v>43864.382670949075</v>
      </c>
      <c r="B2774" s="5" t="s">
        <v>2567</v>
      </c>
      <c r="C2774" s="5" t="s">
        <v>692</v>
      </c>
      <c r="D2774" s="6" t="s">
        <v>173</v>
      </c>
      <c r="E2774" s="5">
        <v>5.0</v>
      </c>
      <c r="F2774" s="28">
        <f t="shared" si="35"/>
        <v>43864.466</v>
      </c>
      <c r="G2774" s="12">
        <f t="shared" si="52"/>
        <v>43864.42434</v>
      </c>
      <c r="H2774" s="29">
        <v>0.49583333333333335</v>
      </c>
      <c r="I2774" s="30">
        <f t="shared" si="46"/>
        <v>-43863.9285</v>
      </c>
      <c r="K2774" t="str">
        <f t="shared" si="58"/>
        <v/>
      </c>
    </row>
    <row r="2775">
      <c r="A2775" s="24">
        <v>43864.42331269676</v>
      </c>
      <c r="B2775" s="5" t="s">
        <v>1056</v>
      </c>
      <c r="D2775" s="6" t="s">
        <v>2556</v>
      </c>
      <c r="F2775" s="28">
        <f t="shared" si="35"/>
        <v>43864.50665</v>
      </c>
      <c r="G2775" s="12">
        <f t="shared" si="52"/>
        <v>43864.46498</v>
      </c>
      <c r="H2775" s="29">
        <v>0.6666666666666666</v>
      </c>
      <c r="I2775" s="30">
        <f t="shared" si="46"/>
        <v>-43863.79831</v>
      </c>
      <c r="K2775" t="str">
        <f t="shared" si="58"/>
        <v/>
      </c>
    </row>
    <row r="2776">
      <c r="A2776" s="24">
        <v>43864.4347046412</v>
      </c>
      <c r="B2776" s="5" t="s">
        <v>254</v>
      </c>
      <c r="C2776" s="5" t="s">
        <v>251</v>
      </c>
      <c r="D2776" s="6" t="s">
        <v>481</v>
      </c>
      <c r="E2776" s="5">
        <v>13.0</v>
      </c>
      <c r="F2776" s="28">
        <f t="shared" si="35"/>
        <v>43864.51804</v>
      </c>
      <c r="G2776" s="12">
        <f t="shared" si="52"/>
        <v>43864.47637</v>
      </c>
      <c r="H2776" s="29">
        <v>0.5333333333333333</v>
      </c>
      <c r="I2776" s="30">
        <f t="shared" si="46"/>
        <v>-43863.94304</v>
      </c>
      <c r="K2776" t="str">
        <f t="shared" si="58"/>
        <v/>
      </c>
    </row>
    <row r="2777">
      <c r="A2777" s="24">
        <v>43864.43508488426</v>
      </c>
      <c r="B2777" s="5" t="s">
        <v>250</v>
      </c>
      <c r="C2777" s="5" t="s">
        <v>251</v>
      </c>
      <c r="D2777" s="6" t="s">
        <v>481</v>
      </c>
      <c r="E2777" s="5">
        <v>15.0</v>
      </c>
      <c r="F2777" s="28">
        <f t="shared" si="35"/>
        <v>43864.51842</v>
      </c>
      <c r="G2777" s="12">
        <f t="shared" si="52"/>
        <v>43864.47675</v>
      </c>
      <c r="H2777" s="29">
        <v>0.5333333333333333</v>
      </c>
      <c r="I2777" s="30">
        <f t="shared" si="46"/>
        <v>-43863.94342</v>
      </c>
      <c r="K2777" t="str">
        <f t="shared" si="58"/>
        <v/>
      </c>
    </row>
    <row r="2778">
      <c r="A2778" s="24">
        <v>43864.530698993054</v>
      </c>
      <c r="B2778" s="5" t="s">
        <v>2672</v>
      </c>
      <c r="C2778" s="5" t="s">
        <v>2753</v>
      </c>
      <c r="D2778" s="6" t="s">
        <v>1864</v>
      </c>
      <c r="E2778" s="5">
        <v>5.0</v>
      </c>
      <c r="F2778" s="28">
        <f t="shared" si="35"/>
        <v>43864.61403</v>
      </c>
      <c r="G2778" s="12">
        <f t="shared" si="52"/>
        <v>43864.57237</v>
      </c>
      <c r="H2778" s="29">
        <v>0.6666666666666666</v>
      </c>
      <c r="I2778" s="30">
        <f t="shared" si="46"/>
        <v>-43863.9057</v>
      </c>
      <c r="K2778" t="str">
        <f t="shared" si="58"/>
        <v/>
      </c>
    </row>
    <row r="2779">
      <c r="A2779" s="24">
        <v>43864.53112009259</v>
      </c>
      <c r="B2779" s="5" t="s">
        <v>1056</v>
      </c>
      <c r="D2779" s="6" t="s">
        <v>1864</v>
      </c>
      <c r="F2779" s="28">
        <f t="shared" si="35"/>
        <v>43864.61445</v>
      </c>
      <c r="G2779" s="12">
        <f t="shared" si="52"/>
        <v>43864.57279</v>
      </c>
      <c r="H2779" s="29">
        <v>0.6666666666666666</v>
      </c>
      <c r="I2779" s="30">
        <f t="shared" si="46"/>
        <v>-43863.90612</v>
      </c>
      <c r="K2779" t="str">
        <f t="shared" si="58"/>
        <v/>
      </c>
    </row>
    <row r="2780">
      <c r="A2780" s="24">
        <v>43864.5316628588</v>
      </c>
      <c r="B2780" s="5" t="s">
        <v>2754</v>
      </c>
      <c r="C2780" s="5" t="s">
        <v>2755</v>
      </c>
      <c r="D2780" s="6" t="s">
        <v>1864</v>
      </c>
      <c r="E2780" s="5">
        <v>13.0</v>
      </c>
      <c r="F2780" s="28">
        <f t="shared" si="35"/>
        <v>43864.615</v>
      </c>
      <c r="G2780" s="12">
        <f t="shared" si="52"/>
        <v>43864.57333</v>
      </c>
      <c r="H2780" s="29">
        <v>0.6666666666666666</v>
      </c>
      <c r="I2780" s="30">
        <f t="shared" si="46"/>
        <v>-43863.90666</v>
      </c>
      <c r="K2780" t="str">
        <f t="shared" si="58"/>
        <v/>
      </c>
    </row>
    <row r="2781">
      <c r="A2781" s="24">
        <v>43864.53223293982</v>
      </c>
      <c r="B2781" s="5" t="s">
        <v>2756</v>
      </c>
      <c r="C2781" s="5" t="s">
        <v>2757</v>
      </c>
      <c r="D2781" s="6" t="s">
        <v>1864</v>
      </c>
      <c r="E2781" s="5">
        <v>15.0</v>
      </c>
      <c r="F2781" s="28">
        <f t="shared" si="35"/>
        <v>43864.61557</v>
      </c>
      <c r="G2781" s="12">
        <f t="shared" si="52"/>
        <v>43864.5739</v>
      </c>
      <c r="H2781" s="29">
        <v>0.6666666666666666</v>
      </c>
      <c r="I2781" s="30">
        <f t="shared" si="46"/>
        <v>-43863.90723</v>
      </c>
      <c r="K2781" t="str">
        <f t="shared" si="58"/>
        <v/>
      </c>
    </row>
    <row r="2782">
      <c r="A2782" s="24">
        <v>43864.532982476856</v>
      </c>
      <c r="B2782" s="5" t="s">
        <v>513</v>
      </c>
      <c r="C2782" s="5" t="s">
        <v>351</v>
      </c>
      <c r="D2782" s="6" t="s">
        <v>371</v>
      </c>
      <c r="E2782" s="5">
        <v>16.0</v>
      </c>
      <c r="F2782" s="28">
        <f t="shared" si="35"/>
        <v>43864.61632</v>
      </c>
      <c r="G2782" s="12">
        <f t="shared" si="52"/>
        <v>43864.57465</v>
      </c>
      <c r="H2782" s="29">
        <v>0.5798611111111112</v>
      </c>
      <c r="I2782" s="30">
        <f t="shared" si="46"/>
        <v>-43863.99479</v>
      </c>
      <c r="K2782" t="str">
        <f t="shared" si="58"/>
        <v/>
      </c>
    </row>
    <row r="2783">
      <c r="A2783" s="24">
        <v>43864.53345861111</v>
      </c>
      <c r="B2783" s="5" t="s">
        <v>2758</v>
      </c>
      <c r="C2783" s="5" t="s">
        <v>2759</v>
      </c>
      <c r="D2783" s="6" t="s">
        <v>371</v>
      </c>
      <c r="E2783" s="5">
        <v>17.0</v>
      </c>
      <c r="F2783" s="28">
        <f t="shared" si="35"/>
        <v>43864.61679</v>
      </c>
      <c r="G2783" s="12">
        <f t="shared" si="52"/>
        <v>43864.57513</v>
      </c>
      <c r="H2783" s="29">
        <v>0.5798611111111112</v>
      </c>
      <c r="I2783" s="30">
        <f t="shared" si="46"/>
        <v>-43863.99526</v>
      </c>
      <c r="K2783" t="str">
        <f t="shared" si="58"/>
        <v/>
      </c>
    </row>
    <row r="2784">
      <c r="A2784" s="24">
        <v>43864.533956643514</v>
      </c>
      <c r="B2784" s="5" t="s">
        <v>2760</v>
      </c>
      <c r="C2784" s="5" t="s">
        <v>2755</v>
      </c>
      <c r="D2784" s="6" t="s">
        <v>1864</v>
      </c>
      <c r="E2784" s="5">
        <v>16.0</v>
      </c>
      <c r="F2784" s="28">
        <f t="shared" si="35"/>
        <v>43864.61729</v>
      </c>
      <c r="G2784" s="12">
        <f t="shared" si="52"/>
        <v>43864.57562</v>
      </c>
      <c r="H2784" s="29">
        <v>0.6666666666666666</v>
      </c>
      <c r="I2784" s="30">
        <f t="shared" si="46"/>
        <v>-43863.90896</v>
      </c>
      <c r="K2784" t="str">
        <f t="shared" si="58"/>
        <v/>
      </c>
    </row>
    <row r="2785">
      <c r="A2785" s="24">
        <v>43864.53993724537</v>
      </c>
      <c r="B2785" s="5" t="s">
        <v>2446</v>
      </c>
      <c r="D2785" s="13"/>
      <c r="E2785" s="5">
        <v>38.0</v>
      </c>
      <c r="F2785" s="28">
        <f t="shared" si="35"/>
        <v>43864.62327</v>
      </c>
      <c r="G2785" s="12">
        <f t="shared" si="52"/>
        <v>43864.5816</v>
      </c>
      <c r="H2785" s="29">
        <v>0.6666666666666666</v>
      </c>
      <c r="I2785" s="30">
        <f t="shared" si="46"/>
        <v>-43863.91494</v>
      </c>
      <c r="K2785" t="str">
        <f t="shared" si="58"/>
        <v/>
      </c>
    </row>
    <row r="2786">
      <c r="A2786" s="24">
        <v>43864.54123616898</v>
      </c>
      <c r="B2786" s="5" t="s">
        <v>2639</v>
      </c>
      <c r="C2786" s="5" t="s">
        <v>2640</v>
      </c>
      <c r="D2786" s="6" t="s">
        <v>320</v>
      </c>
      <c r="E2786" s="5">
        <v>18.0</v>
      </c>
      <c r="F2786" s="28">
        <f t="shared" si="35"/>
        <v>43864.62457</v>
      </c>
      <c r="G2786" s="12">
        <f t="shared" si="52"/>
        <v>43864.5829</v>
      </c>
      <c r="H2786" s="29">
        <v>0.6173611111111111</v>
      </c>
      <c r="I2786" s="30">
        <f t="shared" si="46"/>
        <v>-43863.96554</v>
      </c>
      <c r="K2786" t="str">
        <f t="shared" si="58"/>
        <v/>
      </c>
    </row>
    <row r="2787">
      <c r="A2787" s="24">
        <v>43864.5417402662</v>
      </c>
      <c r="B2787" s="5" t="s">
        <v>2761</v>
      </c>
      <c r="C2787" s="5" t="s">
        <v>2755</v>
      </c>
      <c r="D2787" s="6" t="s">
        <v>1864</v>
      </c>
      <c r="E2787" s="5">
        <v>17.0</v>
      </c>
      <c r="F2787" s="28">
        <f t="shared" si="35"/>
        <v>43864.62507</v>
      </c>
      <c r="G2787" s="12">
        <f t="shared" si="52"/>
        <v>43864.58341</v>
      </c>
      <c r="H2787" s="29">
        <v>0.6666666666666666</v>
      </c>
      <c r="I2787" s="30">
        <f t="shared" si="46"/>
        <v>-43863.91674</v>
      </c>
      <c r="K2787" t="str">
        <f t="shared" si="58"/>
        <v/>
      </c>
    </row>
    <row r="2788">
      <c r="A2788" s="24">
        <v>43864.54514524306</v>
      </c>
      <c r="B2788" s="5" t="s">
        <v>2762</v>
      </c>
      <c r="C2788" s="5" t="s">
        <v>2642</v>
      </c>
      <c r="D2788" s="6" t="s">
        <v>320</v>
      </c>
      <c r="E2788" s="5">
        <v>19.0</v>
      </c>
      <c r="F2788" s="28">
        <f t="shared" si="35"/>
        <v>43864.62848</v>
      </c>
      <c r="G2788" s="12">
        <f t="shared" si="52"/>
        <v>43864.58681</v>
      </c>
      <c r="H2788" s="29">
        <v>0.6173611111111111</v>
      </c>
      <c r="I2788" s="30">
        <f t="shared" si="46"/>
        <v>-43863.96945</v>
      </c>
      <c r="K2788" t="str">
        <f t="shared" si="58"/>
        <v/>
      </c>
    </row>
    <row r="2789">
      <c r="A2789" s="24">
        <v>43865.24890710648</v>
      </c>
      <c r="B2789" s="5" t="s">
        <v>2445</v>
      </c>
      <c r="D2789" s="13"/>
      <c r="F2789" s="28">
        <f t="shared" si="35"/>
        <v>43865.33224</v>
      </c>
      <c r="G2789" s="12">
        <f t="shared" si="52"/>
        <v>43865.29057</v>
      </c>
      <c r="I2789" t="str">
        <f t="shared" si="46"/>
        <v/>
      </c>
      <c r="K2789" t="str">
        <f t="shared" si="58"/>
        <v/>
      </c>
    </row>
    <row r="2790">
      <c r="A2790" s="24">
        <v>43865.28056613426</v>
      </c>
      <c r="B2790" s="5" t="s">
        <v>1161</v>
      </c>
      <c r="D2790" s="6" t="s">
        <v>107</v>
      </c>
      <c r="E2790" s="5">
        <v>35.0</v>
      </c>
      <c r="F2790" s="28">
        <f t="shared" si="35"/>
        <v>43865.3639</v>
      </c>
      <c r="G2790" s="12">
        <f t="shared" si="52"/>
        <v>43865.32223</v>
      </c>
      <c r="H2790" s="29">
        <v>0.6666666666666666</v>
      </c>
      <c r="I2790" s="30">
        <f t="shared" si="46"/>
        <v>-43864.65557</v>
      </c>
      <c r="K2790" t="str">
        <f t="shared" si="58"/>
        <v/>
      </c>
    </row>
    <row r="2791">
      <c r="A2791" s="24">
        <v>43865.28674083333</v>
      </c>
      <c r="B2791" s="5" t="s">
        <v>2745</v>
      </c>
      <c r="C2791" s="5" t="s">
        <v>979</v>
      </c>
      <c r="D2791" s="6" t="s">
        <v>980</v>
      </c>
      <c r="E2791" s="5">
        <v>1.0</v>
      </c>
      <c r="F2791" s="28">
        <f t="shared" si="35"/>
        <v>43865.37007</v>
      </c>
      <c r="G2791" s="12">
        <f t="shared" si="52"/>
        <v>43865.32841</v>
      </c>
      <c r="H2791" s="29">
        <v>0.6666666666666666</v>
      </c>
      <c r="I2791" s="30">
        <f t="shared" si="46"/>
        <v>-43864.66174</v>
      </c>
      <c r="K2791" t="str">
        <f t="shared" si="58"/>
        <v/>
      </c>
    </row>
    <row r="2792">
      <c r="A2792" s="24">
        <v>43865.28726658565</v>
      </c>
      <c r="B2792" s="5" t="s">
        <v>2746</v>
      </c>
      <c r="C2792" s="5" t="s">
        <v>1137</v>
      </c>
      <c r="D2792" s="6" t="s">
        <v>2763</v>
      </c>
      <c r="E2792" s="5">
        <v>2.0</v>
      </c>
      <c r="F2792" s="28">
        <f t="shared" si="35"/>
        <v>43865.3706</v>
      </c>
      <c r="G2792" s="12">
        <f t="shared" si="52"/>
        <v>43865.32893</v>
      </c>
      <c r="H2792" s="29">
        <v>0.6666666666666666</v>
      </c>
      <c r="I2792" s="30">
        <f t="shared" si="46"/>
        <v>-43864.66227</v>
      </c>
      <c r="K2792" t="str">
        <f t="shared" si="58"/>
        <v/>
      </c>
    </row>
    <row r="2793">
      <c r="A2793" s="24">
        <v>43865.28785085648</v>
      </c>
      <c r="B2793" s="5" t="s">
        <v>2747</v>
      </c>
      <c r="C2793" s="5" t="s">
        <v>2748</v>
      </c>
      <c r="D2793" s="6" t="s">
        <v>2764</v>
      </c>
      <c r="E2793" s="5">
        <v>3.0</v>
      </c>
      <c r="F2793" s="28">
        <f t="shared" si="35"/>
        <v>43865.37118</v>
      </c>
      <c r="G2793" s="12">
        <f t="shared" si="52"/>
        <v>43865.32952</v>
      </c>
      <c r="H2793" s="29">
        <v>0.6666666666666666</v>
      </c>
      <c r="I2793" s="30">
        <f t="shared" si="46"/>
        <v>-43864.66285</v>
      </c>
      <c r="K2793" t="str">
        <f t="shared" si="58"/>
        <v/>
      </c>
    </row>
    <row r="2794">
      <c r="A2794" s="24">
        <v>43865.30861528935</v>
      </c>
      <c r="B2794" s="5" t="s">
        <v>2749</v>
      </c>
      <c r="C2794" s="5" t="s">
        <v>545</v>
      </c>
      <c r="D2794" s="13"/>
      <c r="E2794" s="5">
        <v>37.0</v>
      </c>
      <c r="F2794" s="28">
        <f t="shared" si="35"/>
        <v>43865.39195</v>
      </c>
      <c r="G2794" s="12">
        <f t="shared" si="52"/>
        <v>43865.35028</v>
      </c>
      <c r="H2794" s="29">
        <v>0.6666666666666666</v>
      </c>
      <c r="I2794" s="30">
        <f t="shared" si="46"/>
        <v>-43864.68362</v>
      </c>
      <c r="K2794" t="str">
        <f t="shared" si="58"/>
        <v/>
      </c>
    </row>
    <row r="2795">
      <c r="A2795" s="24">
        <v>43865.326708368055</v>
      </c>
      <c r="B2795" s="5" t="s">
        <v>50</v>
      </c>
      <c r="C2795" s="5" t="s">
        <v>2237</v>
      </c>
      <c r="D2795" s="6" t="s">
        <v>2561</v>
      </c>
      <c r="E2795" s="5">
        <v>4.0</v>
      </c>
      <c r="F2795" s="28">
        <f t="shared" si="35"/>
        <v>43865.41004</v>
      </c>
      <c r="G2795" s="12">
        <f t="shared" si="52"/>
        <v>43865.36838</v>
      </c>
      <c r="H2795" s="29">
        <v>0.41944444444444445</v>
      </c>
      <c r="I2795" s="30">
        <f t="shared" si="46"/>
        <v>-43864.94893</v>
      </c>
      <c r="K2795" t="str">
        <f t="shared" si="58"/>
        <v/>
      </c>
    </row>
    <row r="2796">
      <c r="A2796" s="24">
        <v>43865.32701570602</v>
      </c>
      <c r="B2796" s="5" t="s">
        <v>2562</v>
      </c>
      <c r="C2796" s="5" t="s">
        <v>51</v>
      </c>
      <c r="D2796" s="6" t="s">
        <v>2475</v>
      </c>
      <c r="E2796" s="5">
        <v>5.0</v>
      </c>
      <c r="F2796" s="28">
        <f t="shared" si="35"/>
        <v>43865.41035</v>
      </c>
      <c r="G2796" s="12">
        <f t="shared" si="52"/>
        <v>43865.36868</v>
      </c>
      <c r="H2796" s="29">
        <v>0.41944444444444445</v>
      </c>
      <c r="I2796" s="30">
        <f t="shared" si="46"/>
        <v>-43864.94924</v>
      </c>
      <c r="K2796" t="str">
        <f t="shared" si="58"/>
        <v/>
      </c>
    </row>
    <row r="2797">
      <c r="A2797" s="24">
        <v>43865.33460618056</v>
      </c>
      <c r="B2797" s="5" t="s">
        <v>2765</v>
      </c>
      <c r="C2797" s="5" t="s">
        <v>2766</v>
      </c>
      <c r="D2797" s="6" t="s">
        <v>821</v>
      </c>
      <c r="E2797" s="5">
        <v>9.0</v>
      </c>
      <c r="F2797" s="28">
        <f t="shared" si="35"/>
        <v>43865.41794</v>
      </c>
      <c r="G2797" s="12">
        <f t="shared" si="52"/>
        <v>43865.37627</v>
      </c>
      <c r="H2797" s="29">
        <v>0.6666666666666666</v>
      </c>
      <c r="I2797" s="30">
        <f t="shared" si="46"/>
        <v>-43864.70961</v>
      </c>
      <c r="K2797" t="str">
        <f t="shared" si="58"/>
        <v/>
      </c>
    </row>
    <row r="2798">
      <c r="A2798" s="24">
        <v>43865.33509954861</v>
      </c>
      <c r="B2798" s="5" t="s">
        <v>2767</v>
      </c>
      <c r="C2798" s="5" t="s">
        <v>2768</v>
      </c>
      <c r="D2798" s="6" t="s">
        <v>821</v>
      </c>
      <c r="E2798" s="5">
        <v>13.0</v>
      </c>
      <c r="F2798" s="28">
        <f t="shared" si="35"/>
        <v>43865.41843</v>
      </c>
      <c r="G2798" s="12">
        <f t="shared" si="52"/>
        <v>43865.37677</v>
      </c>
      <c r="H2798" s="29">
        <v>0.6666666666666666</v>
      </c>
      <c r="I2798" s="30">
        <f t="shared" si="46"/>
        <v>-43864.7101</v>
      </c>
      <c r="K2798" t="str">
        <f t="shared" si="58"/>
        <v/>
      </c>
    </row>
    <row r="2799">
      <c r="A2799" s="24">
        <v>43865.335400497686</v>
      </c>
      <c r="B2799" s="5" t="s">
        <v>2769</v>
      </c>
      <c r="C2799" s="5" t="s">
        <v>2766</v>
      </c>
      <c r="D2799" s="6" t="s">
        <v>821</v>
      </c>
      <c r="E2799" s="5">
        <v>15.0</v>
      </c>
      <c r="F2799" s="28">
        <f t="shared" si="35"/>
        <v>43865.41873</v>
      </c>
      <c r="G2799" s="12">
        <f t="shared" si="52"/>
        <v>43865.37707</v>
      </c>
      <c r="H2799" s="29">
        <v>0.6666666666666666</v>
      </c>
      <c r="I2799" s="30">
        <f t="shared" si="46"/>
        <v>-43864.7104</v>
      </c>
      <c r="K2799" t="str">
        <f t="shared" si="58"/>
        <v/>
      </c>
    </row>
    <row r="2800">
      <c r="A2800" s="24">
        <v>43865.33572613426</v>
      </c>
      <c r="B2800" s="5" t="s">
        <v>2770</v>
      </c>
      <c r="C2800" s="5" t="s">
        <v>2771</v>
      </c>
      <c r="D2800" s="6" t="s">
        <v>821</v>
      </c>
      <c r="E2800" s="5">
        <v>16.0</v>
      </c>
      <c r="F2800" s="28">
        <f t="shared" si="35"/>
        <v>43865.41906</v>
      </c>
      <c r="G2800" s="12">
        <f t="shared" si="52"/>
        <v>43865.37739</v>
      </c>
      <c r="H2800" s="29">
        <v>0.6666666666666666</v>
      </c>
      <c r="I2800" s="30">
        <f t="shared" si="46"/>
        <v>-43864.71073</v>
      </c>
      <c r="K2800" t="str">
        <f t="shared" si="58"/>
        <v/>
      </c>
    </row>
    <row r="2801">
      <c r="A2801" s="24">
        <v>43865.36239368055</v>
      </c>
      <c r="B2801" s="5" t="s">
        <v>2772</v>
      </c>
      <c r="C2801" s="5" t="s">
        <v>418</v>
      </c>
      <c r="D2801" s="6" t="s">
        <v>1034</v>
      </c>
      <c r="E2801" s="5">
        <v>17.0</v>
      </c>
      <c r="F2801" s="28">
        <f t="shared" si="35"/>
        <v>43865.44573</v>
      </c>
      <c r="G2801" s="12">
        <f t="shared" si="52"/>
        <v>43865.40406</v>
      </c>
      <c r="H2801" s="29">
        <v>0.5819444444444445</v>
      </c>
      <c r="I2801" s="30">
        <f t="shared" si="46"/>
        <v>-43864.82212</v>
      </c>
      <c r="K2801" t="str">
        <f t="shared" si="58"/>
        <v/>
      </c>
    </row>
    <row r="2802">
      <c r="A2802" s="24">
        <v>43865.36509583333</v>
      </c>
      <c r="B2802" s="5" t="s">
        <v>2773</v>
      </c>
      <c r="C2802" s="5" t="s">
        <v>418</v>
      </c>
      <c r="D2802" s="6" t="s">
        <v>1034</v>
      </c>
      <c r="E2802" s="5">
        <v>18.0</v>
      </c>
      <c r="F2802" s="28">
        <f t="shared" si="35"/>
        <v>43865.44843</v>
      </c>
      <c r="G2802" s="12">
        <f t="shared" si="52"/>
        <v>43865.40676</v>
      </c>
      <c r="H2802" s="29">
        <v>0.5819444444444445</v>
      </c>
      <c r="I2802" s="30">
        <f t="shared" si="46"/>
        <v>-43864.82482</v>
      </c>
      <c r="K2802" t="str">
        <f t="shared" si="58"/>
        <v/>
      </c>
    </row>
    <row r="2803">
      <c r="A2803" s="24">
        <v>43865.36575599537</v>
      </c>
      <c r="B2803" s="5" t="s">
        <v>851</v>
      </c>
      <c r="C2803" s="5" t="s">
        <v>2215</v>
      </c>
      <c r="D2803" s="6" t="s">
        <v>1034</v>
      </c>
      <c r="E2803" s="5">
        <v>19.0</v>
      </c>
      <c r="F2803" s="28">
        <f t="shared" si="35"/>
        <v>43865.44909</v>
      </c>
      <c r="G2803" s="12">
        <f t="shared" si="52"/>
        <v>43865.40742</v>
      </c>
      <c r="H2803" s="29">
        <v>0.5819444444444445</v>
      </c>
      <c r="I2803" s="30">
        <f t="shared" si="46"/>
        <v>-43864.82548</v>
      </c>
      <c r="K2803" t="str">
        <f t="shared" si="58"/>
        <v/>
      </c>
    </row>
    <row r="2804">
      <c r="A2804" s="24">
        <v>43865.39790722222</v>
      </c>
      <c r="B2804" s="5" t="s">
        <v>2078</v>
      </c>
      <c r="C2804" s="5" t="s">
        <v>2774</v>
      </c>
      <c r="D2804" s="6" t="s">
        <v>2077</v>
      </c>
      <c r="E2804" s="5">
        <v>4.0</v>
      </c>
      <c r="F2804" s="28">
        <f t="shared" si="35"/>
        <v>43865.48124</v>
      </c>
      <c r="G2804" s="12">
        <f t="shared" si="52"/>
        <v>43865.43957</v>
      </c>
      <c r="H2804" s="29">
        <v>0.45069444444444445</v>
      </c>
      <c r="I2804" s="30">
        <f t="shared" si="46"/>
        <v>-43864.98888</v>
      </c>
      <c r="K2804" t="str">
        <f t="shared" si="58"/>
        <v/>
      </c>
    </row>
    <row r="2805">
      <c r="A2805" s="24">
        <v>43865.43097173611</v>
      </c>
      <c r="B2805" s="5" t="s">
        <v>2226</v>
      </c>
      <c r="C2805" s="5" t="s">
        <v>2775</v>
      </c>
      <c r="D2805" s="6" t="s">
        <v>2248</v>
      </c>
      <c r="E2805" s="5">
        <v>4.0</v>
      </c>
      <c r="F2805" s="28">
        <f t="shared" si="35"/>
        <v>43865.51431</v>
      </c>
      <c r="G2805" s="12">
        <f t="shared" si="52"/>
        <v>43865.47264</v>
      </c>
      <c r="H2805" s="29">
        <v>0.5</v>
      </c>
      <c r="I2805" s="30">
        <f t="shared" si="46"/>
        <v>-43864.97264</v>
      </c>
      <c r="K2805" t="str">
        <f t="shared" si="58"/>
        <v/>
      </c>
    </row>
    <row r="2806">
      <c r="A2806" s="24">
        <v>43865.47522252315</v>
      </c>
      <c r="B2806" s="5" t="s">
        <v>2776</v>
      </c>
      <c r="C2806" s="5" t="s">
        <v>1236</v>
      </c>
      <c r="D2806" s="13"/>
      <c r="E2806" s="5">
        <v>4.0</v>
      </c>
      <c r="F2806" s="28">
        <f t="shared" si="35"/>
        <v>43865.55856</v>
      </c>
      <c r="G2806" s="12">
        <f t="shared" si="52"/>
        <v>43865.51689</v>
      </c>
      <c r="H2806" s="29">
        <v>0.6666666666666666</v>
      </c>
      <c r="I2806" s="30">
        <f t="shared" si="46"/>
        <v>-43864.85022</v>
      </c>
      <c r="K2806" t="str">
        <f t="shared" si="58"/>
        <v/>
      </c>
    </row>
    <row r="2807">
      <c r="A2807" s="24">
        <v>43865.47741365741</v>
      </c>
      <c r="B2807" s="5" t="s">
        <v>2777</v>
      </c>
      <c r="C2807" s="5" t="s">
        <v>2778</v>
      </c>
      <c r="D2807" s="6" t="s">
        <v>2779</v>
      </c>
      <c r="E2807" s="5">
        <v>5.0</v>
      </c>
      <c r="F2807" s="28">
        <f t="shared" si="35"/>
        <v>43865.56075</v>
      </c>
      <c r="G2807" s="12">
        <f t="shared" si="52"/>
        <v>43865.51908</v>
      </c>
      <c r="H2807" s="29">
        <v>0.6666666666666666</v>
      </c>
      <c r="I2807" s="30">
        <f t="shared" si="46"/>
        <v>-43864.85241</v>
      </c>
      <c r="K2807" t="str">
        <f t="shared" si="58"/>
        <v/>
      </c>
    </row>
    <row r="2808">
      <c r="A2808" s="24">
        <v>43865.523006145835</v>
      </c>
      <c r="B2808" s="5" t="s">
        <v>2002</v>
      </c>
      <c r="C2808" s="5" t="s">
        <v>1787</v>
      </c>
      <c r="D2808" s="6" t="s">
        <v>512</v>
      </c>
      <c r="F2808" s="28">
        <f t="shared" si="35"/>
        <v>43865.60634</v>
      </c>
      <c r="G2808" s="12">
        <f t="shared" si="52"/>
        <v>43865.56467</v>
      </c>
      <c r="I2808" t="str">
        <f t="shared" si="46"/>
        <v/>
      </c>
      <c r="K2808" t="str">
        <f t="shared" si="58"/>
        <v/>
      </c>
    </row>
    <row r="2809">
      <c r="A2809" s="24">
        <v>43865.53246295139</v>
      </c>
      <c r="B2809" s="5" t="s">
        <v>2465</v>
      </c>
      <c r="C2809" s="5" t="s">
        <v>2397</v>
      </c>
      <c r="D2809" s="13"/>
      <c r="E2809" s="5">
        <v>38.0</v>
      </c>
      <c r="F2809" s="28">
        <f t="shared" si="35"/>
        <v>43865.6158</v>
      </c>
      <c r="G2809" s="12">
        <f t="shared" si="52"/>
        <v>43865.57413</v>
      </c>
      <c r="H2809" s="29">
        <v>0.6666666666666666</v>
      </c>
      <c r="I2809" s="30">
        <f t="shared" si="46"/>
        <v>-43864.90746</v>
      </c>
      <c r="K2809" t="str">
        <f t="shared" si="58"/>
        <v/>
      </c>
    </row>
    <row r="2810">
      <c r="A2810" s="24">
        <v>43865.66211931713</v>
      </c>
      <c r="B2810" s="5" t="s">
        <v>2446</v>
      </c>
      <c r="D2810" s="13"/>
      <c r="F2810" s="28">
        <f t="shared" si="35"/>
        <v>43865.74545</v>
      </c>
      <c r="G2810" s="12">
        <f t="shared" si="52"/>
        <v>43865.70379</v>
      </c>
      <c r="I2810" t="str">
        <f t="shared" si="46"/>
        <v/>
      </c>
      <c r="K2810" t="str">
        <f t="shared" si="58"/>
        <v/>
      </c>
    </row>
    <row r="2811">
      <c r="A2811" s="24">
        <v>43866.24921126157</v>
      </c>
      <c r="B2811" s="5" t="s">
        <v>2780</v>
      </c>
      <c r="D2811" s="13"/>
      <c r="E2811" s="5">
        <v>35.0</v>
      </c>
      <c r="F2811" s="28">
        <f t="shared" si="35"/>
        <v>43866.33254</v>
      </c>
      <c r="G2811" s="12">
        <f t="shared" si="52"/>
        <v>43866.29088</v>
      </c>
      <c r="H2811" s="29">
        <v>0.6666666666666666</v>
      </c>
      <c r="I2811" s="30">
        <f t="shared" si="46"/>
        <v>-43865.62421</v>
      </c>
      <c r="K2811" t="str">
        <f t="shared" si="58"/>
        <v/>
      </c>
    </row>
    <row r="2812">
      <c r="A2812" s="24">
        <v>43866.28661170139</v>
      </c>
      <c r="B2812" s="5" t="s">
        <v>2745</v>
      </c>
      <c r="C2812" s="5" t="s">
        <v>2781</v>
      </c>
      <c r="D2812" s="6" t="s">
        <v>980</v>
      </c>
      <c r="E2812" s="5">
        <v>1.0</v>
      </c>
      <c r="F2812" s="28">
        <f t="shared" si="35"/>
        <v>43866.36995</v>
      </c>
      <c r="G2812" s="12">
        <f t="shared" si="52"/>
        <v>43866.32828</v>
      </c>
      <c r="H2812" s="29">
        <v>0.6666666666666666</v>
      </c>
      <c r="I2812" s="30">
        <f t="shared" si="46"/>
        <v>-43865.66161</v>
      </c>
      <c r="K2812" t="str">
        <f t="shared" si="58"/>
        <v/>
      </c>
    </row>
    <row r="2813">
      <c r="A2813" s="24">
        <v>43866.28699489583</v>
      </c>
      <c r="B2813" s="5" t="s">
        <v>2746</v>
      </c>
      <c r="C2813" s="5" t="s">
        <v>1137</v>
      </c>
      <c r="D2813" s="6" t="s">
        <v>2089</v>
      </c>
      <c r="E2813" s="5">
        <v>2.0</v>
      </c>
      <c r="F2813" s="28">
        <f t="shared" si="35"/>
        <v>43866.37033</v>
      </c>
      <c r="G2813" s="12">
        <f t="shared" si="52"/>
        <v>43866.32866</v>
      </c>
      <c r="H2813" s="29">
        <v>0.6666666666666666</v>
      </c>
      <c r="I2813" s="30">
        <f t="shared" si="46"/>
        <v>-43865.66199</v>
      </c>
      <c r="K2813" t="str">
        <f t="shared" si="58"/>
        <v/>
      </c>
    </row>
    <row r="2814">
      <c r="A2814" s="24">
        <v>43866.37159625</v>
      </c>
      <c r="B2814" s="5" t="s">
        <v>522</v>
      </c>
      <c r="C2814" s="5" t="s">
        <v>554</v>
      </c>
      <c r="D2814" s="6" t="s">
        <v>447</v>
      </c>
      <c r="E2814" s="5">
        <v>15.0</v>
      </c>
      <c r="F2814" s="28">
        <f t="shared" si="35"/>
        <v>43866.45493</v>
      </c>
      <c r="G2814" s="12">
        <f t="shared" si="52"/>
        <v>43866.41326</v>
      </c>
      <c r="H2814" s="29">
        <v>0.51875</v>
      </c>
      <c r="I2814" s="30">
        <f t="shared" si="46"/>
        <v>-43865.89451</v>
      </c>
      <c r="K2814" t="str">
        <f t="shared" si="58"/>
        <v/>
      </c>
    </row>
    <row r="2815">
      <c r="A2815" s="24">
        <v>43866.374335138884</v>
      </c>
      <c r="B2815" s="5" t="s">
        <v>2782</v>
      </c>
      <c r="C2815" s="5" t="s">
        <v>48</v>
      </c>
      <c r="D2815" s="6" t="s">
        <v>2783</v>
      </c>
      <c r="E2815" s="5">
        <v>4.0</v>
      </c>
      <c r="F2815" s="28">
        <f t="shared" si="35"/>
        <v>43866.45767</v>
      </c>
      <c r="G2815" s="12">
        <f t="shared" si="52"/>
        <v>43866.416</v>
      </c>
      <c r="H2815" s="29">
        <v>0.4215277777777778</v>
      </c>
      <c r="I2815" s="30">
        <f t="shared" si="46"/>
        <v>-43865.99447</v>
      </c>
      <c r="K2815" t="str">
        <f t="shared" si="58"/>
        <v/>
      </c>
    </row>
    <row r="2816">
      <c r="A2816" s="24">
        <v>43866.38266174769</v>
      </c>
      <c r="B2816" s="5" t="s">
        <v>2773</v>
      </c>
      <c r="C2816" s="5" t="s">
        <v>418</v>
      </c>
      <c r="D2816" s="6" t="s">
        <v>1864</v>
      </c>
      <c r="E2816" s="5">
        <v>4.0</v>
      </c>
      <c r="F2816" s="28">
        <f t="shared" si="35"/>
        <v>43866.466</v>
      </c>
      <c r="G2816" s="12">
        <f t="shared" si="52"/>
        <v>43866.42433</v>
      </c>
      <c r="H2816" s="29">
        <v>0.4965277777777778</v>
      </c>
      <c r="I2816" s="30">
        <f t="shared" si="46"/>
        <v>-43865.9278</v>
      </c>
      <c r="K2816" t="str">
        <f t="shared" si="58"/>
        <v/>
      </c>
    </row>
    <row r="2817">
      <c r="A2817" s="24">
        <v>43866.38541700231</v>
      </c>
      <c r="B2817" s="5" t="s">
        <v>253</v>
      </c>
      <c r="C2817" s="5" t="s">
        <v>251</v>
      </c>
      <c r="D2817" s="6" t="s">
        <v>481</v>
      </c>
      <c r="E2817" s="5">
        <v>5.0</v>
      </c>
      <c r="F2817" s="28">
        <f t="shared" si="35"/>
        <v>43866.46875</v>
      </c>
      <c r="G2817" s="12">
        <f t="shared" si="52"/>
        <v>43866.42708</v>
      </c>
      <c r="H2817" s="29">
        <v>0.6020833333333333</v>
      </c>
      <c r="I2817" s="30">
        <f t="shared" si="46"/>
        <v>-43865.825</v>
      </c>
      <c r="K2817" t="str">
        <f t="shared" si="58"/>
        <v/>
      </c>
    </row>
    <row r="2818">
      <c r="A2818" s="24">
        <v>43866.38580041667</v>
      </c>
      <c r="B2818" s="5" t="s">
        <v>254</v>
      </c>
      <c r="C2818" s="5" t="s">
        <v>251</v>
      </c>
      <c r="D2818" s="6" t="s">
        <v>481</v>
      </c>
      <c r="E2818" s="5">
        <v>9.0</v>
      </c>
      <c r="F2818" s="28">
        <f t="shared" si="35"/>
        <v>43866.46913</v>
      </c>
      <c r="G2818" s="12">
        <f t="shared" si="52"/>
        <v>43866.42747</v>
      </c>
      <c r="H2818" s="29">
        <v>0.6020833333333333</v>
      </c>
      <c r="I2818" s="30">
        <f t="shared" si="46"/>
        <v>-43865.82538</v>
      </c>
      <c r="K2818" t="str">
        <f t="shared" si="58"/>
        <v/>
      </c>
    </row>
    <row r="2819">
      <c r="A2819" s="24">
        <v>43866.38613182871</v>
      </c>
      <c r="B2819" s="5" t="s">
        <v>250</v>
      </c>
      <c r="C2819" s="5" t="s">
        <v>251</v>
      </c>
      <c r="D2819" s="6" t="s">
        <v>481</v>
      </c>
      <c r="E2819" s="5">
        <v>13.0</v>
      </c>
      <c r="F2819" s="28">
        <f t="shared" si="35"/>
        <v>43866.46947</v>
      </c>
      <c r="G2819" s="12">
        <f t="shared" si="52"/>
        <v>43866.4278</v>
      </c>
      <c r="H2819" s="29">
        <v>0.6020833333333333</v>
      </c>
      <c r="I2819" s="30">
        <f t="shared" si="46"/>
        <v>-43865.82572</v>
      </c>
      <c r="K2819" t="str">
        <f t="shared" si="58"/>
        <v/>
      </c>
    </row>
    <row r="2820">
      <c r="A2820" s="24">
        <v>43866.42648996528</v>
      </c>
      <c r="B2820" s="5" t="s">
        <v>1812</v>
      </c>
      <c r="D2820" s="6" t="s">
        <v>107</v>
      </c>
      <c r="E2820" s="5">
        <v>36.0</v>
      </c>
      <c r="F2820" s="28">
        <f t="shared" si="35"/>
        <v>43866.50982</v>
      </c>
      <c r="G2820" s="12">
        <f t="shared" si="52"/>
        <v>43866.46816</v>
      </c>
      <c r="H2820" s="29">
        <v>0.6666666666666666</v>
      </c>
      <c r="I2820" s="30">
        <f t="shared" si="46"/>
        <v>-43865.80149</v>
      </c>
      <c r="K2820" t="str">
        <f t="shared" si="58"/>
        <v/>
      </c>
    </row>
    <row r="2821">
      <c r="A2821" s="24">
        <v>43866.458277557875</v>
      </c>
      <c r="B2821" s="5" t="s">
        <v>160</v>
      </c>
      <c r="C2821" s="5" t="s">
        <v>161</v>
      </c>
      <c r="D2821" s="6" t="s">
        <v>162</v>
      </c>
      <c r="E2821" s="5">
        <v>3.0</v>
      </c>
      <c r="F2821" s="28">
        <f t="shared" si="35"/>
        <v>43866.54161</v>
      </c>
      <c r="G2821" s="12">
        <f t="shared" si="52"/>
        <v>43866.49994</v>
      </c>
      <c r="H2821" s="29">
        <v>0.5208333333333334</v>
      </c>
      <c r="I2821" s="30">
        <f t="shared" si="46"/>
        <v>-43865.97911</v>
      </c>
      <c r="K2821" t="str">
        <f t="shared" si="58"/>
        <v/>
      </c>
    </row>
    <row r="2822">
      <c r="A2822" s="24">
        <v>43866.53936081019</v>
      </c>
      <c r="B2822" s="5" t="s">
        <v>2403</v>
      </c>
      <c r="C2822" s="5" t="s">
        <v>2011</v>
      </c>
      <c r="D2822" s="13"/>
      <c r="E2822" s="5">
        <v>37.0</v>
      </c>
      <c r="F2822" s="28">
        <f t="shared" si="35"/>
        <v>43866.62269</v>
      </c>
      <c r="G2822" s="12">
        <f t="shared" si="52"/>
        <v>43866.58103</v>
      </c>
      <c r="H2822" s="29">
        <v>0.6666666666666666</v>
      </c>
      <c r="I2822" s="30">
        <f t="shared" si="46"/>
        <v>-43865.91436</v>
      </c>
      <c r="K2822" t="str">
        <f t="shared" si="58"/>
        <v/>
      </c>
    </row>
    <row r="2823">
      <c r="A2823" s="24">
        <v>43866.583756238426</v>
      </c>
      <c r="B2823" s="5" t="s">
        <v>2646</v>
      </c>
      <c r="C2823" s="5" t="s">
        <v>545</v>
      </c>
      <c r="D2823" s="6" t="s">
        <v>2784</v>
      </c>
      <c r="F2823" s="28">
        <f t="shared" si="35"/>
        <v>43866.66709</v>
      </c>
      <c r="G2823" s="12">
        <f t="shared" si="52"/>
        <v>43866.62542</v>
      </c>
      <c r="I2823" t="str">
        <f t="shared" si="46"/>
        <v/>
      </c>
      <c r="K2823" t="str">
        <f t="shared" si="58"/>
        <v/>
      </c>
    </row>
    <row r="2824">
      <c r="A2824" s="24">
        <v>43866.65782449074</v>
      </c>
      <c r="B2824" s="5" t="s">
        <v>2785</v>
      </c>
      <c r="C2824" s="5" t="s">
        <v>2786</v>
      </c>
      <c r="D2824" s="6" t="s">
        <v>2787</v>
      </c>
      <c r="F2824" s="28">
        <f t="shared" si="35"/>
        <v>43866.74116</v>
      </c>
      <c r="G2824" s="12">
        <f t="shared" si="52"/>
        <v>43866.69949</v>
      </c>
      <c r="I2824" t="str">
        <f t="shared" si="46"/>
        <v/>
      </c>
      <c r="K2824" t="str">
        <f t="shared" si="58"/>
        <v/>
      </c>
    </row>
    <row r="2825">
      <c r="A2825" s="24">
        <v>43867.20597239584</v>
      </c>
      <c r="B2825" s="5" t="s">
        <v>2445</v>
      </c>
      <c r="D2825" s="13"/>
      <c r="F2825" s="28">
        <f t="shared" si="35"/>
        <v>43867.28931</v>
      </c>
      <c r="G2825" s="12">
        <f t="shared" si="52"/>
        <v>43867.24764</v>
      </c>
      <c r="I2825" t="str">
        <f t="shared" si="46"/>
        <v/>
      </c>
      <c r="K2825" t="str">
        <f t="shared" si="58"/>
        <v/>
      </c>
    </row>
    <row r="2826">
      <c r="A2826" s="24">
        <v>43867.29551011574</v>
      </c>
      <c r="B2826" s="5" t="s">
        <v>1161</v>
      </c>
      <c r="D2826" s="6" t="s">
        <v>107</v>
      </c>
      <c r="F2826" s="28">
        <f t="shared" si="35"/>
        <v>43867.37884</v>
      </c>
      <c r="G2826" s="12">
        <f t="shared" si="52"/>
        <v>43867.33718</v>
      </c>
      <c r="I2826" t="str">
        <f t="shared" si="46"/>
        <v/>
      </c>
      <c r="K2826" t="str">
        <f t="shared" si="58"/>
        <v/>
      </c>
    </row>
    <row r="2827">
      <c r="A2827" s="24">
        <v>43867.296776296294</v>
      </c>
      <c r="B2827" s="5" t="s">
        <v>2788</v>
      </c>
      <c r="C2827" s="5" t="s">
        <v>2789</v>
      </c>
      <c r="D2827" s="6" t="s">
        <v>980</v>
      </c>
      <c r="F2827" s="28">
        <f t="shared" si="35"/>
        <v>43867.38011</v>
      </c>
      <c r="G2827" s="12">
        <f t="shared" si="52"/>
        <v>43867.33844</v>
      </c>
      <c r="I2827" t="str">
        <f t="shared" si="46"/>
        <v/>
      </c>
      <c r="K2827" t="str">
        <f t="shared" si="58"/>
        <v/>
      </c>
    </row>
    <row r="2828">
      <c r="A2828" s="24">
        <v>43867.29712403935</v>
      </c>
      <c r="B2828" s="5" t="s">
        <v>2746</v>
      </c>
      <c r="C2828" s="5" t="s">
        <v>1137</v>
      </c>
      <c r="D2828" s="6" t="s">
        <v>2089</v>
      </c>
      <c r="F2828" s="28">
        <f t="shared" si="35"/>
        <v>43867.38046</v>
      </c>
      <c r="G2828" s="12">
        <f t="shared" si="52"/>
        <v>43867.33879</v>
      </c>
      <c r="I2828" t="str">
        <f t="shared" si="46"/>
        <v/>
      </c>
      <c r="K2828" t="str">
        <f t="shared" si="58"/>
        <v/>
      </c>
    </row>
    <row r="2829">
      <c r="A2829" s="24">
        <v>43867.29751221064</v>
      </c>
      <c r="B2829" s="5" t="s">
        <v>2747</v>
      </c>
      <c r="C2829" s="5" t="s">
        <v>979</v>
      </c>
      <c r="D2829" s="6" t="s">
        <v>2764</v>
      </c>
      <c r="F2829" s="28">
        <f t="shared" si="35"/>
        <v>43867.38085</v>
      </c>
      <c r="G2829" s="12">
        <f t="shared" si="52"/>
        <v>43867.33918</v>
      </c>
      <c r="I2829" t="str">
        <f t="shared" si="46"/>
        <v/>
      </c>
      <c r="K2829" t="str">
        <f t="shared" si="58"/>
        <v/>
      </c>
    </row>
    <row r="2830">
      <c r="A2830" s="24">
        <v>43867.32241517361</v>
      </c>
      <c r="B2830" s="5" t="s">
        <v>2790</v>
      </c>
      <c r="C2830" s="5" t="s">
        <v>2791</v>
      </c>
      <c r="D2830" s="6" t="s">
        <v>1341</v>
      </c>
      <c r="E2830" s="5">
        <v>5.0</v>
      </c>
      <c r="F2830" s="28">
        <f t="shared" si="35"/>
        <v>43867.40575</v>
      </c>
      <c r="G2830" s="12">
        <f t="shared" si="52"/>
        <v>43867.36408</v>
      </c>
      <c r="H2830" s="29">
        <v>0.5256944444444445</v>
      </c>
      <c r="I2830" s="30">
        <f t="shared" si="46"/>
        <v>-43866.83839</v>
      </c>
      <c r="K2830" t="str">
        <f t="shared" si="58"/>
        <v/>
      </c>
    </row>
    <row r="2831">
      <c r="A2831" s="24">
        <v>43867.3275237037</v>
      </c>
      <c r="B2831" s="5" t="s">
        <v>2589</v>
      </c>
      <c r="C2831" s="5" t="s">
        <v>124</v>
      </c>
      <c r="D2831" s="6" t="s">
        <v>122</v>
      </c>
      <c r="E2831" s="5">
        <v>4.0</v>
      </c>
      <c r="F2831" s="28">
        <f t="shared" si="35"/>
        <v>43867.41086</v>
      </c>
      <c r="G2831" s="12">
        <f t="shared" si="52"/>
        <v>43867.36919</v>
      </c>
      <c r="H2831" s="29">
        <v>0.5</v>
      </c>
      <c r="I2831" s="30">
        <f t="shared" si="46"/>
        <v>-43866.86919</v>
      </c>
      <c r="K2831" t="str">
        <f t="shared" si="58"/>
        <v/>
      </c>
    </row>
    <row r="2832">
      <c r="A2832" s="24">
        <v>43867.33534611111</v>
      </c>
      <c r="B2832" s="5" t="s">
        <v>2792</v>
      </c>
      <c r="C2832" s="5" t="s">
        <v>1513</v>
      </c>
      <c r="D2832" s="6" t="s">
        <v>1341</v>
      </c>
      <c r="E2832" s="5">
        <v>9.0</v>
      </c>
      <c r="F2832" s="28">
        <f t="shared" si="35"/>
        <v>43867.41868</v>
      </c>
      <c r="G2832" s="12">
        <f t="shared" si="52"/>
        <v>43867.37701</v>
      </c>
      <c r="H2832" s="29">
        <v>0.5</v>
      </c>
      <c r="I2832" s="30">
        <f t="shared" si="46"/>
        <v>-43866.87701</v>
      </c>
      <c r="K2832" t="str">
        <f t="shared" si="58"/>
        <v/>
      </c>
    </row>
    <row r="2833">
      <c r="A2833" s="24">
        <v>43867.33578987268</v>
      </c>
      <c r="B2833" s="5" t="s">
        <v>2793</v>
      </c>
      <c r="C2833" s="5" t="s">
        <v>124</v>
      </c>
      <c r="D2833" s="6" t="s">
        <v>1341</v>
      </c>
      <c r="E2833" s="5">
        <v>13.0</v>
      </c>
      <c r="F2833" s="28">
        <f t="shared" si="35"/>
        <v>43867.41912</v>
      </c>
      <c r="G2833" s="12">
        <f t="shared" si="52"/>
        <v>43867.37746</v>
      </c>
      <c r="H2833" s="29">
        <v>0.5</v>
      </c>
      <c r="I2833" s="30">
        <f t="shared" si="46"/>
        <v>-43866.87746</v>
      </c>
      <c r="K2833" t="str">
        <f t="shared" si="58"/>
        <v/>
      </c>
    </row>
    <row r="2834">
      <c r="A2834" s="24">
        <v>43867.33731365741</v>
      </c>
      <c r="B2834" s="5" t="s">
        <v>1825</v>
      </c>
      <c r="C2834" s="5" t="s">
        <v>2593</v>
      </c>
      <c r="D2834" s="6" t="s">
        <v>271</v>
      </c>
      <c r="E2834" s="5">
        <v>15.0</v>
      </c>
      <c r="F2834" s="28">
        <f t="shared" si="35"/>
        <v>43867.42065</v>
      </c>
      <c r="G2834" s="12">
        <f t="shared" si="52"/>
        <v>43867.37898</v>
      </c>
      <c r="H2834" s="29">
        <v>0.7083333333333334</v>
      </c>
      <c r="I2834" s="30">
        <f t="shared" si="46"/>
        <v>-43866.67065</v>
      </c>
      <c r="K2834" t="str">
        <f t="shared" si="58"/>
        <v/>
      </c>
    </row>
    <row r="2835">
      <c r="A2835" s="24">
        <v>43867.33809456018</v>
      </c>
      <c r="B2835" s="5" t="s">
        <v>2794</v>
      </c>
      <c r="C2835" s="5" t="s">
        <v>2694</v>
      </c>
      <c r="D2835" s="6" t="s">
        <v>271</v>
      </c>
      <c r="E2835" s="5">
        <v>16.0</v>
      </c>
      <c r="F2835" s="28">
        <f t="shared" si="35"/>
        <v>43867.42143</v>
      </c>
      <c r="G2835" s="12">
        <f t="shared" si="52"/>
        <v>43867.37976</v>
      </c>
      <c r="H2835" s="29">
        <v>0.7083333333333334</v>
      </c>
      <c r="I2835" s="30">
        <f t="shared" si="46"/>
        <v>-43866.67143</v>
      </c>
      <c r="K2835" t="str">
        <f t="shared" si="58"/>
        <v/>
      </c>
    </row>
    <row r="2836">
      <c r="A2836" s="24">
        <v>43867.338493703704</v>
      </c>
      <c r="B2836" s="5" t="s">
        <v>2795</v>
      </c>
      <c r="C2836" s="5" t="s">
        <v>2796</v>
      </c>
      <c r="D2836" s="6" t="s">
        <v>271</v>
      </c>
      <c r="E2836" s="5">
        <v>17.0</v>
      </c>
      <c r="F2836" s="28">
        <f t="shared" si="35"/>
        <v>43867.42183</v>
      </c>
      <c r="G2836" s="12">
        <f t="shared" si="52"/>
        <v>43867.38016</v>
      </c>
      <c r="H2836" s="29">
        <v>0.7083333333333334</v>
      </c>
      <c r="I2836" s="30">
        <f t="shared" si="46"/>
        <v>-43866.67183</v>
      </c>
      <c r="K2836" t="str">
        <f t="shared" si="58"/>
        <v/>
      </c>
    </row>
    <row r="2837">
      <c r="A2837" s="24">
        <v>43867.35147608796</v>
      </c>
      <c r="B2837" s="5" t="s">
        <v>1056</v>
      </c>
      <c r="D2837" s="6" t="s">
        <v>2797</v>
      </c>
      <c r="E2837" s="5">
        <v>18.0</v>
      </c>
      <c r="F2837" s="28">
        <f t="shared" si="35"/>
        <v>43867.43481</v>
      </c>
      <c r="G2837" s="12">
        <f t="shared" si="52"/>
        <v>43867.39314</v>
      </c>
      <c r="H2837" s="29">
        <v>0.7083333333333334</v>
      </c>
      <c r="I2837" s="30">
        <f t="shared" si="46"/>
        <v>-43866.68481</v>
      </c>
      <c r="K2837" t="str">
        <f t="shared" si="58"/>
        <v/>
      </c>
    </row>
    <row r="2838">
      <c r="A2838" s="24">
        <v>43867.36685922454</v>
      </c>
      <c r="B2838" s="5" t="s">
        <v>253</v>
      </c>
      <c r="C2838" s="5" t="s">
        <v>251</v>
      </c>
      <c r="D2838" s="6" t="s">
        <v>2798</v>
      </c>
      <c r="E2838" s="5">
        <v>19.0</v>
      </c>
      <c r="F2838" s="28">
        <f t="shared" si="35"/>
        <v>43867.45019</v>
      </c>
      <c r="G2838" s="12">
        <f t="shared" si="52"/>
        <v>43867.40853</v>
      </c>
      <c r="H2838" s="29">
        <v>0.44583333333333336</v>
      </c>
      <c r="I2838" s="30">
        <f t="shared" si="46"/>
        <v>-43866.96269</v>
      </c>
      <c r="K2838" t="str">
        <f t="shared" si="58"/>
        <v/>
      </c>
    </row>
    <row r="2839">
      <c r="A2839" s="24">
        <v>43867.36719532407</v>
      </c>
      <c r="B2839" s="5" t="s">
        <v>250</v>
      </c>
      <c r="C2839" s="5" t="s">
        <v>251</v>
      </c>
      <c r="D2839" s="6" t="s">
        <v>2798</v>
      </c>
      <c r="E2839" s="5">
        <v>20.0</v>
      </c>
      <c r="F2839" s="28">
        <f t="shared" si="35"/>
        <v>43867.45053</v>
      </c>
      <c r="G2839" s="12">
        <f t="shared" si="52"/>
        <v>43867.40886</v>
      </c>
      <c r="H2839" s="29">
        <v>0.44583333333333336</v>
      </c>
      <c r="I2839" s="30">
        <f t="shared" si="46"/>
        <v>-43866.96303</v>
      </c>
      <c r="K2839" t="str">
        <f t="shared" si="58"/>
        <v/>
      </c>
    </row>
    <row r="2840">
      <c r="A2840" s="24">
        <v>43867.37177795139</v>
      </c>
      <c r="B2840" s="5" t="s">
        <v>2799</v>
      </c>
      <c r="C2840" s="5" t="s">
        <v>2800</v>
      </c>
      <c r="D2840" s="6" t="s">
        <v>1034</v>
      </c>
      <c r="E2840" s="5">
        <v>21.0</v>
      </c>
      <c r="F2840" s="28">
        <f t="shared" si="35"/>
        <v>43867.45511</v>
      </c>
      <c r="G2840" s="12">
        <f t="shared" si="52"/>
        <v>43867.41344</v>
      </c>
      <c r="H2840" s="29">
        <v>0.47638888888888886</v>
      </c>
      <c r="I2840" s="30">
        <f t="shared" si="46"/>
        <v>-43866.93706</v>
      </c>
      <c r="K2840" t="str">
        <f t="shared" si="58"/>
        <v/>
      </c>
    </row>
    <row r="2841">
      <c r="A2841" s="24">
        <v>43867.37205121528</v>
      </c>
      <c r="B2841" s="5" t="s">
        <v>2801</v>
      </c>
      <c r="C2841" s="5" t="s">
        <v>2800</v>
      </c>
      <c r="D2841" s="6" t="s">
        <v>1034</v>
      </c>
      <c r="E2841" s="5">
        <v>22.0</v>
      </c>
      <c r="F2841" s="28">
        <f t="shared" si="35"/>
        <v>43867.45538</v>
      </c>
      <c r="G2841" s="12">
        <f t="shared" si="52"/>
        <v>43867.41372</v>
      </c>
      <c r="H2841" s="29">
        <v>0.7083333333333334</v>
      </c>
      <c r="I2841" s="30">
        <f t="shared" si="46"/>
        <v>-43866.70538</v>
      </c>
      <c r="K2841" t="str">
        <f t="shared" si="58"/>
        <v/>
      </c>
    </row>
    <row r="2842">
      <c r="A2842" s="24">
        <v>43867.37232407407</v>
      </c>
      <c r="B2842" s="5" t="s">
        <v>2802</v>
      </c>
      <c r="C2842" s="5" t="s">
        <v>2803</v>
      </c>
      <c r="D2842" s="6" t="s">
        <v>1034</v>
      </c>
      <c r="E2842" s="5">
        <v>23.0</v>
      </c>
      <c r="F2842" s="28">
        <f t="shared" si="35"/>
        <v>43867.45566</v>
      </c>
      <c r="G2842" s="12">
        <f t="shared" si="52"/>
        <v>43867.41399</v>
      </c>
      <c r="H2842" s="29">
        <v>0.7083333333333334</v>
      </c>
      <c r="I2842" s="30">
        <f t="shared" si="46"/>
        <v>-43866.70566</v>
      </c>
      <c r="K2842" t="str">
        <f t="shared" si="58"/>
        <v/>
      </c>
    </row>
    <row r="2843">
      <c r="A2843" s="24">
        <v>43867.372561620374</v>
      </c>
      <c r="B2843" s="5" t="s">
        <v>2804</v>
      </c>
      <c r="C2843" s="5" t="s">
        <v>2805</v>
      </c>
      <c r="D2843" s="6" t="s">
        <v>1034</v>
      </c>
      <c r="E2843" s="5">
        <v>24.0</v>
      </c>
      <c r="F2843" s="28">
        <f t="shared" si="35"/>
        <v>43867.45589</v>
      </c>
      <c r="G2843" s="12">
        <f t="shared" si="52"/>
        <v>43867.41423</v>
      </c>
      <c r="H2843" s="29">
        <v>0.47638888888888886</v>
      </c>
      <c r="I2843" s="30">
        <f t="shared" si="46"/>
        <v>-43866.93784</v>
      </c>
      <c r="K2843" t="str">
        <f t="shared" si="58"/>
        <v/>
      </c>
    </row>
    <row r="2844">
      <c r="A2844" s="24">
        <v>43867.37307508102</v>
      </c>
      <c r="B2844" s="5" t="s">
        <v>2806</v>
      </c>
      <c r="C2844" s="5" t="s">
        <v>2800</v>
      </c>
      <c r="D2844" s="6" t="s">
        <v>1034</v>
      </c>
      <c r="E2844" s="5">
        <v>25.0</v>
      </c>
      <c r="F2844" s="28">
        <f t="shared" si="35"/>
        <v>43867.45641</v>
      </c>
      <c r="G2844" s="12">
        <f t="shared" si="52"/>
        <v>43867.41474</v>
      </c>
      <c r="H2844" s="29">
        <v>0.7083333333333334</v>
      </c>
      <c r="I2844" s="30">
        <f t="shared" si="46"/>
        <v>-43866.70641</v>
      </c>
      <c r="K2844" t="str">
        <f t="shared" si="58"/>
        <v/>
      </c>
    </row>
    <row r="2845">
      <c r="A2845" s="24">
        <v>43867.37327975694</v>
      </c>
      <c r="B2845" s="5" t="s">
        <v>2807</v>
      </c>
      <c r="D2845" s="6" t="s">
        <v>1034</v>
      </c>
      <c r="E2845" s="5">
        <v>26.0</v>
      </c>
      <c r="F2845" s="28">
        <f t="shared" si="35"/>
        <v>43867.45661</v>
      </c>
      <c r="G2845" s="12">
        <f t="shared" si="52"/>
        <v>43867.41495</v>
      </c>
      <c r="H2845" s="29">
        <v>0.7083333333333334</v>
      </c>
      <c r="I2845" s="30">
        <f t="shared" si="46"/>
        <v>-43866.70661</v>
      </c>
      <c r="K2845" t="str">
        <f t="shared" si="58"/>
        <v/>
      </c>
    </row>
    <row r="2846">
      <c r="A2846" s="24">
        <v>43867.37406423611</v>
      </c>
      <c r="B2846" s="5" t="s">
        <v>2808</v>
      </c>
      <c r="C2846" s="5" t="s">
        <v>2803</v>
      </c>
      <c r="D2846" s="6" t="s">
        <v>1034</v>
      </c>
      <c r="E2846" s="5">
        <v>27.0</v>
      </c>
      <c r="F2846" s="28">
        <f t="shared" si="35"/>
        <v>43867.4574</v>
      </c>
      <c r="G2846" s="12">
        <f t="shared" si="52"/>
        <v>43867.41573</v>
      </c>
      <c r="H2846" s="29">
        <v>0.7083333333333334</v>
      </c>
      <c r="I2846" s="30">
        <f t="shared" si="46"/>
        <v>-43866.7074</v>
      </c>
      <c r="K2846" t="str">
        <f t="shared" si="58"/>
        <v/>
      </c>
    </row>
    <row r="2847">
      <c r="A2847" s="24">
        <v>43867.37454912037</v>
      </c>
      <c r="B2847" s="5" t="s">
        <v>2809</v>
      </c>
      <c r="C2847" s="5" t="s">
        <v>2803</v>
      </c>
      <c r="D2847" s="6" t="s">
        <v>1034</v>
      </c>
      <c r="E2847" s="5">
        <v>28.0</v>
      </c>
      <c r="F2847" s="28">
        <f t="shared" si="35"/>
        <v>43867.45788</v>
      </c>
      <c r="G2847" s="12">
        <f t="shared" si="52"/>
        <v>43867.41622</v>
      </c>
      <c r="H2847" s="29">
        <v>0.5243055555555556</v>
      </c>
      <c r="I2847" s="30">
        <f t="shared" si="46"/>
        <v>-43866.89191</v>
      </c>
      <c r="K2847" t="str">
        <f t="shared" si="58"/>
        <v/>
      </c>
    </row>
    <row r="2848">
      <c r="A2848" s="24">
        <v>43867.37488761574</v>
      </c>
      <c r="B2848" s="5" t="s">
        <v>2810</v>
      </c>
      <c r="C2848" s="5" t="s">
        <v>2803</v>
      </c>
      <c r="D2848" s="6" t="s">
        <v>1034</v>
      </c>
      <c r="E2848" s="5">
        <v>29.0</v>
      </c>
      <c r="F2848" s="28">
        <f t="shared" si="35"/>
        <v>43867.45822</v>
      </c>
      <c r="G2848" s="12">
        <f t="shared" si="52"/>
        <v>43867.41655</v>
      </c>
      <c r="H2848" s="29">
        <v>0.7083333333333334</v>
      </c>
      <c r="I2848" s="30">
        <f t="shared" si="46"/>
        <v>-43866.70822</v>
      </c>
      <c r="K2848" t="str">
        <f t="shared" si="58"/>
        <v/>
      </c>
    </row>
    <row r="2849">
      <c r="A2849" s="24">
        <v>43867.375918125</v>
      </c>
      <c r="B2849" s="5" t="s">
        <v>2811</v>
      </c>
      <c r="C2849" s="5" t="s">
        <v>2803</v>
      </c>
      <c r="D2849" s="6" t="s">
        <v>1034</v>
      </c>
      <c r="E2849" s="5">
        <v>30.0</v>
      </c>
      <c r="F2849" s="28">
        <f t="shared" si="35"/>
        <v>43867.45925</v>
      </c>
      <c r="G2849" s="12">
        <f t="shared" si="52"/>
        <v>43867.41758</v>
      </c>
      <c r="H2849" s="29">
        <v>0.47638888888888886</v>
      </c>
      <c r="I2849" s="30">
        <f t="shared" si="46"/>
        <v>-43866.9412</v>
      </c>
      <c r="K2849" t="str">
        <f t="shared" si="58"/>
        <v/>
      </c>
    </row>
    <row r="2850">
      <c r="A2850" s="24">
        <v>43867.40456446759</v>
      </c>
      <c r="B2850" s="5" t="s">
        <v>2812</v>
      </c>
      <c r="C2850" s="5" t="s">
        <v>554</v>
      </c>
      <c r="D2850" s="6" t="s">
        <v>410</v>
      </c>
      <c r="E2850" s="5">
        <v>31.0</v>
      </c>
      <c r="F2850" s="28">
        <f t="shared" si="35"/>
        <v>43867.4879</v>
      </c>
      <c r="G2850" s="12">
        <f t="shared" si="52"/>
        <v>43867.44623</v>
      </c>
      <c r="H2850" s="29">
        <v>0.7083333333333334</v>
      </c>
      <c r="I2850" s="30">
        <f t="shared" si="46"/>
        <v>-43866.7379</v>
      </c>
      <c r="K2850" t="str">
        <f t="shared" si="58"/>
        <v/>
      </c>
    </row>
    <row r="2851">
      <c r="A2851" s="24">
        <v>43867.43238240741</v>
      </c>
      <c r="B2851" s="5" t="s">
        <v>2813</v>
      </c>
      <c r="C2851" s="5" t="s">
        <v>2814</v>
      </c>
      <c r="D2851" s="6" t="s">
        <v>223</v>
      </c>
      <c r="E2851" s="5">
        <v>19.0</v>
      </c>
      <c r="F2851" s="28">
        <f t="shared" si="35"/>
        <v>43867.51572</v>
      </c>
      <c r="G2851" s="12">
        <f t="shared" si="52"/>
        <v>43867.47405</v>
      </c>
      <c r="H2851" s="29">
        <v>0.5277777777777778</v>
      </c>
      <c r="I2851" s="30">
        <f t="shared" si="46"/>
        <v>-43866.94627</v>
      </c>
      <c r="K2851" t="str">
        <f t="shared" si="58"/>
        <v/>
      </c>
    </row>
    <row r="2852">
      <c r="A2852" s="24">
        <v>43867.43299634259</v>
      </c>
      <c r="B2852" s="5" t="s">
        <v>2815</v>
      </c>
      <c r="C2852" s="5" t="s">
        <v>2816</v>
      </c>
      <c r="D2852" s="6" t="s">
        <v>223</v>
      </c>
      <c r="E2852" s="5">
        <v>20.0</v>
      </c>
      <c r="F2852" s="28">
        <f t="shared" si="35"/>
        <v>43867.51633</v>
      </c>
      <c r="G2852" s="12">
        <f t="shared" si="52"/>
        <v>43867.47466</v>
      </c>
      <c r="H2852" s="29">
        <v>0.5277777777777778</v>
      </c>
      <c r="I2852" s="30">
        <f t="shared" si="46"/>
        <v>-43866.94689</v>
      </c>
      <c r="K2852" t="str">
        <f t="shared" si="58"/>
        <v/>
      </c>
    </row>
    <row r="2853">
      <c r="A2853" s="24">
        <v>43867.454283680556</v>
      </c>
      <c r="B2853" s="5" t="s">
        <v>907</v>
      </c>
      <c r="C2853" s="5" t="s">
        <v>2702</v>
      </c>
      <c r="D2853" s="6" t="s">
        <v>1430</v>
      </c>
      <c r="E2853" s="5">
        <v>21.0</v>
      </c>
      <c r="F2853" s="28">
        <f t="shared" si="35"/>
        <v>43867.53762</v>
      </c>
      <c r="G2853" s="12">
        <f t="shared" si="52"/>
        <v>43867.49595</v>
      </c>
      <c r="H2853" s="29">
        <v>0.7083333333333334</v>
      </c>
      <c r="I2853" s="30">
        <f t="shared" si="46"/>
        <v>-43866.78762</v>
      </c>
      <c r="K2853" t="str">
        <f t="shared" si="58"/>
        <v/>
      </c>
    </row>
    <row r="2854">
      <c r="A2854" s="24">
        <v>43867.49487180555</v>
      </c>
      <c r="B2854" s="5" t="s">
        <v>2548</v>
      </c>
      <c r="C2854" s="5" t="s">
        <v>545</v>
      </c>
      <c r="D2854" s="6" t="s">
        <v>2817</v>
      </c>
      <c r="F2854" s="28">
        <f t="shared" si="35"/>
        <v>43867.57821</v>
      </c>
      <c r="G2854" s="12">
        <f t="shared" si="52"/>
        <v>43867.53654</v>
      </c>
      <c r="I2854" t="str">
        <f t="shared" si="46"/>
        <v/>
      </c>
      <c r="K2854" t="str">
        <f t="shared" si="58"/>
        <v/>
      </c>
    </row>
    <row r="2855">
      <c r="A2855" s="24">
        <v>43867.5009515162</v>
      </c>
      <c r="B2855" s="5" t="s">
        <v>2684</v>
      </c>
      <c r="C2855" s="5" t="s">
        <v>2818</v>
      </c>
      <c r="D2855" s="6" t="s">
        <v>2819</v>
      </c>
      <c r="F2855" s="28">
        <f t="shared" si="35"/>
        <v>43867.58428</v>
      </c>
      <c r="G2855" s="12">
        <f t="shared" si="52"/>
        <v>43867.54262</v>
      </c>
      <c r="I2855" t="str">
        <f t="shared" si="46"/>
        <v/>
      </c>
      <c r="K2855" t="str">
        <f t="shared" si="58"/>
        <v/>
      </c>
    </row>
    <row r="2856">
      <c r="A2856" s="24">
        <v>43867.501540474535</v>
      </c>
      <c r="B2856" s="5" t="s">
        <v>2820</v>
      </c>
      <c r="C2856" s="5" t="s">
        <v>2821</v>
      </c>
      <c r="D2856" s="6" t="s">
        <v>2819</v>
      </c>
      <c r="F2856" s="28">
        <f t="shared" si="35"/>
        <v>43867.58487</v>
      </c>
      <c r="G2856" s="12">
        <f t="shared" si="52"/>
        <v>43867.54321</v>
      </c>
      <c r="I2856" t="str">
        <f t="shared" si="46"/>
        <v/>
      </c>
      <c r="K2856" t="str">
        <f t="shared" si="58"/>
        <v/>
      </c>
    </row>
    <row r="2857">
      <c r="A2857" s="24">
        <v>43867.50214119213</v>
      </c>
      <c r="B2857" s="5" t="s">
        <v>2687</v>
      </c>
      <c r="C2857" s="5" t="s">
        <v>2818</v>
      </c>
      <c r="D2857" s="6" t="s">
        <v>2819</v>
      </c>
      <c r="F2857" s="28">
        <f t="shared" si="35"/>
        <v>43867.58547</v>
      </c>
      <c r="G2857" s="12">
        <f t="shared" si="52"/>
        <v>43867.54381</v>
      </c>
      <c r="I2857" t="str">
        <f t="shared" si="46"/>
        <v/>
      </c>
      <c r="K2857" t="str">
        <f t="shared" si="58"/>
        <v/>
      </c>
    </row>
    <row r="2858">
      <c r="A2858" s="24">
        <v>43867.534892627315</v>
      </c>
      <c r="B2858" s="5" t="s">
        <v>2822</v>
      </c>
      <c r="C2858" s="5" t="s">
        <v>2823</v>
      </c>
      <c r="D2858" s="6" t="s">
        <v>2475</v>
      </c>
      <c r="E2858" s="5">
        <v>13.0</v>
      </c>
      <c r="F2858" s="28">
        <f t="shared" si="35"/>
        <v>43867.61823</v>
      </c>
      <c r="G2858" s="12">
        <f t="shared" si="52"/>
        <v>43867.57656</v>
      </c>
      <c r="H2858" s="29">
        <v>0.7083333333333334</v>
      </c>
      <c r="I2858" s="30">
        <f t="shared" si="46"/>
        <v>-43866.86823</v>
      </c>
      <c r="J2858" s="5" t="s">
        <v>2824</v>
      </c>
      <c r="K2858" t="str">
        <f t="shared" si="58"/>
        <v/>
      </c>
    </row>
    <row r="2859">
      <c r="A2859" s="24">
        <v>43867.66232137731</v>
      </c>
      <c r="B2859" s="5" t="s">
        <v>2825</v>
      </c>
      <c r="D2859" s="13"/>
      <c r="F2859" s="28">
        <f t="shared" si="35"/>
        <v>43867.74565</v>
      </c>
      <c r="G2859" s="12">
        <f t="shared" si="52"/>
        <v>43867.70399</v>
      </c>
      <c r="H2859" s="29">
        <v>0.75</v>
      </c>
      <c r="I2859" s="30">
        <f t="shared" si="46"/>
        <v>-43866.95399</v>
      </c>
      <c r="K2859" t="str">
        <f t="shared" si="58"/>
        <v/>
      </c>
    </row>
    <row r="2860">
      <c r="A2860" s="24">
        <v>43868.28427690972</v>
      </c>
      <c r="B2860" s="5" t="s">
        <v>2788</v>
      </c>
      <c r="C2860" s="5" t="s">
        <v>2748</v>
      </c>
      <c r="D2860" s="6" t="s">
        <v>980</v>
      </c>
      <c r="E2860" s="5">
        <v>1.0</v>
      </c>
      <c r="F2860" s="28">
        <f t="shared" si="35"/>
        <v>43868.36761</v>
      </c>
      <c r="G2860" s="12">
        <f t="shared" si="52"/>
        <v>43868.32594</v>
      </c>
      <c r="H2860" s="29">
        <v>0.7083333333333334</v>
      </c>
      <c r="I2860" s="30">
        <f t="shared" si="46"/>
        <v>-43867.61761</v>
      </c>
      <c r="K2860" t="str">
        <f t="shared" si="58"/>
        <v/>
      </c>
    </row>
    <row r="2861">
      <c r="A2861" s="24">
        <v>43868.284591261574</v>
      </c>
      <c r="B2861" s="5" t="s">
        <v>2746</v>
      </c>
      <c r="C2861" s="5" t="s">
        <v>1137</v>
      </c>
      <c r="D2861" s="6" t="s">
        <v>2826</v>
      </c>
      <c r="E2861" s="5">
        <v>2.0</v>
      </c>
      <c r="F2861" s="28">
        <f t="shared" si="35"/>
        <v>43868.36792</v>
      </c>
      <c r="G2861" s="12">
        <f t="shared" si="52"/>
        <v>43868.32626</v>
      </c>
      <c r="H2861" s="29">
        <v>0.7083333333333334</v>
      </c>
      <c r="I2861" s="30">
        <f t="shared" si="46"/>
        <v>-43867.61792</v>
      </c>
      <c r="K2861" t="str">
        <f t="shared" si="58"/>
        <v/>
      </c>
    </row>
    <row r="2862">
      <c r="A2862" s="24">
        <v>43868.28509857639</v>
      </c>
      <c r="B2862" s="5" t="s">
        <v>2747</v>
      </c>
      <c r="C2862" s="5" t="s">
        <v>2748</v>
      </c>
      <c r="D2862" s="6" t="s">
        <v>2764</v>
      </c>
      <c r="E2862" s="5">
        <v>3.0</v>
      </c>
      <c r="F2862" s="28">
        <f t="shared" si="35"/>
        <v>43868.36843</v>
      </c>
      <c r="G2862" s="12">
        <f t="shared" si="52"/>
        <v>43868.32677</v>
      </c>
      <c r="H2862" s="29">
        <v>0.7083333333333334</v>
      </c>
      <c r="I2862" s="30">
        <f t="shared" si="46"/>
        <v>-43867.61843</v>
      </c>
      <c r="K2862" t="str">
        <f t="shared" si="58"/>
        <v/>
      </c>
    </row>
    <row r="2863">
      <c r="A2863" s="24">
        <v>43868.29700670139</v>
      </c>
      <c r="B2863" s="5" t="s">
        <v>1812</v>
      </c>
      <c r="D2863" s="6" t="s">
        <v>2827</v>
      </c>
      <c r="E2863" s="5">
        <v>37.0</v>
      </c>
      <c r="F2863" s="28">
        <f t="shared" si="35"/>
        <v>43868.38034</v>
      </c>
      <c r="G2863" s="12">
        <f t="shared" si="52"/>
        <v>43868.33867</v>
      </c>
      <c r="H2863" s="29">
        <v>0.5</v>
      </c>
      <c r="I2863" s="30">
        <f t="shared" si="46"/>
        <v>-43867.83867</v>
      </c>
      <c r="K2863" t="str">
        <f t="shared" si="58"/>
        <v/>
      </c>
    </row>
    <row r="2864">
      <c r="A2864" s="24">
        <v>43868.30583564815</v>
      </c>
      <c r="B2864" s="5" t="s">
        <v>2828</v>
      </c>
      <c r="C2864" s="5" t="s">
        <v>2829</v>
      </c>
      <c r="D2864" s="6" t="s">
        <v>371</v>
      </c>
      <c r="E2864" s="5">
        <v>4.0</v>
      </c>
      <c r="F2864" s="28">
        <f t="shared" si="35"/>
        <v>43868.38917</v>
      </c>
      <c r="G2864" s="12">
        <f t="shared" si="52"/>
        <v>43868.3475</v>
      </c>
      <c r="H2864" s="29">
        <v>0.5</v>
      </c>
      <c r="I2864" s="30">
        <f t="shared" si="46"/>
        <v>-43867.8475</v>
      </c>
      <c r="K2864" t="str">
        <f t="shared" si="58"/>
        <v/>
      </c>
    </row>
    <row r="2865">
      <c r="A2865" s="24">
        <v>43868.39652252315</v>
      </c>
      <c r="B2865" s="5" t="s">
        <v>2830</v>
      </c>
      <c r="C2865" s="5" t="s">
        <v>2831</v>
      </c>
      <c r="D2865" s="6" t="s">
        <v>562</v>
      </c>
      <c r="E2865" s="5">
        <v>5.0</v>
      </c>
      <c r="F2865" s="28">
        <f t="shared" si="35"/>
        <v>43868.47986</v>
      </c>
      <c r="G2865" s="12">
        <f t="shared" si="52"/>
        <v>43868.43819</v>
      </c>
      <c r="H2865" s="29">
        <v>0.5</v>
      </c>
      <c r="I2865" s="30">
        <f t="shared" si="46"/>
        <v>-43867.93819</v>
      </c>
      <c r="K2865" t="str">
        <f t="shared" si="58"/>
        <v/>
      </c>
    </row>
    <row r="2866">
      <c r="A2866" s="24">
        <v>43868.40029789352</v>
      </c>
      <c r="B2866" s="5" t="s">
        <v>2728</v>
      </c>
      <c r="C2866" s="5" t="s">
        <v>2832</v>
      </c>
      <c r="D2866" s="6" t="s">
        <v>2833</v>
      </c>
      <c r="E2866" s="5">
        <v>9.0</v>
      </c>
      <c r="F2866" s="28">
        <f t="shared" si="35"/>
        <v>43868.48363</v>
      </c>
      <c r="G2866" s="12">
        <f t="shared" si="52"/>
        <v>43868.44196</v>
      </c>
      <c r="H2866" s="29">
        <v>0.5</v>
      </c>
      <c r="I2866" s="30">
        <f t="shared" si="46"/>
        <v>-43867.94196</v>
      </c>
      <c r="K2866" t="str">
        <f t="shared" si="58"/>
        <v/>
      </c>
    </row>
    <row r="2867">
      <c r="A2867" s="24">
        <v>43868.40072634259</v>
      </c>
      <c r="B2867" s="5" t="s">
        <v>2730</v>
      </c>
      <c r="C2867" s="5" t="s">
        <v>2832</v>
      </c>
      <c r="D2867" s="6" t="s">
        <v>2834</v>
      </c>
      <c r="E2867" s="5">
        <v>13.0</v>
      </c>
      <c r="F2867" s="28">
        <f t="shared" si="35"/>
        <v>43868.48406</v>
      </c>
      <c r="G2867" s="12">
        <f t="shared" si="52"/>
        <v>43868.44239</v>
      </c>
      <c r="H2867" s="29">
        <v>0.5</v>
      </c>
      <c r="I2867" s="30">
        <f t="shared" si="46"/>
        <v>-43867.94239</v>
      </c>
      <c r="K2867" t="str">
        <f t="shared" si="58"/>
        <v/>
      </c>
    </row>
    <row r="2868">
      <c r="A2868" s="24">
        <v>43868.562237743055</v>
      </c>
      <c r="B2868" s="5" t="s">
        <v>2835</v>
      </c>
      <c r="C2868" s="5" t="s">
        <v>660</v>
      </c>
      <c r="D2868" s="6" t="s">
        <v>447</v>
      </c>
      <c r="E2868" s="5">
        <v>5.0</v>
      </c>
      <c r="F2868" s="28">
        <f t="shared" si="35"/>
        <v>43868.64557</v>
      </c>
      <c r="G2868" s="12">
        <f t="shared" si="52"/>
        <v>43868.6039</v>
      </c>
      <c r="H2868" s="29">
        <v>0.75</v>
      </c>
      <c r="I2868" s="30">
        <f t="shared" si="46"/>
        <v>-43867.8539</v>
      </c>
      <c r="K2868" t="str">
        <f t="shared" si="58"/>
        <v/>
      </c>
    </row>
    <row r="2869">
      <c r="A2869" s="24">
        <v>43868.56260090278</v>
      </c>
      <c r="B2869" s="5" t="s">
        <v>717</v>
      </c>
      <c r="C2869" s="5" t="s">
        <v>660</v>
      </c>
      <c r="D2869" s="6" t="s">
        <v>342</v>
      </c>
      <c r="E2869" s="5">
        <v>9.0</v>
      </c>
      <c r="F2869" s="28">
        <f t="shared" si="35"/>
        <v>43868.64593</v>
      </c>
      <c r="G2869" s="12">
        <f t="shared" si="52"/>
        <v>43868.60427</v>
      </c>
      <c r="H2869" s="29">
        <v>0.75</v>
      </c>
      <c r="I2869" s="30">
        <f t="shared" si="46"/>
        <v>-43867.85427</v>
      </c>
      <c r="K2869" t="str">
        <f t="shared" si="58"/>
        <v/>
      </c>
    </row>
    <row r="2870">
      <c r="A2870" s="24">
        <v>43868.56295179398</v>
      </c>
      <c r="B2870" s="5" t="s">
        <v>2836</v>
      </c>
      <c r="C2870" s="5" t="s">
        <v>716</v>
      </c>
      <c r="D2870" s="6" t="s">
        <v>342</v>
      </c>
      <c r="E2870" s="5">
        <v>13.0</v>
      </c>
      <c r="F2870" s="28">
        <f t="shared" si="35"/>
        <v>43868.64629</v>
      </c>
      <c r="G2870" s="12">
        <f t="shared" si="52"/>
        <v>43868.60462</v>
      </c>
      <c r="H2870" s="29">
        <v>0.75</v>
      </c>
      <c r="I2870" s="30">
        <f t="shared" si="46"/>
        <v>-43867.85462</v>
      </c>
      <c r="K2870" t="str">
        <f t="shared" si="58"/>
        <v/>
      </c>
    </row>
    <row r="2871">
      <c r="A2871" s="24">
        <v>43868.59795394676</v>
      </c>
      <c r="B2871" s="5" t="s">
        <v>2419</v>
      </c>
      <c r="C2871" s="5" t="s">
        <v>2026</v>
      </c>
      <c r="D2871" s="6" t="s">
        <v>1347</v>
      </c>
      <c r="F2871" s="28">
        <f t="shared" si="35"/>
        <v>43868.68129</v>
      </c>
      <c r="G2871" s="12">
        <f t="shared" si="52"/>
        <v>43868.63962</v>
      </c>
      <c r="H2871" s="29"/>
      <c r="I2871" t="str">
        <f t="shared" si="46"/>
        <v/>
      </c>
      <c r="K2871" t="str">
        <f t="shared" si="58"/>
        <v/>
      </c>
    </row>
    <row r="2872">
      <c r="A2872" s="24">
        <v>43868.598727986115</v>
      </c>
      <c r="B2872" s="5" t="s">
        <v>2837</v>
      </c>
      <c r="C2872" s="5" t="s">
        <v>2026</v>
      </c>
      <c r="D2872" s="6" t="s">
        <v>2838</v>
      </c>
      <c r="F2872" s="28">
        <f t="shared" si="35"/>
        <v>43868.68206</v>
      </c>
      <c r="G2872" s="12">
        <f t="shared" si="52"/>
        <v>43868.64039</v>
      </c>
      <c r="I2872" t="str">
        <f t="shared" si="46"/>
        <v/>
      </c>
      <c r="K2872" t="str">
        <f t="shared" si="58"/>
        <v/>
      </c>
    </row>
    <row r="2873">
      <c r="A2873" s="24">
        <v>43868.66157805556</v>
      </c>
      <c r="B2873" s="5" t="s">
        <v>2839</v>
      </c>
      <c r="D2873" s="13"/>
      <c r="F2873" s="28">
        <f t="shared" si="35"/>
        <v>43868.74491</v>
      </c>
      <c r="G2873" s="12">
        <f t="shared" si="52"/>
        <v>43868.70324</v>
      </c>
      <c r="I2873" t="str">
        <f t="shared" si="46"/>
        <v/>
      </c>
      <c r="K2873" t="str">
        <f t="shared" si="58"/>
        <v/>
      </c>
    </row>
    <row r="2874">
      <c r="A2874" s="24">
        <v>43869.29541021991</v>
      </c>
      <c r="B2874" s="5" t="s">
        <v>985</v>
      </c>
      <c r="C2874" s="5" t="s">
        <v>660</v>
      </c>
      <c r="D2874" s="6" t="s">
        <v>1254</v>
      </c>
      <c r="F2874" s="28">
        <f t="shared" si="35"/>
        <v>43869.37874</v>
      </c>
      <c r="G2874" s="12">
        <f t="shared" si="52"/>
        <v>43869.33708</v>
      </c>
      <c r="I2874" t="str">
        <f t="shared" si="46"/>
        <v/>
      </c>
      <c r="K2874" t="str">
        <f t="shared" si="58"/>
        <v/>
      </c>
    </row>
    <row r="2875">
      <c r="A2875" s="24">
        <v>43869.29573902777</v>
      </c>
      <c r="B2875" s="5" t="s">
        <v>2840</v>
      </c>
      <c r="C2875" s="5" t="s">
        <v>660</v>
      </c>
      <c r="D2875" s="6" t="s">
        <v>342</v>
      </c>
      <c r="F2875" s="28">
        <f t="shared" si="35"/>
        <v>43869.37907</v>
      </c>
      <c r="G2875" s="12">
        <f t="shared" si="52"/>
        <v>43869.33741</v>
      </c>
      <c r="I2875" t="str">
        <f t="shared" si="46"/>
        <v/>
      </c>
      <c r="K2875" t="str">
        <f t="shared" si="58"/>
        <v/>
      </c>
    </row>
    <row r="2876">
      <c r="A2876" s="24">
        <v>43869.296217372685</v>
      </c>
      <c r="B2876" s="5" t="s">
        <v>717</v>
      </c>
      <c r="C2876" s="5" t="s">
        <v>2841</v>
      </c>
      <c r="D2876" s="6" t="s">
        <v>361</v>
      </c>
      <c r="F2876" s="28">
        <f t="shared" si="35"/>
        <v>43869.37955</v>
      </c>
      <c r="G2876" s="12">
        <f t="shared" si="52"/>
        <v>43869.33788</v>
      </c>
      <c r="I2876" t="str">
        <f t="shared" si="46"/>
        <v/>
      </c>
      <c r="K2876" t="str">
        <f t="shared" si="58"/>
        <v/>
      </c>
    </row>
    <row r="2877">
      <c r="A2877" s="24">
        <v>43869.35745462963</v>
      </c>
      <c r="B2877" s="5" t="s">
        <v>2683</v>
      </c>
      <c r="C2877" s="5" t="s">
        <v>766</v>
      </c>
      <c r="D2877" s="6" t="s">
        <v>1922</v>
      </c>
      <c r="F2877" s="28">
        <f t="shared" si="35"/>
        <v>43869.44079</v>
      </c>
      <c r="G2877" s="12">
        <f t="shared" si="52"/>
        <v>43869.39912</v>
      </c>
      <c r="I2877" t="str">
        <f t="shared" si="46"/>
        <v/>
      </c>
      <c r="K2877" t="str">
        <f t="shared" si="58"/>
        <v/>
      </c>
    </row>
    <row r="2878">
      <c r="A2878" s="24">
        <v>43871.22490893518</v>
      </c>
      <c r="B2878" s="5" t="s">
        <v>2445</v>
      </c>
      <c r="D2878" s="13"/>
      <c r="F2878" s="28">
        <f t="shared" si="35"/>
        <v>43871.30824</v>
      </c>
      <c r="G2878" s="12">
        <f t="shared" si="52"/>
        <v>43871.26658</v>
      </c>
      <c r="I2878" t="str">
        <f t="shared" si="46"/>
        <v/>
      </c>
      <c r="K2878" t="str">
        <f t="shared" si="58"/>
        <v/>
      </c>
    </row>
    <row r="2879">
      <c r="A2879" s="24">
        <v>43871.23434039352</v>
      </c>
      <c r="B2879" s="5" t="s">
        <v>2842</v>
      </c>
      <c r="C2879" s="5" t="s">
        <v>2843</v>
      </c>
      <c r="D2879" s="6" t="s">
        <v>2842</v>
      </c>
      <c r="F2879" s="28">
        <f t="shared" si="35"/>
        <v>43871.31767</v>
      </c>
      <c r="G2879" s="12">
        <f t="shared" si="52"/>
        <v>43871.27601</v>
      </c>
      <c r="I2879" t="str">
        <f t="shared" si="46"/>
        <v/>
      </c>
      <c r="K2879" t="str">
        <f t="shared" si="58"/>
        <v/>
      </c>
    </row>
    <row r="2880">
      <c r="A2880" s="24">
        <v>43871.250495844906</v>
      </c>
      <c r="B2880" s="5" t="s">
        <v>2495</v>
      </c>
      <c r="C2880" s="5" t="s">
        <v>2068</v>
      </c>
      <c r="D2880" s="13"/>
      <c r="E2880" s="5">
        <v>1.0</v>
      </c>
      <c r="F2880" s="28">
        <f t="shared" si="35"/>
        <v>43871.33383</v>
      </c>
      <c r="G2880" s="12">
        <f t="shared" si="52"/>
        <v>43871.29216</v>
      </c>
      <c r="H2880" s="29">
        <v>0.4583333333333333</v>
      </c>
      <c r="I2880" s="30">
        <f t="shared" si="46"/>
        <v>-43870.83383</v>
      </c>
      <c r="K2880" t="str">
        <f t="shared" si="58"/>
        <v/>
      </c>
    </row>
    <row r="2881">
      <c r="A2881" s="24">
        <v>43871.269538506946</v>
      </c>
      <c r="B2881" s="5" t="s">
        <v>1812</v>
      </c>
      <c r="D2881" s="6" t="s">
        <v>107</v>
      </c>
      <c r="F2881" s="28">
        <f t="shared" si="35"/>
        <v>43871.35287</v>
      </c>
      <c r="G2881" s="12">
        <f t="shared" si="52"/>
        <v>43871.31121</v>
      </c>
      <c r="I2881" t="str">
        <f t="shared" si="46"/>
        <v/>
      </c>
      <c r="J2881" s="5" t="s">
        <v>2051</v>
      </c>
      <c r="K2881" t="str">
        <f t="shared" si="58"/>
        <v/>
      </c>
    </row>
    <row r="2882">
      <c r="A2882" s="24">
        <v>43871.29626123843</v>
      </c>
      <c r="B2882" s="5" t="s">
        <v>2844</v>
      </c>
      <c r="C2882" s="5" t="s">
        <v>545</v>
      </c>
      <c r="D2882" s="13"/>
      <c r="F2882" s="28">
        <f t="shared" si="35"/>
        <v>43871.37959</v>
      </c>
      <c r="G2882" s="12">
        <f t="shared" si="52"/>
        <v>43871.33793</v>
      </c>
      <c r="I2882" t="str">
        <f t="shared" si="46"/>
        <v/>
      </c>
      <c r="J2882" s="5" t="s">
        <v>2845</v>
      </c>
    </row>
    <row r="2883">
      <c r="A2883" s="24">
        <v>43871.30725758102</v>
      </c>
      <c r="B2883" s="5" t="s">
        <v>2846</v>
      </c>
      <c r="C2883" s="5" t="s">
        <v>2714</v>
      </c>
      <c r="D2883" s="6" t="s">
        <v>1897</v>
      </c>
      <c r="F2883" s="28">
        <f t="shared" si="35"/>
        <v>43871.39059</v>
      </c>
      <c r="G2883" s="12">
        <f t="shared" si="52"/>
        <v>43871.34892</v>
      </c>
      <c r="I2883" t="str">
        <f t="shared" si="46"/>
        <v/>
      </c>
      <c r="J2883" s="5" t="s">
        <v>2847</v>
      </c>
      <c r="K2883" t="str">
        <f t="shared" ref="K2883:K3006" si="59">IF(ISBLANK(H2883),E2883,"")</f>
        <v/>
      </c>
    </row>
    <row r="2884">
      <c r="A2884" s="24">
        <v>43871.36338776621</v>
      </c>
      <c r="B2884" s="5" t="s">
        <v>2562</v>
      </c>
      <c r="C2884" s="5" t="s">
        <v>51</v>
      </c>
      <c r="D2884" s="6" t="s">
        <v>2848</v>
      </c>
      <c r="E2884" s="5">
        <v>2.0</v>
      </c>
      <c r="F2884" s="28">
        <f t="shared" si="35"/>
        <v>43871.44672</v>
      </c>
      <c r="G2884" s="12">
        <f t="shared" si="52"/>
        <v>43871.40505</v>
      </c>
      <c r="H2884" s="29">
        <v>0.75</v>
      </c>
      <c r="I2884" s="30">
        <f t="shared" si="46"/>
        <v>-43870.65505</v>
      </c>
      <c r="K2884" t="str">
        <f t="shared" si="59"/>
        <v/>
      </c>
    </row>
    <row r="2885">
      <c r="A2885" s="24">
        <v>43871.41285965277</v>
      </c>
      <c r="B2885" s="5" t="s">
        <v>761</v>
      </c>
      <c r="C2885" s="5" t="s">
        <v>1353</v>
      </c>
      <c r="D2885" s="13"/>
      <c r="F2885" s="28">
        <f t="shared" si="35"/>
        <v>43871.49619</v>
      </c>
      <c r="G2885" s="12">
        <f t="shared" si="52"/>
        <v>43871.45453</v>
      </c>
      <c r="I2885" t="str">
        <f t="shared" si="46"/>
        <v/>
      </c>
      <c r="J2885" s="5" t="s">
        <v>2422</v>
      </c>
      <c r="K2885" t="str">
        <f t="shared" si="59"/>
        <v/>
      </c>
    </row>
    <row r="2886">
      <c r="A2886" s="24">
        <v>43871.4131437037</v>
      </c>
      <c r="B2886" s="5" t="s">
        <v>2655</v>
      </c>
      <c r="C2886" s="5" t="s">
        <v>2849</v>
      </c>
      <c r="D2886" s="13"/>
      <c r="F2886" s="28">
        <f t="shared" si="35"/>
        <v>43871.49648</v>
      </c>
      <c r="G2886" s="12">
        <f t="shared" si="52"/>
        <v>43871.45481</v>
      </c>
      <c r="I2886" t="str">
        <f t="shared" si="46"/>
        <v/>
      </c>
      <c r="J2886" s="5" t="s">
        <v>2850</v>
      </c>
      <c r="K2886" t="str">
        <f t="shared" si="59"/>
        <v/>
      </c>
    </row>
    <row r="2887">
      <c r="A2887" s="24">
        <v>43871.41794539352</v>
      </c>
      <c r="B2887" s="5" t="s">
        <v>553</v>
      </c>
      <c r="C2887" s="5" t="s">
        <v>554</v>
      </c>
      <c r="D2887" s="6" t="s">
        <v>410</v>
      </c>
      <c r="E2887" s="5">
        <v>1.0</v>
      </c>
      <c r="F2887" s="28">
        <f t="shared" si="35"/>
        <v>43871.50128</v>
      </c>
      <c r="G2887" s="12">
        <f t="shared" si="52"/>
        <v>43871.45961</v>
      </c>
      <c r="H2887" s="29">
        <v>0.75</v>
      </c>
      <c r="I2887" s="30">
        <f t="shared" si="46"/>
        <v>-43870.70961</v>
      </c>
      <c r="K2887" t="str">
        <f t="shared" si="59"/>
        <v/>
      </c>
    </row>
    <row r="2888">
      <c r="A2888" s="24">
        <v>43871.41848324074</v>
      </c>
      <c r="B2888" s="5" t="s">
        <v>2851</v>
      </c>
      <c r="C2888" s="5" t="s">
        <v>554</v>
      </c>
      <c r="D2888" s="6" t="s">
        <v>410</v>
      </c>
      <c r="E2888" s="5">
        <v>3.0</v>
      </c>
      <c r="F2888" s="28">
        <f t="shared" si="35"/>
        <v>43871.50182</v>
      </c>
      <c r="G2888" s="12">
        <f t="shared" si="52"/>
        <v>43871.46015</v>
      </c>
      <c r="H2888" s="29">
        <v>0.75</v>
      </c>
      <c r="I2888" s="30">
        <f t="shared" si="46"/>
        <v>-43870.71015</v>
      </c>
      <c r="K2888" t="str">
        <f t="shared" si="59"/>
        <v/>
      </c>
    </row>
    <row r="2889">
      <c r="A2889" s="24">
        <v>43871.46677798611</v>
      </c>
      <c r="B2889" s="5" t="s">
        <v>2620</v>
      </c>
      <c r="D2889" s="6" t="s">
        <v>2783</v>
      </c>
      <c r="F2889" s="28">
        <f t="shared" si="35"/>
        <v>43871.55011</v>
      </c>
      <c r="G2889" s="12">
        <f t="shared" si="52"/>
        <v>43871.50844</v>
      </c>
      <c r="I2889" t="str">
        <f t="shared" si="46"/>
        <v/>
      </c>
      <c r="K2889" t="str">
        <f t="shared" si="59"/>
        <v/>
      </c>
    </row>
    <row r="2890">
      <c r="A2890" s="24">
        <v>43871.48588208333</v>
      </c>
      <c r="B2890" s="5" t="s">
        <v>253</v>
      </c>
      <c r="C2890" s="5" t="s">
        <v>1525</v>
      </c>
      <c r="D2890" s="6" t="s">
        <v>2852</v>
      </c>
      <c r="F2890" s="28">
        <f t="shared" si="35"/>
        <v>43871.56922</v>
      </c>
      <c r="G2890" s="12">
        <f t="shared" si="52"/>
        <v>43871.52755</v>
      </c>
      <c r="I2890" t="str">
        <f t="shared" si="46"/>
        <v/>
      </c>
      <c r="K2890" t="str">
        <f t="shared" si="59"/>
        <v/>
      </c>
    </row>
    <row r="2891">
      <c r="A2891" s="24">
        <v>43871.637108888885</v>
      </c>
      <c r="B2891" s="5" t="s">
        <v>2002</v>
      </c>
      <c r="C2891" s="5" t="s">
        <v>1787</v>
      </c>
      <c r="D2891" s="6" t="s">
        <v>512</v>
      </c>
      <c r="F2891" s="28">
        <f t="shared" si="35"/>
        <v>43871.72044</v>
      </c>
      <c r="G2891" s="12">
        <f t="shared" si="52"/>
        <v>43871.67878</v>
      </c>
      <c r="I2891" t="str">
        <f t="shared" si="46"/>
        <v/>
      </c>
      <c r="K2891" t="str">
        <f t="shared" si="59"/>
        <v/>
      </c>
    </row>
    <row r="2892">
      <c r="A2892" s="24">
        <v>43871.67109149306</v>
      </c>
      <c r="B2892" s="5" t="s">
        <v>2446</v>
      </c>
      <c r="D2892" s="13"/>
      <c r="F2892" s="28">
        <f t="shared" si="35"/>
        <v>43871.75442</v>
      </c>
      <c r="G2892" s="12">
        <f t="shared" si="52"/>
        <v>43871.71276</v>
      </c>
      <c r="I2892" t="str">
        <f t="shared" si="46"/>
        <v/>
      </c>
      <c r="K2892" t="str">
        <f t="shared" si="59"/>
        <v/>
      </c>
    </row>
    <row r="2893">
      <c r="A2893" s="24">
        <v>43872.20592046296</v>
      </c>
      <c r="B2893" s="5" t="s">
        <v>2853</v>
      </c>
      <c r="D2893" s="13"/>
      <c r="E2893" s="5">
        <v>40.0</v>
      </c>
      <c r="F2893" s="28">
        <f t="shared" si="35"/>
        <v>43872.28925</v>
      </c>
      <c r="G2893" s="12">
        <f t="shared" si="52"/>
        <v>43872.24759</v>
      </c>
      <c r="H2893" s="29">
        <v>0.6055555555555555</v>
      </c>
      <c r="I2893" s="30">
        <f t="shared" si="46"/>
        <v>-43871.64203</v>
      </c>
      <c r="K2893" t="str">
        <f t="shared" si="59"/>
        <v/>
      </c>
    </row>
    <row r="2894">
      <c r="A2894" s="24">
        <v>43872.2063049537</v>
      </c>
      <c r="B2894" s="5" t="s">
        <v>2445</v>
      </c>
      <c r="D2894" s="13"/>
      <c r="F2894" s="28">
        <f t="shared" si="35"/>
        <v>43872.28964</v>
      </c>
      <c r="G2894" s="12">
        <f t="shared" si="52"/>
        <v>43872.24797</v>
      </c>
      <c r="I2894" t="str">
        <f t="shared" si="46"/>
        <v/>
      </c>
      <c r="K2894" t="str">
        <f t="shared" si="59"/>
        <v/>
      </c>
    </row>
    <row r="2895">
      <c r="A2895" s="24">
        <v>43872.27887167824</v>
      </c>
      <c r="B2895" s="5" t="s">
        <v>522</v>
      </c>
      <c r="C2895" s="5" t="s">
        <v>554</v>
      </c>
      <c r="D2895" s="6" t="s">
        <v>410</v>
      </c>
      <c r="E2895" s="5">
        <v>1.0</v>
      </c>
      <c r="F2895" s="28">
        <f t="shared" si="35"/>
        <v>43872.36221</v>
      </c>
      <c r="G2895" s="12">
        <f t="shared" si="52"/>
        <v>43872.32054</v>
      </c>
      <c r="H2895" s="29">
        <v>0.6666666666666666</v>
      </c>
      <c r="I2895" s="30">
        <f t="shared" si="46"/>
        <v>-43871.65387</v>
      </c>
      <c r="K2895" t="str">
        <f t="shared" si="59"/>
        <v/>
      </c>
    </row>
    <row r="2896">
      <c r="A2896" s="24">
        <v>43872.279352488426</v>
      </c>
      <c r="B2896" s="5" t="s">
        <v>2504</v>
      </c>
      <c r="C2896" s="5" t="s">
        <v>554</v>
      </c>
      <c r="D2896" s="6" t="s">
        <v>410</v>
      </c>
      <c r="E2896" s="5">
        <v>2.0</v>
      </c>
      <c r="F2896" s="28">
        <f t="shared" si="35"/>
        <v>43872.36269</v>
      </c>
      <c r="G2896" s="12">
        <f t="shared" si="52"/>
        <v>43872.32102</v>
      </c>
      <c r="H2896" s="29">
        <v>0.6666666666666666</v>
      </c>
      <c r="I2896" s="30">
        <f t="shared" si="46"/>
        <v>-43871.65435</v>
      </c>
      <c r="K2896" t="str">
        <f t="shared" si="59"/>
        <v/>
      </c>
    </row>
    <row r="2897">
      <c r="A2897" s="24">
        <v>43872.28805292824</v>
      </c>
      <c r="B2897" s="5" t="s">
        <v>1812</v>
      </c>
      <c r="D2897" s="6" t="s">
        <v>107</v>
      </c>
      <c r="E2897" s="5">
        <v>38.0</v>
      </c>
      <c r="F2897" s="28">
        <f t="shared" si="35"/>
        <v>43872.37139</v>
      </c>
      <c r="G2897" s="12">
        <f t="shared" si="52"/>
        <v>43872.32972</v>
      </c>
      <c r="H2897" s="29">
        <v>0.6666666666666666</v>
      </c>
      <c r="I2897" s="30">
        <f t="shared" si="46"/>
        <v>-43871.66305</v>
      </c>
      <c r="K2897" t="str">
        <f t="shared" si="59"/>
        <v/>
      </c>
    </row>
    <row r="2898">
      <c r="A2898" s="24">
        <v>43872.29463329861</v>
      </c>
      <c r="B2898" s="5" t="s">
        <v>2655</v>
      </c>
      <c r="C2898" s="5" t="s">
        <v>2854</v>
      </c>
      <c r="D2898" s="6" t="s">
        <v>410</v>
      </c>
      <c r="E2898" s="5">
        <v>36.0</v>
      </c>
      <c r="F2898" s="28">
        <f t="shared" si="35"/>
        <v>43872.37797</v>
      </c>
      <c r="G2898" s="12">
        <f t="shared" si="52"/>
        <v>43872.3363</v>
      </c>
      <c r="H2898" s="29">
        <v>0.6666666666666666</v>
      </c>
      <c r="I2898" s="30">
        <f t="shared" si="46"/>
        <v>-43871.66963</v>
      </c>
      <c r="K2898" t="str">
        <f t="shared" si="59"/>
        <v/>
      </c>
    </row>
    <row r="2899">
      <c r="A2899" s="24">
        <v>43872.295147349534</v>
      </c>
      <c r="B2899" s="5" t="s">
        <v>2855</v>
      </c>
      <c r="C2899" s="5" t="s">
        <v>564</v>
      </c>
      <c r="D2899" s="6" t="s">
        <v>410</v>
      </c>
      <c r="E2899" s="5">
        <v>41.0</v>
      </c>
      <c r="F2899" s="28">
        <f t="shared" si="35"/>
        <v>43872.37848</v>
      </c>
      <c r="G2899" s="12">
        <f t="shared" si="52"/>
        <v>43872.33681</v>
      </c>
      <c r="H2899" s="29">
        <v>0.6666666666666666</v>
      </c>
      <c r="I2899" s="30">
        <f t="shared" si="46"/>
        <v>-43871.67015</v>
      </c>
      <c r="K2899" t="str">
        <f t="shared" si="59"/>
        <v/>
      </c>
    </row>
    <row r="2900">
      <c r="A2900" s="24">
        <v>43872.370877256944</v>
      </c>
      <c r="B2900" s="5" t="s">
        <v>1953</v>
      </c>
      <c r="C2900" s="5" t="s">
        <v>1376</v>
      </c>
      <c r="D2900" s="13"/>
      <c r="E2900" s="5">
        <v>3.0</v>
      </c>
      <c r="F2900" s="28">
        <f t="shared" si="35"/>
        <v>43872.45421</v>
      </c>
      <c r="G2900" s="12">
        <f t="shared" si="52"/>
        <v>43872.41254</v>
      </c>
      <c r="H2900" s="29">
        <v>0.47152777777777777</v>
      </c>
      <c r="I2900" s="30">
        <f t="shared" si="46"/>
        <v>-43871.94102</v>
      </c>
      <c r="K2900" t="str">
        <f t="shared" si="59"/>
        <v/>
      </c>
    </row>
    <row r="2901">
      <c r="A2901" s="24">
        <v>43872.41671315972</v>
      </c>
      <c r="B2901" s="5" t="s">
        <v>463</v>
      </c>
      <c r="C2901" s="5" t="s">
        <v>2856</v>
      </c>
      <c r="D2901" s="6" t="s">
        <v>142</v>
      </c>
      <c r="E2901" s="5">
        <v>4.0</v>
      </c>
      <c r="F2901" s="28">
        <f t="shared" si="35"/>
        <v>43872.50005</v>
      </c>
      <c r="G2901" s="12">
        <f t="shared" si="52"/>
        <v>43872.45838</v>
      </c>
      <c r="H2901" s="29">
        <v>0.5104166666666666</v>
      </c>
      <c r="I2901" s="30">
        <f t="shared" si="46"/>
        <v>-43871.94796</v>
      </c>
      <c r="K2901" t="str">
        <f t="shared" si="59"/>
        <v/>
      </c>
    </row>
    <row r="2902">
      <c r="A2902" s="24">
        <v>43872.41735862268</v>
      </c>
      <c r="B2902" s="5" t="s">
        <v>2857</v>
      </c>
      <c r="C2902" s="5" t="s">
        <v>2858</v>
      </c>
      <c r="D2902" s="6" t="s">
        <v>142</v>
      </c>
      <c r="E2902" s="5">
        <v>5.0</v>
      </c>
      <c r="F2902" s="28">
        <f t="shared" si="35"/>
        <v>43872.50069</v>
      </c>
      <c r="G2902" s="12">
        <f t="shared" si="52"/>
        <v>43872.45903</v>
      </c>
      <c r="H2902" s="29">
        <v>0.5104166666666666</v>
      </c>
      <c r="I2902" s="30">
        <f t="shared" si="46"/>
        <v>-43871.94861</v>
      </c>
      <c r="K2902" t="str">
        <f t="shared" si="59"/>
        <v/>
      </c>
    </row>
    <row r="2903">
      <c r="A2903" s="24">
        <v>43872.49634626157</v>
      </c>
      <c r="B2903" s="5" t="s">
        <v>1953</v>
      </c>
      <c r="C2903" s="5" t="s">
        <v>1376</v>
      </c>
      <c r="D2903" s="13"/>
      <c r="E2903" s="5">
        <v>3.0</v>
      </c>
      <c r="F2903" s="28">
        <f t="shared" si="35"/>
        <v>43872.57968</v>
      </c>
      <c r="G2903" s="12">
        <f t="shared" si="52"/>
        <v>43872.53801</v>
      </c>
      <c r="H2903" s="29">
        <v>0.6277777777777778</v>
      </c>
      <c r="I2903" s="30">
        <f t="shared" si="46"/>
        <v>-43871.91024</v>
      </c>
      <c r="K2903" t="str">
        <f t="shared" si="59"/>
        <v/>
      </c>
    </row>
    <row r="2904">
      <c r="A2904" s="24">
        <v>43872.502446597224</v>
      </c>
      <c r="B2904" s="5" t="s">
        <v>2002</v>
      </c>
      <c r="C2904" s="5" t="s">
        <v>1787</v>
      </c>
      <c r="D2904" s="6" t="s">
        <v>512</v>
      </c>
      <c r="E2904" s="5">
        <v>4.0</v>
      </c>
      <c r="F2904" s="28">
        <f t="shared" si="35"/>
        <v>43872.58578</v>
      </c>
      <c r="G2904" s="12">
        <f t="shared" si="52"/>
        <v>43872.54411</v>
      </c>
      <c r="H2904" s="29">
        <v>0.6277777777777778</v>
      </c>
      <c r="I2904" s="30">
        <f t="shared" si="46"/>
        <v>-43871.91634</v>
      </c>
      <c r="K2904" t="str">
        <f t="shared" si="59"/>
        <v/>
      </c>
    </row>
    <row r="2905">
      <c r="A2905" s="24">
        <v>43872.50393228009</v>
      </c>
      <c r="B2905" s="5" t="s">
        <v>2859</v>
      </c>
      <c r="C2905" s="5" t="s">
        <v>1960</v>
      </c>
      <c r="D2905" s="6" t="s">
        <v>2002</v>
      </c>
      <c r="E2905" s="5">
        <v>5.0</v>
      </c>
      <c r="F2905" s="28">
        <f t="shared" si="35"/>
        <v>43872.58727</v>
      </c>
      <c r="G2905" s="12">
        <f t="shared" si="52"/>
        <v>43872.5456</v>
      </c>
      <c r="H2905" s="29">
        <v>0.6215277777777778</v>
      </c>
      <c r="I2905" s="30">
        <f t="shared" si="46"/>
        <v>-43871.92407</v>
      </c>
      <c r="K2905" t="str">
        <f t="shared" si="59"/>
        <v/>
      </c>
    </row>
    <row r="2906">
      <c r="A2906" s="24">
        <v>43872.506594074075</v>
      </c>
      <c r="B2906" s="5" t="s">
        <v>1478</v>
      </c>
      <c r="C2906" s="5" t="s">
        <v>2860</v>
      </c>
      <c r="D2906" s="6" t="s">
        <v>165</v>
      </c>
      <c r="E2906" s="5">
        <v>9.0</v>
      </c>
      <c r="F2906" s="28">
        <f t="shared" si="35"/>
        <v>43872.58993</v>
      </c>
      <c r="G2906" s="12">
        <f t="shared" si="52"/>
        <v>43872.54826</v>
      </c>
      <c r="H2906" s="29">
        <v>0.63125</v>
      </c>
      <c r="I2906" s="30">
        <f t="shared" si="46"/>
        <v>-43871.91701</v>
      </c>
      <c r="K2906" t="str">
        <f t="shared" si="59"/>
        <v/>
      </c>
    </row>
    <row r="2907">
      <c r="A2907" s="24">
        <v>43872.54889888889</v>
      </c>
      <c r="B2907" s="5" t="s">
        <v>2465</v>
      </c>
      <c r="C2907" s="5" t="s">
        <v>2068</v>
      </c>
      <c r="D2907" s="13"/>
      <c r="E2907" s="5">
        <v>42.0</v>
      </c>
      <c r="F2907" s="28">
        <f t="shared" si="35"/>
        <v>43872.63223</v>
      </c>
      <c r="G2907" s="12">
        <f t="shared" si="52"/>
        <v>43872.59057</v>
      </c>
      <c r="H2907" s="29">
        <v>0.6666666666666666</v>
      </c>
      <c r="I2907" s="30">
        <f t="shared" si="46"/>
        <v>-43871.9239</v>
      </c>
      <c r="K2907" t="str">
        <f t="shared" si="59"/>
        <v/>
      </c>
    </row>
    <row r="2908">
      <c r="A2908" s="24">
        <v>43872.586445243054</v>
      </c>
      <c r="B2908" s="5" t="s">
        <v>2861</v>
      </c>
      <c r="C2908" s="5" t="s">
        <v>2023</v>
      </c>
      <c r="D2908" s="13"/>
      <c r="E2908" s="5">
        <v>4.0</v>
      </c>
      <c r="F2908" s="28">
        <f t="shared" si="35"/>
        <v>43872.66978</v>
      </c>
      <c r="G2908" s="12">
        <f t="shared" si="52"/>
        <v>43872.62811</v>
      </c>
      <c r="H2908" s="29">
        <v>0.6340277777777777</v>
      </c>
      <c r="I2908" s="30">
        <f t="shared" si="46"/>
        <v>-43871.99408</v>
      </c>
      <c r="K2908" t="str">
        <f t="shared" si="59"/>
        <v/>
      </c>
    </row>
    <row r="2909">
      <c r="A2909" s="24">
        <v>43873.205106469904</v>
      </c>
      <c r="B2909" s="5" t="s">
        <v>2445</v>
      </c>
      <c r="D2909" s="13"/>
      <c r="F2909" s="28">
        <f t="shared" si="35"/>
        <v>43873.28844</v>
      </c>
      <c r="G2909" s="12">
        <f t="shared" si="52"/>
        <v>43873.24677</v>
      </c>
      <c r="I2909" t="str">
        <f t="shared" si="46"/>
        <v/>
      </c>
      <c r="K2909" t="str">
        <f t="shared" si="59"/>
        <v/>
      </c>
    </row>
    <row r="2910">
      <c r="A2910" s="24">
        <v>43873.20562260417</v>
      </c>
      <c r="B2910" s="5" t="s">
        <v>2853</v>
      </c>
      <c r="D2910" s="13"/>
      <c r="F2910" s="28">
        <f t="shared" si="35"/>
        <v>43873.28896</v>
      </c>
      <c r="G2910" s="12">
        <f t="shared" si="52"/>
        <v>43873.24729</v>
      </c>
      <c r="I2910" t="str">
        <f t="shared" si="46"/>
        <v/>
      </c>
      <c r="K2910" t="str">
        <f t="shared" si="59"/>
        <v/>
      </c>
    </row>
    <row r="2911">
      <c r="A2911" s="24">
        <v>43873.29101884259</v>
      </c>
      <c r="B2911" s="5" t="s">
        <v>2620</v>
      </c>
      <c r="C2911" s="5" t="s">
        <v>2285</v>
      </c>
      <c r="D2911" s="6" t="s">
        <v>2189</v>
      </c>
      <c r="E2911" s="5">
        <v>36.0</v>
      </c>
      <c r="F2911" s="28">
        <f t="shared" si="35"/>
        <v>43873.37435</v>
      </c>
      <c r="G2911" s="12">
        <f t="shared" si="52"/>
        <v>43873.33269</v>
      </c>
      <c r="H2911" s="29">
        <v>0.75</v>
      </c>
      <c r="I2911" s="30">
        <f t="shared" si="46"/>
        <v>-43872.58269</v>
      </c>
      <c r="K2911" t="str">
        <f t="shared" si="59"/>
        <v/>
      </c>
    </row>
    <row r="2912">
      <c r="A2912" s="24">
        <v>43873.29156987269</v>
      </c>
      <c r="B2912" s="5" t="s">
        <v>1812</v>
      </c>
      <c r="D2912" s="6" t="s">
        <v>107</v>
      </c>
      <c r="E2912" s="5">
        <v>37.0</v>
      </c>
      <c r="F2912" s="28">
        <f t="shared" si="35"/>
        <v>43873.3749</v>
      </c>
      <c r="G2912" s="12">
        <f t="shared" si="52"/>
        <v>43873.33324</v>
      </c>
      <c r="H2912" s="29">
        <v>0.75</v>
      </c>
      <c r="I2912" s="30">
        <f t="shared" si="46"/>
        <v>-43872.58324</v>
      </c>
      <c r="K2912" t="str">
        <f t="shared" si="59"/>
        <v/>
      </c>
    </row>
    <row r="2913">
      <c r="A2913" s="24">
        <v>43873.29752090278</v>
      </c>
      <c r="B2913" s="5" t="s">
        <v>2655</v>
      </c>
      <c r="C2913" s="5" t="s">
        <v>1353</v>
      </c>
      <c r="D2913" s="6" t="s">
        <v>624</v>
      </c>
      <c r="E2913" s="5">
        <v>38.0</v>
      </c>
      <c r="F2913" s="28">
        <f t="shared" si="35"/>
        <v>43873.38085</v>
      </c>
      <c r="G2913" s="12">
        <f t="shared" si="52"/>
        <v>43873.33919</v>
      </c>
      <c r="H2913" s="29">
        <v>0.75</v>
      </c>
      <c r="I2913" s="30">
        <f t="shared" si="46"/>
        <v>-43872.58919</v>
      </c>
      <c r="K2913" t="str">
        <f t="shared" si="59"/>
        <v/>
      </c>
    </row>
    <row r="2914">
      <c r="A2914" s="24">
        <v>43873.29769894676</v>
      </c>
      <c r="B2914" s="5" t="s">
        <v>761</v>
      </c>
      <c r="C2914" s="5" t="s">
        <v>1353</v>
      </c>
      <c r="D2914" s="6" t="s">
        <v>624</v>
      </c>
      <c r="E2914" s="5">
        <v>41.0</v>
      </c>
      <c r="F2914" s="28">
        <f t="shared" si="35"/>
        <v>43873.38103</v>
      </c>
      <c r="G2914" s="12">
        <f t="shared" si="52"/>
        <v>43873.33937</v>
      </c>
      <c r="H2914" s="29">
        <v>0.75</v>
      </c>
      <c r="I2914" s="30">
        <f t="shared" si="46"/>
        <v>-43872.58937</v>
      </c>
      <c r="K2914" t="str">
        <f t="shared" si="59"/>
        <v/>
      </c>
    </row>
    <row r="2915">
      <c r="A2915" s="24">
        <v>43873.30831628472</v>
      </c>
      <c r="B2915" s="5" t="s">
        <v>2862</v>
      </c>
      <c r="C2915" s="5" t="s">
        <v>2863</v>
      </c>
      <c r="D2915" s="6" t="s">
        <v>784</v>
      </c>
      <c r="E2915" s="5">
        <v>1.0</v>
      </c>
      <c r="F2915" s="28">
        <f t="shared" si="35"/>
        <v>43873.39165</v>
      </c>
      <c r="G2915" s="12">
        <f t="shared" si="52"/>
        <v>43873.34998</v>
      </c>
      <c r="H2915" s="29">
        <v>0.3645833333333333</v>
      </c>
      <c r="I2915" s="30">
        <f t="shared" si="46"/>
        <v>-43872.9854</v>
      </c>
      <c r="K2915" t="str">
        <f t="shared" si="59"/>
        <v/>
      </c>
    </row>
    <row r="2916">
      <c r="A2916" s="24">
        <v>43873.357733784724</v>
      </c>
      <c r="B2916" s="5" t="s">
        <v>2864</v>
      </c>
      <c r="C2916" s="5" t="s">
        <v>2865</v>
      </c>
      <c r="D2916" s="6" t="s">
        <v>1847</v>
      </c>
      <c r="E2916" s="5">
        <v>1.0</v>
      </c>
      <c r="F2916" s="28">
        <f t="shared" si="35"/>
        <v>43873.44107</v>
      </c>
      <c r="G2916" s="12">
        <f t="shared" si="52"/>
        <v>43873.3994</v>
      </c>
      <c r="H2916" s="29">
        <v>0.4951388888888889</v>
      </c>
      <c r="I2916" s="30">
        <f t="shared" si="46"/>
        <v>-43872.90426</v>
      </c>
      <c r="K2916" t="str">
        <f t="shared" si="59"/>
        <v/>
      </c>
    </row>
    <row r="2917">
      <c r="A2917" s="24">
        <v>43873.36735380787</v>
      </c>
      <c r="B2917" s="5" t="s">
        <v>1056</v>
      </c>
      <c r="D2917" s="6" t="s">
        <v>2797</v>
      </c>
      <c r="E2917" s="5">
        <v>4.0</v>
      </c>
      <c r="F2917" s="28">
        <f t="shared" si="35"/>
        <v>43873.45069</v>
      </c>
      <c r="G2917" s="12">
        <f t="shared" si="52"/>
        <v>43873.40902</v>
      </c>
      <c r="H2917" s="29">
        <v>0.75</v>
      </c>
      <c r="I2917" s="30">
        <f t="shared" si="46"/>
        <v>-43872.65902</v>
      </c>
      <c r="K2917" t="str">
        <f t="shared" si="59"/>
        <v/>
      </c>
    </row>
    <row r="2918">
      <c r="A2918" s="24">
        <v>43873.37366037037</v>
      </c>
      <c r="B2918" s="5" t="s">
        <v>1840</v>
      </c>
      <c r="C2918" s="5" t="s">
        <v>788</v>
      </c>
      <c r="D2918" s="6" t="s">
        <v>1232</v>
      </c>
      <c r="E2918" s="5">
        <v>5.0</v>
      </c>
      <c r="F2918" s="28">
        <f t="shared" si="35"/>
        <v>43873.45699</v>
      </c>
      <c r="G2918" s="12">
        <f t="shared" si="52"/>
        <v>43873.41533</v>
      </c>
      <c r="H2918" s="29">
        <v>0.75</v>
      </c>
      <c r="I2918" s="30">
        <f t="shared" si="46"/>
        <v>-43872.66533</v>
      </c>
      <c r="K2918" t="str">
        <f t="shared" si="59"/>
        <v/>
      </c>
    </row>
    <row r="2919">
      <c r="A2919" s="24">
        <v>43873.37443060185</v>
      </c>
      <c r="B2919" s="5" t="s">
        <v>2866</v>
      </c>
      <c r="C2919" s="5" t="s">
        <v>446</v>
      </c>
      <c r="D2919" s="6" t="s">
        <v>760</v>
      </c>
      <c r="E2919" s="5">
        <v>9.0</v>
      </c>
      <c r="F2919" s="28">
        <f t="shared" si="35"/>
        <v>43873.45776</v>
      </c>
      <c r="G2919" s="12">
        <f t="shared" si="52"/>
        <v>43873.4161</v>
      </c>
      <c r="H2919" s="29">
        <v>0.75</v>
      </c>
      <c r="I2919" s="30">
        <f t="shared" si="46"/>
        <v>-43872.6661</v>
      </c>
      <c r="K2919" t="str">
        <f t="shared" si="59"/>
        <v/>
      </c>
    </row>
    <row r="2920">
      <c r="A2920" s="24">
        <v>43873.375597673614</v>
      </c>
      <c r="B2920" s="5" t="s">
        <v>2867</v>
      </c>
      <c r="C2920" s="5" t="s">
        <v>2868</v>
      </c>
      <c r="D2920" s="6" t="s">
        <v>371</v>
      </c>
      <c r="E2920" s="5">
        <v>13.0</v>
      </c>
      <c r="F2920" s="28">
        <f t="shared" si="35"/>
        <v>43873.45893</v>
      </c>
      <c r="G2920" s="12">
        <f t="shared" si="52"/>
        <v>43873.41726</v>
      </c>
      <c r="H2920" s="29">
        <v>0.44375</v>
      </c>
      <c r="I2920" s="30">
        <f t="shared" si="46"/>
        <v>-43872.97351</v>
      </c>
      <c r="K2920" t="str">
        <f t="shared" si="59"/>
        <v/>
      </c>
    </row>
    <row r="2921">
      <c r="A2921" s="24">
        <v>43873.3816178125</v>
      </c>
      <c r="B2921" s="5" t="s">
        <v>522</v>
      </c>
      <c r="C2921" s="5" t="s">
        <v>554</v>
      </c>
      <c r="D2921" s="6" t="s">
        <v>410</v>
      </c>
      <c r="E2921" s="5">
        <v>15.0</v>
      </c>
      <c r="F2921" s="28">
        <f t="shared" si="35"/>
        <v>43873.46495</v>
      </c>
      <c r="G2921" s="12">
        <f t="shared" si="52"/>
        <v>43873.42328</v>
      </c>
      <c r="H2921" s="29">
        <v>0.4791666666666667</v>
      </c>
      <c r="I2921" s="30">
        <f t="shared" si="46"/>
        <v>-43872.94412</v>
      </c>
      <c r="K2921" t="str">
        <f t="shared" si="59"/>
        <v/>
      </c>
    </row>
    <row r="2922">
      <c r="A2922" s="24">
        <v>43873.3820375</v>
      </c>
      <c r="B2922" s="5" t="s">
        <v>2504</v>
      </c>
      <c r="C2922" s="5" t="s">
        <v>554</v>
      </c>
      <c r="D2922" s="6" t="s">
        <v>410</v>
      </c>
      <c r="E2922" s="5">
        <v>16.0</v>
      </c>
      <c r="F2922" s="28">
        <f t="shared" si="35"/>
        <v>43873.46537</v>
      </c>
      <c r="G2922" s="12">
        <f t="shared" si="52"/>
        <v>43873.4237</v>
      </c>
      <c r="H2922" s="29">
        <v>0.4791666666666667</v>
      </c>
      <c r="I2922" s="30">
        <f t="shared" si="46"/>
        <v>-43872.94454</v>
      </c>
      <c r="K2922" t="str">
        <f t="shared" si="59"/>
        <v/>
      </c>
    </row>
    <row r="2923">
      <c r="A2923" s="24">
        <v>43873.41771050926</v>
      </c>
      <c r="B2923" s="5" t="s">
        <v>272</v>
      </c>
      <c r="C2923" s="5" t="s">
        <v>270</v>
      </c>
      <c r="D2923" s="6" t="s">
        <v>1448</v>
      </c>
      <c r="E2923" s="5">
        <v>13.0</v>
      </c>
      <c r="F2923" s="28">
        <f t="shared" si="35"/>
        <v>43873.50104</v>
      </c>
      <c r="G2923" s="12">
        <f t="shared" si="52"/>
        <v>43873.45938</v>
      </c>
      <c r="H2923" s="29">
        <v>0.5472222222222223</v>
      </c>
      <c r="I2923" s="30">
        <f t="shared" si="46"/>
        <v>-43872.91215</v>
      </c>
      <c r="K2923" t="str">
        <f t="shared" si="59"/>
        <v/>
      </c>
    </row>
    <row r="2924">
      <c r="A2924" s="24">
        <v>43873.41805975694</v>
      </c>
      <c r="B2924" s="5" t="s">
        <v>2869</v>
      </c>
      <c r="C2924" s="5" t="s">
        <v>270</v>
      </c>
      <c r="D2924" s="6" t="s">
        <v>1448</v>
      </c>
      <c r="E2924" s="5">
        <v>17.0</v>
      </c>
      <c r="F2924" s="28">
        <f t="shared" si="35"/>
        <v>43873.50139</v>
      </c>
      <c r="G2924" s="12">
        <f t="shared" si="52"/>
        <v>43873.45973</v>
      </c>
      <c r="H2924" s="29">
        <v>0.5472222222222223</v>
      </c>
      <c r="I2924" s="30">
        <f t="shared" si="46"/>
        <v>-43872.9125</v>
      </c>
      <c r="K2924" t="str">
        <f t="shared" si="59"/>
        <v/>
      </c>
    </row>
    <row r="2925">
      <c r="A2925" s="24">
        <v>43873.53311496528</v>
      </c>
      <c r="B2925" s="5" t="s">
        <v>2870</v>
      </c>
      <c r="C2925" s="5" t="s">
        <v>124</v>
      </c>
      <c r="D2925" s="6" t="s">
        <v>1225</v>
      </c>
      <c r="F2925" s="28">
        <f t="shared" si="35"/>
        <v>43873.61645</v>
      </c>
      <c r="G2925" s="12">
        <f t="shared" si="52"/>
        <v>43873.57478</v>
      </c>
      <c r="I2925" t="str">
        <f t="shared" si="46"/>
        <v/>
      </c>
      <c r="K2925" t="str">
        <f t="shared" si="59"/>
        <v/>
      </c>
    </row>
    <row r="2926">
      <c r="A2926" s="24">
        <v>43873.53397561343</v>
      </c>
      <c r="B2926" s="5" t="s">
        <v>2590</v>
      </c>
      <c r="C2926" s="5" t="s">
        <v>124</v>
      </c>
      <c r="D2926" s="6" t="s">
        <v>122</v>
      </c>
      <c r="F2926" s="28">
        <f t="shared" si="35"/>
        <v>43873.61731</v>
      </c>
      <c r="G2926" s="12">
        <f t="shared" si="52"/>
        <v>43873.57564</v>
      </c>
      <c r="I2926" t="str">
        <f t="shared" si="46"/>
        <v/>
      </c>
      <c r="K2926" t="str">
        <f t="shared" si="59"/>
        <v/>
      </c>
    </row>
    <row r="2927">
      <c r="A2927" s="24">
        <v>43873.539403125</v>
      </c>
      <c r="B2927" s="5" t="s">
        <v>2403</v>
      </c>
      <c r="C2927" s="5" t="s">
        <v>2011</v>
      </c>
      <c r="D2927" s="13"/>
      <c r="F2927" s="28">
        <f t="shared" si="35"/>
        <v>43873.62274</v>
      </c>
      <c r="G2927" s="12">
        <f t="shared" si="52"/>
        <v>43873.58107</v>
      </c>
      <c r="I2927" t="str">
        <f t="shared" si="46"/>
        <v/>
      </c>
      <c r="K2927" t="str">
        <f t="shared" si="59"/>
        <v/>
      </c>
    </row>
    <row r="2928">
      <c r="A2928" s="24">
        <v>43874.200876365736</v>
      </c>
      <c r="B2928" s="5" t="s">
        <v>2871</v>
      </c>
      <c r="C2928" s="5" t="s">
        <v>545</v>
      </c>
      <c r="D2928" s="6" t="s">
        <v>2872</v>
      </c>
      <c r="E2928" s="5">
        <v>41.0</v>
      </c>
      <c r="F2928" s="28">
        <f t="shared" si="35"/>
        <v>43874.28421</v>
      </c>
      <c r="G2928" s="12">
        <f t="shared" si="52"/>
        <v>43874.24254</v>
      </c>
      <c r="H2928" s="29">
        <v>0.6666666666666666</v>
      </c>
      <c r="I2928" s="30">
        <f t="shared" si="46"/>
        <v>-43873.57588</v>
      </c>
      <c r="K2928" t="str">
        <f t="shared" si="59"/>
        <v/>
      </c>
    </row>
    <row r="2929">
      <c r="A2929" s="24">
        <v>43874.2065362037</v>
      </c>
      <c r="B2929" s="5" t="s">
        <v>2873</v>
      </c>
      <c r="D2929" s="13"/>
      <c r="E2929" s="5">
        <v>35.0</v>
      </c>
      <c r="F2929" s="28">
        <f t="shared" si="35"/>
        <v>43874.28987</v>
      </c>
      <c r="G2929" s="12">
        <f t="shared" si="52"/>
        <v>43874.2482</v>
      </c>
      <c r="H2929" s="29">
        <v>0.6666666666666666</v>
      </c>
      <c r="I2929" s="30">
        <f t="shared" si="46"/>
        <v>-43873.58154</v>
      </c>
      <c r="K2929" t="str">
        <f t="shared" si="59"/>
        <v/>
      </c>
    </row>
    <row r="2930">
      <c r="A2930" s="24">
        <v>43874.282312118055</v>
      </c>
      <c r="B2930" s="5" t="s">
        <v>2874</v>
      </c>
      <c r="D2930" s="13"/>
      <c r="E2930" s="5">
        <v>36.0</v>
      </c>
      <c r="F2930" s="28">
        <f t="shared" si="35"/>
        <v>43874.36565</v>
      </c>
      <c r="G2930" s="12">
        <f t="shared" si="52"/>
        <v>43874.32398</v>
      </c>
      <c r="H2930" s="29">
        <v>0.6666666666666666</v>
      </c>
      <c r="I2930" s="30">
        <f t="shared" si="46"/>
        <v>-43873.65731</v>
      </c>
      <c r="K2930" t="str">
        <f t="shared" si="59"/>
        <v/>
      </c>
    </row>
    <row r="2931">
      <c r="A2931" s="24">
        <v>43874.288316481485</v>
      </c>
      <c r="B2931" s="5" t="s">
        <v>2825</v>
      </c>
      <c r="D2931" s="13"/>
      <c r="E2931" s="5">
        <v>39.0</v>
      </c>
      <c r="F2931" s="28">
        <f t="shared" si="35"/>
        <v>43874.37165</v>
      </c>
      <c r="G2931" s="12">
        <f t="shared" si="52"/>
        <v>43874.32998</v>
      </c>
      <c r="H2931" s="29">
        <v>0.6666666666666666</v>
      </c>
      <c r="I2931" s="30">
        <f t="shared" si="46"/>
        <v>-43873.66332</v>
      </c>
      <c r="K2931" t="str">
        <f t="shared" si="59"/>
        <v/>
      </c>
    </row>
    <row r="2932">
      <c r="A2932" s="24">
        <v>43874.29328115741</v>
      </c>
      <c r="B2932" s="5" t="s">
        <v>2655</v>
      </c>
      <c r="C2932" s="5" t="s">
        <v>1353</v>
      </c>
      <c r="D2932" s="6" t="s">
        <v>410</v>
      </c>
      <c r="E2932" s="5">
        <v>37.0</v>
      </c>
      <c r="F2932" s="28">
        <f t="shared" si="35"/>
        <v>43874.37661</v>
      </c>
      <c r="G2932" s="12">
        <f t="shared" si="52"/>
        <v>43874.33495</v>
      </c>
      <c r="H2932" s="29">
        <v>0.6666666666666666</v>
      </c>
      <c r="I2932" s="30">
        <f t="shared" si="46"/>
        <v>-43873.66828</v>
      </c>
      <c r="K2932" t="str">
        <f t="shared" si="59"/>
        <v/>
      </c>
    </row>
    <row r="2933">
      <c r="A2933" s="24">
        <v>43874.29352651621</v>
      </c>
      <c r="B2933" s="5" t="s">
        <v>761</v>
      </c>
      <c r="C2933" s="5" t="s">
        <v>1353</v>
      </c>
      <c r="D2933" s="6" t="s">
        <v>410</v>
      </c>
      <c r="E2933" s="5">
        <v>38.0</v>
      </c>
      <c r="F2933" s="28">
        <f t="shared" si="35"/>
        <v>43874.37686</v>
      </c>
      <c r="G2933" s="12">
        <f t="shared" si="52"/>
        <v>43874.33519</v>
      </c>
      <c r="H2933" s="29">
        <v>0.6666666666666666</v>
      </c>
      <c r="I2933" s="30">
        <f t="shared" si="46"/>
        <v>-43873.66853</v>
      </c>
      <c r="K2933" t="str">
        <f t="shared" si="59"/>
        <v/>
      </c>
    </row>
    <row r="2934">
      <c r="A2934" s="24">
        <v>43874.3048724074</v>
      </c>
      <c r="B2934" s="5" t="s">
        <v>2620</v>
      </c>
      <c r="C2934" s="5" t="s">
        <v>2285</v>
      </c>
      <c r="D2934" s="6" t="s">
        <v>2189</v>
      </c>
      <c r="E2934" s="5">
        <v>42.0</v>
      </c>
      <c r="F2934" s="28">
        <f t="shared" si="35"/>
        <v>43874.38821</v>
      </c>
      <c r="G2934" s="12">
        <f t="shared" si="52"/>
        <v>43874.34654</v>
      </c>
      <c r="H2934" s="29">
        <v>0.6666666666666666</v>
      </c>
      <c r="I2934" s="30">
        <f t="shared" si="46"/>
        <v>-43873.67987</v>
      </c>
      <c r="K2934" t="str">
        <f t="shared" si="59"/>
        <v/>
      </c>
    </row>
    <row r="2935">
      <c r="A2935" s="24">
        <v>43874.30783210648</v>
      </c>
      <c r="B2935" s="5" t="s">
        <v>2875</v>
      </c>
      <c r="C2935" s="5" t="s">
        <v>766</v>
      </c>
      <c r="D2935" s="6" t="s">
        <v>2876</v>
      </c>
      <c r="E2935" s="5">
        <v>2.0</v>
      </c>
      <c r="F2935" s="28">
        <f t="shared" si="35"/>
        <v>43874.39117</v>
      </c>
      <c r="G2935" s="12">
        <f t="shared" si="52"/>
        <v>43874.3495</v>
      </c>
      <c r="H2935" s="29">
        <v>0.5229166666666667</v>
      </c>
      <c r="I2935" s="30">
        <f t="shared" si="46"/>
        <v>-43873.82658</v>
      </c>
      <c r="K2935" t="str">
        <f t="shared" si="59"/>
        <v/>
      </c>
    </row>
    <row r="2936">
      <c r="A2936" s="24">
        <v>43874.32092104167</v>
      </c>
      <c r="B2936" s="5" t="s">
        <v>1812</v>
      </c>
      <c r="D2936" s="6" t="s">
        <v>107</v>
      </c>
      <c r="E2936" s="5">
        <v>40.0</v>
      </c>
      <c r="F2936" s="28">
        <f t="shared" si="35"/>
        <v>43874.40425</v>
      </c>
      <c r="G2936" s="12">
        <f t="shared" si="52"/>
        <v>43874.36259</v>
      </c>
      <c r="H2936" s="29">
        <v>0.75</v>
      </c>
      <c r="I2936" s="30">
        <f t="shared" si="46"/>
        <v>-43873.61259</v>
      </c>
      <c r="K2936" t="str">
        <f t="shared" si="59"/>
        <v/>
      </c>
    </row>
    <row r="2937">
      <c r="A2937" s="24">
        <v>43874.325097685185</v>
      </c>
      <c r="B2937" s="5" t="s">
        <v>2853</v>
      </c>
      <c r="D2937" s="13"/>
      <c r="F2937" s="28">
        <f t="shared" si="35"/>
        <v>43874.40843</v>
      </c>
      <c r="G2937" s="12">
        <f t="shared" si="52"/>
        <v>43874.36676</v>
      </c>
      <c r="H2937" s="29">
        <v>0.75</v>
      </c>
      <c r="I2937" s="30">
        <f t="shared" si="46"/>
        <v>-43873.61676</v>
      </c>
      <c r="K2937" t="str">
        <f t="shared" si="59"/>
        <v/>
      </c>
    </row>
    <row r="2938">
      <c r="A2938" s="24">
        <v>43874.341694918985</v>
      </c>
      <c r="B2938" s="5" t="s">
        <v>2877</v>
      </c>
      <c r="C2938" s="5" t="s">
        <v>2285</v>
      </c>
      <c r="D2938" s="13"/>
      <c r="F2938" s="28">
        <f t="shared" si="35"/>
        <v>43874.42503</v>
      </c>
      <c r="G2938" s="12">
        <f t="shared" si="52"/>
        <v>43874.38336</v>
      </c>
      <c r="H2938" s="29">
        <v>0.75</v>
      </c>
      <c r="I2938" s="30">
        <f t="shared" si="46"/>
        <v>-43873.63336</v>
      </c>
      <c r="K2938" t="str">
        <f t="shared" si="59"/>
        <v/>
      </c>
    </row>
    <row r="2939">
      <c r="A2939" s="24">
        <v>43874.349031770835</v>
      </c>
      <c r="B2939" s="5" t="s">
        <v>2002</v>
      </c>
      <c r="C2939" s="5" t="s">
        <v>2151</v>
      </c>
      <c r="D2939" s="6" t="s">
        <v>512</v>
      </c>
      <c r="F2939" s="28">
        <f t="shared" si="35"/>
        <v>43874.43237</v>
      </c>
      <c r="G2939" s="12">
        <f t="shared" si="52"/>
        <v>43874.3907</v>
      </c>
      <c r="H2939" s="29">
        <v>0.75</v>
      </c>
      <c r="I2939" s="30">
        <f t="shared" si="46"/>
        <v>-43873.6407</v>
      </c>
      <c r="K2939" t="str">
        <f t="shared" si="59"/>
        <v/>
      </c>
    </row>
    <row r="2940">
      <c r="A2940" s="24">
        <v>43874.34949170139</v>
      </c>
      <c r="B2940" s="5" t="s">
        <v>2878</v>
      </c>
      <c r="C2940" s="5" t="s">
        <v>2879</v>
      </c>
      <c r="D2940" s="6" t="s">
        <v>2002</v>
      </c>
      <c r="E2940" s="5">
        <v>1.0</v>
      </c>
      <c r="F2940" s="28">
        <f t="shared" si="35"/>
        <v>43874.43283</v>
      </c>
      <c r="G2940" s="12">
        <f t="shared" si="52"/>
        <v>43874.39116</v>
      </c>
      <c r="H2940" s="29">
        <v>0.4465277777777778</v>
      </c>
      <c r="I2940" s="30">
        <f t="shared" si="46"/>
        <v>-43873.94463</v>
      </c>
      <c r="K2940" t="str">
        <f t="shared" si="59"/>
        <v/>
      </c>
    </row>
    <row r="2941">
      <c r="A2941" s="24">
        <v>43874.35001675926</v>
      </c>
      <c r="B2941" s="5" t="s">
        <v>2880</v>
      </c>
      <c r="C2941" s="5" t="s">
        <v>2879</v>
      </c>
      <c r="D2941" s="6" t="s">
        <v>2002</v>
      </c>
      <c r="E2941" s="5">
        <v>3.0</v>
      </c>
      <c r="F2941" s="28">
        <f t="shared" si="35"/>
        <v>43874.43335</v>
      </c>
      <c r="G2941" s="12">
        <f t="shared" si="52"/>
        <v>43874.39168</v>
      </c>
      <c r="H2941" s="29">
        <v>0.4465277777777778</v>
      </c>
      <c r="I2941" s="30">
        <f t="shared" si="46"/>
        <v>-43873.94516</v>
      </c>
      <c r="K2941" t="str">
        <f t="shared" si="59"/>
        <v/>
      </c>
    </row>
    <row r="2942">
      <c r="A2942" s="24">
        <v>43874.374505659725</v>
      </c>
      <c r="B2942" s="5" t="s">
        <v>2881</v>
      </c>
      <c r="C2942" s="5" t="s">
        <v>2882</v>
      </c>
      <c r="D2942" s="6" t="s">
        <v>1847</v>
      </c>
      <c r="E2942" s="5">
        <v>5.0</v>
      </c>
      <c r="F2942" s="28">
        <f t="shared" si="35"/>
        <v>43874.45784</v>
      </c>
      <c r="G2942" s="12">
        <f t="shared" si="52"/>
        <v>43874.41617</v>
      </c>
      <c r="H2942" s="29">
        <v>0.75</v>
      </c>
      <c r="I2942" s="30">
        <f t="shared" si="46"/>
        <v>-43873.66617</v>
      </c>
      <c r="K2942" t="str">
        <f t="shared" si="59"/>
        <v/>
      </c>
    </row>
    <row r="2943">
      <c r="A2943" s="24">
        <v>43874.374906805555</v>
      </c>
      <c r="B2943" s="5" t="s">
        <v>2883</v>
      </c>
      <c r="C2943" s="5" t="s">
        <v>2882</v>
      </c>
      <c r="D2943" s="6" t="s">
        <v>1847</v>
      </c>
      <c r="E2943" s="5">
        <v>9.0</v>
      </c>
      <c r="F2943" s="28">
        <f t="shared" si="35"/>
        <v>43874.45824</v>
      </c>
      <c r="G2943" s="12">
        <f t="shared" si="52"/>
        <v>43874.41657</v>
      </c>
      <c r="H2943" s="29">
        <v>0.75</v>
      </c>
      <c r="I2943" s="30">
        <f t="shared" si="46"/>
        <v>-43873.66657</v>
      </c>
      <c r="K2943" t="str">
        <f t="shared" si="59"/>
        <v/>
      </c>
    </row>
    <row r="2944">
      <c r="A2944" s="24">
        <v>43874.3753320949</v>
      </c>
      <c r="B2944" s="5" t="s">
        <v>2884</v>
      </c>
      <c r="C2944" s="5" t="s">
        <v>2882</v>
      </c>
      <c r="D2944" s="6" t="s">
        <v>1847</v>
      </c>
      <c r="E2944" s="5">
        <v>13.0</v>
      </c>
      <c r="F2944" s="28">
        <f t="shared" si="35"/>
        <v>43874.45867</v>
      </c>
      <c r="G2944" s="12">
        <f t="shared" si="52"/>
        <v>43874.417</v>
      </c>
      <c r="H2944" s="29">
        <v>0.75</v>
      </c>
      <c r="I2944" s="30">
        <f t="shared" si="46"/>
        <v>-43873.667</v>
      </c>
      <c r="K2944" t="str">
        <f t="shared" si="59"/>
        <v/>
      </c>
    </row>
    <row r="2945">
      <c r="A2945" s="24">
        <v>43874.375763344906</v>
      </c>
      <c r="B2945" s="5" t="s">
        <v>2885</v>
      </c>
      <c r="D2945" s="6" t="s">
        <v>2292</v>
      </c>
      <c r="E2945" s="5">
        <v>15.0</v>
      </c>
      <c r="F2945" s="28">
        <f t="shared" si="35"/>
        <v>43874.4591</v>
      </c>
      <c r="G2945" s="12">
        <f t="shared" si="52"/>
        <v>43874.41743</v>
      </c>
      <c r="H2945" s="29">
        <v>0.45208333333333334</v>
      </c>
      <c r="I2945" s="30">
        <f t="shared" si="46"/>
        <v>-43873.96535</v>
      </c>
      <c r="K2945" t="str">
        <f t="shared" si="59"/>
        <v/>
      </c>
    </row>
    <row r="2946">
      <c r="A2946" s="24">
        <v>43874.409653587965</v>
      </c>
      <c r="B2946" s="5" t="s">
        <v>2886</v>
      </c>
      <c r="C2946" s="5" t="s">
        <v>1787</v>
      </c>
      <c r="D2946" s="6" t="s">
        <v>2002</v>
      </c>
      <c r="E2946" s="5">
        <v>1.0</v>
      </c>
      <c r="F2946" s="28">
        <f t="shared" si="35"/>
        <v>43874.49299</v>
      </c>
      <c r="G2946" s="12">
        <f t="shared" si="52"/>
        <v>43874.45132</v>
      </c>
      <c r="H2946" s="29">
        <v>0.45902777777777776</v>
      </c>
      <c r="I2946" s="30">
        <f t="shared" si="46"/>
        <v>-43873.99229</v>
      </c>
      <c r="K2946" t="str">
        <f t="shared" si="59"/>
        <v/>
      </c>
    </row>
    <row r="2947">
      <c r="A2947" s="24">
        <v>43874.42053771991</v>
      </c>
      <c r="B2947" s="5" t="s">
        <v>2199</v>
      </c>
      <c r="C2947" s="5" t="s">
        <v>2449</v>
      </c>
      <c r="D2947" s="6" t="s">
        <v>1254</v>
      </c>
      <c r="E2947" s="5">
        <v>1.0</v>
      </c>
      <c r="F2947" s="28">
        <f t="shared" si="35"/>
        <v>43874.50387</v>
      </c>
      <c r="G2947" s="12">
        <f t="shared" si="52"/>
        <v>43874.4622</v>
      </c>
      <c r="H2947" s="29">
        <v>0.47708333333333336</v>
      </c>
      <c r="I2947" s="30">
        <f t="shared" si="46"/>
        <v>-43873.98512</v>
      </c>
      <c r="K2947" t="str">
        <f t="shared" si="59"/>
        <v/>
      </c>
    </row>
    <row r="2948">
      <c r="A2948" s="24">
        <v>43874.617768842596</v>
      </c>
      <c r="B2948" s="5" t="s">
        <v>2887</v>
      </c>
      <c r="D2948" s="6" t="s">
        <v>2318</v>
      </c>
      <c r="F2948" s="28">
        <f t="shared" si="35"/>
        <v>43874.7011</v>
      </c>
      <c r="G2948" s="12">
        <f t="shared" si="52"/>
        <v>43874.65944</v>
      </c>
      <c r="I2948" t="str">
        <f t="shared" si="46"/>
        <v/>
      </c>
      <c r="K2948" t="str">
        <f t="shared" si="59"/>
        <v/>
      </c>
    </row>
    <row r="2949">
      <c r="A2949" s="24">
        <v>43875.247907881945</v>
      </c>
      <c r="B2949" s="5" t="s">
        <v>2445</v>
      </c>
      <c r="D2949" s="13"/>
      <c r="F2949" s="28">
        <f t="shared" si="35"/>
        <v>43875.33124</v>
      </c>
      <c r="G2949" s="12">
        <f t="shared" si="52"/>
        <v>43875.28957</v>
      </c>
      <c r="I2949" t="str">
        <f t="shared" si="46"/>
        <v/>
      </c>
      <c r="K2949" t="str">
        <f t="shared" si="59"/>
        <v/>
      </c>
    </row>
    <row r="2950">
      <c r="A2950" s="24">
        <v>43875.29484545139</v>
      </c>
      <c r="B2950" s="5" t="s">
        <v>2888</v>
      </c>
      <c r="D2950" s="13"/>
      <c r="E2950" s="5">
        <v>37.0</v>
      </c>
      <c r="F2950" s="28">
        <f t="shared" si="35"/>
        <v>43875.37818</v>
      </c>
      <c r="G2950" s="12">
        <f t="shared" si="52"/>
        <v>43875.33651</v>
      </c>
      <c r="H2950" s="29">
        <v>0.6666666666666666</v>
      </c>
      <c r="I2950" s="30">
        <f t="shared" si="46"/>
        <v>-43874.66985</v>
      </c>
      <c r="K2950" t="str">
        <f t="shared" si="59"/>
        <v/>
      </c>
    </row>
    <row r="2951">
      <c r="A2951" s="24">
        <v>43875.29580962963</v>
      </c>
      <c r="B2951" s="5" t="s">
        <v>1161</v>
      </c>
      <c r="D2951" s="6" t="s">
        <v>107</v>
      </c>
      <c r="E2951" s="5">
        <v>38.0</v>
      </c>
      <c r="F2951" s="28">
        <f t="shared" si="35"/>
        <v>43875.37914</v>
      </c>
      <c r="G2951" s="12">
        <f t="shared" si="52"/>
        <v>43875.33748</v>
      </c>
      <c r="H2951" s="29">
        <v>0.6666666666666666</v>
      </c>
      <c r="I2951" s="30">
        <f t="shared" si="46"/>
        <v>-43874.67081</v>
      </c>
      <c r="K2951" t="str">
        <f t="shared" si="59"/>
        <v/>
      </c>
    </row>
    <row r="2952">
      <c r="A2952" s="24">
        <v>43875.29863226852</v>
      </c>
      <c r="B2952" s="5" t="s">
        <v>2655</v>
      </c>
      <c r="C2952" s="5" t="s">
        <v>1353</v>
      </c>
      <c r="D2952" s="13"/>
      <c r="E2952" s="5">
        <v>40.0</v>
      </c>
      <c r="F2952" s="28">
        <f t="shared" si="35"/>
        <v>43875.38197</v>
      </c>
      <c r="G2952" s="12">
        <f t="shared" si="52"/>
        <v>43875.3403</v>
      </c>
      <c r="H2952" s="29">
        <v>0.6666666666666666</v>
      </c>
      <c r="I2952" s="30">
        <f t="shared" si="46"/>
        <v>-43874.67363</v>
      </c>
      <c r="K2952" t="str">
        <f t="shared" si="59"/>
        <v/>
      </c>
    </row>
    <row r="2953">
      <c r="A2953" s="24">
        <v>43875.29886892361</v>
      </c>
      <c r="B2953" s="5" t="s">
        <v>761</v>
      </c>
      <c r="C2953" s="5" t="s">
        <v>766</v>
      </c>
      <c r="D2953" s="13"/>
      <c r="E2953" s="5">
        <v>41.0</v>
      </c>
      <c r="F2953" s="28">
        <f t="shared" si="35"/>
        <v>43875.3822</v>
      </c>
      <c r="G2953" s="12">
        <f t="shared" si="52"/>
        <v>43875.34054</v>
      </c>
      <c r="H2953" s="29">
        <v>0.6666666666666666</v>
      </c>
      <c r="I2953" s="30">
        <f t="shared" si="46"/>
        <v>-43874.67387</v>
      </c>
      <c r="K2953" t="str">
        <f t="shared" si="59"/>
        <v/>
      </c>
    </row>
    <row r="2954">
      <c r="A2954" s="24">
        <v>43875.32167434027</v>
      </c>
      <c r="B2954" s="5" t="s">
        <v>2853</v>
      </c>
      <c r="D2954" s="13"/>
      <c r="E2954" s="5">
        <v>39.0</v>
      </c>
      <c r="F2954" s="28">
        <f t="shared" si="35"/>
        <v>43875.40501</v>
      </c>
      <c r="G2954" s="12">
        <f t="shared" si="52"/>
        <v>43875.36334</v>
      </c>
      <c r="H2954" s="29">
        <v>0.6666666666666666</v>
      </c>
      <c r="I2954" s="30">
        <f t="shared" si="46"/>
        <v>-43874.69667</v>
      </c>
      <c r="K2954" t="str">
        <f t="shared" si="59"/>
        <v/>
      </c>
    </row>
    <row r="2955">
      <c r="A2955" s="24">
        <v>43875.3256403125</v>
      </c>
      <c r="B2955" s="5" t="s">
        <v>2877</v>
      </c>
      <c r="C2955" s="5" t="s">
        <v>2285</v>
      </c>
      <c r="D2955" s="13"/>
      <c r="E2955" s="5">
        <v>43.0</v>
      </c>
      <c r="F2955" s="28">
        <f t="shared" si="35"/>
        <v>43875.40897</v>
      </c>
      <c r="G2955" s="12">
        <f t="shared" si="52"/>
        <v>43875.36731</v>
      </c>
      <c r="H2955" s="29">
        <v>0.6125</v>
      </c>
      <c r="I2955" s="30">
        <f t="shared" si="46"/>
        <v>-43874.75481</v>
      </c>
      <c r="K2955" t="str">
        <f t="shared" si="59"/>
        <v/>
      </c>
    </row>
    <row r="2956">
      <c r="A2956" s="24">
        <v>43875.41052517361</v>
      </c>
      <c r="B2956" s="5" t="s">
        <v>2889</v>
      </c>
      <c r="D2956" s="6" t="s">
        <v>2797</v>
      </c>
      <c r="E2956" s="5">
        <v>1.0</v>
      </c>
      <c r="F2956" s="28">
        <f t="shared" si="35"/>
        <v>43875.49386</v>
      </c>
      <c r="G2956" s="12">
        <f t="shared" si="52"/>
        <v>43875.45219</v>
      </c>
      <c r="H2956" s="29">
        <v>0.5506944444444445</v>
      </c>
      <c r="I2956" s="30">
        <f t="shared" si="46"/>
        <v>-43874.9015</v>
      </c>
      <c r="K2956" t="str">
        <f t="shared" si="59"/>
        <v/>
      </c>
    </row>
    <row r="2957">
      <c r="A2957" s="24">
        <v>43875.41126309028</v>
      </c>
      <c r="B2957" s="5" t="s">
        <v>2890</v>
      </c>
      <c r="C2957" s="5" t="s">
        <v>2891</v>
      </c>
      <c r="D2957" s="6" t="s">
        <v>624</v>
      </c>
      <c r="E2957" s="5">
        <v>2.0</v>
      </c>
      <c r="F2957" s="28">
        <f t="shared" si="35"/>
        <v>43875.4946</v>
      </c>
      <c r="G2957" s="12">
        <f t="shared" si="52"/>
        <v>43875.45293</v>
      </c>
      <c r="H2957" s="29">
        <v>0.75</v>
      </c>
      <c r="I2957" s="30">
        <f t="shared" si="46"/>
        <v>-43874.70293</v>
      </c>
      <c r="K2957" t="str">
        <f t="shared" si="59"/>
        <v/>
      </c>
    </row>
    <row r="2958">
      <c r="A2958" s="24">
        <v>43875.41427349537</v>
      </c>
      <c r="B2958" s="5" t="s">
        <v>902</v>
      </c>
      <c r="C2958" s="5" t="s">
        <v>2892</v>
      </c>
      <c r="D2958" s="6" t="s">
        <v>1864</v>
      </c>
      <c r="E2958" s="5">
        <v>5.0</v>
      </c>
      <c r="F2958" s="28">
        <f t="shared" si="35"/>
        <v>43875.49761</v>
      </c>
      <c r="G2958" s="12">
        <f t="shared" si="52"/>
        <v>43875.45594</v>
      </c>
      <c r="H2958" s="29">
        <v>0.75</v>
      </c>
      <c r="I2958" s="30">
        <f t="shared" si="46"/>
        <v>-43874.70594</v>
      </c>
      <c r="K2958" t="str">
        <f t="shared" si="59"/>
        <v/>
      </c>
    </row>
    <row r="2959">
      <c r="A2959" s="24">
        <v>43875.414771550924</v>
      </c>
      <c r="B2959" s="5" t="s">
        <v>2893</v>
      </c>
      <c r="C2959" s="5" t="s">
        <v>2892</v>
      </c>
      <c r="D2959" s="6" t="s">
        <v>1864</v>
      </c>
      <c r="E2959" s="5">
        <v>9.0</v>
      </c>
      <c r="F2959" s="28">
        <f t="shared" si="35"/>
        <v>43875.4981</v>
      </c>
      <c r="G2959" s="12">
        <f t="shared" si="52"/>
        <v>43875.45644</v>
      </c>
      <c r="H2959" s="29">
        <v>0.75</v>
      </c>
      <c r="I2959" s="30">
        <f t="shared" si="46"/>
        <v>-43874.70644</v>
      </c>
      <c r="K2959" t="str">
        <f t="shared" si="59"/>
        <v/>
      </c>
    </row>
    <row r="2960">
      <c r="A2960" s="24">
        <v>43875.414996273146</v>
      </c>
      <c r="B2960" s="5" t="s">
        <v>2894</v>
      </c>
      <c r="C2960" s="5" t="s">
        <v>2892</v>
      </c>
      <c r="D2960" s="6" t="s">
        <v>1864</v>
      </c>
      <c r="E2960" s="5">
        <v>13.0</v>
      </c>
      <c r="F2960" s="28">
        <f t="shared" si="35"/>
        <v>43875.49833</v>
      </c>
      <c r="G2960" s="12">
        <f t="shared" si="52"/>
        <v>43875.45666</v>
      </c>
      <c r="H2960" s="29">
        <v>0.75</v>
      </c>
      <c r="I2960" s="30">
        <f t="shared" si="46"/>
        <v>-43874.70666</v>
      </c>
      <c r="K2960" t="str">
        <f t="shared" si="59"/>
        <v/>
      </c>
    </row>
    <row r="2961">
      <c r="A2961" s="24">
        <v>43878.29397254629</v>
      </c>
      <c r="B2961" s="5" t="s">
        <v>2446</v>
      </c>
      <c r="D2961" s="13"/>
      <c r="E2961" s="5">
        <v>36.0</v>
      </c>
      <c r="F2961" s="28">
        <f t="shared" si="35"/>
        <v>43878.37731</v>
      </c>
      <c r="G2961" s="12">
        <f t="shared" si="52"/>
        <v>43878.33564</v>
      </c>
      <c r="H2961" s="29">
        <v>0.75</v>
      </c>
      <c r="I2961" s="30">
        <f t="shared" si="46"/>
        <v>-43877.58564</v>
      </c>
      <c r="K2961" t="str">
        <f t="shared" si="59"/>
        <v/>
      </c>
    </row>
    <row r="2962">
      <c r="A2962" s="24">
        <v>43878.294214340276</v>
      </c>
      <c r="B2962" s="5" t="s">
        <v>2721</v>
      </c>
      <c r="C2962" s="5" t="s">
        <v>2285</v>
      </c>
      <c r="D2962" s="13"/>
      <c r="E2962" s="5">
        <v>37.0</v>
      </c>
      <c r="F2962" s="28">
        <f t="shared" si="35"/>
        <v>43878.37755</v>
      </c>
      <c r="G2962" s="12">
        <f t="shared" si="52"/>
        <v>43878.33588</v>
      </c>
      <c r="H2962" s="29">
        <v>0.7083333333333334</v>
      </c>
      <c r="I2962" s="30">
        <f t="shared" si="46"/>
        <v>-43877.62755</v>
      </c>
      <c r="K2962" t="str">
        <f t="shared" si="59"/>
        <v/>
      </c>
    </row>
    <row r="2963">
      <c r="A2963" s="24">
        <v>43878.32128275463</v>
      </c>
      <c r="B2963" s="5" t="s">
        <v>1812</v>
      </c>
      <c r="D2963" s="6" t="s">
        <v>107</v>
      </c>
      <c r="E2963" s="5">
        <v>38.0</v>
      </c>
      <c r="F2963" s="28">
        <f t="shared" si="35"/>
        <v>43878.40462</v>
      </c>
      <c r="G2963" s="12">
        <f t="shared" si="52"/>
        <v>43878.36295</v>
      </c>
      <c r="H2963" s="29">
        <v>0.7083333333333334</v>
      </c>
      <c r="I2963" s="30">
        <f t="shared" si="46"/>
        <v>-43877.65462</v>
      </c>
      <c r="K2963" t="str">
        <f t="shared" si="59"/>
        <v/>
      </c>
    </row>
    <row r="2964">
      <c r="A2964" s="24">
        <v>43878.32257640046</v>
      </c>
      <c r="B2964" s="5" t="s">
        <v>2853</v>
      </c>
      <c r="D2964" s="13"/>
      <c r="E2964" s="5">
        <v>40.0</v>
      </c>
      <c r="F2964" s="28">
        <f t="shared" si="35"/>
        <v>43878.40591</v>
      </c>
      <c r="G2964" s="12">
        <f t="shared" si="52"/>
        <v>43878.36424</v>
      </c>
      <c r="H2964" s="29">
        <v>0.7083333333333334</v>
      </c>
      <c r="I2964" s="30">
        <f t="shared" si="46"/>
        <v>-43877.65591</v>
      </c>
      <c r="K2964" t="str">
        <f t="shared" si="59"/>
        <v/>
      </c>
    </row>
    <row r="2965">
      <c r="A2965" s="24">
        <v>43878.335708541665</v>
      </c>
      <c r="B2965" s="5" t="s">
        <v>2877</v>
      </c>
      <c r="C2965" s="5" t="s">
        <v>2285</v>
      </c>
      <c r="D2965" s="13"/>
      <c r="E2965" s="5">
        <v>41.0</v>
      </c>
      <c r="F2965" s="28">
        <f t="shared" si="35"/>
        <v>43878.41904</v>
      </c>
      <c r="G2965" s="12">
        <f t="shared" si="52"/>
        <v>43878.37738</v>
      </c>
      <c r="H2965" s="29">
        <v>0.7083333333333334</v>
      </c>
      <c r="I2965" s="30">
        <f t="shared" si="46"/>
        <v>-43877.66904</v>
      </c>
      <c r="K2965" t="str">
        <f t="shared" si="59"/>
        <v/>
      </c>
    </row>
    <row r="2966">
      <c r="A2966" s="24">
        <v>43878.347958425926</v>
      </c>
      <c r="B2966" s="5" t="s">
        <v>2895</v>
      </c>
      <c r="C2966" s="5" t="s">
        <v>2896</v>
      </c>
      <c r="D2966" s="6" t="s">
        <v>2897</v>
      </c>
      <c r="E2966" s="5">
        <v>2.0</v>
      </c>
      <c r="F2966" s="28">
        <f t="shared" si="35"/>
        <v>43878.43129</v>
      </c>
      <c r="G2966" s="12">
        <f t="shared" si="52"/>
        <v>43878.38963</v>
      </c>
      <c r="H2966" s="29">
        <v>0.4166666666666667</v>
      </c>
      <c r="I2966" s="30">
        <f t="shared" si="46"/>
        <v>-43877.97296</v>
      </c>
      <c r="K2966" t="str">
        <f t="shared" si="59"/>
        <v/>
      </c>
    </row>
    <row r="2967">
      <c r="A2967" s="24">
        <v>43878.36625881944</v>
      </c>
      <c r="B2967" s="5" t="s">
        <v>2044</v>
      </c>
      <c r="D2967" s="6" t="s">
        <v>326</v>
      </c>
      <c r="E2967" s="5">
        <v>3.0</v>
      </c>
      <c r="F2967" s="28">
        <f t="shared" si="35"/>
        <v>43878.44959</v>
      </c>
      <c r="G2967" s="12">
        <f t="shared" si="52"/>
        <v>43878.40793</v>
      </c>
      <c r="H2967" s="29">
        <v>0.6145833333333334</v>
      </c>
      <c r="I2967" s="30">
        <f t="shared" si="46"/>
        <v>-43877.79334</v>
      </c>
      <c r="K2967" t="str">
        <f t="shared" si="59"/>
        <v/>
      </c>
    </row>
    <row r="2968">
      <c r="A2968" s="24">
        <v>43878.37653371527</v>
      </c>
      <c r="B2968" s="5" t="s">
        <v>2898</v>
      </c>
      <c r="C2968" s="5" t="s">
        <v>2899</v>
      </c>
      <c r="D2968" s="6" t="s">
        <v>147</v>
      </c>
      <c r="E2968" s="5">
        <v>2.0</v>
      </c>
      <c r="F2968" s="28">
        <f t="shared" si="35"/>
        <v>43878.45987</v>
      </c>
      <c r="G2968" s="12">
        <f t="shared" si="52"/>
        <v>43878.4182</v>
      </c>
      <c r="H2968" s="29">
        <v>0.47291666666666665</v>
      </c>
      <c r="I2968" s="30">
        <f t="shared" si="46"/>
        <v>-43877.94528</v>
      </c>
      <c r="K2968" t="str">
        <f t="shared" si="59"/>
        <v/>
      </c>
    </row>
    <row r="2969">
      <c r="A2969" s="24">
        <v>43878.467916759255</v>
      </c>
      <c r="B2969" s="5" t="s">
        <v>2696</v>
      </c>
      <c r="D2969" s="6" t="s">
        <v>1516</v>
      </c>
      <c r="E2969" s="5">
        <v>1.0</v>
      </c>
      <c r="F2969" s="28">
        <f t="shared" si="35"/>
        <v>43878.55125</v>
      </c>
      <c r="G2969" s="12">
        <f t="shared" si="52"/>
        <v>43878.50958</v>
      </c>
      <c r="H2969" s="29">
        <v>0.5729166666666666</v>
      </c>
      <c r="I2969" s="30">
        <f t="shared" si="46"/>
        <v>-43877.93667</v>
      </c>
      <c r="K2969" t="str">
        <f t="shared" si="59"/>
        <v/>
      </c>
    </row>
    <row r="2970">
      <c r="A2970" s="24">
        <v>43878.50165800926</v>
      </c>
      <c r="B2970" s="5" t="s">
        <v>1840</v>
      </c>
      <c r="C2970" s="5" t="s">
        <v>194</v>
      </c>
      <c r="D2970" s="6" t="s">
        <v>1232</v>
      </c>
      <c r="E2970" s="5">
        <v>2.0</v>
      </c>
      <c r="F2970" s="28">
        <f t="shared" si="35"/>
        <v>43878.58499</v>
      </c>
      <c r="G2970" s="12">
        <f t="shared" si="52"/>
        <v>43878.54332</v>
      </c>
      <c r="H2970" s="29">
        <v>0.5729166666666666</v>
      </c>
      <c r="I2970" s="30">
        <f t="shared" si="46"/>
        <v>-43877.97041</v>
      </c>
      <c r="K2970" t="str">
        <f t="shared" si="59"/>
        <v/>
      </c>
    </row>
    <row r="2971">
      <c r="A2971" s="24">
        <v>43878.50210116898</v>
      </c>
      <c r="B2971" s="5" t="s">
        <v>2900</v>
      </c>
      <c r="C2971" s="5" t="s">
        <v>2901</v>
      </c>
      <c r="D2971" s="6" t="s">
        <v>1232</v>
      </c>
      <c r="E2971" s="5">
        <v>4.0</v>
      </c>
      <c r="F2971" s="28">
        <f t="shared" si="35"/>
        <v>43878.58543</v>
      </c>
      <c r="G2971" s="12">
        <f t="shared" si="52"/>
        <v>43878.54377</v>
      </c>
      <c r="H2971" s="29">
        <v>0.5729166666666666</v>
      </c>
      <c r="I2971" s="30">
        <f t="shared" si="46"/>
        <v>-43877.97085</v>
      </c>
      <c r="K2971" t="str">
        <f t="shared" si="59"/>
        <v/>
      </c>
    </row>
    <row r="2972">
      <c r="A2972" s="24">
        <v>43878.536341747684</v>
      </c>
      <c r="B2972" s="5" t="s">
        <v>2902</v>
      </c>
      <c r="C2972" s="5" t="s">
        <v>2903</v>
      </c>
      <c r="D2972" s="6" t="s">
        <v>2904</v>
      </c>
      <c r="E2972" s="5">
        <v>1.0</v>
      </c>
      <c r="F2972" s="28">
        <f t="shared" si="35"/>
        <v>43878.61968</v>
      </c>
      <c r="G2972" s="12">
        <f t="shared" si="52"/>
        <v>43878.57801</v>
      </c>
      <c r="H2972" s="29">
        <v>0.7083333333333334</v>
      </c>
      <c r="I2972" s="30">
        <f t="shared" si="46"/>
        <v>-43877.86968</v>
      </c>
      <c r="K2972" t="str">
        <f t="shared" si="59"/>
        <v/>
      </c>
    </row>
    <row r="2973">
      <c r="A2973" s="24">
        <v>43878.818543333335</v>
      </c>
      <c r="B2973" s="5" t="s">
        <v>2905</v>
      </c>
      <c r="D2973" s="13"/>
      <c r="F2973" s="28">
        <f t="shared" si="35"/>
        <v>43878.90188</v>
      </c>
      <c r="G2973" s="12">
        <f t="shared" si="52"/>
        <v>43878.86021</v>
      </c>
      <c r="I2973" t="str">
        <f t="shared" si="46"/>
        <v/>
      </c>
      <c r="K2973" t="str">
        <f t="shared" si="59"/>
        <v/>
      </c>
    </row>
    <row r="2974">
      <c r="A2974" s="24">
        <v>43879.24825425926</v>
      </c>
      <c r="B2974" s="5" t="s">
        <v>2445</v>
      </c>
      <c r="D2974" s="13"/>
      <c r="F2974" s="28">
        <f t="shared" si="35"/>
        <v>43879.33159</v>
      </c>
      <c r="G2974" s="12">
        <f t="shared" si="52"/>
        <v>43879.28992</v>
      </c>
      <c r="I2974" t="str">
        <f t="shared" si="46"/>
        <v/>
      </c>
      <c r="K2974" t="str">
        <f t="shared" si="59"/>
        <v/>
      </c>
    </row>
    <row r="2975">
      <c r="A2975" s="24">
        <v>43879.28309332176</v>
      </c>
      <c r="B2975" s="5" t="s">
        <v>2853</v>
      </c>
      <c r="D2975" s="13"/>
      <c r="F2975" s="28">
        <f t="shared" si="35"/>
        <v>43879.36643</v>
      </c>
      <c r="G2975" s="12">
        <f t="shared" si="52"/>
        <v>43879.32476</v>
      </c>
      <c r="I2975" t="str">
        <f t="shared" si="46"/>
        <v/>
      </c>
      <c r="K2975" t="str">
        <f t="shared" si="59"/>
        <v/>
      </c>
    </row>
    <row r="2976">
      <c r="A2976" s="24">
        <v>43879.2843025926</v>
      </c>
      <c r="B2976" s="5" t="s">
        <v>2906</v>
      </c>
      <c r="C2976" s="5" t="s">
        <v>2823</v>
      </c>
      <c r="D2976" s="13"/>
      <c r="E2976" s="5">
        <v>1.0</v>
      </c>
      <c r="F2976" s="28">
        <f t="shared" si="35"/>
        <v>43879.36764</v>
      </c>
      <c r="G2976" s="12">
        <f t="shared" si="52"/>
        <v>43879.32597</v>
      </c>
      <c r="H2976" s="29">
        <v>0.3958333333333333</v>
      </c>
      <c r="I2976" s="30">
        <f t="shared" si="46"/>
        <v>-43878.93014</v>
      </c>
      <c r="K2976" t="str">
        <f t="shared" si="59"/>
        <v/>
      </c>
    </row>
    <row r="2977">
      <c r="A2977" s="24">
        <v>43879.293413865744</v>
      </c>
      <c r="B2977" s="5" t="s">
        <v>1161</v>
      </c>
      <c r="D2977" s="13"/>
      <c r="E2977" s="5">
        <v>37.0</v>
      </c>
      <c r="F2977" s="28">
        <f t="shared" si="35"/>
        <v>43879.37675</v>
      </c>
      <c r="G2977" s="12">
        <f t="shared" si="52"/>
        <v>43879.33508</v>
      </c>
      <c r="H2977" s="29">
        <v>0.6666666666666666</v>
      </c>
      <c r="I2977" s="30">
        <f t="shared" si="46"/>
        <v>-43878.66841</v>
      </c>
      <c r="K2977" t="str">
        <f t="shared" si="59"/>
        <v/>
      </c>
    </row>
    <row r="2978">
      <c r="A2978" s="24">
        <v>43879.320041956016</v>
      </c>
      <c r="B2978" s="5" t="s">
        <v>1953</v>
      </c>
      <c r="C2978" s="5" t="s">
        <v>1376</v>
      </c>
      <c r="D2978" s="13"/>
      <c r="E2978" s="5">
        <v>4.0</v>
      </c>
      <c r="F2978" s="28">
        <f t="shared" si="35"/>
        <v>43879.40338</v>
      </c>
      <c r="G2978" s="12">
        <f t="shared" si="52"/>
        <v>43879.36171</v>
      </c>
      <c r="H2978" s="29">
        <v>0.5</v>
      </c>
      <c r="I2978" s="30">
        <f t="shared" si="46"/>
        <v>-43878.86171</v>
      </c>
      <c r="K2978" t="str">
        <f t="shared" si="59"/>
        <v/>
      </c>
    </row>
    <row r="2979">
      <c r="A2979" s="24">
        <v>43879.354744502314</v>
      </c>
      <c r="B2979" s="5" t="s">
        <v>1056</v>
      </c>
      <c r="D2979" s="6" t="s">
        <v>2797</v>
      </c>
      <c r="E2979" s="5">
        <v>3.0</v>
      </c>
      <c r="F2979" s="28">
        <f t="shared" si="35"/>
        <v>43879.43808</v>
      </c>
      <c r="G2979" s="12">
        <f t="shared" si="52"/>
        <v>43879.39641</v>
      </c>
      <c r="H2979" s="29">
        <v>0.7083333333333334</v>
      </c>
      <c r="I2979" s="30">
        <f t="shared" si="46"/>
        <v>-43878.68808</v>
      </c>
      <c r="K2979" t="str">
        <f t="shared" si="59"/>
        <v/>
      </c>
    </row>
    <row r="2980">
      <c r="A2980" s="24">
        <v>43879.43694863426</v>
      </c>
      <c r="B2980" s="5" t="s">
        <v>2655</v>
      </c>
      <c r="C2980" s="5" t="s">
        <v>1353</v>
      </c>
      <c r="D2980" s="6" t="s">
        <v>173</v>
      </c>
      <c r="E2980" s="5">
        <v>38.0</v>
      </c>
      <c r="F2980" s="28">
        <f t="shared" si="35"/>
        <v>43879.52028</v>
      </c>
      <c r="G2980" s="12">
        <f t="shared" si="52"/>
        <v>43879.47862</v>
      </c>
      <c r="H2980" s="29">
        <v>0.7083333333333334</v>
      </c>
      <c r="I2980" s="30">
        <f t="shared" si="46"/>
        <v>-43878.77028</v>
      </c>
      <c r="K2980" t="str">
        <f t="shared" si="59"/>
        <v/>
      </c>
    </row>
    <row r="2981">
      <c r="A2981" s="24">
        <v>43879.43710982639</v>
      </c>
      <c r="B2981" s="5" t="s">
        <v>761</v>
      </c>
      <c r="C2981" s="5" t="s">
        <v>1353</v>
      </c>
      <c r="D2981" s="6" t="s">
        <v>173</v>
      </c>
      <c r="E2981" s="5">
        <v>41.0</v>
      </c>
      <c r="F2981" s="28">
        <f t="shared" si="35"/>
        <v>43879.52044</v>
      </c>
      <c r="G2981" s="12">
        <f t="shared" si="52"/>
        <v>43879.47878</v>
      </c>
      <c r="H2981" s="29">
        <v>0.7083333333333334</v>
      </c>
      <c r="I2981" s="30">
        <f t="shared" si="46"/>
        <v>-43878.77044</v>
      </c>
      <c r="K2981" t="str">
        <f t="shared" si="59"/>
        <v/>
      </c>
    </row>
    <row r="2982">
      <c r="A2982" s="24">
        <v>43879.53961896991</v>
      </c>
      <c r="B2982" s="5" t="s">
        <v>2465</v>
      </c>
      <c r="C2982" s="5" t="s">
        <v>2068</v>
      </c>
      <c r="D2982" s="13"/>
      <c r="E2982" s="5">
        <v>42.0</v>
      </c>
      <c r="F2982" s="28">
        <f t="shared" si="35"/>
        <v>43879.62295</v>
      </c>
      <c r="G2982" s="12">
        <f t="shared" si="52"/>
        <v>43879.58129</v>
      </c>
      <c r="H2982" s="29">
        <v>0.7083333333333334</v>
      </c>
      <c r="I2982" s="30">
        <f t="shared" si="46"/>
        <v>-43878.87295</v>
      </c>
      <c r="K2982" t="str">
        <f t="shared" si="59"/>
        <v/>
      </c>
    </row>
    <row r="2983">
      <c r="A2983" s="24">
        <v>43879.556985821764</v>
      </c>
      <c r="B2983" s="5" t="s">
        <v>2907</v>
      </c>
      <c r="C2983" s="5" t="s">
        <v>2908</v>
      </c>
      <c r="D2983" s="6" t="s">
        <v>2182</v>
      </c>
      <c r="E2983" s="5">
        <v>40.0</v>
      </c>
      <c r="F2983" s="28">
        <f t="shared" si="35"/>
        <v>43879.64032</v>
      </c>
      <c r="G2983" s="12">
        <f t="shared" si="52"/>
        <v>43879.59865</v>
      </c>
      <c r="H2983" s="29">
        <v>0.7083333333333334</v>
      </c>
      <c r="I2983" s="30">
        <f t="shared" si="46"/>
        <v>-43878.89032</v>
      </c>
      <c r="K2983" t="str">
        <f t="shared" si="59"/>
        <v/>
      </c>
    </row>
    <row r="2984">
      <c r="A2984" s="24">
        <v>43879.61080023149</v>
      </c>
      <c r="B2984" s="5" t="s">
        <v>902</v>
      </c>
      <c r="C2984" s="5" t="s">
        <v>2892</v>
      </c>
      <c r="D2984" s="6" t="s">
        <v>904</v>
      </c>
      <c r="F2984" s="28">
        <f t="shared" si="35"/>
        <v>43879.69413</v>
      </c>
      <c r="G2984" s="12">
        <f t="shared" si="52"/>
        <v>43879.65247</v>
      </c>
      <c r="I2984" t="str">
        <f t="shared" si="46"/>
        <v/>
      </c>
      <c r="K2984" t="str">
        <f t="shared" si="59"/>
        <v/>
      </c>
    </row>
    <row r="2985">
      <c r="A2985" s="24">
        <v>43879.61112244213</v>
      </c>
      <c r="B2985" s="5" t="s">
        <v>2909</v>
      </c>
      <c r="C2985" s="5" t="s">
        <v>2892</v>
      </c>
      <c r="D2985" s="6" t="s">
        <v>904</v>
      </c>
      <c r="F2985" s="28">
        <f t="shared" si="35"/>
        <v>43879.69446</v>
      </c>
      <c r="G2985" s="12">
        <f t="shared" si="52"/>
        <v>43879.65279</v>
      </c>
      <c r="I2985" t="str">
        <f t="shared" si="46"/>
        <v/>
      </c>
      <c r="K2985" t="str">
        <f t="shared" si="59"/>
        <v/>
      </c>
    </row>
    <row r="2986">
      <c r="A2986" s="24">
        <v>43880.249610451385</v>
      </c>
      <c r="B2986" s="5" t="s">
        <v>2445</v>
      </c>
      <c r="D2986" s="13"/>
      <c r="E2986" s="5">
        <v>35.0</v>
      </c>
      <c r="F2986" s="28">
        <f t="shared" si="35"/>
        <v>43880.33294</v>
      </c>
      <c r="G2986" s="12">
        <f t="shared" si="52"/>
        <v>43880.29128</v>
      </c>
      <c r="H2986" s="29">
        <v>0.6666666666666666</v>
      </c>
      <c r="I2986" s="30">
        <f t="shared" si="46"/>
        <v>-43879.62461</v>
      </c>
      <c r="K2986" t="str">
        <f t="shared" si="59"/>
        <v/>
      </c>
    </row>
    <row r="2987">
      <c r="A2987" s="24">
        <v>43880.25053476852</v>
      </c>
      <c r="B2987" s="5" t="s">
        <v>2446</v>
      </c>
      <c r="D2987" s="13"/>
      <c r="E2987" s="5">
        <v>36.0</v>
      </c>
      <c r="F2987" s="28">
        <f t="shared" si="35"/>
        <v>43880.33387</v>
      </c>
      <c r="G2987" s="12">
        <f t="shared" si="52"/>
        <v>43880.2922</v>
      </c>
      <c r="H2987" s="29">
        <v>0.6666666666666666</v>
      </c>
      <c r="I2987" s="30">
        <f t="shared" si="46"/>
        <v>-43879.62553</v>
      </c>
      <c r="K2987" t="str">
        <f t="shared" si="59"/>
        <v/>
      </c>
    </row>
    <row r="2988">
      <c r="A2988" s="24">
        <v>43880.29248321759</v>
      </c>
      <c r="B2988" s="5" t="s">
        <v>761</v>
      </c>
      <c r="C2988" s="5" t="s">
        <v>1353</v>
      </c>
      <c r="D2988" s="6" t="s">
        <v>173</v>
      </c>
      <c r="E2988" s="5">
        <v>37.0</v>
      </c>
      <c r="F2988" s="28">
        <f t="shared" si="35"/>
        <v>43880.37582</v>
      </c>
      <c r="G2988" s="12">
        <f t="shared" si="52"/>
        <v>43880.33415</v>
      </c>
      <c r="H2988" s="29">
        <v>0.6666666666666666</v>
      </c>
      <c r="I2988" s="30">
        <f t="shared" si="46"/>
        <v>-43879.66748</v>
      </c>
      <c r="K2988" t="str">
        <f t="shared" si="59"/>
        <v/>
      </c>
    </row>
    <row r="2989">
      <c r="A2989" s="24">
        <v>43880.29406835648</v>
      </c>
      <c r="B2989" s="5" t="s">
        <v>2655</v>
      </c>
      <c r="C2989" s="5" t="s">
        <v>1353</v>
      </c>
      <c r="D2989" s="6" t="s">
        <v>173</v>
      </c>
      <c r="E2989" s="5">
        <v>38.0</v>
      </c>
      <c r="F2989" s="28">
        <f t="shared" si="35"/>
        <v>43880.3774</v>
      </c>
      <c r="G2989" s="12">
        <f t="shared" si="52"/>
        <v>43880.33574</v>
      </c>
      <c r="H2989" s="29">
        <v>0.6666666666666666</v>
      </c>
      <c r="I2989" s="30">
        <f t="shared" si="46"/>
        <v>-43879.66907</v>
      </c>
      <c r="K2989" t="str">
        <f t="shared" si="59"/>
        <v/>
      </c>
    </row>
    <row r="2990">
      <c r="A2990" s="24">
        <v>43880.30876410879</v>
      </c>
      <c r="B2990" s="5" t="s">
        <v>1812</v>
      </c>
      <c r="D2990" s="13"/>
      <c r="E2990" s="5">
        <v>41.0</v>
      </c>
      <c r="F2990" s="28">
        <f t="shared" si="35"/>
        <v>43880.3921</v>
      </c>
      <c r="G2990" s="12">
        <f t="shared" si="52"/>
        <v>43880.35043</v>
      </c>
      <c r="H2990" s="29">
        <v>0.6666666666666666</v>
      </c>
      <c r="I2990" s="30">
        <f t="shared" si="46"/>
        <v>-43879.68376</v>
      </c>
      <c r="K2990" t="str">
        <f t="shared" si="59"/>
        <v/>
      </c>
    </row>
    <row r="2991">
      <c r="A2991" s="24">
        <v>43880.48918671296</v>
      </c>
      <c r="B2991" s="5" t="s">
        <v>2910</v>
      </c>
      <c r="C2991" s="5" t="s">
        <v>849</v>
      </c>
      <c r="D2991" s="6" t="s">
        <v>2911</v>
      </c>
      <c r="E2991" s="5">
        <v>1.0</v>
      </c>
      <c r="F2991" s="28">
        <f t="shared" si="35"/>
        <v>43880.57252</v>
      </c>
      <c r="G2991" s="12">
        <f t="shared" si="52"/>
        <v>43880.53085</v>
      </c>
      <c r="H2991" s="29">
        <v>0.5694444444444444</v>
      </c>
      <c r="I2991" s="30">
        <f t="shared" si="46"/>
        <v>-43879.96141</v>
      </c>
      <c r="K2991" t="str">
        <f t="shared" si="59"/>
        <v/>
      </c>
    </row>
    <row r="2992">
      <c r="A2992" s="24">
        <v>43880.53849170139</v>
      </c>
      <c r="B2992" s="5" t="s">
        <v>2632</v>
      </c>
      <c r="C2992" s="5" t="s">
        <v>2011</v>
      </c>
      <c r="D2992" s="13"/>
      <c r="E2992" s="5">
        <v>42.0</v>
      </c>
      <c r="F2992" s="28">
        <f t="shared" si="35"/>
        <v>43880.62183</v>
      </c>
      <c r="G2992" s="12">
        <f t="shared" si="52"/>
        <v>43880.58016</v>
      </c>
      <c r="H2992" s="29">
        <v>0.6666666666666666</v>
      </c>
      <c r="I2992" s="30">
        <f t="shared" si="46"/>
        <v>-43879.91349</v>
      </c>
      <c r="K2992" t="str">
        <f t="shared" si="59"/>
        <v/>
      </c>
    </row>
    <row r="2993">
      <c r="A2993" s="24">
        <v>43880.619255300924</v>
      </c>
      <c r="B2993" s="5" t="s">
        <v>2912</v>
      </c>
      <c r="D2993" s="6" t="s">
        <v>2913</v>
      </c>
      <c r="F2993" s="28">
        <f t="shared" si="35"/>
        <v>43880.70259</v>
      </c>
      <c r="G2993" s="12">
        <f t="shared" si="52"/>
        <v>43880.66092</v>
      </c>
      <c r="I2993" t="str">
        <f t="shared" si="46"/>
        <v/>
      </c>
      <c r="K2993" t="str">
        <f t="shared" si="59"/>
        <v/>
      </c>
    </row>
    <row r="2994">
      <c r="A2994" s="24">
        <v>43880.6330228588</v>
      </c>
      <c r="B2994" s="5" t="s">
        <v>2914</v>
      </c>
      <c r="D2994" s="13"/>
      <c r="F2994" s="28">
        <f t="shared" si="35"/>
        <v>43880.71636</v>
      </c>
      <c r="G2994" s="12">
        <f t="shared" si="52"/>
        <v>43880.67469</v>
      </c>
      <c r="I2994" t="str">
        <f t="shared" si="46"/>
        <v/>
      </c>
      <c r="K2994" t="str">
        <f t="shared" si="59"/>
        <v/>
      </c>
    </row>
    <row r="2995">
      <c r="A2995" s="24">
        <v>43881.249171655094</v>
      </c>
      <c r="B2995" s="5" t="s">
        <v>2445</v>
      </c>
      <c r="D2995" s="13"/>
      <c r="F2995" s="28">
        <f t="shared" si="35"/>
        <v>43881.3325</v>
      </c>
      <c r="G2995" s="12">
        <f t="shared" si="52"/>
        <v>43881.29084</v>
      </c>
      <c r="I2995" t="str">
        <f t="shared" si="46"/>
        <v/>
      </c>
      <c r="K2995" t="str">
        <f t="shared" si="59"/>
        <v/>
      </c>
    </row>
    <row r="2996">
      <c r="A2996" s="24">
        <v>43881.249725057874</v>
      </c>
      <c r="B2996" s="5" t="s">
        <v>2446</v>
      </c>
      <c r="D2996" s="13"/>
      <c r="F2996" s="28">
        <f t="shared" si="35"/>
        <v>43881.33306</v>
      </c>
      <c r="G2996" s="12">
        <f t="shared" si="52"/>
        <v>43881.29139</v>
      </c>
      <c r="I2996" t="str">
        <f t="shared" si="46"/>
        <v/>
      </c>
      <c r="K2996" t="str">
        <f t="shared" si="59"/>
        <v/>
      </c>
    </row>
    <row r="2997">
      <c r="A2997" s="24">
        <v>43881.29642493055</v>
      </c>
      <c r="B2997" s="5" t="s">
        <v>761</v>
      </c>
      <c r="C2997" s="5" t="s">
        <v>1353</v>
      </c>
      <c r="D2997" s="6" t="s">
        <v>1612</v>
      </c>
      <c r="E2997" s="5">
        <v>35.0</v>
      </c>
      <c r="F2997" s="28">
        <f t="shared" si="35"/>
        <v>43881.37976</v>
      </c>
      <c r="G2997" s="12">
        <f t="shared" si="52"/>
        <v>43881.33809</v>
      </c>
      <c r="H2997" s="29">
        <v>0.6666666666666666</v>
      </c>
      <c r="I2997" s="30">
        <f t="shared" si="46"/>
        <v>-43880.67142</v>
      </c>
      <c r="K2997" t="str">
        <f t="shared" si="59"/>
        <v/>
      </c>
    </row>
    <row r="2998">
      <c r="A2998" s="24">
        <v>43881.29677</v>
      </c>
      <c r="B2998" s="5" t="s">
        <v>2655</v>
      </c>
      <c r="C2998" s="5" t="s">
        <v>1353</v>
      </c>
      <c r="D2998" s="6" t="s">
        <v>1612</v>
      </c>
      <c r="E2998" s="5">
        <v>36.0</v>
      </c>
      <c r="F2998" s="28">
        <f t="shared" si="35"/>
        <v>43881.3801</v>
      </c>
      <c r="G2998" s="12">
        <f t="shared" si="52"/>
        <v>43881.33844</v>
      </c>
      <c r="H2998" s="29">
        <v>0.6666666666666666</v>
      </c>
      <c r="I2998" s="30">
        <f t="shared" si="46"/>
        <v>-43880.67177</v>
      </c>
      <c r="K2998" t="str">
        <f t="shared" si="59"/>
        <v/>
      </c>
    </row>
    <row r="2999">
      <c r="A2999" s="24">
        <v>43881.311171215275</v>
      </c>
      <c r="B2999" s="5" t="s">
        <v>1812</v>
      </c>
      <c r="D2999" s="13"/>
      <c r="E2999" s="5">
        <v>38.0</v>
      </c>
      <c r="F2999" s="28">
        <f t="shared" si="35"/>
        <v>43881.3945</v>
      </c>
      <c r="G2999" s="12">
        <f t="shared" si="52"/>
        <v>43881.35284</v>
      </c>
      <c r="H2999" s="29">
        <v>0.6666666666666666</v>
      </c>
      <c r="I2999" s="30">
        <f t="shared" si="46"/>
        <v>-43880.68617</v>
      </c>
      <c r="K2999" t="str">
        <f t="shared" si="59"/>
        <v/>
      </c>
    </row>
    <row r="3000">
      <c r="A3000" s="24">
        <v>43881.37072234954</v>
      </c>
      <c r="B3000" s="5" t="s">
        <v>2915</v>
      </c>
      <c r="C3000" s="5" t="s">
        <v>2916</v>
      </c>
      <c r="D3000" s="6" t="s">
        <v>2911</v>
      </c>
      <c r="E3000" s="5">
        <v>2.0</v>
      </c>
      <c r="F3000" s="28">
        <f t="shared" si="35"/>
        <v>43881.45406</v>
      </c>
      <c r="G3000" s="12">
        <f t="shared" si="52"/>
        <v>43881.41239</v>
      </c>
      <c r="H3000" s="29">
        <v>0.4534722222222222</v>
      </c>
      <c r="I3000" s="30">
        <f t="shared" si="46"/>
        <v>-43880.95892</v>
      </c>
      <c r="K3000" t="str">
        <f t="shared" si="59"/>
        <v/>
      </c>
    </row>
    <row r="3001">
      <c r="A3001" s="24">
        <v>43881.45078064815</v>
      </c>
      <c r="B3001" s="5" t="s">
        <v>2917</v>
      </c>
      <c r="C3001" s="5" t="s">
        <v>2918</v>
      </c>
      <c r="D3001" s="6" t="s">
        <v>2911</v>
      </c>
      <c r="E3001" s="5">
        <v>1.0</v>
      </c>
      <c r="F3001" s="28">
        <f t="shared" si="35"/>
        <v>43881.53411</v>
      </c>
      <c r="G3001" s="12">
        <f t="shared" si="52"/>
        <v>43881.49245</v>
      </c>
      <c r="H3001" s="29">
        <v>0.5256944444444445</v>
      </c>
      <c r="I3001" s="30">
        <f t="shared" si="46"/>
        <v>-43880.96675</v>
      </c>
      <c r="K3001" t="str">
        <f t="shared" si="59"/>
        <v/>
      </c>
    </row>
    <row r="3002">
      <c r="A3002" s="24">
        <v>43881.47796241898</v>
      </c>
      <c r="B3002" s="5" t="s">
        <v>2919</v>
      </c>
      <c r="C3002" s="5" t="s">
        <v>12</v>
      </c>
      <c r="D3002" s="6" t="s">
        <v>2318</v>
      </c>
      <c r="E3002" s="5">
        <v>2.0</v>
      </c>
      <c r="F3002" s="28">
        <f t="shared" si="35"/>
        <v>43881.5613</v>
      </c>
      <c r="G3002" s="12">
        <f t="shared" si="52"/>
        <v>43881.51963</v>
      </c>
      <c r="H3002" s="29">
        <v>0.6666666666666666</v>
      </c>
      <c r="I3002" s="30">
        <f t="shared" si="46"/>
        <v>-43880.85296</v>
      </c>
      <c r="K3002" t="str">
        <f t="shared" si="59"/>
        <v/>
      </c>
    </row>
    <row r="3003">
      <c r="A3003" s="24">
        <v>43881.498130127315</v>
      </c>
      <c r="B3003" s="5" t="s">
        <v>1067</v>
      </c>
      <c r="C3003" s="5" t="s">
        <v>1068</v>
      </c>
      <c r="D3003" s="6" t="s">
        <v>1722</v>
      </c>
      <c r="E3003" s="5">
        <v>1.0</v>
      </c>
      <c r="F3003" s="28">
        <f t="shared" si="35"/>
        <v>43881.58146</v>
      </c>
      <c r="G3003" s="12">
        <f t="shared" si="52"/>
        <v>43881.5398</v>
      </c>
      <c r="H3003" s="29">
        <v>0.56875</v>
      </c>
      <c r="I3003" s="30">
        <f t="shared" si="46"/>
        <v>-43880.97105</v>
      </c>
      <c r="K3003" t="str">
        <f t="shared" si="59"/>
        <v/>
      </c>
    </row>
    <row r="3004">
      <c r="A3004" s="24">
        <v>43881.631745844905</v>
      </c>
      <c r="B3004" s="5" t="s">
        <v>2914</v>
      </c>
      <c r="D3004" s="13"/>
      <c r="F3004" s="28">
        <f t="shared" si="35"/>
        <v>43881.71508</v>
      </c>
      <c r="G3004" s="12">
        <f t="shared" si="52"/>
        <v>43881.67341</v>
      </c>
      <c r="I3004" t="str">
        <f t="shared" si="46"/>
        <v/>
      </c>
      <c r="K3004" t="str">
        <f t="shared" si="59"/>
        <v/>
      </c>
    </row>
    <row r="3005">
      <c r="A3005" s="24">
        <v>43882.24872618055</v>
      </c>
      <c r="B3005" s="5" t="s">
        <v>2920</v>
      </c>
      <c r="D3005" s="13"/>
      <c r="F3005" s="28">
        <f t="shared" si="35"/>
        <v>43882.33206</v>
      </c>
      <c r="G3005" s="12">
        <f t="shared" si="52"/>
        <v>43882.29039</v>
      </c>
      <c r="I3005" t="str">
        <f t="shared" si="46"/>
        <v/>
      </c>
      <c r="K3005" t="str">
        <f t="shared" si="59"/>
        <v/>
      </c>
    </row>
    <row r="3006">
      <c r="A3006" s="24">
        <v>43882.24916578704</v>
      </c>
      <c r="B3006" s="5" t="s">
        <v>2921</v>
      </c>
      <c r="D3006" s="13"/>
      <c r="F3006" s="28">
        <f t="shared" si="35"/>
        <v>43882.3325</v>
      </c>
      <c r="G3006" s="12">
        <f t="shared" si="52"/>
        <v>43882.29083</v>
      </c>
      <c r="I3006" t="str">
        <f t="shared" si="46"/>
        <v/>
      </c>
      <c r="K3006" t="str">
        <f t="shared" si="59"/>
        <v/>
      </c>
    </row>
    <row r="3007">
      <c r="A3007" s="24">
        <v>43882.29367165509</v>
      </c>
      <c r="B3007" s="5" t="s">
        <v>1161</v>
      </c>
      <c r="C3007" s="5" t="s">
        <v>2922</v>
      </c>
      <c r="D3007" s="13"/>
      <c r="F3007" s="28">
        <f t="shared" si="35"/>
        <v>43882.377</v>
      </c>
      <c r="G3007" s="12">
        <f t="shared" si="52"/>
        <v>43882.33534</v>
      </c>
      <c r="I3007" t="str">
        <f t="shared" si="46"/>
        <v/>
      </c>
      <c r="K3007" s="5">
        <v>40.0</v>
      </c>
    </row>
    <row r="3008">
      <c r="A3008" s="24">
        <v>43882.308695520835</v>
      </c>
      <c r="B3008" s="5" t="s">
        <v>2846</v>
      </c>
      <c r="C3008" s="5" t="s">
        <v>2714</v>
      </c>
      <c r="D3008" s="6" t="s">
        <v>1897</v>
      </c>
      <c r="F3008" s="28">
        <f t="shared" si="35"/>
        <v>43882.39203</v>
      </c>
      <c r="G3008" s="12">
        <f t="shared" si="52"/>
        <v>43882.35036</v>
      </c>
      <c r="I3008" t="str">
        <f t="shared" si="46"/>
        <v/>
      </c>
      <c r="K3008" s="5">
        <v>38.0</v>
      </c>
    </row>
    <row r="3009">
      <c r="A3009" s="24">
        <v>43882.336652094906</v>
      </c>
      <c r="B3009" s="5" t="s">
        <v>2049</v>
      </c>
      <c r="C3009" s="5" t="s">
        <v>48</v>
      </c>
      <c r="D3009" s="6" t="s">
        <v>135</v>
      </c>
      <c r="E3009" s="5">
        <v>1.0</v>
      </c>
      <c r="F3009" s="28">
        <f t="shared" si="35"/>
        <v>43882.41999</v>
      </c>
      <c r="G3009" s="12">
        <f t="shared" si="52"/>
        <v>43882.37832</v>
      </c>
      <c r="H3009" s="29">
        <v>0.4583333333333333</v>
      </c>
      <c r="I3009" s="30">
        <f t="shared" si="46"/>
        <v>-43881.91999</v>
      </c>
      <c r="K3009" t="str">
        <f t="shared" ref="K3009:K3010" si="60">IF(ISBLANK(H3009),E3009,"")</f>
        <v/>
      </c>
    </row>
    <row r="3010">
      <c r="A3010" s="24">
        <v>43882.41194319444</v>
      </c>
      <c r="B3010" s="5" t="s">
        <v>2923</v>
      </c>
      <c r="D3010" s="13"/>
      <c r="F3010" s="28">
        <f t="shared" si="35"/>
        <v>43882.49528</v>
      </c>
      <c r="G3010" s="12">
        <f t="shared" si="52"/>
        <v>43882.45361</v>
      </c>
      <c r="I3010" t="str">
        <f t="shared" si="46"/>
        <v/>
      </c>
      <c r="K3010" t="str">
        <f t="shared" si="60"/>
        <v/>
      </c>
    </row>
    <row r="3011">
      <c r="A3011" s="24">
        <v>43882.44798240741</v>
      </c>
      <c r="B3011" s="5" t="s">
        <v>1090</v>
      </c>
      <c r="C3011" s="5" t="s">
        <v>976</v>
      </c>
      <c r="D3011" s="6" t="s">
        <v>2924</v>
      </c>
      <c r="E3011" s="5">
        <v>1.0</v>
      </c>
      <c r="F3011" s="28">
        <f t="shared" si="35"/>
        <v>43882.53132</v>
      </c>
      <c r="G3011" s="12">
        <f t="shared" si="52"/>
        <v>43882.48965</v>
      </c>
      <c r="H3011" s="29">
        <v>0.5416666666666666</v>
      </c>
      <c r="I3011" s="30">
        <f t="shared" si="46"/>
        <v>-43881.94798</v>
      </c>
      <c r="K3011" s="5">
        <v>37.0</v>
      </c>
    </row>
    <row r="3012">
      <c r="A3012" s="24">
        <v>43882.48471496528</v>
      </c>
      <c r="B3012" s="5" t="s">
        <v>2002</v>
      </c>
      <c r="C3012" s="5" t="s">
        <v>1787</v>
      </c>
      <c r="D3012" s="6" t="s">
        <v>512</v>
      </c>
      <c r="F3012" s="28">
        <f t="shared" si="35"/>
        <v>43882.56805</v>
      </c>
      <c r="G3012" s="12">
        <f t="shared" si="52"/>
        <v>43882.52638</v>
      </c>
      <c r="H3012" s="29">
        <v>0.6388888888888888</v>
      </c>
      <c r="I3012" s="30">
        <f t="shared" si="46"/>
        <v>-43881.88749</v>
      </c>
      <c r="K3012" t="str">
        <f t="shared" ref="K3012:K3176" si="61">IF(ISBLANK(H3012),E3012,"")</f>
        <v/>
      </c>
    </row>
    <row r="3013">
      <c r="A3013" s="24">
        <v>43882.587524918985</v>
      </c>
      <c r="B3013" s="5" t="s">
        <v>2925</v>
      </c>
      <c r="C3013" s="5" t="s">
        <v>954</v>
      </c>
      <c r="D3013" s="13"/>
      <c r="F3013" s="28">
        <f t="shared" si="35"/>
        <v>43882.67086</v>
      </c>
      <c r="G3013" s="12">
        <f t="shared" si="52"/>
        <v>43882.62919</v>
      </c>
      <c r="I3013" t="str">
        <f t="shared" si="46"/>
        <v/>
      </c>
      <c r="K3013" t="str">
        <f t="shared" si="61"/>
        <v/>
      </c>
    </row>
    <row r="3014">
      <c r="A3014" s="24">
        <v>43882.58835914352</v>
      </c>
      <c r="B3014" s="5" t="s">
        <v>1841</v>
      </c>
      <c r="D3014" s="13"/>
      <c r="F3014" s="28">
        <f t="shared" si="35"/>
        <v>43882.67169</v>
      </c>
      <c r="G3014" s="12">
        <f t="shared" si="52"/>
        <v>43882.63003</v>
      </c>
      <c r="I3014" t="str">
        <f t="shared" si="46"/>
        <v/>
      </c>
      <c r="K3014" t="str">
        <f t="shared" si="61"/>
        <v/>
      </c>
    </row>
    <row r="3015">
      <c r="A3015" s="24">
        <v>43882.58863403935</v>
      </c>
      <c r="B3015" s="5" t="s">
        <v>2926</v>
      </c>
      <c r="C3015" s="5" t="s">
        <v>295</v>
      </c>
      <c r="D3015" s="13"/>
      <c r="F3015" s="28">
        <f t="shared" si="35"/>
        <v>43882.67197</v>
      </c>
      <c r="G3015" s="12">
        <f t="shared" si="52"/>
        <v>43882.6303</v>
      </c>
      <c r="I3015" t="str">
        <f t="shared" si="46"/>
        <v/>
      </c>
      <c r="K3015" t="str">
        <f t="shared" si="61"/>
        <v/>
      </c>
    </row>
    <row r="3016">
      <c r="A3016" s="24">
        <v>43882.589061122686</v>
      </c>
      <c r="B3016" s="5" t="s">
        <v>2927</v>
      </c>
      <c r="C3016" s="5" t="s">
        <v>954</v>
      </c>
      <c r="D3016" s="13"/>
      <c r="F3016" s="28">
        <f t="shared" si="35"/>
        <v>43882.67239</v>
      </c>
      <c r="G3016" s="12">
        <f t="shared" si="52"/>
        <v>43882.63073</v>
      </c>
      <c r="I3016" t="str">
        <f t="shared" si="46"/>
        <v/>
      </c>
      <c r="K3016" t="str">
        <f t="shared" si="61"/>
        <v/>
      </c>
    </row>
    <row r="3017">
      <c r="A3017" s="24">
        <v>43883.25742444444</v>
      </c>
      <c r="B3017" s="5" t="s">
        <v>2925</v>
      </c>
      <c r="D3017" s="13"/>
      <c r="F3017" s="28">
        <f t="shared" si="35"/>
        <v>43883.34076</v>
      </c>
      <c r="G3017" s="12">
        <f t="shared" si="52"/>
        <v>43883.29909</v>
      </c>
      <c r="I3017" t="str">
        <f t="shared" si="46"/>
        <v/>
      </c>
      <c r="K3017" t="str">
        <f t="shared" si="61"/>
        <v/>
      </c>
    </row>
    <row r="3018">
      <c r="A3018" s="24">
        <v>43883.258516076385</v>
      </c>
      <c r="B3018" s="5" t="s">
        <v>2928</v>
      </c>
      <c r="D3018" s="13"/>
      <c r="F3018" s="28">
        <f t="shared" si="35"/>
        <v>43883.34185</v>
      </c>
      <c r="G3018" s="12">
        <f t="shared" si="52"/>
        <v>43883.30018</v>
      </c>
      <c r="I3018" t="str">
        <f t="shared" si="46"/>
        <v/>
      </c>
      <c r="K3018" t="str">
        <f t="shared" si="61"/>
        <v/>
      </c>
    </row>
    <row r="3019">
      <c r="A3019" s="24">
        <v>43883.258858472225</v>
      </c>
      <c r="B3019" s="5" t="s">
        <v>1841</v>
      </c>
      <c r="D3019" s="13"/>
      <c r="F3019" s="28">
        <f t="shared" si="35"/>
        <v>43883.34219</v>
      </c>
      <c r="G3019" s="12">
        <f t="shared" si="52"/>
        <v>43883.30053</v>
      </c>
      <c r="I3019" t="str">
        <f t="shared" si="46"/>
        <v/>
      </c>
      <c r="K3019" t="str">
        <f t="shared" si="61"/>
        <v/>
      </c>
    </row>
    <row r="3020">
      <c r="A3020" s="24">
        <v>43883.25945810185</v>
      </c>
      <c r="B3020" s="5" t="s">
        <v>2927</v>
      </c>
      <c r="D3020" s="6" t="s">
        <v>2929</v>
      </c>
      <c r="F3020" s="28">
        <f t="shared" si="35"/>
        <v>43883.34279</v>
      </c>
      <c r="G3020" s="12">
        <f t="shared" si="52"/>
        <v>43883.30112</v>
      </c>
      <c r="I3020" t="str">
        <f t="shared" si="46"/>
        <v/>
      </c>
      <c r="K3020" t="str">
        <f t="shared" si="61"/>
        <v/>
      </c>
    </row>
    <row r="3021">
      <c r="A3021" s="24">
        <v>43883.265142743054</v>
      </c>
      <c r="B3021" s="5" t="s">
        <v>717</v>
      </c>
      <c r="C3021" s="5" t="s">
        <v>660</v>
      </c>
      <c r="D3021" s="13"/>
      <c r="F3021" s="28">
        <f t="shared" si="35"/>
        <v>43883.34848</v>
      </c>
      <c r="G3021" s="12">
        <f t="shared" si="52"/>
        <v>43883.30681</v>
      </c>
      <c r="I3021" t="str">
        <f t="shared" si="46"/>
        <v/>
      </c>
      <c r="K3021" t="str">
        <f t="shared" si="61"/>
        <v/>
      </c>
    </row>
    <row r="3022">
      <c r="A3022" s="24">
        <v>43883.26552414351</v>
      </c>
      <c r="B3022" s="5" t="s">
        <v>985</v>
      </c>
      <c r="C3022" s="5" t="s">
        <v>660</v>
      </c>
      <c r="D3022" s="6" t="s">
        <v>2904</v>
      </c>
      <c r="F3022" s="28">
        <f t="shared" si="35"/>
        <v>43883.34886</v>
      </c>
      <c r="G3022" s="12">
        <f t="shared" si="52"/>
        <v>43883.30719</v>
      </c>
      <c r="I3022" t="str">
        <f t="shared" si="46"/>
        <v/>
      </c>
      <c r="K3022" t="str">
        <f t="shared" si="61"/>
        <v/>
      </c>
    </row>
    <row r="3023">
      <c r="A3023" s="24">
        <v>43883.26577679398</v>
      </c>
      <c r="B3023" s="5" t="s">
        <v>2840</v>
      </c>
      <c r="C3023" s="5" t="s">
        <v>660</v>
      </c>
      <c r="D3023" s="13"/>
      <c r="F3023" s="28">
        <f t="shared" si="35"/>
        <v>43883.34911</v>
      </c>
      <c r="G3023" s="12">
        <f t="shared" si="52"/>
        <v>43883.30744</v>
      </c>
      <c r="I3023" t="str">
        <f t="shared" si="46"/>
        <v/>
      </c>
      <c r="K3023" t="str">
        <f t="shared" si="61"/>
        <v/>
      </c>
    </row>
    <row r="3024">
      <c r="A3024" s="24">
        <v>43885.23804325231</v>
      </c>
      <c r="B3024" s="5" t="s">
        <v>2445</v>
      </c>
      <c r="D3024" s="13"/>
      <c r="F3024" s="28">
        <f t="shared" si="35"/>
        <v>43885.32138</v>
      </c>
      <c r="G3024" s="12">
        <f t="shared" si="52"/>
        <v>43885.27971</v>
      </c>
      <c r="I3024" t="str">
        <f t="shared" si="46"/>
        <v/>
      </c>
      <c r="K3024" t="str">
        <f t="shared" si="61"/>
        <v/>
      </c>
    </row>
    <row r="3025">
      <c r="A3025" s="24">
        <v>43885.24805112269</v>
      </c>
      <c r="B3025" s="5" t="s">
        <v>2495</v>
      </c>
      <c r="C3025" s="5" t="s">
        <v>2930</v>
      </c>
      <c r="D3025" s="13"/>
      <c r="F3025" s="28">
        <f t="shared" si="35"/>
        <v>43885.33138</v>
      </c>
      <c r="G3025" s="12">
        <f t="shared" si="52"/>
        <v>43885.28972</v>
      </c>
      <c r="I3025" t="str">
        <f t="shared" si="46"/>
        <v/>
      </c>
      <c r="K3025" t="str">
        <f t="shared" si="61"/>
        <v/>
      </c>
    </row>
    <row r="3026">
      <c r="A3026" s="24">
        <v>43885.29980163195</v>
      </c>
      <c r="B3026" s="5" t="s">
        <v>2446</v>
      </c>
      <c r="D3026" s="13"/>
      <c r="E3026" s="5">
        <v>36.0</v>
      </c>
      <c r="F3026" s="28">
        <f t="shared" si="35"/>
        <v>43885.38313</v>
      </c>
      <c r="G3026" s="12">
        <f t="shared" si="52"/>
        <v>43885.34147</v>
      </c>
      <c r="H3026" s="29">
        <v>0.6666666666666666</v>
      </c>
      <c r="I3026" s="30">
        <f t="shared" si="46"/>
        <v>-43884.6748</v>
      </c>
      <c r="K3026" t="str">
        <f t="shared" si="61"/>
        <v/>
      </c>
    </row>
    <row r="3027">
      <c r="A3027" s="24">
        <v>43885.33161768518</v>
      </c>
      <c r="B3027" s="5" t="s">
        <v>1291</v>
      </c>
      <c r="C3027" s="5" t="s">
        <v>1292</v>
      </c>
      <c r="D3027" s="6" t="s">
        <v>165</v>
      </c>
      <c r="E3027" s="5">
        <v>3.0</v>
      </c>
      <c r="F3027" s="28">
        <f t="shared" si="35"/>
        <v>43885.41495</v>
      </c>
      <c r="G3027" s="12">
        <f t="shared" si="52"/>
        <v>43885.37328</v>
      </c>
      <c r="H3027" s="29">
        <v>0.6666666666666666</v>
      </c>
      <c r="I3027" s="30">
        <f t="shared" si="46"/>
        <v>-43884.70662</v>
      </c>
      <c r="K3027" t="str">
        <f t="shared" si="61"/>
        <v/>
      </c>
    </row>
    <row r="3028">
      <c r="A3028" s="24">
        <v>43885.331770625</v>
      </c>
      <c r="B3028" s="5" t="s">
        <v>2931</v>
      </c>
      <c r="C3028" s="5" t="s">
        <v>1292</v>
      </c>
      <c r="D3028" s="6" t="s">
        <v>165</v>
      </c>
      <c r="E3028" s="5">
        <v>4.0</v>
      </c>
      <c r="F3028" s="28">
        <f t="shared" si="35"/>
        <v>43885.4151</v>
      </c>
      <c r="G3028" s="12">
        <f t="shared" si="52"/>
        <v>43885.37344</v>
      </c>
      <c r="H3028" s="29">
        <v>0.6666666666666666</v>
      </c>
      <c r="I3028" s="30">
        <f t="shared" si="46"/>
        <v>-43884.70677</v>
      </c>
      <c r="K3028" t="str">
        <f t="shared" si="61"/>
        <v/>
      </c>
    </row>
    <row r="3029">
      <c r="A3029" s="24">
        <v>43885.331886423606</v>
      </c>
      <c r="B3029" s="5" t="s">
        <v>2565</v>
      </c>
      <c r="C3029" s="5" t="s">
        <v>1292</v>
      </c>
      <c r="D3029" s="6" t="s">
        <v>165</v>
      </c>
      <c r="E3029" s="5">
        <v>5.0</v>
      </c>
      <c r="F3029" s="28">
        <f t="shared" si="35"/>
        <v>43885.41522</v>
      </c>
      <c r="G3029" s="12">
        <f t="shared" si="52"/>
        <v>43885.37355</v>
      </c>
      <c r="H3029" s="29">
        <v>0.6666666666666666</v>
      </c>
      <c r="I3029" s="30">
        <f t="shared" si="46"/>
        <v>-43884.70689</v>
      </c>
      <c r="K3029" t="str">
        <f t="shared" si="61"/>
        <v/>
      </c>
    </row>
    <row r="3030">
      <c r="A3030" s="24">
        <v>43885.33200574074</v>
      </c>
      <c r="B3030" s="5" t="s">
        <v>1293</v>
      </c>
      <c r="C3030" s="5" t="s">
        <v>1292</v>
      </c>
      <c r="D3030" s="6" t="s">
        <v>165</v>
      </c>
      <c r="E3030" s="5">
        <v>6.0</v>
      </c>
      <c r="F3030" s="28">
        <f t="shared" si="35"/>
        <v>43885.41534</v>
      </c>
      <c r="G3030" s="12">
        <f t="shared" si="52"/>
        <v>43885.37367</v>
      </c>
      <c r="H3030" s="29">
        <v>0.6666666666666666</v>
      </c>
      <c r="I3030" s="30">
        <f t="shared" si="46"/>
        <v>-43884.70701</v>
      </c>
      <c r="K3030" t="str">
        <f t="shared" si="61"/>
        <v/>
      </c>
    </row>
    <row r="3031">
      <c r="A3031" s="24">
        <v>43885.34364900463</v>
      </c>
      <c r="B3031" s="5" t="s">
        <v>2932</v>
      </c>
      <c r="C3031" s="5" t="s">
        <v>2203</v>
      </c>
      <c r="D3031" s="6" t="s">
        <v>165</v>
      </c>
      <c r="E3031" s="5">
        <v>8.0</v>
      </c>
      <c r="F3031" s="28">
        <f t="shared" si="35"/>
        <v>43885.42698</v>
      </c>
      <c r="G3031" s="12">
        <f t="shared" si="52"/>
        <v>43885.38532</v>
      </c>
      <c r="H3031" s="29">
        <v>0.6666666666666666</v>
      </c>
      <c r="I3031" s="30">
        <f t="shared" si="46"/>
        <v>-43884.71865</v>
      </c>
      <c r="K3031" t="str">
        <f t="shared" si="61"/>
        <v/>
      </c>
    </row>
    <row r="3032">
      <c r="A3032" s="24">
        <v>43885.411028622686</v>
      </c>
      <c r="B3032" s="5" t="s">
        <v>2933</v>
      </c>
      <c r="D3032" s="6" t="s">
        <v>2318</v>
      </c>
      <c r="E3032" s="5">
        <v>1.0</v>
      </c>
      <c r="F3032" s="28">
        <f t="shared" si="35"/>
        <v>43885.49436</v>
      </c>
      <c r="G3032" s="12">
        <f t="shared" si="52"/>
        <v>43885.4527</v>
      </c>
      <c r="H3032" s="29">
        <v>0.5090277777777777</v>
      </c>
      <c r="I3032" s="30">
        <f t="shared" si="46"/>
        <v>-43884.94367</v>
      </c>
      <c r="K3032" t="str">
        <f t="shared" si="61"/>
        <v/>
      </c>
    </row>
    <row r="3033">
      <c r="A3033" s="24">
        <v>43885.454027789354</v>
      </c>
      <c r="B3033" s="5" t="s">
        <v>254</v>
      </c>
      <c r="C3033" s="5" t="s">
        <v>2934</v>
      </c>
      <c r="D3033" s="6" t="s">
        <v>821</v>
      </c>
      <c r="E3033" s="5">
        <v>9.0</v>
      </c>
      <c r="F3033" s="28">
        <f t="shared" si="35"/>
        <v>43885.53736</v>
      </c>
      <c r="G3033" s="12">
        <f t="shared" si="52"/>
        <v>43885.49569</v>
      </c>
      <c r="H3033" s="29">
        <v>0.6666666666666666</v>
      </c>
      <c r="I3033" s="30">
        <f t="shared" si="46"/>
        <v>-43884.82903</v>
      </c>
      <c r="K3033" t="str">
        <f t="shared" si="61"/>
        <v/>
      </c>
    </row>
    <row r="3034">
      <c r="A3034" s="24">
        <v>43885.45424866898</v>
      </c>
      <c r="B3034" s="5" t="s">
        <v>253</v>
      </c>
      <c r="C3034" s="5" t="s">
        <v>2934</v>
      </c>
      <c r="D3034" s="6" t="s">
        <v>821</v>
      </c>
      <c r="E3034" s="5">
        <v>11.0</v>
      </c>
      <c r="F3034" s="28">
        <f t="shared" si="35"/>
        <v>43885.53758</v>
      </c>
      <c r="G3034" s="12">
        <f t="shared" si="52"/>
        <v>43885.49592</v>
      </c>
      <c r="H3034" s="29">
        <v>0.6666666666666666</v>
      </c>
      <c r="I3034" s="30">
        <f t="shared" si="46"/>
        <v>-43884.82925</v>
      </c>
      <c r="K3034" t="str">
        <f t="shared" si="61"/>
        <v/>
      </c>
    </row>
    <row r="3035">
      <c r="A3035" s="24">
        <v>43885.45456916667</v>
      </c>
      <c r="B3035" s="5" t="s">
        <v>250</v>
      </c>
      <c r="C3035" s="5" t="s">
        <v>2934</v>
      </c>
      <c r="D3035" s="6" t="s">
        <v>821</v>
      </c>
      <c r="E3035" s="5">
        <v>12.0</v>
      </c>
      <c r="F3035" s="28">
        <f t="shared" si="35"/>
        <v>43885.5379</v>
      </c>
      <c r="G3035" s="12">
        <f t="shared" si="52"/>
        <v>43885.49624</v>
      </c>
      <c r="H3035" s="29">
        <v>0.6666666666666666</v>
      </c>
      <c r="I3035" s="30">
        <f t="shared" si="46"/>
        <v>-43884.82957</v>
      </c>
      <c r="K3035" t="str">
        <f t="shared" si="61"/>
        <v/>
      </c>
    </row>
    <row r="3036">
      <c r="A3036" s="24">
        <v>43885.46515296296</v>
      </c>
      <c r="B3036" s="5" t="s">
        <v>2935</v>
      </c>
      <c r="C3036" s="5" t="s">
        <v>2936</v>
      </c>
      <c r="D3036" s="6" t="s">
        <v>921</v>
      </c>
      <c r="E3036" s="5">
        <v>13.0</v>
      </c>
      <c r="F3036" s="28">
        <f t="shared" si="35"/>
        <v>43885.54849</v>
      </c>
      <c r="G3036" s="12">
        <f t="shared" si="52"/>
        <v>43885.50682</v>
      </c>
      <c r="H3036" s="29">
        <v>0.6666666666666666</v>
      </c>
      <c r="I3036" s="30">
        <f t="shared" si="46"/>
        <v>-43884.84015</v>
      </c>
      <c r="K3036" t="str">
        <f t="shared" si="61"/>
        <v/>
      </c>
    </row>
    <row r="3037">
      <c r="A3037" s="24">
        <v>43885.492957152775</v>
      </c>
      <c r="B3037" s="5" t="s">
        <v>2937</v>
      </c>
      <c r="C3037" s="5" t="s">
        <v>2938</v>
      </c>
      <c r="D3037" s="6" t="s">
        <v>1722</v>
      </c>
      <c r="E3037" s="5">
        <v>1.0</v>
      </c>
      <c r="F3037" s="28">
        <f t="shared" si="35"/>
        <v>43885.57629</v>
      </c>
      <c r="G3037" s="12">
        <f t="shared" si="52"/>
        <v>43885.53462</v>
      </c>
      <c r="H3037" s="29">
        <v>0.5604166666666667</v>
      </c>
      <c r="I3037" s="30">
        <f t="shared" si="46"/>
        <v>-43884.97421</v>
      </c>
      <c r="K3037" t="str">
        <f t="shared" si="61"/>
        <v/>
      </c>
    </row>
    <row r="3038">
      <c r="A3038" s="24">
        <v>43885.59784295139</v>
      </c>
      <c r="B3038" s="5" t="s">
        <v>2289</v>
      </c>
      <c r="C3038" s="5" t="s">
        <v>2290</v>
      </c>
      <c r="D3038" s="6" t="s">
        <v>165</v>
      </c>
      <c r="F3038" s="28">
        <f t="shared" si="35"/>
        <v>43885.68118</v>
      </c>
      <c r="G3038" s="12">
        <f t="shared" si="52"/>
        <v>43885.63951</v>
      </c>
      <c r="I3038" t="str">
        <f t="shared" si="46"/>
        <v/>
      </c>
      <c r="K3038" t="str">
        <f t="shared" si="61"/>
        <v/>
      </c>
    </row>
    <row r="3039">
      <c r="A3039" s="24">
        <v>43886.23883584491</v>
      </c>
      <c r="B3039" s="5" t="s">
        <v>2445</v>
      </c>
      <c r="D3039" s="13"/>
      <c r="F3039" s="28">
        <f t="shared" si="35"/>
        <v>43886.32217</v>
      </c>
      <c r="G3039" s="12">
        <f t="shared" si="52"/>
        <v>43886.2805</v>
      </c>
      <c r="I3039" t="str">
        <f t="shared" si="46"/>
        <v/>
      </c>
      <c r="K3039" t="str">
        <f t="shared" si="61"/>
        <v/>
      </c>
    </row>
    <row r="3040">
      <c r="A3040" s="24">
        <v>43886.30346135417</v>
      </c>
      <c r="B3040" s="5" t="s">
        <v>2935</v>
      </c>
      <c r="C3040" s="5" t="s">
        <v>2939</v>
      </c>
      <c r="D3040" s="6" t="s">
        <v>921</v>
      </c>
      <c r="E3040" s="5">
        <v>1.0</v>
      </c>
      <c r="F3040" s="28">
        <f t="shared" si="35"/>
        <v>43886.38679</v>
      </c>
      <c r="G3040" s="12">
        <f t="shared" si="52"/>
        <v>43886.34513</v>
      </c>
      <c r="H3040" s="29">
        <v>0.4375</v>
      </c>
      <c r="I3040" s="30">
        <f t="shared" si="46"/>
        <v>-43885.90763</v>
      </c>
      <c r="K3040" t="str">
        <f t="shared" si="61"/>
        <v/>
      </c>
    </row>
    <row r="3041">
      <c r="A3041" s="24">
        <v>43886.31125240741</v>
      </c>
      <c r="B3041" s="5" t="s">
        <v>1812</v>
      </c>
      <c r="D3041" s="13"/>
      <c r="E3041" s="5">
        <v>35.0</v>
      </c>
      <c r="F3041" s="28">
        <f t="shared" si="35"/>
        <v>43886.39459</v>
      </c>
      <c r="G3041" s="12">
        <f t="shared" si="52"/>
        <v>43886.35292</v>
      </c>
      <c r="H3041" s="29">
        <v>0.7083333333333334</v>
      </c>
      <c r="I3041" s="30">
        <f t="shared" si="46"/>
        <v>-43885.64459</v>
      </c>
      <c r="K3041" t="str">
        <f t="shared" si="61"/>
        <v/>
      </c>
    </row>
    <row r="3042">
      <c r="A3042" s="24">
        <v>43886.33302302084</v>
      </c>
      <c r="B3042" s="5" t="s">
        <v>1056</v>
      </c>
      <c r="D3042" s="6" t="s">
        <v>2940</v>
      </c>
      <c r="E3042" s="5">
        <v>3.0</v>
      </c>
      <c r="F3042" s="28">
        <f t="shared" si="35"/>
        <v>43886.41636</v>
      </c>
      <c r="G3042" s="12">
        <f t="shared" si="52"/>
        <v>43886.37469</v>
      </c>
      <c r="H3042" s="29">
        <v>0.5</v>
      </c>
      <c r="I3042" s="30">
        <f t="shared" si="46"/>
        <v>-43885.87469</v>
      </c>
      <c r="K3042" t="str">
        <f t="shared" si="61"/>
        <v/>
      </c>
    </row>
    <row r="3043">
      <c r="A3043" s="24">
        <v>43886.36600459491</v>
      </c>
      <c r="B3043" s="5" t="s">
        <v>2715</v>
      </c>
      <c r="D3043" s="6" t="s">
        <v>2024</v>
      </c>
      <c r="F3043" s="28">
        <f t="shared" si="35"/>
        <v>43886.44934</v>
      </c>
      <c r="G3043" s="12">
        <f t="shared" si="52"/>
        <v>43886.40767</v>
      </c>
      <c r="H3043" s="29">
        <v>0.7083333333333334</v>
      </c>
      <c r="I3043" s="30">
        <f t="shared" si="46"/>
        <v>-43885.69934</v>
      </c>
      <c r="K3043" t="str">
        <f t="shared" si="61"/>
        <v/>
      </c>
    </row>
    <row r="3044">
      <c r="A3044" s="24">
        <v>43886.414781562504</v>
      </c>
      <c r="B3044" s="5" t="s">
        <v>907</v>
      </c>
      <c r="C3044" s="5" t="s">
        <v>2941</v>
      </c>
      <c r="D3044" s="6" t="s">
        <v>165</v>
      </c>
      <c r="E3044" s="5">
        <v>2.0</v>
      </c>
      <c r="F3044" s="28">
        <f t="shared" si="35"/>
        <v>43886.49811</v>
      </c>
      <c r="G3044" s="12">
        <f t="shared" si="52"/>
        <v>43886.45645</v>
      </c>
      <c r="H3044" s="29">
        <v>0.46041666666666664</v>
      </c>
      <c r="I3044" s="30">
        <f t="shared" si="46"/>
        <v>-43885.99603</v>
      </c>
      <c r="K3044" t="str">
        <f t="shared" si="61"/>
        <v/>
      </c>
    </row>
    <row r="3045">
      <c r="A3045" s="24">
        <v>43886.415420590274</v>
      </c>
      <c r="B3045" s="5" t="s">
        <v>2942</v>
      </c>
      <c r="C3045" s="5" t="s">
        <v>1044</v>
      </c>
      <c r="D3045" s="6" t="s">
        <v>2943</v>
      </c>
      <c r="E3045" s="5">
        <v>1.0</v>
      </c>
      <c r="F3045" s="28">
        <f t="shared" si="35"/>
        <v>43886.49875</v>
      </c>
      <c r="G3045" s="12">
        <f t="shared" si="52"/>
        <v>43886.45709</v>
      </c>
      <c r="H3045" s="29">
        <v>0.5444444444444444</v>
      </c>
      <c r="I3045" s="30">
        <f t="shared" si="46"/>
        <v>-43885.91264</v>
      </c>
      <c r="K3045" t="str">
        <f t="shared" si="61"/>
        <v/>
      </c>
    </row>
    <row r="3046">
      <c r="A3046" s="24">
        <v>43886.42135888889</v>
      </c>
      <c r="B3046" s="5" t="s">
        <v>2944</v>
      </c>
      <c r="C3046" s="5" t="s">
        <v>2945</v>
      </c>
      <c r="D3046" s="13"/>
      <c r="E3046" s="5">
        <v>2.0</v>
      </c>
      <c r="F3046" s="28">
        <f t="shared" si="35"/>
        <v>43886.50469</v>
      </c>
      <c r="G3046" s="12">
        <f t="shared" si="52"/>
        <v>43886.46303</v>
      </c>
      <c r="H3046" s="29">
        <v>0.5590277777777778</v>
      </c>
      <c r="I3046" s="30">
        <f t="shared" si="46"/>
        <v>-43885.904</v>
      </c>
      <c r="K3046" t="str">
        <f t="shared" si="61"/>
        <v/>
      </c>
    </row>
    <row r="3047">
      <c r="A3047" s="24">
        <v>43886.422531759265</v>
      </c>
      <c r="B3047" s="5" t="s">
        <v>2946</v>
      </c>
      <c r="C3047" s="5" t="s">
        <v>2947</v>
      </c>
      <c r="D3047" s="6" t="s">
        <v>320</v>
      </c>
      <c r="E3047" s="5">
        <v>4.0</v>
      </c>
      <c r="F3047" s="28">
        <f t="shared" si="35"/>
        <v>43886.50587</v>
      </c>
      <c r="G3047" s="12">
        <f t="shared" si="52"/>
        <v>43886.4642</v>
      </c>
      <c r="H3047" s="29">
        <v>0.5458333333333333</v>
      </c>
      <c r="I3047" s="30">
        <f t="shared" si="46"/>
        <v>-43885.91837</v>
      </c>
      <c r="K3047" t="str">
        <f t="shared" si="61"/>
        <v/>
      </c>
    </row>
    <row r="3048">
      <c r="A3048" s="24">
        <v>43886.43153390047</v>
      </c>
      <c r="B3048" s="5" t="s">
        <v>2002</v>
      </c>
      <c r="C3048" s="5" t="s">
        <v>2466</v>
      </c>
      <c r="D3048" s="6" t="s">
        <v>512</v>
      </c>
      <c r="E3048" s="5">
        <v>5.0</v>
      </c>
      <c r="F3048" s="28">
        <f t="shared" si="35"/>
        <v>43886.51487</v>
      </c>
      <c r="G3048" s="12">
        <f t="shared" si="52"/>
        <v>43886.4732</v>
      </c>
      <c r="H3048" s="29">
        <v>0.5444444444444444</v>
      </c>
      <c r="I3048" s="30">
        <f t="shared" si="46"/>
        <v>-43885.92876</v>
      </c>
      <c r="K3048" t="str">
        <f t="shared" si="61"/>
        <v/>
      </c>
    </row>
    <row r="3049">
      <c r="A3049" s="24">
        <v>43886.46034696759</v>
      </c>
      <c r="B3049" s="5" t="s">
        <v>1815</v>
      </c>
      <c r="C3049" s="5" t="s">
        <v>2662</v>
      </c>
      <c r="D3049" s="6" t="s">
        <v>2749</v>
      </c>
      <c r="E3049" s="5">
        <v>6.0</v>
      </c>
      <c r="F3049" s="28">
        <f t="shared" si="35"/>
        <v>43886.54368</v>
      </c>
      <c r="G3049" s="12">
        <f t="shared" si="52"/>
        <v>43886.50201</v>
      </c>
      <c r="H3049" s="29">
        <v>0.7083333333333334</v>
      </c>
      <c r="I3049" s="30">
        <f t="shared" si="46"/>
        <v>-43885.79368</v>
      </c>
      <c r="K3049" t="str">
        <f t="shared" si="61"/>
        <v/>
      </c>
    </row>
    <row r="3050">
      <c r="A3050" s="24">
        <v>43886.52934700232</v>
      </c>
      <c r="B3050" s="5" t="s">
        <v>2948</v>
      </c>
      <c r="C3050" s="5" t="s">
        <v>2949</v>
      </c>
      <c r="D3050" s="6" t="s">
        <v>173</v>
      </c>
      <c r="E3050" s="5">
        <v>1.0</v>
      </c>
      <c r="F3050" s="28">
        <f t="shared" si="35"/>
        <v>43886.61268</v>
      </c>
      <c r="G3050" s="12">
        <f t="shared" si="52"/>
        <v>43886.57101</v>
      </c>
      <c r="H3050" s="29">
        <v>0.7083333333333334</v>
      </c>
      <c r="I3050" s="30">
        <f t="shared" si="46"/>
        <v>-43885.86268</v>
      </c>
      <c r="K3050" t="str">
        <f t="shared" si="61"/>
        <v/>
      </c>
    </row>
    <row r="3051">
      <c r="A3051" s="24">
        <v>43886.53032197917</v>
      </c>
      <c r="B3051" s="5" t="s">
        <v>2114</v>
      </c>
      <c r="C3051" s="5" t="s">
        <v>2823</v>
      </c>
      <c r="D3051" s="6" t="s">
        <v>173</v>
      </c>
      <c r="E3051" s="5">
        <v>2.0</v>
      </c>
      <c r="F3051" s="28">
        <f t="shared" si="35"/>
        <v>43886.61366</v>
      </c>
      <c r="G3051" s="12">
        <f t="shared" si="52"/>
        <v>43886.57199</v>
      </c>
      <c r="H3051" s="29">
        <v>0.7083333333333334</v>
      </c>
      <c r="I3051" s="30">
        <f t="shared" si="46"/>
        <v>-43885.86366</v>
      </c>
      <c r="K3051" t="str">
        <f t="shared" si="61"/>
        <v/>
      </c>
    </row>
    <row r="3052">
      <c r="A3052" s="24">
        <v>43886.53480761574</v>
      </c>
      <c r="B3052" s="5" t="s">
        <v>2465</v>
      </c>
      <c r="C3052" s="5" t="s">
        <v>2068</v>
      </c>
      <c r="D3052" s="13"/>
      <c r="E3052" s="5">
        <v>41.0</v>
      </c>
      <c r="F3052" s="28">
        <f t="shared" si="35"/>
        <v>43886.61814</v>
      </c>
      <c r="G3052" s="12">
        <f t="shared" si="52"/>
        <v>43886.57647</v>
      </c>
      <c r="H3052" s="29">
        <v>0.7083333333333334</v>
      </c>
      <c r="I3052" s="30">
        <f t="shared" si="46"/>
        <v>-43885.86814</v>
      </c>
      <c r="K3052" t="str">
        <f t="shared" si="61"/>
        <v/>
      </c>
    </row>
    <row r="3053">
      <c r="A3053" s="24">
        <v>43886.589955821764</v>
      </c>
      <c r="B3053" s="5" t="s">
        <v>2388</v>
      </c>
      <c r="C3053" s="5" t="s">
        <v>2950</v>
      </c>
      <c r="D3053" s="6" t="s">
        <v>1303</v>
      </c>
      <c r="E3053" s="5">
        <v>3.0</v>
      </c>
      <c r="F3053" s="28">
        <f t="shared" si="35"/>
        <v>43886.67329</v>
      </c>
      <c r="G3053" s="12">
        <f t="shared" si="52"/>
        <v>43886.63162</v>
      </c>
      <c r="H3053" s="29">
        <v>0.7083333333333334</v>
      </c>
      <c r="I3053" s="30">
        <f t="shared" si="46"/>
        <v>-43885.92329</v>
      </c>
      <c r="K3053" t="str">
        <f t="shared" si="61"/>
        <v/>
      </c>
    </row>
    <row r="3054">
      <c r="A3054" s="24">
        <v>43886.59033056713</v>
      </c>
      <c r="B3054" s="5" t="s">
        <v>2951</v>
      </c>
      <c r="C3054" s="5" t="s">
        <v>2952</v>
      </c>
      <c r="D3054" s="6" t="s">
        <v>1303</v>
      </c>
      <c r="E3054" s="5">
        <v>4.0</v>
      </c>
      <c r="F3054" s="28">
        <f t="shared" si="35"/>
        <v>43886.67366</v>
      </c>
      <c r="G3054" s="12">
        <f t="shared" si="52"/>
        <v>43886.632</v>
      </c>
      <c r="H3054" s="29">
        <v>0.7083333333333334</v>
      </c>
      <c r="I3054" s="30">
        <f t="shared" si="46"/>
        <v>-43885.92366</v>
      </c>
      <c r="K3054" t="str">
        <f t="shared" si="61"/>
        <v/>
      </c>
    </row>
    <row r="3055">
      <c r="A3055" s="24">
        <v>43886.59048642361</v>
      </c>
      <c r="B3055" s="5" t="s">
        <v>2953</v>
      </c>
      <c r="C3055" s="5" t="s">
        <v>2952</v>
      </c>
      <c r="D3055" s="6" t="s">
        <v>1303</v>
      </c>
      <c r="E3055" s="5">
        <v>5.0</v>
      </c>
      <c r="F3055" s="28">
        <f t="shared" si="35"/>
        <v>43886.67382</v>
      </c>
      <c r="G3055" s="12">
        <f t="shared" si="52"/>
        <v>43886.63215</v>
      </c>
      <c r="H3055" s="29">
        <v>0.7083333333333334</v>
      </c>
      <c r="I3055" s="30">
        <f t="shared" si="46"/>
        <v>-43885.92382</v>
      </c>
      <c r="K3055" t="str">
        <f t="shared" si="61"/>
        <v/>
      </c>
    </row>
    <row r="3056">
      <c r="A3056" s="24">
        <v>43887.23899525463</v>
      </c>
      <c r="B3056" s="5" t="s">
        <v>2445</v>
      </c>
      <c r="D3056" s="13"/>
      <c r="F3056" s="28">
        <f t="shared" si="35"/>
        <v>43887.32233</v>
      </c>
      <c r="G3056" s="12">
        <f t="shared" si="52"/>
        <v>43887.28066</v>
      </c>
      <c r="I3056" t="str">
        <f t="shared" si="46"/>
        <v/>
      </c>
      <c r="K3056" t="str">
        <f t="shared" si="61"/>
        <v/>
      </c>
    </row>
    <row r="3057">
      <c r="A3057" s="24">
        <v>43887.30390054398</v>
      </c>
      <c r="B3057" s="5" t="s">
        <v>2446</v>
      </c>
      <c r="D3057" s="13"/>
      <c r="E3057" s="5">
        <v>36.0</v>
      </c>
      <c r="F3057" s="28">
        <f t="shared" si="35"/>
        <v>43887.38723</v>
      </c>
      <c r="G3057" s="12">
        <f t="shared" si="52"/>
        <v>43887.34557</v>
      </c>
      <c r="H3057" s="29">
        <v>0.6666666666666666</v>
      </c>
      <c r="I3057" s="30">
        <f t="shared" si="46"/>
        <v>-43886.6789</v>
      </c>
      <c r="K3057" t="str">
        <f t="shared" si="61"/>
        <v/>
      </c>
    </row>
    <row r="3058">
      <c r="A3058" s="24">
        <v>43887.33284378472</v>
      </c>
      <c r="B3058" s="5" t="s">
        <v>2954</v>
      </c>
      <c r="C3058" s="5" t="s">
        <v>2955</v>
      </c>
      <c r="D3058" s="6" t="s">
        <v>2956</v>
      </c>
      <c r="E3058" s="5">
        <v>1.0</v>
      </c>
      <c r="F3058" s="28">
        <f t="shared" si="35"/>
        <v>43887.41618</v>
      </c>
      <c r="G3058" s="12">
        <f t="shared" si="52"/>
        <v>43887.37451</v>
      </c>
      <c r="H3058" s="29">
        <v>0.4166666666666667</v>
      </c>
      <c r="I3058" s="30">
        <f t="shared" si="46"/>
        <v>-43886.95784</v>
      </c>
      <c r="K3058" t="str">
        <f t="shared" si="61"/>
        <v/>
      </c>
    </row>
    <row r="3059">
      <c r="A3059" s="24">
        <v>43887.336313541666</v>
      </c>
      <c r="B3059" s="5" t="s">
        <v>1812</v>
      </c>
      <c r="D3059" s="13"/>
      <c r="E3059" s="5">
        <v>35.0</v>
      </c>
      <c r="F3059" s="28">
        <f t="shared" si="35"/>
        <v>43887.41965</v>
      </c>
      <c r="G3059" s="12">
        <f t="shared" si="52"/>
        <v>43887.37798</v>
      </c>
      <c r="H3059" s="29">
        <v>0.7083333333333334</v>
      </c>
      <c r="I3059" s="30">
        <f t="shared" si="46"/>
        <v>-43886.66965</v>
      </c>
      <c r="K3059" t="str">
        <f t="shared" si="61"/>
        <v/>
      </c>
    </row>
    <row r="3060">
      <c r="A3060" s="24">
        <v>43887.34974813658</v>
      </c>
      <c r="B3060" s="5" t="s">
        <v>2957</v>
      </c>
      <c r="C3060" s="5" t="s">
        <v>109</v>
      </c>
      <c r="D3060" s="6" t="s">
        <v>2897</v>
      </c>
      <c r="E3060" s="5">
        <v>2.0</v>
      </c>
      <c r="F3060" s="28">
        <f t="shared" si="35"/>
        <v>43887.43308</v>
      </c>
      <c r="G3060" s="12">
        <f t="shared" si="52"/>
        <v>43887.39141</v>
      </c>
      <c r="H3060" s="29">
        <v>0.4166666666666667</v>
      </c>
      <c r="I3060" s="30">
        <f t="shared" si="46"/>
        <v>-43886.97475</v>
      </c>
      <c r="K3060" t="str">
        <f t="shared" si="61"/>
        <v/>
      </c>
    </row>
    <row r="3061">
      <c r="A3061" s="24">
        <v>43887.36066967592</v>
      </c>
      <c r="B3061" s="5" t="s">
        <v>492</v>
      </c>
      <c r="C3061" s="5" t="s">
        <v>35</v>
      </c>
      <c r="D3061" s="6" t="s">
        <v>2958</v>
      </c>
      <c r="E3061" s="5">
        <v>3.0</v>
      </c>
      <c r="F3061" s="28">
        <f t="shared" si="35"/>
        <v>43887.444</v>
      </c>
      <c r="G3061" s="12">
        <f t="shared" si="52"/>
        <v>43887.40234</v>
      </c>
      <c r="H3061" s="29">
        <v>0.7083333333333334</v>
      </c>
      <c r="I3061" s="30">
        <f t="shared" si="46"/>
        <v>-43886.694</v>
      </c>
      <c r="K3061" t="str">
        <f t="shared" si="61"/>
        <v/>
      </c>
    </row>
    <row r="3062">
      <c r="A3062" s="24">
        <v>43887.36107099537</v>
      </c>
      <c r="B3062" s="5" t="s">
        <v>2959</v>
      </c>
      <c r="C3062" s="5" t="s">
        <v>35</v>
      </c>
      <c r="D3062" s="6" t="s">
        <v>2960</v>
      </c>
      <c r="E3062" s="5">
        <v>4.0</v>
      </c>
      <c r="F3062" s="28">
        <f t="shared" si="35"/>
        <v>43887.4444</v>
      </c>
      <c r="G3062" s="12">
        <f t="shared" si="52"/>
        <v>43887.40274</v>
      </c>
      <c r="H3062" s="29">
        <v>0.7083333333333334</v>
      </c>
      <c r="I3062" s="30">
        <f t="shared" si="46"/>
        <v>-43886.6944</v>
      </c>
      <c r="K3062" t="str">
        <f t="shared" si="61"/>
        <v/>
      </c>
    </row>
    <row r="3063">
      <c r="A3063" s="24">
        <v>43887.41016179398</v>
      </c>
      <c r="B3063" s="5" t="s">
        <v>2961</v>
      </c>
      <c r="C3063" s="5" t="s">
        <v>1534</v>
      </c>
      <c r="D3063" s="6" t="s">
        <v>2911</v>
      </c>
      <c r="E3063" s="5">
        <v>1.0</v>
      </c>
      <c r="F3063" s="28">
        <f t="shared" si="35"/>
        <v>43887.4935</v>
      </c>
      <c r="G3063" s="12">
        <f t="shared" si="52"/>
        <v>43887.45183</v>
      </c>
      <c r="H3063" s="29">
        <v>0.7083333333333334</v>
      </c>
      <c r="I3063" s="30">
        <f t="shared" si="46"/>
        <v>-43886.7435</v>
      </c>
      <c r="K3063" t="str">
        <f t="shared" si="61"/>
        <v/>
      </c>
    </row>
    <row r="3064">
      <c r="A3064" s="24">
        <v>43887.410559641205</v>
      </c>
      <c r="B3064" s="5" t="s">
        <v>2962</v>
      </c>
      <c r="C3064" s="5" t="s">
        <v>2963</v>
      </c>
      <c r="D3064" s="6" t="s">
        <v>2911</v>
      </c>
      <c r="E3064" s="5">
        <v>2.0</v>
      </c>
      <c r="F3064" s="28">
        <f t="shared" si="35"/>
        <v>43887.49389</v>
      </c>
      <c r="G3064" s="12">
        <f t="shared" si="52"/>
        <v>43887.45223</v>
      </c>
      <c r="H3064" s="29">
        <v>0.7083333333333334</v>
      </c>
      <c r="I3064" s="30">
        <f t="shared" si="46"/>
        <v>-43886.74389</v>
      </c>
      <c r="K3064" t="str">
        <f t="shared" si="61"/>
        <v/>
      </c>
    </row>
    <row r="3065">
      <c r="A3065" s="24">
        <v>43887.44000232639</v>
      </c>
      <c r="B3065" s="5" t="s">
        <v>2964</v>
      </c>
      <c r="C3065" s="5" t="s">
        <v>2965</v>
      </c>
      <c r="D3065" s="6" t="s">
        <v>2966</v>
      </c>
      <c r="E3065" s="5">
        <v>5.0</v>
      </c>
      <c r="F3065" s="28">
        <f t="shared" si="35"/>
        <v>43887.52334</v>
      </c>
      <c r="G3065" s="12">
        <f t="shared" si="52"/>
        <v>43887.48167</v>
      </c>
      <c r="H3065" s="29">
        <v>0.7083333333333334</v>
      </c>
      <c r="I3065" s="30">
        <f t="shared" si="46"/>
        <v>-43886.77334</v>
      </c>
      <c r="K3065" t="str">
        <f t="shared" si="61"/>
        <v/>
      </c>
    </row>
    <row r="3066">
      <c r="A3066" s="24">
        <v>43887.4528143287</v>
      </c>
      <c r="B3066" s="5" t="s">
        <v>34</v>
      </c>
      <c r="C3066" s="5" t="s">
        <v>35</v>
      </c>
      <c r="D3066" s="6" t="s">
        <v>2265</v>
      </c>
      <c r="F3066" s="28">
        <f t="shared" si="35"/>
        <v>43887.53615</v>
      </c>
      <c r="G3066" s="12">
        <f t="shared" si="52"/>
        <v>43887.49448</v>
      </c>
      <c r="I3066" t="str">
        <f t="shared" si="46"/>
        <v/>
      </c>
      <c r="K3066" t="str">
        <f t="shared" si="61"/>
        <v/>
      </c>
    </row>
    <row r="3067">
      <c r="A3067" s="24">
        <v>43887.53932577546</v>
      </c>
      <c r="B3067" s="5" t="s">
        <v>2403</v>
      </c>
      <c r="C3067" s="5" t="s">
        <v>2068</v>
      </c>
      <c r="D3067" s="13"/>
      <c r="F3067" s="28">
        <f t="shared" si="35"/>
        <v>43887.62266</v>
      </c>
      <c r="G3067" s="12">
        <f t="shared" si="52"/>
        <v>43887.58099</v>
      </c>
      <c r="I3067" t="str">
        <f t="shared" si="46"/>
        <v/>
      </c>
      <c r="K3067" t="str">
        <f t="shared" si="61"/>
        <v/>
      </c>
    </row>
    <row r="3068">
      <c r="A3068" s="24">
        <v>43887.59372457176</v>
      </c>
      <c r="B3068" s="5" t="s">
        <v>2967</v>
      </c>
      <c r="D3068" s="13"/>
      <c r="F3068" s="28">
        <f t="shared" si="35"/>
        <v>43887.67706</v>
      </c>
      <c r="G3068" s="12">
        <f t="shared" si="52"/>
        <v>43887.63539</v>
      </c>
      <c r="I3068" t="str">
        <f t="shared" si="46"/>
        <v/>
      </c>
      <c r="K3068" t="str">
        <f t="shared" si="61"/>
        <v/>
      </c>
    </row>
    <row r="3069">
      <c r="A3069" s="24">
        <v>43888.23724099537</v>
      </c>
      <c r="B3069" s="5" t="s">
        <v>2445</v>
      </c>
      <c r="D3069" s="13"/>
      <c r="F3069" s="28">
        <f t="shared" si="35"/>
        <v>43888.32057</v>
      </c>
      <c r="G3069" s="12">
        <f t="shared" si="52"/>
        <v>43888.27891</v>
      </c>
      <c r="I3069" t="str">
        <f t="shared" si="46"/>
        <v/>
      </c>
      <c r="K3069" t="str">
        <f t="shared" si="61"/>
        <v/>
      </c>
    </row>
    <row r="3070">
      <c r="A3070" s="24">
        <v>43888.2881528588</v>
      </c>
      <c r="B3070" s="5" t="s">
        <v>2968</v>
      </c>
      <c r="C3070" s="5" t="s">
        <v>2969</v>
      </c>
      <c r="D3070" s="6" t="s">
        <v>1847</v>
      </c>
      <c r="E3070" s="5">
        <v>1.0</v>
      </c>
      <c r="F3070" s="28">
        <f t="shared" si="35"/>
        <v>43888.37149</v>
      </c>
      <c r="G3070" s="12">
        <f t="shared" si="52"/>
        <v>43888.32982</v>
      </c>
      <c r="H3070" s="29">
        <v>0.4583333333333333</v>
      </c>
      <c r="I3070" s="30">
        <f t="shared" si="46"/>
        <v>-43887.87149</v>
      </c>
      <c r="K3070" t="str">
        <f t="shared" si="61"/>
        <v/>
      </c>
    </row>
    <row r="3071">
      <c r="A3071" s="24">
        <v>43888.288962060185</v>
      </c>
      <c r="B3071" s="5" t="s">
        <v>2527</v>
      </c>
      <c r="C3071" s="5" t="s">
        <v>2970</v>
      </c>
      <c r="D3071" s="6" t="s">
        <v>1847</v>
      </c>
      <c r="E3071" s="5">
        <v>2.0</v>
      </c>
      <c r="F3071" s="28">
        <f t="shared" si="35"/>
        <v>43888.3723</v>
      </c>
      <c r="G3071" s="12">
        <f t="shared" si="52"/>
        <v>43888.33063</v>
      </c>
      <c r="H3071" s="29">
        <v>0.4583333333333333</v>
      </c>
      <c r="I3071" s="30">
        <f t="shared" si="46"/>
        <v>-43887.8723</v>
      </c>
      <c r="K3071" t="str">
        <f t="shared" si="61"/>
        <v/>
      </c>
    </row>
    <row r="3072">
      <c r="A3072" s="24">
        <v>43888.28970570602</v>
      </c>
      <c r="B3072" s="5" t="s">
        <v>2971</v>
      </c>
      <c r="C3072" s="5" t="s">
        <v>2970</v>
      </c>
      <c r="D3072" s="6" t="s">
        <v>1847</v>
      </c>
      <c r="E3072" s="5">
        <v>3.0</v>
      </c>
      <c r="F3072" s="28">
        <f t="shared" si="35"/>
        <v>43888.37304</v>
      </c>
      <c r="G3072" s="12">
        <f t="shared" si="52"/>
        <v>43888.33137</v>
      </c>
      <c r="H3072" s="29">
        <v>0.4583333333333333</v>
      </c>
      <c r="I3072" s="30">
        <f t="shared" si="46"/>
        <v>-43887.87304</v>
      </c>
      <c r="K3072" t="str">
        <f t="shared" si="61"/>
        <v/>
      </c>
    </row>
    <row r="3073">
      <c r="A3073" s="24">
        <v>43888.321968993056</v>
      </c>
      <c r="B3073" s="5" t="s">
        <v>1812</v>
      </c>
      <c r="D3073" s="13"/>
      <c r="E3073" s="5">
        <v>37.0</v>
      </c>
      <c r="F3073" s="28">
        <f t="shared" si="35"/>
        <v>43888.4053</v>
      </c>
      <c r="G3073" s="12">
        <f t="shared" si="52"/>
        <v>43888.36364</v>
      </c>
      <c r="H3073" s="29">
        <v>0.7083333333333334</v>
      </c>
      <c r="I3073" s="30">
        <f t="shared" si="46"/>
        <v>-43887.6553</v>
      </c>
      <c r="K3073" t="str">
        <f t="shared" si="61"/>
        <v/>
      </c>
    </row>
    <row r="3074">
      <c r="A3074" s="24">
        <v>43888.38751747685</v>
      </c>
      <c r="B3074" s="5" t="s">
        <v>2972</v>
      </c>
      <c r="C3074" s="5" t="s">
        <v>2973</v>
      </c>
      <c r="D3074" s="6" t="s">
        <v>624</v>
      </c>
      <c r="E3074" s="5">
        <v>4.0</v>
      </c>
      <c r="F3074" s="28">
        <f t="shared" si="35"/>
        <v>43888.47085</v>
      </c>
      <c r="G3074" s="12">
        <f t="shared" si="52"/>
        <v>43888.42918</v>
      </c>
      <c r="H3074" s="29">
        <v>0.5069444444444444</v>
      </c>
      <c r="I3074" s="30">
        <f t="shared" si="46"/>
        <v>-43887.92224</v>
      </c>
      <c r="K3074" t="str">
        <f t="shared" si="61"/>
        <v/>
      </c>
    </row>
    <row r="3075">
      <c r="A3075" s="24">
        <v>43888.574738043986</v>
      </c>
      <c r="B3075" s="5" t="s">
        <v>1043</v>
      </c>
      <c r="C3075" s="5" t="s">
        <v>1044</v>
      </c>
      <c r="D3075" s="6" t="s">
        <v>142</v>
      </c>
      <c r="F3075" s="28">
        <f t="shared" si="35"/>
        <v>43888.65807</v>
      </c>
      <c r="G3075" s="12">
        <f t="shared" si="52"/>
        <v>43888.6164</v>
      </c>
      <c r="I3075" t="str">
        <f t="shared" si="46"/>
        <v/>
      </c>
      <c r="K3075" t="str">
        <f t="shared" si="61"/>
        <v/>
      </c>
    </row>
    <row r="3076">
      <c r="A3076" s="24">
        <v>43888.57512678241</v>
      </c>
      <c r="B3076" s="5" t="s">
        <v>2942</v>
      </c>
      <c r="C3076" s="5" t="s">
        <v>1044</v>
      </c>
      <c r="D3076" s="6" t="s">
        <v>142</v>
      </c>
      <c r="F3076" s="28">
        <f t="shared" si="35"/>
        <v>43888.65846</v>
      </c>
      <c r="G3076" s="12">
        <f t="shared" si="52"/>
        <v>43888.61679</v>
      </c>
      <c r="I3076" t="str">
        <f t="shared" si="46"/>
        <v/>
      </c>
      <c r="K3076" t="str">
        <f t="shared" si="61"/>
        <v/>
      </c>
    </row>
    <row r="3077">
      <c r="A3077" s="24">
        <v>43889.23806012732</v>
      </c>
      <c r="B3077" s="5" t="s">
        <v>2445</v>
      </c>
      <c r="D3077" s="13"/>
      <c r="F3077" s="28">
        <f t="shared" si="35"/>
        <v>43889.32139</v>
      </c>
      <c r="G3077" s="12">
        <f t="shared" si="52"/>
        <v>43889.27973</v>
      </c>
      <c r="I3077" t="str">
        <f t="shared" si="46"/>
        <v/>
      </c>
      <c r="K3077" t="str">
        <f t="shared" si="61"/>
        <v/>
      </c>
    </row>
    <row r="3078">
      <c r="A3078" s="24">
        <v>43889.314618969904</v>
      </c>
      <c r="B3078" s="5" t="s">
        <v>1812</v>
      </c>
      <c r="D3078" s="13"/>
      <c r="E3078" s="5">
        <v>37.0</v>
      </c>
      <c r="F3078" s="28">
        <f t="shared" si="35"/>
        <v>43889.39795</v>
      </c>
      <c r="G3078" s="12">
        <f t="shared" si="52"/>
        <v>43889.35629</v>
      </c>
      <c r="H3078" s="29">
        <v>0.7083333333333334</v>
      </c>
      <c r="I3078" s="30">
        <f t="shared" si="46"/>
        <v>-43888.64795</v>
      </c>
      <c r="K3078" t="str">
        <f t="shared" si="61"/>
        <v/>
      </c>
    </row>
    <row r="3079">
      <c r="A3079" s="24">
        <v>43889.3320140162</v>
      </c>
      <c r="B3079" s="5" t="s">
        <v>2974</v>
      </c>
      <c r="C3079" s="5" t="s">
        <v>2975</v>
      </c>
      <c r="D3079" s="6" t="s">
        <v>760</v>
      </c>
      <c r="E3079" s="5">
        <v>13.0</v>
      </c>
      <c r="F3079" s="28">
        <f t="shared" si="35"/>
        <v>43889.41535</v>
      </c>
      <c r="G3079" s="12">
        <f t="shared" si="52"/>
        <v>43889.37368</v>
      </c>
      <c r="H3079" s="29">
        <v>0.4083333333333333</v>
      </c>
      <c r="I3079" s="30">
        <f t="shared" si="46"/>
        <v>-43888.96535</v>
      </c>
      <c r="K3079" t="str">
        <f t="shared" si="61"/>
        <v/>
      </c>
    </row>
    <row r="3080">
      <c r="A3080" s="24">
        <v>43889.36193883102</v>
      </c>
      <c r="B3080" s="5" t="s">
        <v>2492</v>
      </c>
      <c r="C3080" s="5" t="s">
        <v>2803</v>
      </c>
      <c r="D3080" s="6" t="s">
        <v>1847</v>
      </c>
      <c r="E3080" s="5">
        <v>16.0</v>
      </c>
      <c r="F3080" s="28">
        <f t="shared" si="35"/>
        <v>43889.44527</v>
      </c>
      <c r="G3080" s="12">
        <f t="shared" si="52"/>
        <v>43889.40361</v>
      </c>
      <c r="H3080" s="29">
        <v>0.4875</v>
      </c>
      <c r="I3080" s="30">
        <f t="shared" si="46"/>
        <v>-43888.91611</v>
      </c>
      <c r="K3080" t="str">
        <f t="shared" si="61"/>
        <v/>
      </c>
    </row>
    <row r="3081">
      <c r="A3081" s="24">
        <v>43889.36231363426</v>
      </c>
      <c r="B3081" s="5" t="s">
        <v>2976</v>
      </c>
      <c r="C3081" s="5" t="s">
        <v>2803</v>
      </c>
      <c r="D3081" s="6" t="s">
        <v>1847</v>
      </c>
      <c r="E3081" s="5">
        <v>17.0</v>
      </c>
      <c r="F3081" s="28">
        <f t="shared" si="35"/>
        <v>43889.44565</v>
      </c>
      <c r="G3081" s="12">
        <f t="shared" si="52"/>
        <v>43889.40398</v>
      </c>
      <c r="H3081" s="29">
        <v>0.4875</v>
      </c>
      <c r="I3081" s="30">
        <f t="shared" si="46"/>
        <v>-43888.91648</v>
      </c>
      <c r="K3081" t="str">
        <f t="shared" si="61"/>
        <v/>
      </c>
    </row>
    <row r="3082">
      <c r="A3082" s="24">
        <v>43889.362638611114</v>
      </c>
      <c r="B3082" s="5" t="s">
        <v>2977</v>
      </c>
      <c r="C3082" s="5" t="s">
        <v>2803</v>
      </c>
      <c r="D3082" s="6" t="s">
        <v>1847</v>
      </c>
      <c r="E3082" s="5">
        <v>18.0</v>
      </c>
      <c r="F3082" s="28">
        <f t="shared" si="35"/>
        <v>43889.44597</v>
      </c>
      <c r="G3082" s="12">
        <f t="shared" si="52"/>
        <v>43889.40431</v>
      </c>
      <c r="H3082" s="29">
        <v>0.4875</v>
      </c>
      <c r="I3082" s="30">
        <f t="shared" si="46"/>
        <v>-43888.91681</v>
      </c>
      <c r="K3082" t="str">
        <f t="shared" si="61"/>
        <v/>
      </c>
    </row>
    <row r="3083">
      <c r="A3083" s="24">
        <v>43889.40013908564</v>
      </c>
      <c r="B3083" s="5" t="s">
        <v>2925</v>
      </c>
      <c r="C3083" s="5" t="s">
        <v>295</v>
      </c>
      <c r="D3083" s="6" t="s">
        <v>173</v>
      </c>
      <c r="E3083" s="5">
        <v>13.0</v>
      </c>
      <c r="F3083" s="28">
        <f t="shared" si="35"/>
        <v>43889.48347</v>
      </c>
      <c r="G3083" s="12">
        <f t="shared" si="52"/>
        <v>43889.44181</v>
      </c>
      <c r="H3083" s="29">
        <v>0.7083333333333334</v>
      </c>
      <c r="I3083" s="30">
        <f t="shared" si="46"/>
        <v>-43888.73347</v>
      </c>
      <c r="K3083" t="str">
        <f t="shared" si="61"/>
        <v/>
      </c>
    </row>
    <row r="3084">
      <c r="A3084" s="24">
        <v>43889.401289699075</v>
      </c>
      <c r="B3084" s="5" t="s">
        <v>2926</v>
      </c>
      <c r="C3084" s="5" t="s">
        <v>954</v>
      </c>
      <c r="D3084" s="6" t="s">
        <v>173</v>
      </c>
      <c r="E3084" s="5">
        <v>15.0</v>
      </c>
      <c r="F3084" s="28">
        <f t="shared" si="35"/>
        <v>43889.48462</v>
      </c>
      <c r="G3084" s="12">
        <f t="shared" si="52"/>
        <v>43889.44296</v>
      </c>
      <c r="H3084" s="29">
        <v>0.7083333333333334</v>
      </c>
      <c r="I3084" s="30">
        <f t="shared" si="46"/>
        <v>-43888.73462</v>
      </c>
      <c r="K3084" t="str">
        <f t="shared" si="61"/>
        <v/>
      </c>
    </row>
    <row r="3085">
      <c r="A3085" s="24">
        <v>43889.40162541666</v>
      </c>
      <c r="B3085" s="5" t="s">
        <v>1841</v>
      </c>
      <c r="C3085" s="5" t="s">
        <v>954</v>
      </c>
      <c r="D3085" s="6" t="s">
        <v>173</v>
      </c>
      <c r="E3085" s="5">
        <v>19.0</v>
      </c>
      <c r="F3085" s="28">
        <f t="shared" si="35"/>
        <v>43889.48496</v>
      </c>
      <c r="G3085" s="12">
        <f t="shared" si="52"/>
        <v>43889.44329</v>
      </c>
      <c r="H3085" s="29">
        <v>0.7083333333333334</v>
      </c>
      <c r="I3085" s="30">
        <f t="shared" si="46"/>
        <v>-43888.73496</v>
      </c>
      <c r="K3085" t="str">
        <f t="shared" si="61"/>
        <v/>
      </c>
    </row>
    <row r="3086">
      <c r="A3086" s="24">
        <v>43889.40526917824</v>
      </c>
      <c r="B3086" s="5" t="s">
        <v>2978</v>
      </c>
      <c r="C3086" s="5" t="s">
        <v>1376</v>
      </c>
      <c r="D3086" s="6" t="s">
        <v>1237</v>
      </c>
      <c r="E3086" s="5">
        <v>20.0</v>
      </c>
      <c r="F3086" s="28">
        <f t="shared" si="35"/>
        <v>43889.4886</v>
      </c>
      <c r="G3086" s="12">
        <f t="shared" ref="G3086:G3115" si="62">A3086+(2/24)</f>
        <v>43889.4886</v>
      </c>
      <c r="H3086" s="29">
        <v>0.5638888888888889</v>
      </c>
      <c r="I3086" s="30">
        <f t="shared" si="46"/>
        <v>-43888.92471</v>
      </c>
      <c r="K3086" t="str">
        <f t="shared" si="61"/>
        <v/>
      </c>
    </row>
    <row r="3087">
      <c r="A3087" s="24">
        <v>43889.47818525463</v>
      </c>
      <c r="B3087" s="5" t="s">
        <v>2979</v>
      </c>
      <c r="C3087" s="5" t="s">
        <v>2980</v>
      </c>
      <c r="D3087" s="6" t="s">
        <v>142</v>
      </c>
      <c r="E3087" s="5">
        <v>16.0</v>
      </c>
      <c r="F3087" s="28">
        <f t="shared" si="35"/>
        <v>43889.56152</v>
      </c>
      <c r="G3087" s="12">
        <f t="shared" si="62"/>
        <v>43889.56152</v>
      </c>
      <c r="H3087" s="29">
        <v>0.5888888888888889</v>
      </c>
      <c r="I3087" s="30">
        <f t="shared" si="46"/>
        <v>-43888.97263</v>
      </c>
      <c r="K3087" t="str">
        <f t="shared" si="61"/>
        <v/>
      </c>
    </row>
    <row r="3088">
      <c r="A3088" s="24">
        <v>43889.47848116898</v>
      </c>
      <c r="B3088" s="5" t="s">
        <v>2981</v>
      </c>
      <c r="C3088" s="5" t="s">
        <v>2982</v>
      </c>
      <c r="D3088" s="6" t="s">
        <v>142</v>
      </c>
      <c r="E3088" s="5">
        <v>17.0</v>
      </c>
      <c r="F3088" s="28">
        <f t="shared" si="35"/>
        <v>43889.56181</v>
      </c>
      <c r="G3088" s="12">
        <f t="shared" si="62"/>
        <v>43889.56181</v>
      </c>
      <c r="H3088" s="29">
        <v>0.5888888888888889</v>
      </c>
      <c r="I3088" s="30">
        <f t="shared" si="46"/>
        <v>-43888.97293</v>
      </c>
      <c r="K3088" t="str">
        <f t="shared" si="61"/>
        <v/>
      </c>
    </row>
    <row r="3089">
      <c r="A3089" s="24">
        <v>43889.48036784722</v>
      </c>
      <c r="B3089" s="5" t="s">
        <v>2983</v>
      </c>
      <c r="C3089" s="5" t="s">
        <v>2984</v>
      </c>
      <c r="D3089" s="6" t="s">
        <v>142</v>
      </c>
      <c r="E3089" s="5">
        <v>18.0</v>
      </c>
      <c r="F3089" s="28">
        <f t="shared" si="35"/>
        <v>43889.5637</v>
      </c>
      <c r="G3089" s="12">
        <f t="shared" si="62"/>
        <v>43889.5637</v>
      </c>
      <c r="H3089" s="29">
        <v>0.5888888888888889</v>
      </c>
      <c r="I3089" s="30">
        <f t="shared" si="46"/>
        <v>-43888.97481</v>
      </c>
      <c r="K3089" t="str">
        <f t="shared" si="61"/>
        <v/>
      </c>
    </row>
    <row r="3090">
      <c r="A3090" s="24">
        <v>43892.29380165509</v>
      </c>
      <c r="B3090" s="5" t="s">
        <v>1291</v>
      </c>
      <c r="D3090" s="13"/>
      <c r="F3090" s="28">
        <f t="shared" si="35"/>
        <v>43892.37713</v>
      </c>
      <c r="G3090" s="12">
        <f t="shared" si="62"/>
        <v>43892.37713</v>
      </c>
      <c r="I3090" t="str">
        <f t="shared" si="46"/>
        <v/>
      </c>
      <c r="K3090" t="str">
        <f t="shared" si="61"/>
        <v/>
      </c>
    </row>
    <row r="3091">
      <c r="A3091" s="24">
        <v>43892.29394751157</v>
      </c>
      <c r="B3091" s="5" t="s">
        <v>1293</v>
      </c>
      <c r="D3091" s="13"/>
      <c r="F3091" s="28">
        <f t="shared" si="35"/>
        <v>43892.37728</v>
      </c>
      <c r="G3091" s="12">
        <f t="shared" si="62"/>
        <v>43892.37728</v>
      </c>
      <c r="I3091" t="str">
        <f t="shared" si="46"/>
        <v/>
      </c>
      <c r="K3091" t="str">
        <f t="shared" si="61"/>
        <v/>
      </c>
    </row>
    <row r="3092">
      <c r="A3092" s="24">
        <v>43892.29408141204</v>
      </c>
      <c r="B3092" s="5" t="s">
        <v>1360</v>
      </c>
      <c r="D3092" s="13"/>
      <c r="F3092" s="28">
        <f t="shared" si="35"/>
        <v>43892.37741</v>
      </c>
      <c r="G3092" s="12">
        <f t="shared" si="62"/>
        <v>43892.37741</v>
      </c>
      <c r="I3092" t="str">
        <f t="shared" si="46"/>
        <v/>
      </c>
      <c r="K3092" t="str">
        <f t="shared" si="61"/>
        <v/>
      </c>
    </row>
    <row r="3093">
      <c r="A3093" s="24">
        <v>43892.29419211806</v>
      </c>
      <c r="B3093" s="5" t="s">
        <v>2565</v>
      </c>
      <c r="D3093" s="13"/>
      <c r="F3093" s="28">
        <f t="shared" si="35"/>
        <v>43892.37753</v>
      </c>
      <c r="G3093" s="12">
        <f t="shared" si="62"/>
        <v>43892.37753</v>
      </c>
      <c r="I3093" t="str">
        <f t="shared" si="46"/>
        <v/>
      </c>
      <c r="K3093" t="str">
        <f t="shared" si="61"/>
        <v/>
      </c>
    </row>
    <row r="3094">
      <c r="A3094" s="24">
        <v>43892.29485898148</v>
      </c>
      <c r="B3094" s="5" t="s">
        <v>458</v>
      </c>
      <c r="C3094" s="5" t="s">
        <v>462</v>
      </c>
      <c r="D3094" s="6" t="s">
        <v>1058</v>
      </c>
      <c r="F3094" s="28">
        <f t="shared" si="35"/>
        <v>43892.37819</v>
      </c>
      <c r="G3094" s="12">
        <f t="shared" si="62"/>
        <v>43892.37819</v>
      </c>
      <c r="I3094" t="str">
        <f t="shared" si="46"/>
        <v/>
      </c>
      <c r="K3094" t="str">
        <f t="shared" si="61"/>
        <v/>
      </c>
    </row>
    <row r="3095">
      <c r="A3095" s="24">
        <v>43892.295167523145</v>
      </c>
      <c r="B3095" s="5" t="s">
        <v>461</v>
      </c>
      <c r="C3095" s="5" t="s">
        <v>462</v>
      </c>
      <c r="D3095" s="6" t="s">
        <v>1058</v>
      </c>
      <c r="F3095" s="28">
        <f t="shared" si="35"/>
        <v>43892.3785</v>
      </c>
      <c r="G3095" s="12">
        <f t="shared" si="62"/>
        <v>43892.3785</v>
      </c>
      <c r="I3095" t="str">
        <f t="shared" si="46"/>
        <v/>
      </c>
      <c r="K3095" t="str">
        <f t="shared" si="61"/>
        <v/>
      </c>
    </row>
    <row r="3096">
      <c r="A3096" s="24">
        <v>43892.29546123843</v>
      </c>
      <c r="B3096" s="5" t="s">
        <v>2985</v>
      </c>
      <c r="C3096" s="5" t="s">
        <v>462</v>
      </c>
      <c r="D3096" s="6" t="s">
        <v>1058</v>
      </c>
      <c r="F3096" s="28">
        <f t="shared" si="35"/>
        <v>43892.37879</v>
      </c>
      <c r="G3096" s="12">
        <f t="shared" si="62"/>
        <v>43892.37879</v>
      </c>
      <c r="I3096" t="str">
        <f t="shared" si="46"/>
        <v/>
      </c>
      <c r="K3096" t="str">
        <f t="shared" si="61"/>
        <v/>
      </c>
    </row>
    <row r="3097">
      <c r="A3097" s="24">
        <v>43892.3208249537</v>
      </c>
      <c r="B3097" s="5" t="s">
        <v>2123</v>
      </c>
      <c r="D3097" s="13"/>
      <c r="E3097" s="5">
        <v>38.0</v>
      </c>
      <c r="F3097" s="28">
        <f t="shared" si="35"/>
        <v>43892.40416</v>
      </c>
      <c r="G3097" s="12">
        <f t="shared" si="62"/>
        <v>43892.40416</v>
      </c>
      <c r="H3097" s="29">
        <v>0.625</v>
      </c>
      <c r="I3097" s="30">
        <f t="shared" si="46"/>
        <v>-43891.77916</v>
      </c>
      <c r="K3097" t="str">
        <f t="shared" si="61"/>
        <v/>
      </c>
    </row>
    <row r="3098">
      <c r="A3098" s="24">
        <v>43892.324829791665</v>
      </c>
      <c r="B3098" s="5" t="s">
        <v>2630</v>
      </c>
      <c r="C3098" s="5" t="s">
        <v>2986</v>
      </c>
      <c r="D3098" s="6" t="s">
        <v>410</v>
      </c>
      <c r="F3098" s="28">
        <f t="shared" si="35"/>
        <v>43892.40816</v>
      </c>
      <c r="G3098" s="12">
        <f t="shared" si="62"/>
        <v>43892.40816</v>
      </c>
      <c r="I3098" t="str">
        <f t="shared" si="46"/>
        <v/>
      </c>
      <c r="K3098" t="str">
        <f t="shared" si="61"/>
        <v/>
      </c>
    </row>
    <row r="3099">
      <c r="A3099" s="24">
        <v>43892.32678074074</v>
      </c>
      <c r="B3099" s="5" t="s">
        <v>2306</v>
      </c>
      <c r="C3099" s="5" t="s">
        <v>600</v>
      </c>
      <c r="D3099" s="13"/>
      <c r="E3099" s="5">
        <v>41.0</v>
      </c>
      <c r="F3099" s="28">
        <f t="shared" si="35"/>
        <v>43892.41011</v>
      </c>
      <c r="G3099" s="12">
        <f t="shared" si="62"/>
        <v>43892.41011</v>
      </c>
      <c r="H3099" s="29">
        <v>0.75</v>
      </c>
      <c r="I3099" s="30">
        <f t="shared" si="46"/>
        <v>-43891.66011</v>
      </c>
      <c r="K3099" t="str">
        <f t="shared" si="61"/>
        <v/>
      </c>
    </row>
    <row r="3100">
      <c r="A3100" s="24">
        <v>43892.373668472224</v>
      </c>
      <c r="B3100" s="5" t="s">
        <v>761</v>
      </c>
      <c r="C3100" s="5" t="s">
        <v>1353</v>
      </c>
      <c r="D3100" s="13"/>
      <c r="E3100" s="5">
        <v>40.0</v>
      </c>
      <c r="F3100" s="28">
        <f t="shared" si="35"/>
        <v>43892.457</v>
      </c>
      <c r="G3100" s="12">
        <f t="shared" si="62"/>
        <v>43892.457</v>
      </c>
      <c r="H3100" s="29">
        <v>0.5847222222222223</v>
      </c>
      <c r="I3100" s="30">
        <f t="shared" si="46"/>
        <v>-43891.87228</v>
      </c>
      <c r="K3100" t="str">
        <f t="shared" si="61"/>
        <v/>
      </c>
    </row>
    <row r="3101">
      <c r="A3101" s="24">
        <v>43892.37400365741</v>
      </c>
      <c r="B3101" s="5" t="s">
        <v>2655</v>
      </c>
      <c r="C3101" s="5" t="s">
        <v>2854</v>
      </c>
      <c r="D3101" s="13"/>
      <c r="E3101" s="5">
        <v>42.0</v>
      </c>
      <c r="F3101" s="28">
        <f t="shared" si="35"/>
        <v>43892.45734</v>
      </c>
      <c r="G3101" s="12">
        <f t="shared" si="62"/>
        <v>43892.45734</v>
      </c>
      <c r="H3101" s="29">
        <v>0.5847222222222223</v>
      </c>
      <c r="I3101" s="30">
        <f t="shared" si="46"/>
        <v>-43891.87261</v>
      </c>
      <c r="K3101" t="str">
        <f t="shared" si="61"/>
        <v/>
      </c>
    </row>
    <row r="3102">
      <c r="A3102" s="24">
        <v>43892.39061914352</v>
      </c>
      <c r="B3102" s="5" t="s">
        <v>254</v>
      </c>
      <c r="C3102" s="5" t="s">
        <v>251</v>
      </c>
      <c r="D3102" s="6" t="s">
        <v>481</v>
      </c>
      <c r="E3102" s="5">
        <v>1.0</v>
      </c>
      <c r="F3102" s="28">
        <f t="shared" si="35"/>
        <v>43892.47395</v>
      </c>
      <c r="G3102" s="12">
        <f t="shared" si="62"/>
        <v>43892.47395</v>
      </c>
      <c r="H3102" s="29">
        <v>0.7083333333333334</v>
      </c>
      <c r="I3102" s="30">
        <f t="shared" si="46"/>
        <v>-43891.76562</v>
      </c>
      <c r="K3102" t="str">
        <f t="shared" si="61"/>
        <v/>
      </c>
    </row>
    <row r="3103">
      <c r="A3103" s="24">
        <v>43892.39098149305</v>
      </c>
      <c r="B3103" s="5" t="s">
        <v>253</v>
      </c>
      <c r="C3103" s="5" t="s">
        <v>251</v>
      </c>
      <c r="D3103" s="6" t="s">
        <v>481</v>
      </c>
      <c r="E3103" s="5">
        <v>22.0</v>
      </c>
      <c r="F3103" s="28">
        <f t="shared" si="35"/>
        <v>43892.47431</v>
      </c>
      <c r="G3103" s="12">
        <f t="shared" si="62"/>
        <v>43892.47431</v>
      </c>
      <c r="H3103" s="29">
        <v>0.7083333333333334</v>
      </c>
      <c r="I3103" s="30">
        <f t="shared" si="46"/>
        <v>-43891.76598</v>
      </c>
      <c r="K3103" t="str">
        <f t="shared" si="61"/>
        <v/>
      </c>
    </row>
    <row r="3104">
      <c r="A3104" s="24">
        <v>43892.39133008102</v>
      </c>
      <c r="B3104" s="5" t="s">
        <v>250</v>
      </c>
      <c r="C3104" s="5" t="s">
        <v>251</v>
      </c>
      <c r="D3104" s="6" t="s">
        <v>481</v>
      </c>
      <c r="E3104" s="5">
        <v>25.0</v>
      </c>
      <c r="F3104" s="28">
        <f t="shared" si="35"/>
        <v>43892.47466</v>
      </c>
      <c r="G3104" s="12">
        <f t="shared" si="62"/>
        <v>43892.47466</v>
      </c>
      <c r="H3104" s="29">
        <v>0.7083333333333334</v>
      </c>
      <c r="I3104" s="30">
        <f t="shared" si="46"/>
        <v>-43891.76633</v>
      </c>
      <c r="K3104" t="str">
        <f t="shared" si="61"/>
        <v/>
      </c>
    </row>
    <row r="3105">
      <c r="A3105" s="24">
        <v>43892.428101516205</v>
      </c>
      <c r="B3105" s="5" t="s">
        <v>553</v>
      </c>
      <c r="C3105" s="5" t="s">
        <v>2987</v>
      </c>
      <c r="D3105" s="6" t="s">
        <v>410</v>
      </c>
      <c r="F3105" s="28">
        <f t="shared" si="35"/>
        <v>43892.51143</v>
      </c>
      <c r="G3105" s="12">
        <f t="shared" si="62"/>
        <v>43892.51143</v>
      </c>
      <c r="I3105" t="str">
        <f t="shared" si="46"/>
        <v/>
      </c>
      <c r="K3105" t="str">
        <f t="shared" si="61"/>
        <v/>
      </c>
    </row>
    <row r="3106">
      <c r="A3106" s="24">
        <v>43892.428892129625</v>
      </c>
      <c r="B3106" s="5" t="s">
        <v>2504</v>
      </c>
      <c r="C3106" s="5" t="s">
        <v>573</v>
      </c>
      <c r="D3106" s="6" t="s">
        <v>410</v>
      </c>
      <c r="F3106" s="28">
        <f t="shared" si="35"/>
        <v>43892.51223</v>
      </c>
      <c r="G3106" s="12">
        <f t="shared" si="62"/>
        <v>43892.51223</v>
      </c>
      <c r="I3106" t="str">
        <f t="shared" si="46"/>
        <v/>
      </c>
      <c r="K3106" t="str">
        <f t="shared" si="61"/>
        <v/>
      </c>
    </row>
    <row r="3107">
      <c r="A3107" s="24">
        <v>43892.52585821759</v>
      </c>
      <c r="B3107" s="5" t="s">
        <v>1459</v>
      </c>
      <c r="D3107" s="6" t="s">
        <v>1430</v>
      </c>
      <c r="E3107" s="5">
        <v>17.0</v>
      </c>
      <c r="F3107" s="28">
        <f t="shared" si="35"/>
        <v>43892.60919</v>
      </c>
      <c r="G3107" s="12">
        <f t="shared" si="62"/>
        <v>43892.60919</v>
      </c>
      <c r="H3107" s="29">
        <v>0.7083333333333334</v>
      </c>
      <c r="I3107" s="30">
        <f t="shared" si="46"/>
        <v>-43891.90086</v>
      </c>
      <c r="K3107" t="str">
        <f t="shared" si="61"/>
        <v/>
      </c>
    </row>
    <row r="3108">
      <c r="A3108" s="24">
        <v>43892.61954850695</v>
      </c>
      <c r="B3108" s="5" t="s">
        <v>2967</v>
      </c>
      <c r="D3108" s="13"/>
      <c r="F3108" s="28">
        <f t="shared" si="35"/>
        <v>43892.70288</v>
      </c>
      <c r="G3108" s="12">
        <f t="shared" si="62"/>
        <v>43892.70288</v>
      </c>
      <c r="I3108" t="str">
        <f t="shared" si="46"/>
        <v/>
      </c>
      <c r="K3108" t="str">
        <f t="shared" si="61"/>
        <v/>
      </c>
    </row>
    <row r="3109">
      <c r="A3109" s="24">
        <v>43893.2370137963</v>
      </c>
      <c r="B3109" s="5" t="s">
        <v>2988</v>
      </c>
      <c r="D3109" s="13"/>
      <c r="F3109" s="28">
        <f t="shared" si="35"/>
        <v>43893.32035</v>
      </c>
      <c r="G3109" s="12">
        <f t="shared" si="62"/>
        <v>43893.32035</v>
      </c>
      <c r="I3109" t="str">
        <f t="shared" si="46"/>
        <v/>
      </c>
      <c r="K3109" t="str">
        <f t="shared" si="61"/>
        <v/>
      </c>
    </row>
    <row r="3110">
      <c r="A3110" s="24">
        <v>43893.290031157405</v>
      </c>
      <c r="B3110" s="5" t="s">
        <v>522</v>
      </c>
      <c r="C3110" s="5" t="s">
        <v>573</v>
      </c>
      <c r="D3110" s="6" t="s">
        <v>410</v>
      </c>
      <c r="E3110" s="5">
        <v>1.0</v>
      </c>
      <c r="F3110" s="28">
        <f t="shared" si="35"/>
        <v>43893.37336</v>
      </c>
      <c r="G3110" s="12">
        <f t="shared" si="62"/>
        <v>43893.37336</v>
      </c>
      <c r="H3110" s="29">
        <v>0.5618055555555556</v>
      </c>
      <c r="I3110" s="30">
        <f t="shared" si="46"/>
        <v>-43892.81156</v>
      </c>
      <c r="K3110" t="str">
        <f t="shared" si="61"/>
        <v/>
      </c>
    </row>
    <row r="3111">
      <c r="A3111" s="24">
        <v>43893.29060584491</v>
      </c>
      <c r="B3111" s="5" t="s">
        <v>2504</v>
      </c>
      <c r="C3111" s="5" t="s">
        <v>573</v>
      </c>
      <c r="D3111" s="6" t="s">
        <v>410</v>
      </c>
      <c r="E3111" s="5">
        <v>2.0</v>
      </c>
      <c r="F3111" s="28">
        <f t="shared" si="35"/>
        <v>43893.37394</v>
      </c>
      <c r="G3111" s="12">
        <f t="shared" si="62"/>
        <v>43893.37394</v>
      </c>
      <c r="H3111" s="29">
        <v>0.5618055555555556</v>
      </c>
      <c r="I3111" s="30">
        <f t="shared" si="46"/>
        <v>-43892.81213</v>
      </c>
      <c r="K3111" t="str">
        <f t="shared" si="61"/>
        <v/>
      </c>
    </row>
    <row r="3112">
      <c r="A3112" s="24">
        <v>43893.29192834491</v>
      </c>
      <c r="B3112" s="5" t="s">
        <v>1423</v>
      </c>
      <c r="C3112" s="5" t="s">
        <v>1813</v>
      </c>
      <c r="D3112" s="13"/>
      <c r="E3112" s="5">
        <v>38.0</v>
      </c>
      <c r="F3112" s="28">
        <f t="shared" si="35"/>
        <v>43893.37526</v>
      </c>
      <c r="G3112" s="12">
        <f t="shared" si="62"/>
        <v>43893.37526</v>
      </c>
      <c r="H3112" s="29">
        <v>0.7083333333333334</v>
      </c>
      <c r="I3112" s="30">
        <f t="shared" si="46"/>
        <v>-43892.66693</v>
      </c>
      <c r="K3112" t="str">
        <f t="shared" si="61"/>
        <v/>
      </c>
    </row>
    <row r="3113">
      <c r="A3113" s="24">
        <v>43893.30371232639</v>
      </c>
      <c r="B3113" s="5" t="s">
        <v>2446</v>
      </c>
      <c r="D3113" s="13"/>
      <c r="E3113" s="5">
        <v>36.0</v>
      </c>
      <c r="F3113" s="28">
        <f t="shared" si="35"/>
        <v>43893.38705</v>
      </c>
      <c r="G3113" s="12">
        <f t="shared" si="62"/>
        <v>43893.38705</v>
      </c>
      <c r="H3113" s="29">
        <v>0.7083333333333334</v>
      </c>
      <c r="I3113" s="30">
        <f t="shared" si="46"/>
        <v>-43892.67871</v>
      </c>
      <c r="K3113" t="str">
        <f t="shared" si="61"/>
        <v/>
      </c>
    </row>
    <row r="3114">
      <c r="A3114" s="24">
        <v>43893.31226344907</v>
      </c>
      <c r="B3114" s="5" t="s">
        <v>1197</v>
      </c>
      <c r="C3114" s="5" t="s">
        <v>1198</v>
      </c>
      <c r="D3114" s="6" t="s">
        <v>410</v>
      </c>
      <c r="E3114" s="5">
        <v>3.0</v>
      </c>
      <c r="F3114" s="28">
        <f t="shared" si="35"/>
        <v>43893.3956</v>
      </c>
      <c r="G3114" s="12">
        <f t="shared" si="62"/>
        <v>43893.3956</v>
      </c>
      <c r="H3114" s="29">
        <v>0.5166666666666667</v>
      </c>
      <c r="I3114" s="30">
        <f t="shared" si="46"/>
        <v>-43892.87893</v>
      </c>
      <c r="K3114" t="str">
        <f t="shared" si="61"/>
        <v/>
      </c>
    </row>
    <row r="3115">
      <c r="A3115" s="24">
        <v>43893.31250417824</v>
      </c>
      <c r="B3115" s="5" t="s">
        <v>1812</v>
      </c>
      <c r="D3115" s="13"/>
      <c r="E3115" s="5">
        <v>41.0</v>
      </c>
      <c r="F3115" s="28">
        <f t="shared" si="35"/>
        <v>43893.39584</v>
      </c>
      <c r="G3115" s="12">
        <f t="shared" si="62"/>
        <v>43893.39584</v>
      </c>
      <c r="H3115" s="29">
        <v>0.7083333333333334</v>
      </c>
      <c r="I3115" s="30">
        <f t="shared" si="46"/>
        <v>-43892.6875</v>
      </c>
      <c r="K3115" t="str">
        <f t="shared" si="61"/>
        <v/>
      </c>
    </row>
    <row r="3116">
      <c r="A3116" s="24">
        <v>43893.36872456019</v>
      </c>
      <c r="B3116" s="5" t="s">
        <v>2989</v>
      </c>
      <c r="D3116" s="6" t="s">
        <v>2990</v>
      </c>
      <c r="E3116" s="5">
        <v>4.0</v>
      </c>
      <c r="F3116" s="28">
        <f t="shared" si="35"/>
        <v>43893.45206</v>
      </c>
      <c r="G3116" s="12">
        <f t="shared" ref="G3116:G3282" si="63">A3116+(1/24)</f>
        <v>43893.41039</v>
      </c>
      <c r="H3116" s="29">
        <v>0.44722222222222224</v>
      </c>
      <c r="I3116" s="30">
        <f t="shared" si="46"/>
        <v>-43892.96317</v>
      </c>
      <c r="K3116" t="str">
        <f t="shared" si="61"/>
        <v/>
      </c>
    </row>
    <row r="3117">
      <c r="A3117" s="24">
        <v>43893.371895324075</v>
      </c>
      <c r="B3117" s="5" t="s">
        <v>2991</v>
      </c>
      <c r="C3117" s="5" t="s">
        <v>2237</v>
      </c>
      <c r="D3117" s="6" t="s">
        <v>223</v>
      </c>
      <c r="E3117" s="5">
        <v>8.0</v>
      </c>
      <c r="F3117" s="28">
        <f t="shared" si="35"/>
        <v>43893.45523</v>
      </c>
      <c r="G3117" s="12">
        <f t="shared" si="63"/>
        <v>43893.41356</v>
      </c>
      <c r="H3117" s="29">
        <v>0.49930555555555556</v>
      </c>
      <c r="I3117" s="30">
        <f t="shared" si="46"/>
        <v>-43892.91426</v>
      </c>
      <c r="K3117" t="str">
        <f t="shared" si="61"/>
        <v/>
      </c>
    </row>
    <row r="3118">
      <c r="A3118" s="24">
        <v>43893.37264887731</v>
      </c>
      <c r="B3118" s="5" t="s">
        <v>2992</v>
      </c>
      <c r="C3118" s="5" t="s">
        <v>51</v>
      </c>
      <c r="D3118" s="6" t="s">
        <v>2993</v>
      </c>
      <c r="E3118" s="5">
        <v>9.0</v>
      </c>
      <c r="F3118" s="28">
        <f t="shared" si="35"/>
        <v>43893.45598</v>
      </c>
      <c r="G3118" s="12">
        <f t="shared" si="63"/>
        <v>43893.41432</v>
      </c>
      <c r="H3118" s="29">
        <v>0.49930555555555556</v>
      </c>
      <c r="I3118" s="30">
        <f t="shared" si="46"/>
        <v>-43892.91501</v>
      </c>
      <c r="K3118" t="str">
        <f t="shared" si="61"/>
        <v/>
      </c>
    </row>
    <row r="3119">
      <c r="A3119" s="24">
        <v>43893.37895195602</v>
      </c>
      <c r="B3119" s="5" t="s">
        <v>254</v>
      </c>
      <c r="C3119" s="5" t="s">
        <v>251</v>
      </c>
      <c r="D3119" s="6" t="s">
        <v>2798</v>
      </c>
      <c r="E3119" s="5">
        <v>5.0</v>
      </c>
      <c r="F3119" s="28">
        <f t="shared" si="35"/>
        <v>43893.46229</v>
      </c>
      <c r="G3119" s="12">
        <f t="shared" si="63"/>
        <v>43893.42062</v>
      </c>
      <c r="H3119" s="29">
        <v>0.4583333333333333</v>
      </c>
      <c r="I3119" s="30">
        <f t="shared" si="46"/>
        <v>-43892.96229</v>
      </c>
      <c r="K3119" t="str">
        <f t="shared" si="61"/>
        <v/>
      </c>
    </row>
    <row r="3120">
      <c r="A3120" s="24">
        <v>43893.37924172454</v>
      </c>
      <c r="B3120" s="5" t="s">
        <v>253</v>
      </c>
      <c r="C3120" s="5" t="s">
        <v>251</v>
      </c>
      <c r="D3120" s="6" t="s">
        <v>2798</v>
      </c>
      <c r="E3120" s="5">
        <v>13.0</v>
      </c>
      <c r="F3120" s="28">
        <f t="shared" si="35"/>
        <v>43893.46258</v>
      </c>
      <c r="G3120" s="12">
        <f t="shared" si="63"/>
        <v>43893.42091</v>
      </c>
      <c r="H3120" s="29">
        <v>0.4583333333333333</v>
      </c>
      <c r="I3120" s="30">
        <f t="shared" si="46"/>
        <v>-43892.96258</v>
      </c>
      <c r="K3120" t="str">
        <f t="shared" si="61"/>
        <v/>
      </c>
    </row>
    <row r="3121">
      <c r="A3121" s="24">
        <v>43893.37954011574</v>
      </c>
      <c r="B3121" s="5" t="s">
        <v>250</v>
      </c>
      <c r="C3121" s="5" t="s">
        <v>251</v>
      </c>
      <c r="D3121" s="6" t="s">
        <v>2798</v>
      </c>
      <c r="E3121" s="5">
        <v>15.0</v>
      </c>
      <c r="F3121" s="28">
        <f t="shared" si="35"/>
        <v>43893.46287</v>
      </c>
      <c r="G3121" s="12">
        <f t="shared" si="63"/>
        <v>43893.42121</v>
      </c>
      <c r="H3121" s="29">
        <v>0.4583333333333333</v>
      </c>
      <c r="I3121" s="30">
        <f t="shared" si="46"/>
        <v>-43892.96287</v>
      </c>
      <c r="K3121" t="str">
        <f t="shared" si="61"/>
        <v/>
      </c>
    </row>
    <row r="3122">
      <c r="A3122" s="24">
        <v>43893.452088252314</v>
      </c>
      <c r="B3122" s="5" t="s">
        <v>813</v>
      </c>
      <c r="C3122" s="5" t="s">
        <v>814</v>
      </c>
      <c r="D3122" s="6" t="s">
        <v>624</v>
      </c>
      <c r="E3122" s="5">
        <v>5.0</v>
      </c>
      <c r="F3122" s="28">
        <f t="shared" si="35"/>
        <v>43893.53542</v>
      </c>
      <c r="G3122" s="12">
        <f t="shared" si="63"/>
        <v>43893.49375</v>
      </c>
      <c r="H3122" s="29">
        <v>0.5104166666666666</v>
      </c>
      <c r="I3122" s="30">
        <f t="shared" si="46"/>
        <v>-43892.98334</v>
      </c>
      <c r="K3122" t="str">
        <f t="shared" si="61"/>
        <v/>
      </c>
    </row>
    <row r="3123">
      <c r="A3123" s="24">
        <v>43893.53164945602</v>
      </c>
      <c r="B3123" s="5" t="s">
        <v>2465</v>
      </c>
      <c r="C3123" s="5" t="s">
        <v>2068</v>
      </c>
      <c r="D3123" s="13"/>
      <c r="E3123" s="5">
        <v>35.0</v>
      </c>
      <c r="F3123" s="28">
        <f t="shared" si="35"/>
        <v>43893.61498</v>
      </c>
      <c r="G3123" s="12">
        <f t="shared" si="63"/>
        <v>43893.57332</v>
      </c>
      <c r="H3123" s="29">
        <v>0.7083333333333334</v>
      </c>
      <c r="I3123" s="30">
        <f t="shared" si="46"/>
        <v>-43892.86498</v>
      </c>
      <c r="K3123" t="str">
        <f t="shared" si="61"/>
        <v/>
      </c>
    </row>
    <row r="3124">
      <c r="A3124" s="24">
        <v>43893.54176337963</v>
      </c>
      <c r="B3124" s="5" t="s">
        <v>2994</v>
      </c>
      <c r="C3124" s="5" t="s">
        <v>2995</v>
      </c>
      <c r="D3124" s="6" t="s">
        <v>1722</v>
      </c>
      <c r="E3124" s="5">
        <v>1.0</v>
      </c>
      <c r="F3124" s="28">
        <f t="shared" si="35"/>
        <v>43893.6251</v>
      </c>
      <c r="G3124" s="12">
        <f t="shared" si="63"/>
        <v>43893.58343</v>
      </c>
      <c r="H3124" s="29">
        <v>0.6006944444444444</v>
      </c>
      <c r="I3124" s="30">
        <f t="shared" si="46"/>
        <v>-43892.98274</v>
      </c>
      <c r="K3124" t="str">
        <f t="shared" si="61"/>
        <v/>
      </c>
    </row>
    <row r="3125">
      <c r="A3125" s="24">
        <v>43894.23707342593</v>
      </c>
      <c r="B3125" s="5" t="s">
        <v>2445</v>
      </c>
      <c r="D3125" s="13"/>
      <c r="F3125" s="28">
        <f t="shared" si="35"/>
        <v>43894.32041</v>
      </c>
      <c r="G3125" s="12">
        <f t="shared" si="63"/>
        <v>43894.27874</v>
      </c>
      <c r="I3125" t="str">
        <f t="shared" si="46"/>
        <v/>
      </c>
      <c r="K3125" t="str">
        <f t="shared" si="61"/>
        <v/>
      </c>
    </row>
    <row r="3126">
      <c r="A3126" s="24">
        <v>43894.2963499537</v>
      </c>
      <c r="B3126" s="5" t="s">
        <v>2888</v>
      </c>
      <c r="D3126" s="13"/>
      <c r="F3126" s="28">
        <f t="shared" si="35"/>
        <v>43894.37968</v>
      </c>
      <c r="G3126" s="12">
        <f t="shared" si="63"/>
        <v>43894.33802</v>
      </c>
      <c r="I3126" t="str">
        <f t="shared" si="46"/>
        <v/>
      </c>
      <c r="K3126" t="str">
        <f t="shared" si="61"/>
        <v/>
      </c>
    </row>
    <row r="3127">
      <c r="A3127" s="24">
        <v>43894.32254978009</v>
      </c>
      <c r="B3127" s="5" t="s">
        <v>1812</v>
      </c>
      <c r="D3127" s="13"/>
      <c r="F3127" s="28">
        <f t="shared" si="35"/>
        <v>43894.40588</v>
      </c>
      <c r="G3127" s="12">
        <f t="shared" si="63"/>
        <v>43894.36422</v>
      </c>
      <c r="I3127" t="str">
        <f t="shared" si="46"/>
        <v/>
      </c>
      <c r="K3127" t="str">
        <f t="shared" si="61"/>
        <v/>
      </c>
    </row>
    <row r="3128">
      <c r="A3128" s="24">
        <v>43894.342423344904</v>
      </c>
      <c r="B3128" s="5" t="s">
        <v>2996</v>
      </c>
      <c r="C3128" s="5" t="s">
        <v>2997</v>
      </c>
      <c r="D3128" s="6" t="s">
        <v>271</v>
      </c>
      <c r="E3128" s="5">
        <v>2.0</v>
      </c>
      <c r="F3128" s="28">
        <f t="shared" si="35"/>
        <v>43894.42576</v>
      </c>
      <c r="G3128" s="12">
        <f t="shared" si="63"/>
        <v>43894.38409</v>
      </c>
      <c r="H3128" s="29">
        <v>0.4305555555555556</v>
      </c>
      <c r="I3128" s="30">
        <f t="shared" si="46"/>
        <v>-43893.95353</v>
      </c>
      <c r="K3128" t="str">
        <f t="shared" si="61"/>
        <v/>
      </c>
    </row>
    <row r="3129">
      <c r="A3129" s="24">
        <v>43894.39876761574</v>
      </c>
      <c r="B3129" s="5" t="s">
        <v>254</v>
      </c>
      <c r="C3129" s="5" t="s">
        <v>251</v>
      </c>
      <c r="D3129" s="6" t="s">
        <v>2798</v>
      </c>
      <c r="E3129" s="5">
        <v>1.0</v>
      </c>
      <c r="F3129" s="28">
        <f t="shared" si="35"/>
        <v>43894.4821</v>
      </c>
      <c r="G3129" s="12">
        <f t="shared" si="63"/>
        <v>43894.44043</v>
      </c>
      <c r="H3129" s="29">
        <v>0.5604166666666667</v>
      </c>
      <c r="I3129" s="30">
        <f t="shared" si="46"/>
        <v>-43893.88002</v>
      </c>
      <c r="K3129" t="str">
        <f t="shared" si="61"/>
        <v/>
      </c>
    </row>
    <row r="3130">
      <c r="A3130" s="24">
        <v>43894.39907642361</v>
      </c>
      <c r="B3130" s="5" t="s">
        <v>253</v>
      </c>
      <c r="C3130" s="5" t="s">
        <v>251</v>
      </c>
      <c r="D3130" s="6" t="s">
        <v>2798</v>
      </c>
      <c r="E3130" s="5">
        <v>2.0</v>
      </c>
      <c r="F3130" s="28">
        <f t="shared" si="35"/>
        <v>43894.48241</v>
      </c>
      <c r="G3130" s="12">
        <f t="shared" si="63"/>
        <v>43894.44074</v>
      </c>
      <c r="H3130" s="29">
        <v>0.5604166666666667</v>
      </c>
      <c r="I3130" s="30">
        <f t="shared" si="46"/>
        <v>-43893.88033</v>
      </c>
      <c r="K3130" t="str">
        <f t="shared" si="61"/>
        <v/>
      </c>
    </row>
    <row r="3131">
      <c r="A3131" s="24">
        <v>43894.39940164352</v>
      </c>
      <c r="B3131" s="5" t="s">
        <v>250</v>
      </c>
      <c r="C3131" s="5" t="s">
        <v>251</v>
      </c>
      <c r="D3131" s="6" t="s">
        <v>2798</v>
      </c>
      <c r="E3131" s="5">
        <v>3.0</v>
      </c>
      <c r="F3131" s="28">
        <f t="shared" si="35"/>
        <v>43894.48273</v>
      </c>
      <c r="G3131" s="12">
        <f t="shared" si="63"/>
        <v>43894.44107</v>
      </c>
      <c r="H3131" s="29">
        <v>0.5604166666666667</v>
      </c>
      <c r="I3131" s="30">
        <f t="shared" si="46"/>
        <v>-43893.88065</v>
      </c>
      <c r="K3131" t="str">
        <f t="shared" si="61"/>
        <v/>
      </c>
    </row>
    <row r="3132">
      <c r="A3132" s="24">
        <v>43894.41871486111</v>
      </c>
      <c r="B3132" s="5" t="s">
        <v>2163</v>
      </c>
      <c r="C3132" s="5" t="s">
        <v>2166</v>
      </c>
      <c r="D3132" s="6" t="s">
        <v>2911</v>
      </c>
      <c r="E3132" s="5">
        <v>8.0</v>
      </c>
      <c r="F3132" s="28">
        <f t="shared" si="35"/>
        <v>43894.50205</v>
      </c>
      <c r="G3132" s="12">
        <f t="shared" si="63"/>
        <v>43894.46038</v>
      </c>
      <c r="H3132" s="29">
        <v>0.49722222222222223</v>
      </c>
      <c r="I3132" s="30">
        <f t="shared" si="46"/>
        <v>-43893.96316</v>
      </c>
      <c r="K3132" t="str">
        <f t="shared" si="61"/>
        <v/>
      </c>
    </row>
    <row r="3133">
      <c r="A3133" s="24">
        <v>43894.41918498842</v>
      </c>
      <c r="B3133" s="5" t="s">
        <v>2165</v>
      </c>
      <c r="C3133" s="5" t="s">
        <v>2998</v>
      </c>
      <c r="D3133" s="6" t="s">
        <v>2911</v>
      </c>
      <c r="E3133" s="5">
        <v>9.0</v>
      </c>
      <c r="F3133" s="28">
        <f t="shared" si="35"/>
        <v>43894.50252</v>
      </c>
      <c r="G3133" s="12">
        <f t="shared" si="63"/>
        <v>43894.46085</v>
      </c>
      <c r="H3133" s="29">
        <v>0.49722222222222223</v>
      </c>
      <c r="I3133" s="30">
        <f t="shared" si="46"/>
        <v>-43893.96363</v>
      </c>
      <c r="K3133" t="str">
        <f t="shared" si="61"/>
        <v/>
      </c>
    </row>
    <row r="3134">
      <c r="A3134" s="24">
        <v>43894.44860375</v>
      </c>
      <c r="B3134" s="5" t="s">
        <v>1876</v>
      </c>
      <c r="D3134" s="6" t="s">
        <v>1094</v>
      </c>
      <c r="E3134" s="5">
        <v>5.0</v>
      </c>
      <c r="F3134" s="28">
        <f t="shared" si="35"/>
        <v>43894.53194</v>
      </c>
      <c r="G3134" s="12">
        <f t="shared" si="63"/>
        <v>43894.49027</v>
      </c>
      <c r="H3134" s="29">
        <v>0.5833333333333334</v>
      </c>
      <c r="I3134" s="30">
        <f t="shared" si="46"/>
        <v>-43893.90694</v>
      </c>
      <c r="K3134" t="str">
        <f t="shared" si="61"/>
        <v/>
      </c>
    </row>
    <row r="3135">
      <c r="A3135" s="24">
        <v>43894.450292071764</v>
      </c>
      <c r="B3135" s="5" t="s">
        <v>338</v>
      </c>
      <c r="C3135" s="5" t="s">
        <v>2999</v>
      </c>
      <c r="D3135" s="6" t="s">
        <v>2763</v>
      </c>
      <c r="E3135" s="5">
        <v>13.0</v>
      </c>
      <c r="F3135" s="28">
        <f t="shared" si="35"/>
        <v>43894.53363</v>
      </c>
      <c r="G3135" s="12">
        <f t="shared" si="63"/>
        <v>43894.49196</v>
      </c>
      <c r="H3135" s="29">
        <v>0.5159722222222223</v>
      </c>
      <c r="I3135" s="30">
        <f t="shared" si="46"/>
        <v>-43893.97599</v>
      </c>
      <c r="K3135" t="str">
        <f t="shared" si="61"/>
        <v/>
      </c>
    </row>
    <row r="3136">
      <c r="A3136" s="24">
        <v>43894.52880234954</v>
      </c>
      <c r="B3136" s="5" t="s">
        <v>2403</v>
      </c>
      <c r="D3136" s="13"/>
      <c r="E3136" s="5">
        <v>41.0</v>
      </c>
      <c r="F3136" s="28">
        <f t="shared" si="35"/>
        <v>43894.61214</v>
      </c>
      <c r="G3136" s="12">
        <f t="shared" si="63"/>
        <v>43894.57047</v>
      </c>
      <c r="H3136" s="29">
        <v>0.7083333333333334</v>
      </c>
      <c r="I3136" s="30">
        <f t="shared" si="46"/>
        <v>-43893.86214</v>
      </c>
      <c r="K3136" t="str">
        <f t="shared" si="61"/>
        <v/>
      </c>
    </row>
    <row r="3137">
      <c r="A3137" s="24">
        <v>43894.617120752315</v>
      </c>
      <c r="B3137" s="5" t="s">
        <v>2967</v>
      </c>
      <c r="D3137" s="13"/>
      <c r="F3137" s="28">
        <f t="shared" si="35"/>
        <v>43894.70045</v>
      </c>
      <c r="G3137" s="12">
        <f t="shared" si="63"/>
        <v>43894.65879</v>
      </c>
      <c r="I3137" t="str">
        <f t="shared" si="46"/>
        <v/>
      </c>
      <c r="K3137" t="str">
        <f t="shared" si="61"/>
        <v/>
      </c>
    </row>
    <row r="3138">
      <c r="A3138" s="24">
        <v>43895.23895511574</v>
      </c>
      <c r="B3138" s="5" t="s">
        <v>2445</v>
      </c>
      <c r="D3138" s="13"/>
      <c r="F3138" s="28">
        <f t="shared" si="35"/>
        <v>43895.32229</v>
      </c>
      <c r="G3138" s="12">
        <f t="shared" si="63"/>
        <v>43895.28062</v>
      </c>
      <c r="I3138" t="str">
        <f t="shared" si="46"/>
        <v/>
      </c>
      <c r="K3138" t="str">
        <f t="shared" si="61"/>
        <v/>
      </c>
    </row>
    <row r="3139">
      <c r="A3139" s="24">
        <v>43895.267626562505</v>
      </c>
      <c r="B3139" s="5" t="s">
        <v>177</v>
      </c>
      <c r="C3139" s="5" t="s">
        <v>167</v>
      </c>
      <c r="D3139" s="6" t="s">
        <v>173</v>
      </c>
      <c r="F3139" s="28">
        <f t="shared" si="35"/>
        <v>43895.35096</v>
      </c>
      <c r="G3139" s="12">
        <f t="shared" si="63"/>
        <v>43895.30929</v>
      </c>
      <c r="I3139" t="str">
        <f t="shared" si="46"/>
        <v/>
      </c>
      <c r="K3139" t="str">
        <f t="shared" si="61"/>
        <v/>
      </c>
    </row>
    <row r="3140">
      <c r="A3140" s="24">
        <v>43895.300843159726</v>
      </c>
      <c r="B3140" s="5" t="s">
        <v>2446</v>
      </c>
      <c r="D3140" s="13"/>
      <c r="F3140" s="28">
        <f t="shared" si="35"/>
        <v>43895.38418</v>
      </c>
      <c r="G3140" s="12">
        <f t="shared" si="63"/>
        <v>43895.34251</v>
      </c>
      <c r="I3140" t="str">
        <f t="shared" si="46"/>
        <v/>
      </c>
      <c r="K3140" t="str">
        <f t="shared" si="61"/>
        <v/>
      </c>
    </row>
    <row r="3141">
      <c r="A3141" s="24">
        <v>43895.32232951389</v>
      </c>
      <c r="B3141" s="5" t="s">
        <v>3000</v>
      </c>
      <c r="C3141" s="5" t="s">
        <v>3001</v>
      </c>
      <c r="D3141" s="6" t="s">
        <v>271</v>
      </c>
      <c r="F3141" s="28">
        <f t="shared" si="35"/>
        <v>43895.40566</v>
      </c>
      <c r="G3141" s="12">
        <f t="shared" si="63"/>
        <v>43895.364</v>
      </c>
      <c r="I3141" t="str">
        <f t="shared" si="46"/>
        <v/>
      </c>
      <c r="K3141" t="str">
        <f t="shared" si="61"/>
        <v/>
      </c>
    </row>
    <row r="3142">
      <c r="A3142" s="24">
        <v>43895.32391186342</v>
      </c>
      <c r="B3142" s="5" t="s">
        <v>1829</v>
      </c>
      <c r="D3142" s="6" t="s">
        <v>271</v>
      </c>
      <c r="F3142" s="28">
        <f t="shared" si="35"/>
        <v>43895.40725</v>
      </c>
      <c r="G3142" s="12">
        <f t="shared" si="63"/>
        <v>43895.36558</v>
      </c>
      <c r="I3142" t="str">
        <f t="shared" si="46"/>
        <v/>
      </c>
      <c r="K3142" t="str">
        <f t="shared" si="61"/>
        <v/>
      </c>
    </row>
    <row r="3143">
      <c r="A3143" s="24">
        <v>43895.32522346065</v>
      </c>
      <c r="B3143" s="5" t="s">
        <v>1471</v>
      </c>
      <c r="C3143" s="5" t="s">
        <v>124</v>
      </c>
      <c r="D3143" s="6" t="s">
        <v>281</v>
      </c>
      <c r="F3143" s="28">
        <f t="shared" si="35"/>
        <v>43895.40856</v>
      </c>
      <c r="G3143" s="12">
        <f t="shared" si="63"/>
        <v>43895.36689</v>
      </c>
      <c r="I3143" t="str">
        <f t="shared" si="46"/>
        <v/>
      </c>
      <c r="K3143" t="str">
        <f t="shared" si="61"/>
        <v/>
      </c>
    </row>
    <row r="3144">
      <c r="A3144" s="24">
        <v>43895.325562453705</v>
      </c>
      <c r="B3144" s="5" t="s">
        <v>3002</v>
      </c>
      <c r="C3144" s="5" t="s">
        <v>124</v>
      </c>
      <c r="D3144" s="6" t="s">
        <v>281</v>
      </c>
      <c r="F3144" s="28">
        <f t="shared" si="35"/>
        <v>43895.4089</v>
      </c>
      <c r="G3144" s="12">
        <f t="shared" si="63"/>
        <v>43895.36723</v>
      </c>
      <c r="I3144" t="str">
        <f t="shared" si="46"/>
        <v/>
      </c>
      <c r="K3144" t="str">
        <f t="shared" si="61"/>
        <v/>
      </c>
    </row>
    <row r="3145">
      <c r="A3145" s="24">
        <v>43895.32590686342</v>
      </c>
      <c r="B3145" s="5" t="s">
        <v>2297</v>
      </c>
      <c r="D3145" s="13"/>
      <c r="F3145" s="28">
        <f t="shared" si="35"/>
        <v>43895.40924</v>
      </c>
      <c r="G3145" s="12">
        <f t="shared" si="63"/>
        <v>43895.36757</v>
      </c>
      <c r="I3145" t="str">
        <f t="shared" si="46"/>
        <v/>
      </c>
      <c r="K3145" t="str">
        <f t="shared" si="61"/>
        <v/>
      </c>
    </row>
    <row r="3146">
      <c r="A3146" s="24">
        <v>43895.32905340278</v>
      </c>
      <c r="B3146" s="5" t="s">
        <v>2793</v>
      </c>
      <c r="C3146" s="5" t="s">
        <v>3003</v>
      </c>
      <c r="D3146" s="6" t="s">
        <v>271</v>
      </c>
      <c r="F3146" s="28">
        <f t="shared" si="35"/>
        <v>43895.41239</v>
      </c>
      <c r="G3146" s="12">
        <f t="shared" si="63"/>
        <v>43895.37072</v>
      </c>
      <c r="I3146" t="str">
        <f t="shared" si="46"/>
        <v/>
      </c>
      <c r="K3146" t="str">
        <f t="shared" si="61"/>
        <v/>
      </c>
    </row>
    <row r="3147">
      <c r="A3147" s="24">
        <v>43895.33076420139</v>
      </c>
      <c r="B3147" s="5" t="s">
        <v>2795</v>
      </c>
      <c r="C3147" s="5" t="s">
        <v>3004</v>
      </c>
      <c r="D3147" s="6" t="s">
        <v>271</v>
      </c>
      <c r="F3147" s="28">
        <f t="shared" si="35"/>
        <v>43895.4141</v>
      </c>
      <c r="G3147" s="12">
        <f t="shared" si="63"/>
        <v>43895.37243</v>
      </c>
      <c r="I3147" t="str">
        <f t="shared" si="46"/>
        <v/>
      </c>
      <c r="K3147" t="str">
        <f t="shared" si="61"/>
        <v/>
      </c>
    </row>
    <row r="3148">
      <c r="A3148" s="24">
        <v>43895.33136527777</v>
      </c>
      <c r="B3148" s="5" t="s">
        <v>3005</v>
      </c>
      <c r="C3148" s="5" t="s">
        <v>3006</v>
      </c>
      <c r="D3148" s="6" t="s">
        <v>271</v>
      </c>
      <c r="F3148" s="28">
        <f t="shared" si="35"/>
        <v>43895.4147</v>
      </c>
      <c r="G3148" s="12">
        <f t="shared" si="63"/>
        <v>43895.37303</v>
      </c>
      <c r="I3148" t="str">
        <f t="shared" si="46"/>
        <v/>
      </c>
      <c r="K3148" t="str">
        <f t="shared" si="61"/>
        <v/>
      </c>
    </row>
    <row r="3149">
      <c r="A3149" s="24">
        <v>43895.33189954861</v>
      </c>
      <c r="B3149" s="5" t="s">
        <v>1825</v>
      </c>
      <c r="C3149" s="5" t="s">
        <v>2593</v>
      </c>
      <c r="D3149" s="6" t="s">
        <v>271</v>
      </c>
      <c r="F3149" s="28">
        <f t="shared" si="35"/>
        <v>43895.41523</v>
      </c>
      <c r="G3149" s="12">
        <f t="shared" si="63"/>
        <v>43895.37357</v>
      </c>
      <c r="I3149" t="str">
        <f t="shared" si="46"/>
        <v/>
      </c>
      <c r="K3149" t="str">
        <f t="shared" si="61"/>
        <v/>
      </c>
    </row>
    <row r="3150">
      <c r="A3150" s="24">
        <v>43895.332112731485</v>
      </c>
      <c r="B3150" s="5" t="s">
        <v>1812</v>
      </c>
      <c r="D3150" s="13"/>
      <c r="F3150" s="28">
        <f t="shared" si="35"/>
        <v>43895.41545</v>
      </c>
      <c r="G3150" s="12">
        <f t="shared" si="63"/>
        <v>43895.37378</v>
      </c>
      <c r="I3150" t="str">
        <f t="shared" si="46"/>
        <v/>
      </c>
      <c r="K3150" t="str">
        <f t="shared" si="61"/>
        <v/>
      </c>
    </row>
    <row r="3151">
      <c r="A3151" s="24">
        <v>43895.33467644676</v>
      </c>
      <c r="B3151" s="5" t="s">
        <v>3007</v>
      </c>
      <c r="C3151" s="5" t="s">
        <v>1513</v>
      </c>
      <c r="D3151" s="6" t="s">
        <v>271</v>
      </c>
      <c r="F3151" s="28">
        <f t="shared" si="35"/>
        <v>43895.41801</v>
      </c>
      <c r="G3151" s="12">
        <f t="shared" si="63"/>
        <v>43895.37634</v>
      </c>
      <c r="I3151" t="str">
        <f t="shared" si="46"/>
        <v/>
      </c>
      <c r="K3151" t="str">
        <f t="shared" si="61"/>
        <v/>
      </c>
    </row>
    <row r="3152">
      <c r="A3152" s="24">
        <v>43895.33489967593</v>
      </c>
      <c r="B3152" s="5" t="s">
        <v>2591</v>
      </c>
      <c r="D3152" s="6" t="s">
        <v>271</v>
      </c>
      <c r="F3152" s="28">
        <f t="shared" si="35"/>
        <v>43895.41823</v>
      </c>
      <c r="G3152" s="12">
        <f t="shared" si="63"/>
        <v>43895.37657</v>
      </c>
      <c r="I3152" t="str">
        <f t="shared" si="46"/>
        <v/>
      </c>
      <c r="K3152" t="str">
        <f t="shared" si="61"/>
        <v/>
      </c>
    </row>
    <row r="3153">
      <c r="A3153" s="24">
        <v>43895.33841454861</v>
      </c>
      <c r="B3153" s="5" t="s">
        <v>3008</v>
      </c>
      <c r="C3153" s="5" t="s">
        <v>1513</v>
      </c>
      <c r="D3153" s="6" t="s">
        <v>122</v>
      </c>
      <c r="F3153" s="28">
        <f t="shared" si="35"/>
        <v>43895.42175</v>
      </c>
      <c r="G3153" s="12">
        <f t="shared" si="63"/>
        <v>43895.38008</v>
      </c>
      <c r="I3153" t="str">
        <f t="shared" si="46"/>
        <v/>
      </c>
      <c r="K3153" t="str">
        <f t="shared" si="61"/>
        <v/>
      </c>
    </row>
    <row r="3154">
      <c r="A3154" s="24">
        <v>43895.3468483912</v>
      </c>
      <c r="B3154" s="5" t="s">
        <v>3009</v>
      </c>
      <c r="C3154" s="5" t="s">
        <v>3010</v>
      </c>
      <c r="D3154" s="6" t="s">
        <v>624</v>
      </c>
      <c r="F3154" s="28">
        <f t="shared" si="35"/>
        <v>43895.43018</v>
      </c>
      <c r="G3154" s="12">
        <f t="shared" si="63"/>
        <v>43895.38852</v>
      </c>
      <c r="I3154" t="str">
        <f t="shared" si="46"/>
        <v/>
      </c>
      <c r="K3154" t="str">
        <f t="shared" si="61"/>
        <v/>
      </c>
    </row>
    <row r="3155">
      <c r="A3155" s="24">
        <v>43895.34727592593</v>
      </c>
      <c r="B3155" s="5" t="s">
        <v>3011</v>
      </c>
      <c r="C3155" s="5" t="s">
        <v>3012</v>
      </c>
      <c r="D3155" s="6" t="s">
        <v>624</v>
      </c>
      <c r="F3155" s="28">
        <f t="shared" si="35"/>
        <v>43895.43061</v>
      </c>
      <c r="G3155" s="12">
        <f t="shared" si="63"/>
        <v>43895.38894</v>
      </c>
      <c r="I3155" t="str">
        <f t="shared" si="46"/>
        <v/>
      </c>
      <c r="K3155" t="str">
        <f t="shared" si="61"/>
        <v/>
      </c>
    </row>
    <row r="3156">
      <c r="A3156" s="24">
        <v>43895.36587995371</v>
      </c>
      <c r="B3156" s="5" t="s">
        <v>3013</v>
      </c>
      <c r="C3156" s="5" t="s">
        <v>3014</v>
      </c>
      <c r="D3156" s="13"/>
      <c r="F3156" s="28">
        <f t="shared" si="35"/>
        <v>43895.44921</v>
      </c>
      <c r="G3156" s="12">
        <f t="shared" si="63"/>
        <v>43895.40755</v>
      </c>
      <c r="I3156" t="str">
        <f t="shared" si="46"/>
        <v/>
      </c>
      <c r="K3156" t="str">
        <f t="shared" si="61"/>
        <v/>
      </c>
    </row>
    <row r="3157">
      <c r="A3157" s="24">
        <v>43895.369214895836</v>
      </c>
      <c r="B3157" s="5" t="s">
        <v>3015</v>
      </c>
      <c r="D3157" s="13"/>
      <c r="F3157" s="28">
        <f t="shared" si="35"/>
        <v>43895.45255</v>
      </c>
      <c r="G3157" s="12">
        <f t="shared" si="63"/>
        <v>43895.41088</v>
      </c>
      <c r="I3157" t="str">
        <f t="shared" si="46"/>
        <v/>
      </c>
      <c r="K3157" t="str">
        <f t="shared" si="61"/>
        <v/>
      </c>
    </row>
    <row r="3158">
      <c r="A3158" s="24">
        <v>43895.38315090278</v>
      </c>
      <c r="B3158" s="5" t="s">
        <v>2885</v>
      </c>
      <c r="D3158" s="13"/>
      <c r="F3158" s="28">
        <f t="shared" si="35"/>
        <v>43895.46648</v>
      </c>
      <c r="G3158" s="12">
        <f t="shared" si="63"/>
        <v>43895.42482</v>
      </c>
      <c r="I3158" t="str">
        <f t="shared" si="46"/>
        <v/>
      </c>
      <c r="K3158" t="str">
        <f t="shared" si="61"/>
        <v/>
      </c>
    </row>
    <row r="3159">
      <c r="A3159" s="24">
        <v>43895.40725881944</v>
      </c>
      <c r="B3159" s="5" t="s">
        <v>3016</v>
      </c>
      <c r="C3159" s="5" t="s">
        <v>929</v>
      </c>
      <c r="D3159" s="6" t="s">
        <v>3017</v>
      </c>
      <c r="F3159" s="28">
        <f t="shared" si="35"/>
        <v>43895.49059</v>
      </c>
      <c r="G3159" s="12">
        <f t="shared" si="63"/>
        <v>43895.44893</v>
      </c>
      <c r="I3159" t="str">
        <f t="shared" si="46"/>
        <v/>
      </c>
      <c r="K3159" t="str">
        <f t="shared" si="61"/>
        <v/>
      </c>
    </row>
    <row r="3160">
      <c r="A3160" s="24">
        <v>43895.44421543981</v>
      </c>
      <c r="B3160" s="5" t="s">
        <v>2722</v>
      </c>
      <c r="C3160" s="5" t="s">
        <v>2723</v>
      </c>
      <c r="D3160" s="6" t="s">
        <v>1848</v>
      </c>
      <c r="F3160" s="28">
        <f t="shared" si="35"/>
        <v>43895.52755</v>
      </c>
      <c r="G3160" s="12">
        <f t="shared" si="63"/>
        <v>43895.48588</v>
      </c>
      <c r="I3160" t="str">
        <f t="shared" si="46"/>
        <v/>
      </c>
      <c r="K3160" t="str">
        <f t="shared" si="61"/>
        <v/>
      </c>
    </row>
    <row r="3161">
      <c r="A3161" s="24">
        <v>43895.44462325232</v>
      </c>
      <c r="B3161" s="5" t="s">
        <v>2722</v>
      </c>
      <c r="C3161" s="5" t="s">
        <v>3018</v>
      </c>
      <c r="D3161" s="6" t="s">
        <v>1848</v>
      </c>
      <c r="F3161" s="28">
        <f t="shared" si="35"/>
        <v>43895.52796</v>
      </c>
      <c r="G3161" s="12">
        <f t="shared" si="63"/>
        <v>43895.48629</v>
      </c>
      <c r="I3161" t="str">
        <f t="shared" si="46"/>
        <v/>
      </c>
      <c r="K3161" t="str">
        <f t="shared" si="61"/>
        <v/>
      </c>
    </row>
    <row r="3162">
      <c r="A3162" s="24">
        <v>43895.62892145834</v>
      </c>
      <c r="B3162" s="5" t="s">
        <v>2967</v>
      </c>
      <c r="D3162" s="13"/>
      <c r="F3162" s="28">
        <f t="shared" si="35"/>
        <v>43895.71225</v>
      </c>
      <c r="G3162" s="12">
        <f t="shared" si="63"/>
        <v>43895.67059</v>
      </c>
      <c r="I3162" t="str">
        <f t="shared" si="46"/>
        <v/>
      </c>
      <c r="K3162" t="str">
        <f t="shared" si="61"/>
        <v/>
      </c>
    </row>
    <row r="3163">
      <c r="A3163" s="24">
        <v>43896.23738052083</v>
      </c>
      <c r="B3163" s="5" t="s">
        <v>3019</v>
      </c>
      <c r="D3163" s="13"/>
      <c r="F3163" s="28">
        <f t="shared" si="35"/>
        <v>43896.32071</v>
      </c>
      <c r="G3163" s="12">
        <f t="shared" si="63"/>
        <v>43896.27905</v>
      </c>
      <c r="I3163" t="str">
        <f t="shared" si="46"/>
        <v/>
      </c>
      <c r="K3163" t="str">
        <f t="shared" si="61"/>
        <v/>
      </c>
    </row>
    <row r="3164">
      <c r="A3164" s="24">
        <v>43896.25582009259</v>
      </c>
      <c r="B3164" s="5" t="s">
        <v>3020</v>
      </c>
      <c r="D3164" s="13"/>
      <c r="E3164" s="5">
        <v>35.0</v>
      </c>
      <c r="F3164" s="28">
        <f t="shared" si="35"/>
        <v>43896.33915</v>
      </c>
      <c r="G3164" s="12">
        <f t="shared" si="63"/>
        <v>43896.29749</v>
      </c>
      <c r="I3164" t="str">
        <f t="shared" si="46"/>
        <v/>
      </c>
      <c r="K3164">
        <f t="shared" si="61"/>
        <v>35</v>
      </c>
    </row>
    <row r="3165">
      <c r="A3165" s="24">
        <v>43896.25924388889</v>
      </c>
      <c r="B3165" s="5" t="s">
        <v>1897</v>
      </c>
      <c r="C3165" s="5" t="s">
        <v>3021</v>
      </c>
      <c r="D3165" s="6" t="s">
        <v>1897</v>
      </c>
      <c r="E3165" s="5">
        <v>38.0</v>
      </c>
      <c r="F3165" s="28">
        <f t="shared" si="35"/>
        <v>43896.34258</v>
      </c>
      <c r="G3165" s="12">
        <f t="shared" si="63"/>
        <v>43896.30091</v>
      </c>
      <c r="I3165" t="str">
        <f t="shared" si="46"/>
        <v/>
      </c>
      <c r="K3165">
        <f t="shared" si="61"/>
        <v>38</v>
      </c>
    </row>
    <row r="3166">
      <c r="A3166" s="24">
        <v>43896.29501383102</v>
      </c>
      <c r="B3166" s="5" t="s">
        <v>2446</v>
      </c>
      <c r="D3166" s="13"/>
      <c r="E3166" s="5">
        <v>36.0</v>
      </c>
      <c r="F3166" s="28">
        <f t="shared" si="35"/>
        <v>43896.37835</v>
      </c>
      <c r="G3166" s="12">
        <f t="shared" si="63"/>
        <v>43896.33668</v>
      </c>
      <c r="I3166" t="str">
        <f t="shared" si="46"/>
        <v/>
      </c>
      <c r="K3166">
        <f t="shared" si="61"/>
        <v>36</v>
      </c>
    </row>
    <row r="3167">
      <c r="A3167" s="24">
        <v>43896.32682298611</v>
      </c>
      <c r="B3167" s="5" t="s">
        <v>2297</v>
      </c>
      <c r="D3167" s="13"/>
      <c r="E3167" s="5">
        <v>41.0</v>
      </c>
      <c r="F3167" s="28">
        <f t="shared" si="35"/>
        <v>43896.41016</v>
      </c>
      <c r="G3167" s="12">
        <f t="shared" si="63"/>
        <v>43896.36849</v>
      </c>
      <c r="H3167" s="29">
        <v>0.7083333333333334</v>
      </c>
      <c r="I3167" s="30">
        <f t="shared" si="46"/>
        <v>-43895.66016</v>
      </c>
      <c r="K3167" t="str">
        <f t="shared" si="61"/>
        <v/>
      </c>
    </row>
    <row r="3168">
      <c r="A3168" s="24">
        <v>43896.33663326389</v>
      </c>
      <c r="B3168" s="5" t="s">
        <v>1812</v>
      </c>
      <c r="D3168" s="13"/>
      <c r="E3168" s="5">
        <v>42.0</v>
      </c>
      <c r="F3168" s="28">
        <f t="shared" si="35"/>
        <v>43896.41997</v>
      </c>
      <c r="G3168" s="12">
        <f t="shared" si="63"/>
        <v>43896.3783</v>
      </c>
      <c r="I3168" t="str">
        <f t="shared" si="46"/>
        <v/>
      </c>
      <c r="K3168">
        <f t="shared" si="61"/>
        <v>42</v>
      </c>
    </row>
    <row r="3169">
      <c r="A3169" s="24">
        <v>43896.358834178245</v>
      </c>
      <c r="B3169" s="5" t="s">
        <v>2703</v>
      </c>
      <c r="C3169" s="5" t="s">
        <v>3022</v>
      </c>
      <c r="D3169" s="6" t="s">
        <v>1473</v>
      </c>
      <c r="E3169" s="5">
        <v>2.0</v>
      </c>
      <c r="F3169" s="28">
        <f t="shared" si="35"/>
        <v>43896.44217</v>
      </c>
      <c r="G3169" s="12">
        <f t="shared" si="63"/>
        <v>43896.4005</v>
      </c>
      <c r="H3169" s="29">
        <v>0.4847222222222222</v>
      </c>
      <c r="I3169" s="30">
        <f t="shared" si="46"/>
        <v>-43895.91578</v>
      </c>
      <c r="K3169" t="str">
        <f t="shared" si="61"/>
        <v/>
      </c>
    </row>
    <row r="3170">
      <c r="A3170" s="24">
        <v>43896.35931290509</v>
      </c>
      <c r="B3170" s="5" t="s">
        <v>3023</v>
      </c>
      <c r="C3170" s="5" t="s">
        <v>3022</v>
      </c>
      <c r="D3170" s="6" t="s">
        <v>1473</v>
      </c>
      <c r="E3170" s="5">
        <v>3.0</v>
      </c>
      <c r="F3170" s="28">
        <f t="shared" si="35"/>
        <v>43896.44265</v>
      </c>
      <c r="G3170" s="12">
        <f t="shared" si="63"/>
        <v>43896.40098</v>
      </c>
      <c r="H3170" s="29">
        <v>0.4847222222222222</v>
      </c>
      <c r="I3170" s="30">
        <f t="shared" si="46"/>
        <v>-43895.91626</v>
      </c>
      <c r="K3170" t="str">
        <f t="shared" si="61"/>
        <v/>
      </c>
    </row>
    <row r="3171">
      <c r="A3171" s="24">
        <v>43896.359755729165</v>
      </c>
      <c r="B3171" s="5" t="s">
        <v>3024</v>
      </c>
      <c r="C3171" s="5" t="s">
        <v>3022</v>
      </c>
      <c r="D3171" s="6" t="s">
        <v>3025</v>
      </c>
      <c r="E3171" s="5">
        <v>4.0</v>
      </c>
      <c r="F3171" s="28">
        <f t="shared" si="35"/>
        <v>43896.44309</v>
      </c>
      <c r="G3171" s="12">
        <f t="shared" si="63"/>
        <v>43896.40142</v>
      </c>
      <c r="H3171" s="29">
        <v>0.4847222222222222</v>
      </c>
      <c r="I3171" s="30">
        <f t="shared" si="46"/>
        <v>-43895.9167</v>
      </c>
      <c r="K3171" t="str">
        <f t="shared" si="61"/>
        <v/>
      </c>
    </row>
    <row r="3172">
      <c r="A3172" s="24">
        <v>43896.3728797338</v>
      </c>
      <c r="B3172" s="5" t="s">
        <v>3026</v>
      </c>
      <c r="C3172" s="5" t="s">
        <v>3027</v>
      </c>
      <c r="D3172" s="6" t="s">
        <v>396</v>
      </c>
      <c r="E3172" s="5">
        <v>1.0</v>
      </c>
      <c r="F3172" s="28">
        <f t="shared" si="35"/>
        <v>43896.45621</v>
      </c>
      <c r="G3172" s="12">
        <f t="shared" si="63"/>
        <v>43896.41455</v>
      </c>
      <c r="H3172" s="29">
        <v>0.43125</v>
      </c>
      <c r="I3172" s="30">
        <f t="shared" si="46"/>
        <v>-43895.9833</v>
      </c>
      <c r="K3172" t="str">
        <f t="shared" si="61"/>
        <v/>
      </c>
    </row>
    <row r="3173">
      <c r="A3173" s="24">
        <v>43896.634600694444</v>
      </c>
      <c r="B3173" s="5" t="s">
        <v>3028</v>
      </c>
      <c r="C3173" s="5" t="s">
        <v>3029</v>
      </c>
      <c r="D3173" s="6" t="s">
        <v>1403</v>
      </c>
      <c r="F3173" s="28">
        <f t="shared" si="35"/>
        <v>43896.71793</v>
      </c>
      <c r="G3173" s="12">
        <f t="shared" si="63"/>
        <v>43896.67627</v>
      </c>
      <c r="I3173" t="str">
        <f t="shared" si="46"/>
        <v/>
      </c>
      <c r="K3173" t="str">
        <f t="shared" si="61"/>
        <v/>
      </c>
    </row>
    <row r="3174">
      <c r="A3174" s="24">
        <v>43899.23760216435</v>
      </c>
      <c r="B3174" s="5" t="s">
        <v>2445</v>
      </c>
      <c r="D3174" s="13"/>
      <c r="F3174" s="28">
        <f t="shared" si="35"/>
        <v>43899.32094</v>
      </c>
      <c r="G3174" s="12">
        <f t="shared" si="63"/>
        <v>43899.27927</v>
      </c>
      <c r="I3174" t="str">
        <f t="shared" si="46"/>
        <v/>
      </c>
      <c r="K3174" t="str">
        <f t="shared" si="61"/>
        <v/>
      </c>
    </row>
    <row r="3175">
      <c r="A3175" s="24">
        <v>43899.272868263884</v>
      </c>
      <c r="B3175" s="5" t="s">
        <v>2885</v>
      </c>
      <c r="D3175" s="13"/>
      <c r="F3175" s="28">
        <f t="shared" si="35"/>
        <v>43899.3562</v>
      </c>
      <c r="G3175" s="12">
        <f t="shared" si="63"/>
        <v>43899.31453</v>
      </c>
      <c r="I3175" t="str">
        <f t="shared" si="46"/>
        <v/>
      </c>
      <c r="K3175" t="str">
        <f t="shared" si="61"/>
        <v/>
      </c>
    </row>
    <row r="3176">
      <c r="A3176" s="24">
        <v>43899.28251907407</v>
      </c>
      <c r="B3176" s="5" t="s">
        <v>2446</v>
      </c>
      <c r="D3176" s="13"/>
      <c r="F3176" s="28">
        <f t="shared" si="35"/>
        <v>43899.36585</v>
      </c>
      <c r="G3176" s="12">
        <f t="shared" si="63"/>
        <v>43899.32419</v>
      </c>
      <c r="I3176" t="str">
        <f t="shared" si="46"/>
        <v/>
      </c>
      <c r="K3176" t="str">
        <f t="shared" si="61"/>
        <v/>
      </c>
    </row>
    <row r="3177">
      <c r="A3177" s="24">
        <v>43899.31169981482</v>
      </c>
      <c r="B3177" s="5" t="s">
        <v>2297</v>
      </c>
      <c r="D3177" s="13"/>
      <c r="F3177" s="28">
        <f t="shared" si="35"/>
        <v>43899.39503</v>
      </c>
      <c r="G3177" s="12">
        <f t="shared" si="63"/>
        <v>43899.35337</v>
      </c>
      <c r="I3177" t="str">
        <f t="shared" si="46"/>
        <v/>
      </c>
      <c r="K3177" s="5">
        <v>38.0</v>
      </c>
    </row>
    <row r="3178">
      <c r="A3178" s="24">
        <v>43899.31190847223</v>
      </c>
      <c r="B3178" s="5" t="s">
        <v>3015</v>
      </c>
      <c r="D3178" s="13"/>
      <c r="F3178" s="28">
        <f t="shared" si="35"/>
        <v>43899.39524</v>
      </c>
      <c r="G3178" s="12">
        <f t="shared" si="63"/>
        <v>43899.35358</v>
      </c>
      <c r="I3178" t="str">
        <f t="shared" si="46"/>
        <v/>
      </c>
      <c r="K3178" s="5">
        <v>40.0</v>
      </c>
    </row>
    <row r="3179">
      <c r="A3179" s="24">
        <v>43899.36690445602</v>
      </c>
      <c r="B3179" s="5" t="s">
        <v>2374</v>
      </c>
      <c r="C3179" s="5" t="s">
        <v>1705</v>
      </c>
      <c r="D3179" s="13"/>
      <c r="E3179" s="5">
        <v>9.0</v>
      </c>
      <c r="F3179" s="28">
        <f t="shared" si="35"/>
        <v>43899.45024</v>
      </c>
      <c r="G3179" s="12">
        <f t="shared" si="63"/>
        <v>43899.40857</v>
      </c>
      <c r="H3179" s="29">
        <v>0.5236111111111111</v>
      </c>
      <c r="I3179" s="30">
        <f t="shared" si="46"/>
        <v>-43898.88496</v>
      </c>
      <c r="K3179" t="str">
        <f t="shared" ref="K3179:K3201" si="64">IF(ISBLANK(H3179),E3179,"")</f>
        <v/>
      </c>
    </row>
    <row r="3180">
      <c r="A3180" s="24">
        <v>43899.4392806713</v>
      </c>
      <c r="B3180" s="5" t="s">
        <v>522</v>
      </c>
      <c r="C3180" s="5" t="s">
        <v>554</v>
      </c>
      <c r="D3180" s="13"/>
      <c r="E3180" s="5">
        <v>5.0</v>
      </c>
      <c r="F3180" s="28">
        <f t="shared" si="35"/>
        <v>43899.52261</v>
      </c>
      <c r="G3180" s="12">
        <f t="shared" si="63"/>
        <v>43899.48095</v>
      </c>
      <c r="H3180" s="29">
        <v>0.5652777777777778</v>
      </c>
      <c r="I3180" s="30">
        <f t="shared" si="46"/>
        <v>-43898.91567</v>
      </c>
      <c r="K3180" t="str">
        <f t="shared" si="64"/>
        <v/>
      </c>
    </row>
    <row r="3181">
      <c r="A3181" s="24">
        <v>43899.43976311343</v>
      </c>
      <c r="B3181" s="5" t="s">
        <v>3030</v>
      </c>
      <c r="C3181" s="5" t="s">
        <v>554</v>
      </c>
      <c r="D3181" s="6" t="s">
        <v>410</v>
      </c>
      <c r="E3181" s="5">
        <v>6.0</v>
      </c>
      <c r="F3181" s="28">
        <f t="shared" si="35"/>
        <v>43899.5231</v>
      </c>
      <c r="G3181" s="12">
        <f t="shared" si="63"/>
        <v>43899.48143</v>
      </c>
      <c r="H3181" s="29">
        <v>0.6069444444444444</v>
      </c>
      <c r="I3181" s="30">
        <f t="shared" si="46"/>
        <v>-43898.87449</v>
      </c>
      <c r="K3181" t="str">
        <f t="shared" si="64"/>
        <v/>
      </c>
    </row>
    <row r="3182">
      <c r="A3182" s="24">
        <v>43899.45711186343</v>
      </c>
      <c r="B3182" s="5" t="s">
        <v>2021</v>
      </c>
      <c r="C3182" s="5" t="s">
        <v>595</v>
      </c>
      <c r="D3182" s="6" t="s">
        <v>3031</v>
      </c>
      <c r="F3182" s="28">
        <f t="shared" si="35"/>
        <v>43899.54045</v>
      </c>
      <c r="G3182" s="12">
        <f t="shared" si="63"/>
        <v>43899.49878</v>
      </c>
      <c r="I3182" t="str">
        <f t="shared" si="46"/>
        <v/>
      </c>
      <c r="K3182" t="str">
        <f t="shared" si="64"/>
        <v/>
      </c>
    </row>
    <row r="3183">
      <c r="A3183" s="24">
        <v>43899.53152071759</v>
      </c>
      <c r="B3183" s="5" t="s">
        <v>3032</v>
      </c>
      <c r="C3183" s="5" t="s">
        <v>3033</v>
      </c>
      <c r="D3183" s="6" t="s">
        <v>2189</v>
      </c>
      <c r="F3183" s="28">
        <f t="shared" si="35"/>
        <v>43899.61485</v>
      </c>
      <c r="G3183" s="12">
        <f t="shared" si="63"/>
        <v>43899.57319</v>
      </c>
      <c r="I3183" t="str">
        <f t="shared" si="46"/>
        <v/>
      </c>
      <c r="K3183" t="str">
        <f t="shared" si="64"/>
        <v/>
      </c>
    </row>
    <row r="3184">
      <c r="A3184" s="24">
        <v>43899.6242687037</v>
      </c>
      <c r="B3184" s="5" t="s">
        <v>2967</v>
      </c>
      <c r="D3184" s="13"/>
      <c r="F3184" s="28">
        <f t="shared" si="35"/>
        <v>43899.7076</v>
      </c>
      <c r="G3184" s="12">
        <f t="shared" si="63"/>
        <v>43899.66594</v>
      </c>
      <c r="I3184" t="str">
        <f t="shared" si="46"/>
        <v/>
      </c>
      <c r="K3184" t="str">
        <f t="shared" si="64"/>
        <v/>
      </c>
    </row>
    <row r="3185">
      <c r="A3185" s="24">
        <v>43900.27923907407</v>
      </c>
      <c r="B3185" s="5" t="s">
        <v>2297</v>
      </c>
      <c r="D3185" s="13"/>
      <c r="F3185" s="28">
        <f t="shared" si="35"/>
        <v>43900.36257</v>
      </c>
      <c r="G3185" s="12">
        <f t="shared" si="63"/>
        <v>43900.32091</v>
      </c>
      <c r="I3185" t="str">
        <f t="shared" si="46"/>
        <v/>
      </c>
      <c r="K3185" t="str">
        <f t="shared" si="64"/>
        <v/>
      </c>
    </row>
    <row r="3186">
      <c r="A3186" s="24">
        <v>43900.30241607639</v>
      </c>
      <c r="B3186" s="5" t="s">
        <v>2446</v>
      </c>
      <c r="D3186" s="13"/>
      <c r="F3186" s="28">
        <f t="shared" si="35"/>
        <v>43900.38575</v>
      </c>
      <c r="G3186" s="12">
        <f t="shared" si="63"/>
        <v>43900.34408</v>
      </c>
      <c r="I3186" t="str">
        <f t="shared" si="46"/>
        <v/>
      </c>
      <c r="K3186" t="str">
        <f t="shared" si="64"/>
        <v/>
      </c>
    </row>
    <row r="3187">
      <c r="A3187" s="24">
        <v>43900.31427320602</v>
      </c>
      <c r="B3187" s="5" t="s">
        <v>3034</v>
      </c>
      <c r="C3187" s="5" t="s">
        <v>3035</v>
      </c>
      <c r="D3187" s="6" t="s">
        <v>3036</v>
      </c>
      <c r="E3187" s="5">
        <v>1.0</v>
      </c>
      <c r="F3187" s="28">
        <f t="shared" si="35"/>
        <v>43900.39761</v>
      </c>
      <c r="G3187" s="12">
        <f t="shared" si="63"/>
        <v>43900.35594</v>
      </c>
      <c r="H3187" s="29">
        <v>0.4375</v>
      </c>
      <c r="I3187" s="30">
        <f t="shared" si="46"/>
        <v>-43899.91844</v>
      </c>
      <c r="K3187" t="str">
        <f t="shared" si="64"/>
        <v/>
      </c>
    </row>
    <row r="3188">
      <c r="A3188" s="24">
        <v>43900.31449009259</v>
      </c>
      <c r="B3188" s="5" t="s">
        <v>3015</v>
      </c>
      <c r="D3188" s="13"/>
      <c r="F3188" s="28">
        <f t="shared" si="35"/>
        <v>43900.39782</v>
      </c>
      <c r="G3188" s="12">
        <f t="shared" si="63"/>
        <v>43900.35616</v>
      </c>
      <c r="I3188" t="str">
        <f t="shared" si="46"/>
        <v/>
      </c>
      <c r="K3188" t="str">
        <f t="shared" si="64"/>
        <v/>
      </c>
    </row>
    <row r="3189">
      <c r="A3189" s="24">
        <v>43900.31712449074</v>
      </c>
      <c r="B3189" s="5" t="s">
        <v>1223</v>
      </c>
      <c r="D3189" s="13"/>
      <c r="E3189" s="5">
        <v>44.0</v>
      </c>
      <c r="F3189" s="28">
        <f t="shared" si="35"/>
        <v>43900.40046</v>
      </c>
      <c r="G3189" s="12">
        <f t="shared" si="63"/>
        <v>43900.35879</v>
      </c>
      <c r="H3189" s="29">
        <v>0.6666666666666666</v>
      </c>
      <c r="I3189" s="30">
        <f t="shared" si="46"/>
        <v>-43899.69212</v>
      </c>
      <c r="K3189" t="str">
        <f t="shared" si="64"/>
        <v/>
      </c>
    </row>
    <row r="3190">
      <c r="A3190" s="24">
        <v>43900.33113954861</v>
      </c>
      <c r="B3190" s="5" t="s">
        <v>1418</v>
      </c>
      <c r="C3190" s="5" t="s">
        <v>736</v>
      </c>
      <c r="D3190" s="13"/>
      <c r="F3190" s="28">
        <f t="shared" si="35"/>
        <v>43900.41447</v>
      </c>
      <c r="G3190" s="12">
        <f t="shared" si="63"/>
        <v>43900.37281</v>
      </c>
      <c r="I3190" t="str">
        <f t="shared" si="46"/>
        <v/>
      </c>
      <c r="K3190" t="str">
        <f t="shared" si="64"/>
        <v/>
      </c>
    </row>
    <row r="3191">
      <c r="A3191" s="24">
        <v>43900.33464601852</v>
      </c>
      <c r="B3191" s="5" t="s">
        <v>1812</v>
      </c>
      <c r="D3191" s="13"/>
      <c r="F3191" s="28">
        <f t="shared" si="35"/>
        <v>43900.41798</v>
      </c>
      <c r="G3191" s="12">
        <f t="shared" si="63"/>
        <v>43900.37631</v>
      </c>
      <c r="I3191" t="str">
        <f t="shared" si="46"/>
        <v/>
      </c>
      <c r="K3191" t="str">
        <f t="shared" si="64"/>
        <v/>
      </c>
    </row>
    <row r="3192">
      <c r="A3192" s="24">
        <v>43900.33806519676</v>
      </c>
      <c r="B3192" s="5" t="s">
        <v>473</v>
      </c>
      <c r="C3192" s="5" t="s">
        <v>1218</v>
      </c>
      <c r="D3192" s="6" t="s">
        <v>3037</v>
      </c>
      <c r="F3192" s="28">
        <f t="shared" si="35"/>
        <v>43900.4214</v>
      </c>
      <c r="G3192" s="12">
        <f t="shared" si="63"/>
        <v>43900.37973</v>
      </c>
      <c r="I3192" t="str">
        <f t="shared" si="46"/>
        <v/>
      </c>
      <c r="K3192" t="str">
        <f t="shared" si="64"/>
        <v/>
      </c>
    </row>
    <row r="3193">
      <c r="A3193" s="24">
        <v>43900.355204837964</v>
      </c>
      <c r="B3193" s="5" t="s">
        <v>3038</v>
      </c>
      <c r="C3193" s="5" t="s">
        <v>1323</v>
      </c>
      <c r="D3193" s="13"/>
      <c r="F3193" s="28">
        <f t="shared" si="35"/>
        <v>43900.43854</v>
      </c>
      <c r="G3193" s="12">
        <f t="shared" si="63"/>
        <v>43900.39687</v>
      </c>
      <c r="I3193" t="str">
        <f t="shared" si="46"/>
        <v/>
      </c>
      <c r="K3193" t="str">
        <f t="shared" si="64"/>
        <v/>
      </c>
    </row>
    <row r="3194">
      <c r="A3194" s="24">
        <v>43900.416786828704</v>
      </c>
      <c r="B3194" s="5" t="s">
        <v>3039</v>
      </c>
      <c r="C3194" s="5" t="s">
        <v>3040</v>
      </c>
      <c r="D3194" s="6" t="s">
        <v>271</v>
      </c>
      <c r="F3194" s="28">
        <f t="shared" si="35"/>
        <v>43900.50012</v>
      </c>
      <c r="G3194" s="12">
        <f t="shared" si="63"/>
        <v>43900.45845</v>
      </c>
      <c r="I3194" t="str">
        <f t="shared" si="46"/>
        <v/>
      </c>
      <c r="K3194" t="str">
        <f t="shared" si="64"/>
        <v/>
      </c>
    </row>
    <row r="3195">
      <c r="A3195" s="24">
        <v>43900.452029224536</v>
      </c>
      <c r="B3195" s="5" t="s">
        <v>3041</v>
      </c>
      <c r="C3195" s="5" t="s">
        <v>3042</v>
      </c>
      <c r="D3195" s="13"/>
      <c r="F3195" s="28">
        <f t="shared" si="35"/>
        <v>43900.53536</v>
      </c>
      <c r="G3195" s="12">
        <f t="shared" si="63"/>
        <v>43900.4937</v>
      </c>
      <c r="I3195" t="str">
        <f t="shared" si="46"/>
        <v/>
      </c>
      <c r="K3195" t="str">
        <f t="shared" si="64"/>
        <v/>
      </c>
    </row>
    <row r="3196">
      <c r="A3196" s="24">
        <v>43900.47070253472</v>
      </c>
      <c r="B3196" s="5" t="s">
        <v>1662</v>
      </c>
      <c r="D3196" s="13"/>
      <c r="F3196" s="28">
        <f t="shared" si="35"/>
        <v>43900.55404</v>
      </c>
      <c r="G3196" s="12">
        <f t="shared" si="63"/>
        <v>43900.51237</v>
      </c>
      <c r="I3196" t="str">
        <f t="shared" si="46"/>
        <v/>
      </c>
      <c r="K3196" t="str">
        <f t="shared" si="64"/>
        <v/>
      </c>
    </row>
    <row r="3197">
      <c r="A3197" s="24">
        <v>43900.48187554398</v>
      </c>
      <c r="B3197" s="5" t="s">
        <v>2002</v>
      </c>
      <c r="C3197" s="5" t="s">
        <v>1787</v>
      </c>
      <c r="D3197" s="6" t="s">
        <v>512</v>
      </c>
      <c r="F3197" s="28">
        <f t="shared" si="35"/>
        <v>43900.56521</v>
      </c>
      <c r="G3197" s="12">
        <f t="shared" si="63"/>
        <v>43900.52354</v>
      </c>
      <c r="I3197" t="str">
        <f t="shared" si="46"/>
        <v/>
      </c>
      <c r="K3197" t="str">
        <f t="shared" si="64"/>
        <v/>
      </c>
    </row>
    <row r="3198">
      <c r="A3198" s="24">
        <v>43900.53420631944</v>
      </c>
      <c r="B3198" s="5" t="s">
        <v>2465</v>
      </c>
      <c r="C3198" s="5" t="s">
        <v>2068</v>
      </c>
      <c r="D3198" s="13"/>
      <c r="F3198" s="28">
        <f t="shared" si="35"/>
        <v>43900.61754</v>
      </c>
      <c r="G3198" s="12">
        <f t="shared" si="63"/>
        <v>43900.57587</v>
      </c>
      <c r="I3198" t="str">
        <f t="shared" si="46"/>
        <v/>
      </c>
      <c r="K3198" t="str">
        <f t="shared" si="64"/>
        <v/>
      </c>
    </row>
    <row r="3199">
      <c r="A3199" s="24">
        <v>43900.549179131944</v>
      </c>
      <c r="B3199" s="5" t="s">
        <v>3043</v>
      </c>
      <c r="D3199" s="6" t="s">
        <v>2318</v>
      </c>
      <c r="F3199" s="28">
        <f t="shared" si="35"/>
        <v>43900.63251</v>
      </c>
      <c r="G3199" s="12">
        <f t="shared" si="63"/>
        <v>43900.59085</v>
      </c>
      <c r="I3199" t="str">
        <f t="shared" si="46"/>
        <v/>
      </c>
      <c r="K3199" t="str">
        <f t="shared" si="64"/>
        <v/>
      </c>
    </row>
    <row r="3200">
      <c r="A3200" s="24">
        <v>43900.65424550926</v>
      </c>
      <c r="B3200" s="5" t="s">
        <v>3015</v>
      </c>
      <c r="D3200" s="13"/>
      <c r="F3200" s="28">
        <f t="shared" si="35"/>
        <v>43900.73758</v>
      </c>
      <c r="G3200" s="12">
        <f t="shared" si="63"/>
        <v>43900.69591</v>
      </c>
      <c r="I3200" t="str">
        <f t="shared" si="46"/>
        <v/>
      </c>
      <c r="K3200" t="str">
        <f t="shared" si="64"/>
        <v/>
      </c>
    </row>
    <row r="3201">
      <c r="A3201" s="24">
        <v>43901.23838758102</v>
      </c>
      <c r="B3201" s="5" t="s">
        <v>2445</v>
      </c>
      <c r="D3201" s="13"/>
      <c r="F3201" s="28">
        <f t="shared" si="35"/>
        <v>43901.32172</v>
      </c>
      <c r="G3201" s="12">
        <f t="shared" si="63"/>
        <v>43901.28005</v>
      </c>
      <c r="I3201" t="str">
        <f t="shared" si="46"/>
        <v/>
      </c>
      <c r="K3201" t="str">
        <f t="shared" si="64"/>
        <v/>
      </c>
    </row>
    <row r="3202">
      <c r="A3202" s="24">
        <v>43901.33171863426</v>
      </c>
      <c r="B3202" s="5" t="s">
        <v>3015</v>
      </c>
      <c r="D3202" s="13"/>
      <c r="F3202" s="28">
        <f t="shared" si="35"/>
        <v>43901.41505</v>
      </c>
      <c r="G3202" s="12">
        <f t="shared" si="63"/>
        <v>43901.37339</v>
      </c>
      <c r="I3202" t="str">
        <f t="shared" si="46"/>
        <v/>
      </c>
      <c r="K3202" s="5">
        <v>35.0</v>
      </c>
    </row>
    <row r="3203">
      <c r="A3203" s="24">
        <v>43901.34031856481</v>
      </c>
      <c r="B3203" s="5" t="s">
        <v>473</v>
      </c>
      <c r="C3203" s="5" t="s">
        <v>1218</v>
      </c>
      <c r="D3203" s="13"/>
      <c r="E3203" s="5">
        <v>9.0</v>
      </c>
      <c r="F3203" s="28">
        <f t="shared" si="35"/>
        <v>43901.42365</v>
      </c>
      <c r="G3203" s="12">
        <f t="shared" si="63"/>
        <v>43901.38199</v>
      </c>
      <c r="H3203" s="29">
        <v>0.7083333333333334</v>
      </c>
      <c r="I3203" s="30">
        <f t="shared" si="46"/>
        <v>-43900.67365</v>
      </c>
      <c r="K3203" t="str">
        <f t="shared" ref="K3203:K3220" si="65">IF(ISBLANK(H3203),E3203,"")</f>
        <v/>
      </c>
    </row>
    <row r="3204">
      <c r="A3204" s="24">
        <v>43901.363833344905</v>
      </c>
      <c r="B3204" s="5" t="s">
        <v>1812</v>
      </c>
      <c r="D3204" s="13"/>
      <c r="F3204" s="28">
        <f t="shared" si="35"/>
        <v>43901.44717</v>
      </c>
      <c r="G3204" s="12">
        <f t="shared" si="63"/>
        <v>43901.4055</v>
      </c>
      <c r="I3204" t="str">
        <f t="shared" si="46"/>
        <v/>
      </c>
      <c r="K3204" t="str">
        <f t="shared" si="65"/>
        <v/>
      </c>
    </row>
    <row r="3205">
      <c r="A3205" s="24">
        <v>43901.45746056713</v>
      </c>
      <c r="B3205" s="5" t="s">
        <v>3044</v>
      </c>
      <c r="C3205" s="5" t="s">
        <v>3045</v>
      </c>
      <c r="D3205" s="6" t="s">
        <v>757</v>
      </c>
      <c r="F3205" s="28">
        <f t="shared" si="35"/>
        <v>43901.54079</v>
      </c>
      <c r="G3205" s="12">
        <f t="shared" si="63"/>
        <v>43901.49913</v>
      </c>
      <c r="I3205" t="str">
        <f t="shared" si="46"/>
        <v/>
      </c>
      <c r="K3205" t="str">
        <f t="shared" si="65"/>
        <v/>
      </c>
    </row>
    <row r="3206">
      <c r="A3206" s="24">
        <v>43901.46067645833</v>
      </c>
      <c r="B3206" s="5" t="s">
        <v>522</v>
      </c>
      <c r="C3206" s="5" t="s">
        <v>554</v>
      </c>
      <c r="D3206" s="6" t="s">
        <v>410</v>
      </c>
      <c r="F3206" s="28">
        <f t="shared" si="35"/>
        <v>43901.54401</v>
      </c>
      <c r="G3206" s="12">
        <f t="shared" si="63"/>
        <v>43901.50234</v>
      </c>
      <c r="I3206" t="str">
        <f t="shared" si="46"/>
        <v/>
      </c>
      <c r="K3206" t="str">
        <f t="shared" si="65"/>
        <v/>
      </c>
    </row>
    <row r="3207">
      <c r="A3207" s="24">
        <v>43901.46123347222</v>
      </c>
      <c r="B3207" s="5" t="s">
        <v>3046</v>
      </c>
      <c r="C3207" s="5" t="s">
        <v>554</v>
      </c>
      <c r="D3207" s="6" t="s">
        <v>447</v>
      </c>
      <c r="F3207" s="28">
        <f t="shared" si="35"/>
        <v>43901.54457</v>
      </c>
      <c r="G3207" s="12">
        <f t="shared" si="63"/>
        <v>43901.5029</v>
      </c>
      <c r="I3207" t="str">
        <f t="shared" si="46"/>
        <v/>
      </c>
      <c r="K3207" t="str">
        <f t="shared" si="65"/>
        <v/>
      </c>
    </row>
    <row r="3208">
      <c r="A3208" s="24">
        <v>43901.46919259259</v>
      </c>
      <c r="B3208" s="5" t="s">
        <v>3047</v>
      </c>
      <c r="D3208" s="13"/>
      <c r="F3208" s="28">
        <f t="shared" si="35"/>
        <v>43901.55253</v>
      </c>
      <c r="G3208" s="12">
        <f t="shared" si="63"/>
        <v>43901.51086</v>
      </c>
      <c r="I3208" t="str">
        <f t="shared" si="46"/>
        <v/>
      </c>
      <c r="K3208" t="str">
        <f t="shared" si="65"/>
        <v/>
      </c>
    </row>
    <row r="3209">
      <c r="A3209" s="24">
        <v>43901.49891888889</v>
      </c>
      <c r="B3209" s="5" t="s">
        <v>3048</v>
      </c>
      <c r="C3209" s="5" t="s">
        <v>3049</v>
      </c>
      <c r="D3209" s="13"/>
      <c r="F3209" s="28">
        <f t="shared" si="35"/>
        <v>43901.58225</v>
      </c>
      <c r="G3209" s="12">
        <f t="shared" si="63"/>
        <v>43901.54059</v>
      </c>
      <c r="I3209" t="str">
        <f t="shared" si="46"/>
        <v/>
      </c>
      <c r="K3209" t="str">
        <f t="shared" si="65"/>
        <v/>
      </c>
    </row>
    <row r="3210">
      <c r="A3210" s="24">
        <v>43901.54043716435</v>
      </c>
      <c r="B3210" s="5" t="s">
        <v>3050</v>
      </c>
      <c r="C3210" s="5" t="s">
        <v>3051</v>
      </c>
      <c r="D3210" s="6" t="s">
        <v>173</v>
      </c>
      <c r="F3210" s="28">
        <f t="shared" si="35"/>
        <v>43901.62377</v>
      </c>
      <c r="G3210" s="12">
        <f t="shared" si="63"/>
        <v>43901.5821</v>
      </c>
      <c r="I3210" t="str">
        <f t="shared" si="46"/>
        <v/>
      </c>
      <c r="K3210" t="str">
        <f t="shared" si="65"/>
        <v/>
      </c>
    </row>
    <row r="3211">
      <c r="A3211" s="24">
        <v>43901.62958305556</v>
      </c>
      <c r="B3211" s="5" t="s">
        <v>2967</v>
      </c>
      <c r="D3211" s="13"/>
      <c r="F3211" s="28">
        <f t="shared" si="35"/>
        <v>43901.71292</v>
      </c>
      <c r="G3211" s="12">
        <f t="shared" si="63"/>
        <v>43901.67125</v>
      </c>
      <c r="I3211" t="str">
        <f t="shared" si="46"/>
        <v/>
      </c>
      <c r="K3211" t="str">
        <f t="shared" si="65"/>
        <v/>
      </c>
    </row>
    <row r="3212">
      <c r="A3212" s="24">
        <v>43902.23735606481</v>
      </c>
      <c r="B3212" s="5" t="s">
        <v>2445</v>
      </c>
      <c r="D3212" s="13"/>
      <c r="F3212" s="28">
        <f t="shared" si="35"/>
        <v>43902.32069</v>
      </c>
      <c r="G3212" s="12">
        <f t="shared" si="63"/>
        <v>43902.27902</v>
      </c>
      <c r="I3212" t="str">
        <f t="shared" si="46"/>
        <v/>
      </c>
      <c r="K3212" t="str">
        <f t="shared" si="65"/>
        <v/>
      </c>
    </row>
    <row r="3213">
      <c r="A3213" s="24">
        <v>43902.249467546295</v>
      </c>
      <c r="B3213" s="5" t="s">
        <v>3046</v>
      </c>
      <c r="C3213" s="5" t="s">
        <v>554</v>
      </c>
      <c r="D3213" s="6" t="s">
        <v>410</v>
      </c>
      <c r="F3213" s="28">
        <f t="shared" si="35"/>
        <v>43902.3328</v>
      </c>
      <c r="G3213" s="12">
        <f t="shared" si="63"/>
        <v>43902.29113</v>
      </c>
      <c r="I3213" t="str">
        <f t="shared" si="46"/>
        <v/>
      </c>
      <c r="K3213" t="str">
        <f t="shared" si="65"/>
        <v/>
      </c>
    </row>
    <row r="3214">
      <c r="A3214" s="24">
        <v>43902.28214591435</v>
      </c>
      <c r="B3214" s="5" t="s">
        <v>1897</v>
      </c>
      <c r="C3214" s="5" t="s">
        <v>2714</v>
      </c>
      <c r="D3214" s="6" t="s">
        <v>1897</v>
      </c>
      <c r="F3214" s="28">
        <f t="shared" si="35"/>
        <v>43902.36548</v>
      </c>
      <c r="G3214" s="12">
        <f t="shared" si="63"/>
        <v>43902.32381</v>
      </c>
      <c r="I3214" t="str">
        <f t="shared" si="46"/>
        <v/>
      </c>
      <c r="K3214" t="str">
        <f t="shared" si="65"/>
        <v/>
      </c>
    </row>
    <row r="3215">
      <c r="A3215" s="24">
        <v>43902.3139247338</v>
      </c>
      <c r="B3215" s="5" t="s">
        <v>2044</v>
      </c>
      <c r="D3215" s="13"/>
      <c r="F3215" s="28">
        <f t="shared" si="35"/>
        <v>43902.39726</v>
      </c>
      <c r="G3215" s="12">
        <f t="shared" si="63"/>
        <v>43902.35559</v>
      </c>
      <c r="I3215" t="str">
        <f t="shared" si="46"/>
        <v/>
      </c>
      <c r="K3215" t="str">
        <f t="shared" si="65"/>
        <v/>
      </c>
    </row>
    <row r="3216">
      <c r="A3216" s="24">
        <v>43902.374760729166</v>
      </c>
      <c r="B3216" s="5" t="s">
        <v>522</v>
      </c>
      <c r="C3216" s="5" t="s">
        <v>554</v>
      </c>
      <c r="D3216" s="6" t="s">
        <v>410</v>
      </c>
      <c r="F3216" s="28">
        <f t="shared" si="35"/>
        <v>43902.45809</v>
      </c>
      <c r="G3216" s="12">
        <f t="shared" si="63"/>
        <v>43902.41643</v>
      </c>
      <c r="I3216" t="str">
        <f t="shared" si="46"/>
        <v/>
      </c>
      <c r="K3216" t="str">
        <f t="shared" si="65"/>
        <v/>
      </c>
    </row>
    <row r="3217">
      <c r="A3217" s="24">
        <v>43902.39904255787</v>
      </c>
      <c r="B3217" s="5" t="s">
        <v>2473</v>
      </c>
      <c r="D3217" s="13"/>
      <c r="F3217" s="28">
        <f t="shared" si="35"/>
        <v>43902.48238</v>
      </c>
      <c r="G3217" s="12">
        <f t="shared" si="63"/>
        <v>43902.44071</v>
      </c>
      <c r="I3217" t="str">
        <f t="shared" si="46"/>
        <v/>
      </c>
      <c r="K3217" t="str">
        <f t="shared" si="65"/>
        <v/>
      </c>
    </row>
    <row r="3218">
      <c r="A3218" s="24">
        <v>43902.408063703704</v>
      </c>
      <c r="B3218" s="5" t="s">
        <v>3052</v>
      </c>
      <c r="D3218" s="6" t="s">
        <v>165</v>
      </c>
      <c r="F3218" s="28">
        <f t="shared" si="35"/>
        <v>43902.4914</v>
      </c>
      <c r="G3218" s="12">
        <f t="shared" si="63"/>
        <v>43902.44973</v>
      </c>
      <c r="I3218" t="str">
        <f t="shared" si="46"/>
        <v/>
      </c>
      <c r="K3218" t="str">
        <f t="shared" si="65"/>
        <v/>
      </c>
    </row>
    <row r="3219">
      <c r="A3219" s="24">
        <v>43902.409136875</v>
      </c>
      <c r="B3219" s="5" t="s">
        <v>3053</v>
      </c>
      <c r="C3219" s="5" t="s">
        <v>3054</v>
      </c>
      <c r="D3219" s="6" t="s">
        <v>165</v>
      </c>
      <c r="F3219" s="28">
        <f t="shared" si="35"/>
        <v>43902.49247</v>
      </c>
      <c r="G3219" s="12">
        <f t="shared" si="63"/>
        <v>43902.4508</v>
      </c>
      <c r="H3219" s="29">
        <v>0.5208333333333334</v>
      </c>
      <c r="I3219" s="30">
        <f t="shared" si="46"/>
        <v>-43901.92997</v>
      </c>
      <c r="K3219" t="str">
        <f t="shared" si="65"/>
        <v/>
      </c>
    </row>
    <row r="3220">
      <c r="A3220" s="24">
        <v>43902.41429785879</v>
      </c>
      <c r="B3220" s="5" t="s">
        <v>473</v>
      </c>
      <c r="C3220" s="5" t="s">
        <v>1218</v>
      </c>
      <c r="D3220" s="6" t="s">
        <v>231</v>
      </c>
      <c r="F3220" s="28">
        <f t="shared" si="35"/>
        <v>43902.49763</v>
      </c>
      <c r="G3220" s="12">
        <f t="shared" si="63"/>
        <v>43902.45596</v>
      </c>
      <c r="I3220" t="str">
        <f t="shared" si="46"/>
        <v/>
      </c>
      <c r="K3220" t="str">
        <f t="shared" si="65"/>
        <v/>
      </c>
    </row>
    <row r="3221">
      <c r="A3221" s="24">
        <v>43902.493459375</v>
      </c>
      <c r="B3221" s="5" t="s">
        <v>3055</v>
      </c>
      <c r="C3221" s="5" t="s">
        <v>3056</v>
      </c>
      <c r="D3221" s="6" t="s">
        <v>1347</v>
      </c>
      <c r="F3221" s="28">
        <f t="shared" si="35"/>
        <v>43902.57679</v>
      </c>
      <c r="G3221" s="12">
        <f t="shared" si="63"/>
        <v>43902.53513</v>
      </c>
      <c r="I3221" t="str">
        <f t="shared" si="46"/>
        <v/>
      </c>
      <c r="K3221" s="5">
        <v>40.0</v>
      </c>
    </row>
    <row r="3222">
      <c r="A3222" s="24">
        <v>43902.49400950232</v>
      </c>
      <c r="B3222" s="5" t="s">
        <v>3057</v>
      </c>
      <c r="C3222" s="5" t="s">
        <v>3056</v>
      </c>
      <c r="D3222" s="6" t="s">
        <v>1347</v>
      </c>
      <c r="F3222" s="28">
        <f t="shared" si="35"/>
        <v>43902.57734</v>
      </c>
      <c r="G3222" s="12">
        <f t="shared" si="63"/>
        <v>43902.53568</v>
      </c>
      <c r="I3222" t="str">
        <f t="shared" si="46"/>
        <v/>
      </c>
      <c r="K3222" s="5">
        <v>42.0</v>
      </c>
    </row>
    <row r="3223">
      <c r="A3223" s="24">
        <v>43902.50414539352</v>
      </c>
      <c r="B3223" s="5" t="s">
        <v>3058</v>
      </c>
      <c r="C3223" s="5" t="s">
        <v>3059</v>
      </c>
      <c r="D3223" s="6" t="s">
        <v>2783</v>
      </c>
      <c r="F3223" s="28">
        <f t="shared" si="35"/>
        <v>43902.58748</v>
      </c>
      <c r="G3223" s="12">
        <f t="shared" si="63"/>
        <v>43902.54581</v>
      </c>
      <c r="I3223" t="str">
        <f t="shared" si="46"/>
        <v/>
      </c>
      <c r="K3223" t="str">
        <f t="shared" ref="K3223:K3224" si="66">IF(ISBLANK(H3223),E3223,"")</f>
        <v/>
      </c>
    </row>
    <row r="3224">
      <c r="A3224" s="24">
        <v>43902.62908554398</v>
      </c>
      <c r="B3224" s="5" t="s">
        <v>2967</v>
      </c>
      <c r="D3224" s="13"/>
      <c r="F3224" s="28">
        <f t="shared" si="35"/>
        <v>43902.71242</v>
      </c>
      <c r="G3224" s="12">
        <f t="shared" si="63"/>
        <v>43902.67075</v>
      </c>
      <c r="I3224" t="str">
        <f t="shared" si="46"/>
        <v/>
      </c>
      <c r="K3224" t="str">
        <f t="shared" si="66"/>
        <v/>
      </c>
    </row>
    <row r="3225">
      <c r="A3225" s="24">
        <v>43903.24783447917</v>
      </c>
      <c r="B3225" s="5" t="s">
        <v>522</v>
      </c>
      <c r="C3225" s="5" t="s">
        <v>554</v>
      </c>
      <c r="D3225" s="6" t="s">
        <v>410</v>
      </c>
      <c r="G3225" s="12">
        <f t="shared" si="63"/>
        <v>43903.2895</v>
      </c>
    </row>
    <row r="3226">
      <c r="A3226" s="24">
        <v>43903.24849837963</v>
      </c>
      <c r="B3226" s="5" t="s">
        <v>3060</v>
      </c>
      <c r="C3226" s="5" t="s">
        <v>554</v>
      </c>
      <c r="D3226" s="6" t="s">
        <v>410</v>
      </c>
      <c r="F3226" s="28">
        <f t="shared" ref="F3226:F9983" si="67">A3226+(2/24)</f>
        <v>43903.33183</v>
      </c>
      <c r="G3226" s="12">
        <f t="shared" si="63"/>
        <v>43903.29017</v>
      </c>
      <c r="I3226" t="str">
        <f t="shared" ref="I3226:I4277" si="68">IF(ISBLANK(H3226),"",H3226-G3226)</f>
        <v/>
      </c>
      <c r="K3226" t="str">
        <f t="shared" ref="K3226:K3233" si="69">IF(ISBLANK(H3226),E3226,"")</f>
        <v/>
      </c>
    </row>
    <row r="3227">
      <c r="A3227" s="24">
        <v>43903.3727822338</v>
      </c>
      <c r="B3227" s="5" t="s">
        <v>1111</v>
      </c>
      <c r="C3227" s="5" t="s">
        <v>2660</v>
      </c>
      <c r="D3227" s="6" t="s">
        <v>122</v>
      </c>
      <c r="F3227" s="28">
        <f t="shared" si="67"/>
        <v>43903.45612</v>
      </c>
      <c r="G3227" s="12">
        <f t="shared" si="63"/>
        <v>43903.41445</v>
      </c>
      <c r="I3227" t="str">
        <f t="shared" si="68"/>
        <v/>
      </c>
      <c r="K3227" t="str">
        <f t="shared" si="69"/>
        <v/>
      </c>
    </row>
    <row r="3228">
      <c r="A3228" s="24">
        <v>43903.384588761575</v>
      </c>
      <c r="B3228" s="5" t="s">
        <v>2049</v>
      </c>
      <c r="C3228" s="5" t="s">
        <v>48</v>
      </c>
      <c r="D3228" s="6" t="s">
        <v>1010</v>
      </c>
      <c r="F3228" s="28">
        <f t="shared" si="67"/>
        <v>43903.46792</v>
      </c>
      <c r="G3228" s="12">
        <f t="shared" si="63"/>
        <v>43903.42626</v>
      </c>
      <c r="I3228" t="str">
        <f t="shared" si="68"/>
        <v/>
      </c>
      <c r="K3228" t="str">
        <f t="shared" si="69"/>
        <v/>
      </c>
    </row>
    <row r="3229">
      <c r="A3229" s="24">
        <v>43903.391723692126</v>
      </c>
      <c r="B3229" s="5" t="s">
        <v>473</v>
      </c>
      <c r="C3229" s="5" t="s">
        <v>3061</v>
      </c>
      <c r="D3229" s="6" t="s">
        <v>3062</v>
      </c>
      <c r="F3229" s="28">
        <f t="shared" si="67"/>
        <v>43903.47506</v>
      </c>
      <c r="G3229" s="12">
        <f t="shared" si="63"/>
        <v>43903.43339</v>
      </c>
      <c r="I3229" t="str">
        <f t="shared" si="68"/>
        <v/>
      </c>
      <c r="K3229" t="str">
        <f t="shared" si="69"/>
        <v/>
      </c>
    </row>
    <row r="3230">
      <c r="A3230" s="24">
        <v>43903.39327111111</v>
      </c>
      <c r="B3230" s="5" t="s">
        <v>1032</v>
      </c>
      <c r="C3230" s="5" t="s">
        <v>1323</v>
      </c>
      <c r="D3230" s="13"/>
      <c r="F3230" s="28">
        <f t="shared" si="67"/>
        <v>43903.4766</v>
      </c>
      <c r="G3230" s="12">
        <f t="shared" si="63"/>
        <v>43903.43494</v>
      </c>
      <c r="I3230" t="str">
        <f t="shared" si="68"/>
        <v/>
      </c>
      <c r="K3230" t="str">
        <f t="shared" si="69"/>
        <v/>
      </c>
    </row>
    <row r="3231">
      <c r="A3231" s="24">
        <v>43903.60800212963</v>
      </c>
      <c r="B3231" s="5" t="s">
        <v>3063</v>
      </c>
      <c r="C3231" s="5" t="s">
        <v>2570</v>
      </c>
      <c r="D3231" s="6" t="s">
        <v>1347</v>
      </c>
      <c r="F3231" s="28">
        <f t="shared" si="67"/>
        <v>43903.69134</v>
      </c>
      <c r="G3231" s="12">
        <f t="shared" si="63"/>
        <v>43903.64967</v>
      </c>
      <c r="I3231" t="str">
        <f t="shared" si="68"/>
        <v/>
      </c>
      <c r="K3231" t="str">
        <f t="shared" si="69"/>
        <v/>
      </c>
    </row>
    <row r="3232">
      <c r="A3232" s="24">
        <v>43903.60845476852</v>
      </c>
      <c r="B3232" s="5" t="s">
        <v>3064</v>
      </c>
      <c r="C3232" s="5" t="s">
        <v>3065</v>
      </c>
      <c r="D3232" s="6" t="s">
        <v>3066</v>
      </c>
      <c r="F3232" s="28">
        <f t="shared" si="67"/>
        <v>43903.69179</v>
      </c>
      <c r="G3232" s="12">
        <f t="shared" si="63"/>
        <v>43903.65012</v>
      </c>
      <c r="I3232" t="str">
        <f t="shared" si="68"/>
        <v/>
      </c>
      <c r="K3232" t="str">
        <f t="shared" si="69"/>
        <v/>
      </c>
    </row>
    <row r="3233">
      <c r="A3233" s="24">
        <v>43906.29353260416</v>
      </c>
      <c r="B3233" s="5" t="s">
        <v>2293</v>
      </c>
      <c r="C3233" s="5" t="s">
        <v>27</v>
      </c>
      <c r="D3233" s="6" t="s">
        <v>1347</v>
      </c>
      <c r="F3233" s="28">
        <f t="shared" si="67"/>
        <v>43906.37687</v>
      </c>
      <c r="G3233" s="12">
        <f t="shared" si="63"/>
        <v>43906.3352</v>
      </c>
      <c r="I3233" t="str">
        <f t="shared" si="68"/>
        <v/>
      </c>
      <c r="K3233" t="str">
        <f t="shared" si="69"/>
        <v/>
      </c>
    </row>
    <row r="3234">
      <c r="A3234" s="24">
        <v>43906.301689837965</v>
      </c>
      <c r="B3234" s="5" t="s">
        <v>2721</v>
      </c>
      <c r="D3234" s="6"/>
      <c r="F3234" s="28">
        <f t="shared" si="67"/>
        <v>43906.38502</v>
      </c>
      <c r="G3234" s="12">
        <f t="shared" si="63"/>
        <v>43906.34336</v>
      </c>
      <c r="I3234" t="str">
        <f t="shared" si="68"/>
        <v/>
      </c>
      <c r="K3234" s="5">
        <v>42.0</v>
      </c>
    </row>
    <row r="3235">
      <c r="A3235" s="24">
        <v>43906.3906634375</v>
      </c>
      <c r="B3235" s="5" t="s">
        <v>2044</v>
      </c>
      <c r="D3235" s="13"/>
      <c r="F3235" s="28">
        <f t="shared" si="67"/>
        <v>43906.474</v>
      </c>
      <c r="G3235" s="12">
        <f t="shared" si="63"/>
        <v>43906.43233</v>
      </c>
      <c r="I3235" t="str">
        <f t="shared" si="68"/>
        <v/>
      </c>
      <c r="K3235" t="str">
        <f t="shared" ref="K3235:K3248" si="70">IF(ISBLANK(H3235),E3235,"")</f>
        <v/>
      </c>
    </row>
    <row r="3236">
      <c r="A3236" s="24">
        <v>43906.62192420139</v>
      </c>
      <c r="B3236" s="5" t="s">
        <v>2967</v>
      </c>
      <c r="D3236" s="13"/>
      <c r="F3236" s="28">
        <f t="shared" si="67"/>
        <v>43906.70526</v>
      </c>
      <c r="G3236" s="12">
        <f t="shared" si="63"/>
        <v>43906.66359</v>
      </c>
      <c r="I3236" t="str">
        <f t="shared" si="68"/>
        <v/>
      </c>
      <c r="K3236" t="str">
        <f t="shared" si="70"/>
        <v/>
      </c>
    </row>
    <row r="3237">
      <c r="A3237" s="24">
        <v>43907.222417094905</v>
      </c>
      <c r="B3237" s="5" t="s">
        <v>3067</v>
      </c>
      <c r="C3237" s="5" t="s">
        <v>545</v>
      </c>
      <c r="D3237" s="13"/>
      <c r="F3237" s="28">
        <f t="shared" si="67"/>
        <v>43907.30575</v>
      </c>
      <c r="G3237" s="12">
        <f t="shared" si="63"/>
        <v>43907.26408</v>
      </c>
      <c r="I3237" t="str">
        <f t="shared" si="68"/>
        <v/>
      </c>
      <c r="K3237" t="str">
        <f t="shared" si="70"/>
        <v/>
      </c>
    </row>
    <row r="3238">
      <c r="A3238" s="24">
        <v>43907.23861375</v>
      </c>
      <c r="B3238" s="5" t="s">
        <v>2445</v>
      </c>
      <c r="D3238" s="13"/>
      <c r="F3238" s="28">
        <f t="shared" si="67"/>
        <v>43907.32195</v>
      </c>
      <c r="G3238" s="12">
        <f t="shared" si="63"/>
        <v>43907.28028</v>
      </c>
      <c r="I3238" t="str">
        <f t="shared" si="68"/>
        <v/>
      </c>
      <c r="K3238" t="str">
        <f t="shared" si="70"/>
        <v/>
      </c>
    </row>
    <row r="3239">
      <c r="A3239" s="24">
        <v>43907.24347482639</v>
      </c>
      <c r="B3239" s="5" t="s">
        <v>2721</v>
      </c>
      <c r="D3239" s="13"/>
      <c r="F3239" s="28">
        <f t="shared" si="67"/>
        <v>43907.32681</v>
      </c>
      <c r="G3239" s="12">
        <f t="shared" si="63"/>
        <v>43907.28514</v>
      </c>
      <c r="I3239" t="str">
        <f t="shared" si="68"/>
        <v/>
      </c>
      <c r="K3239" t="str">
        <f t="shared" si="70"/>
        <v/>
      </c>
    </row>
    <row r="3240">
      <c r="A3240" s="24">
        <v>43907.29223305556</v>
      </c>
      <c r="B3240" s="5" t="s">
        <v>3068</v>
      </c>
      <c r="C3240" s="5" t="s">
        <v>573</v>
      </c>
      <c r="D3240" s="6" t="s">
        <v>3069</v>
      </c>
      <c r="E3240" s="5">
        <v>1.0</v>
      </c>
      <c r="F3240" s="28">
        <f t="shared" si="67"/>
        <v>43907.37557</v>
      </c>
      <c r="G3240" s="12">
        <f t="shared" si="63"/>
        <v>43907.3339</v>
      </c>
      <c r="H3240" s="29">
        <v>0.3958333333333333</v>
      </c>
      <c r="I3240" s="30">
        <f t="shared" si="68"/>
        <v>-43906.93807</v>
      </c>
      <c r="K3240" t="str">
        <f t="shared" si="70"/>
        <v/>
      </c>
    </row>
    <row r="3241">
      <c r="A3241" s="24">
        <v>43907.29271497685</v>
      </c>
      <c r="B3241" s="5" t="s">
        <v>3070</v>
      </c>
      <c r="C3241" s="5" t="s">
        <v>573</v>
      </c>
      <c r="D3241" s="6" t="s">
        <v>410</v>
      </c>
      <c r="E3241" s="5">
        <v>3.0</v>
      </c>
      <c r="F3241" s="28">
        <f t="shared" si="67"/>
        <v>43907.37605</v>
      </c>
      <c r="G3241" s="12">
        <f t="shared" si="63"/>
        <v>43907.33438</v>
      </c>
      <c r="H3241" s="29">
        <v>0.625</v>
      </c>
      <c r="I3241" s="30">
        <f t="shared" si="68"/>
        <v>-43906.70938</v>
      </c>
      <c r="K3241" t="str">
        <f t="shared" si="70"/>
        <v/>
      </c>
    </row>
    <row r="3242">
      <c r="A3242" s="24">
        <v>43907.29333428241</v>
      </c>
      <c r="B3242" s="5" t="s">
        <v>3071</v>
      </c>
      <c r="C3242" s="5" t="s">
        <v>573</v>
      </c>
      <c r="D3242" s="6" t="s">
        <v>410</v>
      </c>
      <c r="E3242" s="5">
        <v>2.0</v>
      </c>
      <c r="F3242" s="28">
        <f t="shared" si="67"/>
        <v>43907.37667</v>
      </c>
      <c r="G3242" s="12">
        <f t="shared" si="63"/>
        <v>43907.335</v>
      </c>
      <c r="H3242" s="29">
        <v>0.625</v>
      </c>
      <c r="I3242" s="30">
        <f t="shared" si="68"/>
        <v>-43906.71</v>
      </c>
      <c r="K3242" t="str">
        <f t="shared" si="70"/>
        <v/>
      </c>
    </row>
    <row r="3243">
      <c r="A3243" s="24">
        <v>43907.34675258102</v>
      </c>
      <c r="B3243" s="5" t="s">
        <v>177</v>
      </c>
      <c r="C3243" s="5" t="s">
        <v>167</v>
      </c>
      <c r="D3243" s="6" t="s">
        <v>624</v>
      </c>
      <c r="E3243" s="5">
        <v>4.0</v>
      </c>
      <c r="F3243" s="28">
        <f t="shared" si="67"/>
        <v>43907.43009</v>
      </c>
      <c r="G3243" s="12">
        <f t="shared" si="63"/>
        <v>43907.38842</v>
      </c>
      <c r="H3243" s="29">
        <v>0.5833333333333334</v>
      </c>
      <c r="I3243" s="30">
        <f t="shared" si="68"/>
        <v>-43906.80509</v>
      </c>
      <c r="K3243" t="str">
        <f t="shared" si="70"/>
        <v/>
      </c>
    </row>
    <row r="3244">
      <c r="A3244" s="24">
        <v>43907.39796548611</v>
      </c>
      <c r="B3244" s="5" t="s">
        <v>1704</v>
      </c>
      <c r="C3244" s="5" t="s">
        <v>1705</v>
      </c>
      <c r="D3244" s="6" t="s">
        <v>165</v>
      </c>
      <c r="F3244" s="28">
        <f t="shared" si="67"/>
        <v>43907.4813</v>
      </c>
      <c r="G3244" s="12">
        <f t="shared" si="63"/>
        <v>43907.43963</v>
      </c>
      <c r="H3244" s="29">
        <v>0.5069444444444444</v>
      </c>
      <c r="I3244" s="30">
        <f t="shared" si="68"/>
        <v>-43906.93269</v>
      </c>
      <c r="K3244" t="str">
        <f t="shared" si="70"/>
        <v/>
      </c>
    </row>
    <row r="3245">
      <c r="A3245" s="24">
        <v>43908.23719719907</v>
      </c>
      <c r="B3245" s="5" t="s">
        <v>2445</v>
      </c>
      <c r="C3245" s="5" t="s">
        <v>3072</v>
      </c>
      <c r="D3245" s="13"/>
      <c r="F3245" s="28">
        <f t="shared" si="67"/>
        <v>43908.32053</v>
      </c>
      <c r="G3245" s="12">
        <f t="shared" si="63"/>
        <v>43908.27886</v>
      </c>
      <c r="I3245" t="str">
        <f t="shared" si="68"/>
        <v/>
      </c>
      <c r="K3245" t="str">
        <f t="shared" si="70"/>
        <v/>
      </c>
    </row>
    <row r="3246">
      <c r="A3246" s="24">
        <v>43908.26823019676</v>
      </c>
      <c r="B3246" s="5" t="s">
        <v>2721</v>
      </c>
      <c r="C3246" s="5" t="s">
        <v>1932</v>
      </c>
      <c r="D3246" s="6"/>
      <c r="F3246" s="28">
        <f t="shared" si="67"/>
        <v>43908.35156</v>
      </c>
      <c r="G3246" s="12">
        <f t="shared" si="63"/>
        <v>43908.3099</v>
      </c>
      <c r="I3246" t="str">
        <f t="shared" si="68"/>
        <v/>
      </c>
      <c r="K3246" t="str">
        <f t="shared" si="70"/>
        <v/>
      </c>
    </row>
    <row r="3247">
      <c r="A3247" s="24">
        <v>43908.29115013889</v>
      </c>
      <c r="B3247" s="5" t="s">
        <v>3070</v>
      </c>
      <c r="C3247" s="5" t="s">
        <v>573</v>
      </c>
      <c r="D3247" s="6" t="s">
        <v>410</v>
      </c>
      <c r="E3247" s="5">
        <v>2.0</v>
      </c>
      <c r="F3247" s="28">
        <f t="shared" si="67"/>
        <v>43908.37448</v>
      </c>
      <c r="G3247" s="12">
        <f t="shared" si="63"/>
        <v>43908.33282</v>
      </c>
      <c r="H3247" s="29">
        <v>0.625</v>
      </c>
      <c r="I3247" s="30">
        <f t="shared" si="68"/>
        <v>-43907.70782</v>
      </c>
      <c r="K3247" t="str">
        <f t="shared" si="70"/>
        <v/>
      </c>
    </row>
    <row r="3248">
      <c r="A3248" s="24">
        <v>43908.29153379629</v>
      </c>
      <c r="B3248" s="5" t="s">
        <v>3071</v>
      </c>
      <c r="C3248" s="5" t="s">
        <v>573</v>
      </c>
      <c r="D3248" s="6" t="s">
        <v>410</v>
      </c>
      <c r="E3248" s="5">
        <v>3.0</v>
      </c>
      <c r="F3248" s="28">
        <f t="shared" si="67"/>
        <v>43908.37487</v>
      </c>
      <c r="G3248" s="12">
        <f t="shared" si="63"/>
        <v>43908.3332</v>
      </c>
      <c r="H3248" s="29">
        <v>0.625</v>
      </c>
      <c r="I3248" s="30">
        <f t="shared" si="68"/>
        <v>-43907.7082</v>
      </c>
      <c r="K3248" t="str">
        <f t="shared" si="70"/>
        <v/>
      </c>
    </row>
    <row r="3249">
      <c r="A3249" s="24">
        <v>43908.341284062495</v>
      </c>
      <c r="B3249" s="5" t="s">
        <v>2474</v>
      </c>
      <c r="C3249" s="5" t="s">
        <v>1813</v>
      </c>
      <c r="D3249" s="6" t="s">
        <v>1849</v>
      </c>
      <c r="F3249" s="28">
        <f t="shared" si="67"/>
        <v>43908.42462</v>
      </c>
      <c r="G3249" s="12">
        <f t="shared" si="63"/>
        <v>43908.38295</v>
      </c>
      <c r="I3249" t="str">
        <f t="shared" si="68"/>
        <v/>
      </c>
      <c r="K3249" s="5">
        <v>38.0</v>
      </c>
    </row>
    <row r="3250">
      <c r="A3250" s="24">
        <v>43908.50664402777</v>
      </c>
      <c r="B3250" s="5" t="s">
        <v>458</v>
      </c>
      <c r="C3250" s="5" t="s">
        <v>462</v>
      </c>
      <c r="D3250" s="6" t="s">
        <v>1058</v>
      </c>
      <c r="E3250" s="5">
        <v>4.0</v>
      </c>
      <c r="F3250" s="28">
        <f t="shared" si="67"/>
        <v>43908.58998</v>
      </c>
      <c r="G3250" s="12">
        <f t="shared" si="63"/>
        <v>43908.54831</v>
      </c>
      <c r="H3250" s="29">
        <v>0.6527777777777778</v>
      </c>
      <c r="I3250" s="30">
        <f t="shared" si="68"/>
        <v>-43907.89553</v>
      </c>
      <c r="K3250" t="str">
        <f t="shared" ref="K3250:K3694" si="71">IF(ISBLANK(H3250),E3250,"")</f>
        <v/>
      </c>
    </row>
    <row r="3251">
      <c r="A3251" s="24">
        <v>43908.50690341435</v>
      </c>
      <c r="B3251" s="5" t="s">
        <v>3073</v>
      </c>
      <c r="C3251" s="5" t="s">
        <v>462</v>
      </c>
      <c r="D3251" s="6" t="s">
        <v>1058</v>
      </c>
      <c r="E3251" s="5">
        <v>5.0</v>
      </c>
      <c r="F3251" s="28">
        <f t="shared" si="67"/>
        <v>43908.59024</v>
      </c>
      <c r="G3251" s="12">
        <f t="shared" si="63"/>
        <v>43908.54857</v>
      </c>
      <c r="H3251" s="29">
        <v>0.6527777777777778</v>
      </c>
      <c r="I3251" s="30">
        <f t="shared" si="68"/>
        <v>-43907.89579</v>
      </c>
      <c r="K3251" t="str">
        <f t="shared" si="71"/>
        <v/>
      </c>
    </row>
    <row r="3252">
      <c r="A3252" s="24">
        <v>43908.54432458333</v>
      </c>
      <c r="B3252" s="5" t="s">
        <v>2574</v>
      </c>
      <c r="C3252" s="5" t="s">
        <v>3074</v>
      </c>
      <c r="D3252" s="6" t="s">
        <v>624</v>
      </c>
      <c r="E3252" s="5">
        <v>6.0</v>
      </c>
      <c r="F3252" s="28">
        <f t="shared" si="67"/>
        <v>43908.62766</v>
      </c>
      <c r="G3252" s="12">
        <f t="shared" si="63"/>
        <v>43908.58599</v>
      </c>
      <c r="H3252" s="29">
        <v>0.6743055555555556</v>
      </c>
      <c r="I3252" s="30">
        <f t="shared" si="68"/>
        <v>-43907.91169</v>
      </c>
      <c r="K3252" t="str">
        <f t="shared" si="71"/>
        <v/>
      </c>
    </row>
    <row r="3253">
      <c r="A3253" s="24">
        <v>43908.54551188658</v>
      </c>
      <c r="B3253" s="5" t="s">
        <v>3075</v>
      </c>
      <c r="C3253" s="5" t="s">
        <v>3076</v>
      </c>
      <c r="D3253" s="6" t="s">
        <v>624</v>
      </c>
      <c r="E3253" s="5">
        <v>7.0</v>
      </c>
      <c r="F3253" s="28">
        <f t="shared" si="67"/>
        <v>43908.62885</v>
      </c>
      <c r="G3253" s="12">
        <f t="shared" si="63"/>
        <v>43908.58718</v>
      </c>
      <c r="H3253" s="29">
        <v>0.6743055555555556</v>
      </c>
      <c r="I3253" s="30">
        <f t="shared" si="68"/>
        <v>-43907.91287</v>
      </c>
      <c r="K3253" t="str">
        <f t="shared" si="71"/>
        <v/>
      </c>
    </row>
    <row r="3254">
      <c r="A3254" s="24">
        <v>43908.61961179398</v>
      </c>
      <c r="B3254" s="5" t="s">
        <v>2967</v>
      </c>
      <c r="D3254" s="13"/>
      <c r="F3254" s="28">
        <f t="shared" si="67"/>
        <v>43908.70295</v>
      </c>
      <c r="G3254" s="12">
        <f t="shared" si="63"/>
        <v>43908.66128</v>
      </c>
      <c r="I3254" t="str">
        <f t="shared" si="68"/>
        <v/>
      </c>
      <c r="K3254" t="str">
        <f t="shared" si="71"/>
        <v/>
      </c>
    </row>
    <row r="3255">
      <c r="A3255" s="24">
        <v>43909.23749344907</v>
      </c>
      <c r="B3255" s="5" t="s">
        <v>2445</v>
      </c>
      <c r="C3255" s="5" t="s">
        <v>3072</v>
      </c>
      <c r="D3255" s="13"/>
      <c r="F3255" s="28">
        <f t="shared" si="67"/>
        <v>43909.32083</v>
      </c>
      <c r="G3255" s="12">
        <f t="shared" si="63"/>
        <v>43909.27916</v>
      </c>
      <c r="I3255" t="str">
        <f t="shared" si="68"/>
        <v/>
      </c>
      <c r="K3255" t="str">
        <f t="shared" si="71"/>
        <v/>
      </c>
    </row>
    <row r="3256">
      <c r="A3256" s="24">
        <v>43909.30036642361</v>
      </c>
      <c r="B3256" s="5" t="s">
        <v>3070</v>
      </c>
      <c r="C3256" s="5" t="s">
        <v>573</v>
      </c>
      <c r="D3256" s="6" t="s">
        <v>3077</v>
      </c>
      <c r="E3256" s="5">
        <v>2.0</v>
      </c>
      <c r="F3256" s="28">
        <f t="shared" si="67"/>
        <v>43909.3837</v>
      </c>
      <c r="G3256" s="12">
        <f t="shared" si="63"/>
        <v>43909.34203</v>
      </c>
      <c r="H3256" s="29">
        <v>0.6743055555555556</v>
      </c>
      <c r="I3256" s="30">
        <f t="shared" si="68"/>
        <v>-43908.66773</v>
      </c>
      <c r="K3256" t="str">
        <f t="shared" si="71"/>
        <v/>
      </c>
    </row>
    <row r="3257">
      <c r="A3257" s="24">
        <v>43909.30101935186</v>
      </c>
      <c r="B3257" s="5" t="s">
        <v>3071</v>
      </c>
      <c r="C3257" s="5" t="s">
        <v>573</v>
      </c>
      <c r="D3257" s="6" t="s">
        <v>3077</v>
      </c>
      <c r="E3257" s="5">
        <v>1.0</v>
      </c>
      <c r="F3257" s="28">
        <f t="shared" si="67"/>
        <v>43909.38435</v>
      </c>
      <c r="G3257" s="12">
        <f t="shared" si="63"/>
        <v>43909.34269</v>
      </c>
      <c r="H3257" s="29">
        <v>0.6743055555555556</v>
      </c>
      <c r="I3257" s="30">
        <f t="shared" si="68"/>
        <v>-43908.66838</v>
      </c>
      <c r="K3257" t="str">
        <f t="shared" si="71"/>
        <v/>
      </c>
    </row>
    <row r="3258">
      <c r="A3258" s="24">
        <v>43909.30169415509</v>
      </c>
      <c r="B3258" s="5" t="s">
        <v>522</v>
      </c>
      <c r="C3258" s="5" t="s">
        <v>573</v>
      </c>
      <c r="D3258" s="6" t="s">
        <v>3077</v>
      </c>
      <c r="E3258" s="5">
        <v>3.0</v>
      </c>
      <c r="F3258" s="28">
        <f t="shared" si="67"/>
        <v>43909.38503</v>
      </c>
      <c r="G3258" s="12">
        <f t="shared" si="63"/>
        <v>43909.34336</v>
      </c>
      <c r="H3258" s="29">
        <v>0.4097222222222222</v>
      </c>
      <c r="I3258" s="30">
        <f t="shared" si="68"/>
        <v>-43908.93364</v>
      </c>
      <c r="K3258" t="str">
        <f t="shared" si="71"/>
        <v/>
      </c>
    </row>
    <row r="3259">
      <c r="A3259" s="24">
        <v>43909.62691572917</v>
      </c>
      <c r="B3259" s="5" t="s">
        <v>2967</v>
      </c>
      <c r="D3259" s="13"/>
      <c r="F3259" s="28">
        <f t="shared" si="67"/>
        <v>43909.71025</v>
      </c>
      <c r="G3259" s="12">
        <f t="shared" si="63"/>
        <v>43909.66858</v>
      </c>
      <c r="I3259" t="str">
        <f t="shared" si="68"/>
        <v/>
      </c>
      <c r="K3259" t="str">
        <f t="shared" si="71"/>
        <v/>
      </c>
    </row>
    <row r="3260">
      <c r="A3260" s="24">
        <v>43910.2376809375</v>
      </c>
      <c r="B3260" s="5" t="s">
        <v>2445</v>
      </c>
      <c r="C3260" s="5" t="s">
        <v>3072</v>
      </c>
      <c r="D3260" s="13"/>
      <c r="F3260" s="28">
        <f t="shared" si="67"/>
        <v>43910.32101</v>
      </c>
      <c r="G3260" s="12">
        <f t="shared" si="63"/>
        <v>43910.27935</v>
      </c>
      <c r="I3260" t="str">
        <f t="shared" si="68"/>
        <v/>
      </c>
      <c r="K3260" t="str">
        <f t="shared" si="71"/>
        <v/>
      </c>
    </row>
    <row r="3261">
      <c r="A3261" s="24">
        <v>43910.29027547454</v>
      </c>
      <c r="B3261" s="5" t="s">
        <v>1129</v>
      </c>
      <c r="C3261" s="5" t="s">
        <v>1130</v>
      </c>
      <c r="D3261" s="31" t="s">
        <v>624</v>
      </c>
      <c r="E3261" s="5">
        <v>1.0</v>
      </c>
      <c r="F3261" s="28">
        <f t="shared" si="67"/>
        <v>43910.37361</v>
      </c>
      <c r="G3261" s="12">
        <f t="shared" si="63"/>
        <v>43910.33194</v>
      </c>
      <c r="H3261" s="29">
        <v>0.425</v>
      </c>
      <c r="I3261" s="30">
        <f t="shared" si="68"/>
        <v>-43909.90694</v>
      </c>
      <c r="K3261" t="str">
        <f t="shared" si="71"/>
        <v/>
      </c>
    </row>
    <row r="3262">
      <c r="A3262" s="24">
        <v>43910.290822256946</v>
      </c>
      <c r="B3262" s="5" t="s">
        <v>1915</v>
      </c>
      <c r="C3262" s="5" t="s">
        <v>1132</v>
      </c>
      <c r="D3262" s="31" t="s">
        <v>624</v>
      </c>
      <c r="E3262" s="5">
        <v>2.0</v>
      </c>
      <c r="F3262" s="28">
        <f t="shared" si="67"/>
        <v>43910.37416</v>
      </c>
      <c r="G3262" s="12">
        <f t="shared" si="63"/>
        <v>43910.33249</v>
      </c>
      <c r="H3262" s="29">
        <v>0.425</v>
      </c>
      <c r="I3262" s="30">
        <f t="shared" si="68"/>
        <v>-43909.90749</v>
      </c>
      <c r="K3262" t="str">
        <f t="shared" si="71"/>
        <v/>
      </c>
    </row>
    <row r="3263">
      <c r="A3263" s="24">
        <v>43913.252327152775</v>
      </c>
      <c r="B3263" s="5" t="s">
        <v>2445</v>
      </c>
      <c r="C3263" s="5" t="s">
        <v>3072</v>
      </c>
      <c r="D3263" s="13"/>
      <c r="F3263" s="28">
        <f t="shared" si="67"/>
        <v>43913.33566</v>
      </c>
      <c r="G3263" s="12">
        <f t="shared" si="63"/>
        <v>43913.29399</v>
      </c>
      <c r="I3263" t="str">
        <f t="shared" si="68"/>
        <v/>
      </c>
      <c r="K3263" t="str">
        <f t="shared" si="71"/>
        <v/>
      </c>
    </row>
    <row r="3264">
      <c r="A3264" s="24">
        <v>43913.34310375</v>
      </c>
      <c r="B3264" s="5" t="s">
        <v>1840</v>
      </c>
      <c r="C3264" s="5" t="s">
        <v>194</v>
      </c>
      <c r="D3264" s="6" t="s">
        <v>760</v>
      </c>
      <c r="E3264" s="5">
        <v>1.0</v>
      </c>
      <c r="F3264" s="28">
        <f t="shared" si="67"/>
        <v>43913.42644</v>
      </c>
      <c r="G3264" s="12">
        <f t="shared" si="63"/>
        <v>43913.38477</v>
      </c>
      <c r="H3264" s="29">
        <v>0.6</v>
      </c>
      <c r="I3264" s="30">
        <f t="shared" si="68"/>
        <v>-43912.78477</v>
      </c>
      <c r="K3264" t="str">
        <f t="shared" si="71"/>
        <v/>
      </c>
    </row>
    <row r="3265">
      <c r="A3265" s="24">
        <v>43913.34343453703</v>
      </c>
      <c r="B3265" s="5" t="s">
        <v>3078</v>
      </c>
      <c r="C3265" s="5" t="s">
        <v>194</v>
      </c>
      <c r="D3265" s="6" t="s">
        <v>760</v>
      </c>
      <c r="E3265" s="5">
        <v>2.0</v>
      </c>
      <c r="F3265" s="28">
        <f t="shared" si="67"/>
        <v>43913.42677</v>
      </c>
      <c r="G3265" s="12">
        <f t="shared" si="63"/>
        <v>43913.3851</v>
      </c>
      <c r="H3265" s="29">
        <v>0.6</v>
      </c>
      <c r="I3265" s="30">
        <f t="shared" si="68"/>
        <v>-43912.7851</v>
      </c>
      <c r="K3265" t="str">
        <f t="shared" si="71"/>
        <v/>
      </c>
    </row>
    <row r="3266">
      <c r="A3266" s="24">
        <v>43913.34420380787</v>
      </c>
      <c r="B3266" s="5" t="s">
        <v>2293</v>
      </c>
      <c r="C3266" s="5" t="s">
        <v>2294</v>
      </c>
      <c r="D3266" s="6" t="s">
        <v>760</v>
      </c>
      <c r="E3266" s="5">
        <v>3.0</v>
      </c>
      <c r="F3266" s="28">
        <f t="shared" si="67"/>
        <v>43913.42754</v>
      </c>
      <c r="G3266" s="12">
        <f t="shared" si="63"/>
        <v>43913.38587</v>
      </c>
      <c r="H3266" s="29">
        <v>0.5569444444444445</v>
      </c>
      <c r="I3266" s="30">
        <f t="shared" si="68"/>
        <v>-43912.82893</v>
      </c>
      <c r="K3266" t="str">
        <f t="shared" si="71"/>
        <v/>
      </c>
    </row>
    <row r="3267">
      <c r="A3267" s="24">
        <v>43913.344919525465</v>
      </c>
      <c r="B3267" s="5" t="s">
        <v>3079</v>
      </c>
      <c r="C3267" s="5" t="s">
        <v>3080</v>
      </c>
      <c r="D3267" s="6" t="s">
        <v>760</v>
      </c>
      <c r="E3267" s="5">
        <v>4.0</v>
      </c>
      <c r="F3267" s="28">
        <f t="shared" si="67"/>
        <v>43913.42825</v>
      </c>
      <c r="G3267" s="12">
        <f t="shared" si="63"/>
        <v>43913.38659</v>
      </c>
      <c r="H3267" s="29">
        <v>0.6</v>
      </c>
      <c r="I3267" s="30">
        <f t="shared" si="68"/>
        <v>-43912.78659</v>
      </c>
      <c r="K3267" t="str">
        <f t="shared" si="71"/>
        <v/>
      </c>
    </row>
    <row r="3268">
      <c r="A3268" s="24">
        <v>43913.362663437496</v>
      </c>
      <c r="B3268" s="5" t="s">
        <v>522</v>
      </c>
      <c r="C3268" s="5" t="s">
        <v>194</v>
      </c>
      <c r="D3268" s="6" t="s">
        <v>760</v>
      </c>
      <c r="E3268" s="5">
        <v>5.0</v>
      </c>
      <c r="F3268" s="28">
        <f t="shared" si="67"/>
        <v>43913.446</v>
      </c>
      <c r="G3268" s="12">
        <f t="shared" si="63"/>
        <v>43913.40433</v>
      </c>
      <c r="H3268" s="29">
        <v>0.5861111111111111</v>
      </c>
      <c r="I3268" s="30">
        <f t="shared" si="68"/>
        <v>-43912.81822</v>
      </c>
      <c r="K3268" t="str">
        <f t="shared" si="71"/>
        <v/>
      </c>
    </row>
    <row r="3269">
      <c r="A3269" s="24">
        <v>43913.3631015162</v>
      </c>
      <c r="B3269" s="5" t="s">
        <v>3081</v>
      </c>
      <c r="C3269" s="5" t="s">
        <v>573</v>
      </c>
      <c r="D3269" s="6" t="s">
        <v>410</v>
      </c>
      <c r="E3269" s="5">
        <v>6.0</v>
      </c>
      <c r="F3269" s="28">
        <f t="shared" si="67"/>
        <v>43913.44643</v>
      </c>
      <c r="G3269" s="12">
        <f t="shared" si="63"/>
        <v>43913.40477</v>
      </c>
      <c r="H3269" s="29">
        <v>0.5638888888888889</v>
      </c>
      <c r="I3269" s="30">
        <f t="shared" si="68"/>
        <v>-43912.84088</v>
      </c>
      <c r="K3269" t="str">
        <f t="shared" si="71"/>
        <v/>
      </c>
    </row>
    <row r="3270">
      <c r="A3270" s="24">
        <v>43913.36353650463</v>
      </c>
      <c r="B3270" s="5" t="s">
        <v>3070</v>
      </c>
      <c r="C3270" s="5" t="s">
        <v>573</v>
      </c>
      <c r="D3270" s="6" t="s">
        <v>410</v>
      </c>
      <c r="E3270" s="5">
        <v>8.0</v>
      </c>
      <c r="F3270" s="28">
        <f t="shared" si="67"/>
        <v>43913.44687</v>
      </c>
      <c r="G3270" s="12">
        <f t="shared" si="63"/>
        <v>43913.4052</v>
      </c>
      <c r="H3270" s="29">
        <v>0.5708333333333333</v>
      </c>
      <c r="I3270" s="30">
        <f t="shared" si="68"/>
        <v>-43912.83437</v>
      </c>
      <c r="K3270" t="str">
        <f t="shared" si="71"/>
        <v/>
      </c>
    </row>
    <row r="3271">
      <c r="A3271" s="24">
        <v>43913.374121608795</v>
      </c>
      <c r="B3271" s="5" t="s">
        <v>3082</v>
      </c>
      <c r="C3271" s="5" t="s">
        <v>2294</v>
      </c>
      <c r="D3271" s="6" t="s">
        <v>624</v>
      </c>
      <c r="E3271" s="5">
        <v>9.0</v>
      </c>
      <c r="F3271" s="28">
        <f t="shared" si="67"/>
        <v>43913.45745</v>
      </c>
      <c r="G3271" s="12">
        <f t="shared" si="63"/>
        <v>43913.41579</v>
      </c>
      <c r="H3271" s="29">
        <v>0.5770833333333333</v>
      </c>
      <c r="I3271" s="30">
        <f t="shared" si="68"/>
        <v>-43912.8387</v>
      </c>
      <c r="K3271" t="str">
        <f t="shared" si="71"/>
        <v/>
      </c>
    </row>
    <row r="3272">
      <c r="A3272" s="24">
        <v>43913.44700505787</v>
      </c>
      <c r="B3272" s="5" t="s">
        <v>3083</v>
      </c>
      <c r="C3272" s="5" t="s">
        <v>3084</v>
      </c>
      <c r="D3272" s="6" t="s">
        <v>284</v>
      </c>
      <c r="E3272" s="5">
        <v>13.0</v>
      </c>
      <c r="F3272" s="28">
        <f t="shared" si="67"/>
        <v>43913.53034</v>
      </c>
      <c r="G3272" s="12">
        <f t="shared" si="63"/>
        <v>43913.48867</v>
      </c>
      <c r="H3272" s="29">
        <v>0.5770833333333333</v>
      </c>
      <c r="I3272" s="30">
        <f t="shared" si="68"/>
        <v>-43912.91159</v>
      </c>
      <c r="K3272" t="str">
        <f t="shared" si="71"/>
        <v/>
      </c>
    </row>
    <row r="3273">
      <c r="A3273" s="24">
        <v>43913.63340501157</v>
      </c>
      <c r="B3273" s="5" t="s">
        <v>2967</v>
      </c>
      <c r="D3273" s="13"/>
      <c r="F3273" s="28">
        <f t="shared" si="67"/>
        <v>43913.71674</v>
      </c>
      <c r="G3273" s="12">
        <f t="shared" si="63"/>
        <v>43913.67507</v>
      </c>
      <c r="I3273" t="str">
        <f t="shared" si="68"/>
        <v/>
      </c>
      <c r="K3273" t="str">
        <f t="shared" si="71"/>
        <v/>
      </c>
    </row>
    <row r="3274">
      <c r="A3274" s="24">
        <v>43914.27795863426</v>
      </c>
      <c r="B3274" s="5" t="s">
        <v>522</v>
      </c>
      <c r="C3274" s="5" t="s">
        <v>573</v>
      </c>
      <c r="D3274" s="6" t="s">
        <v>624</v>
      </c>
      <c r="E3274" s="5">
        <v>1.0</v>
      </c>
      <c r="F3274" s="28">
        <f t="shared" si="67"/>
        <v>43914.36129</v>
      </c>
      <c r="G3274" s="12">
        <f t="shared" si="63"/>
        <v>43914.31963</v>
      </c>
      <c r="H3274" s="29">
        <v>0.6875</v>
      </c>
      <c r="I3274" s="30">
        <f t="shared" si="68"/>
        <v>-43913.63213</v>
      </c>
      <c r="K3274" t="str">
        <f t="shared" si="71"/>
        <v/>
      </c>
    </row>
    <row r="3275">
      <c r="A3275" s="24">
        <v>43914.278439710644</v>
      </c>
      <c r="B3275" s="5" t="s">
        <v>3070</v>
      </c>
      <c r="C3275" s="5" t="s">
        <v>573</v>
      </c>
      <c r="D3275" s="6" t="s">
        <v>410</v>
      </c>
      <c r="E3275" s="5">
        <v>2.0</v>
      </c>
      <c r="F3275" s="28">
        <f t="shared" si="67"/>
        <v>43914.36177</v>
      </c>
      <c r="G3275" s="12">
        <f t="shared" si="63"/>
        <v>43914.32011</v>
      </c>
      <c r="H3275" s="29">
        <v>0.6875</v>
      </c>
      <c r="I3275" s="30">
        <f t="shared" si="68"/>
        <v>-43913.63261</v>
      </c>
      <c r="K3275" t="str">
        <f t="shared" si="71"/>
        <v/>
      </c>
    </row>
    <row r="3276">
      <c r="A3276" s="24">
        <v>43914.278860879625</v>
      </c>
      <c r="B3276" s="5" t="s">
        <v>3081</v>
      </c>
      <c r="C3276" s="5" t="s">
        <v>573</v>
      </c>
      <c r="D3276" s="6" t="s">
        <v>3085</v>
      </c>
      <c r="E3276" s="5">
        <v>4.0</v>
      </c>
      <c r="F3276" s="28">
        <f t="shared" si="67"/>
        <v>43914.36219</v>
      </c>
      <c r="G3276" s="12">
        <f t="shared" si="63"/>
        <v>43914.32053</v>
      </c>
      <c r="H3276" s="29">
        <v>0.6875</v>
      </c>
      <c r="I3276" s="30">
        <f t="shared" si="68"/>
        <v>-43913.63303</v>
      </c>
      <c r="K3276" t="str">
        <f t="shared" si="71"/>
        <v/>
      </c>
    </row>
    <row r="3277">
      <c r="A3277" s="24">
        <v>43914.35733675926</v>
      </c>
      <c r="B3277" s="5" t="s">
        <v>250</v>
      </c>
      <c r="C3277" s="5" t="s">
        <v>251</v>
      </c>
      <c r="D3277" s="6" t="s">
        <v>2595</v>
      </c>
      <c r="E3277" s="5">
        <v>3.0</v>
      </c>
      <c r="F3277" s="28">
        <f t="shared" si="67"/>
        <v>43914.44067</v>
      </c>
      <c r="G3277" s="12">
        <f t="shared" si="63"/>
        <v>43914.399</v>
      </c>
      <c r="H3277" s="29">
        <v>0.4270833333333333</v>
      </c>
      <c r="I3277" s="30">
        <f t="shared" si="68"/>
        <v>-43913.97192</v>
      </c>
      <c r="K3277" t="str">
        <f t="shared" si="71"/>
        <v/>
      </c>
    </row>
    <row r="3278">
      <c r="A3278" s="24">
        <v>43914.58529671296</v>
      </c>
      <c r="B3278" s="5" t="s">
        <v>1840</v>
      </c>
      <c r="C3278" s="5" t="s">
        <v>194</v>
      </c>
      <c r="D3278" s="6" t="s">
        <v>760</v>
      </c>
      <c r="E3278" s="5">
        <v>3.0</v>
      </c>
      <c r="F3278" s="28">
        <f t="shared" si="67"/>
        <v>43914.66863</v>
      </c>
      <c r="G3278" s="12">
        <f t="shared" si="63"/>
        <v>43914.62696</v>
      </c>
      <c r="H3278" s="29">
        <v>0.6875</v>
      </c>
      <c r="I3278" s="30">
        <f t="shared" si="68"/>
        <v>-43913.93946</v>
      </c>
      <c r="K3278" t="str">
        <f t="shared" si="71"/>
        <v/>
      </c>
    </row>
    <row r="3279">
      <c r="A3279" s="24">
        <v>43915.6263090625</v>
      </c>
      <c r="B3279" s="5" t="s">
        <v>2967</v>
      </c>
      <c r="D3279" s="13"/>
      <c r="F3279" s="28">
        <f t="shared" si="67"/>
        <v>43915.70964</v>
      </c>
      <c r="G3279" s="12">
        <f t="shared" si="63"/>
        <v>43915.66798</v>
      </c>
      <c r="I3279" t="str">
        <f t="shared" si="68"/>
        <v/>
      </c>
      <c r="K3279" t="str">
        <f t="shared" si="71"/>
        <v/>
      </c>
    </row>
    <row r="3280">
      <c r="A3280" s="24">
        <v>43916.19472322917</v>
      </c>
      <c r="B3280" s="5" t="s">
        <v>3067</v>
      </c>
      <c r="C3280" s="5" t="s">
        <v>1932</v>
      </c>
      <c r="D3280" s="13"/>
      <c r="F3280" s="28">
        <f t="shared" si="67"/>
        <v>43916.27806</v>
      </c>
      <c r="G3280" s="12">
        <f t="shared" si="63"/>
        <v>43916.23639</v>
      </c>
      <c r="I3280" t="str">
        <f t="shared" si="68"/>
        <v/>
      </c>
      <c r="K3280" t="str">
        <f t="shared" si="71"/>
        <v/>
      </c>
    </row>
    <row r="3281">
      <c r="A3281" s="24">
        <v>43916.62678181713</v>
      </c>
      <c r="B3281" s="5" t="s">
        <v>2967</v>
      </c>
      <c r="D3281" s="13"/>
      <c r="F3281" s="28">
        <f t="shared" si="67"/>
        <v>43916.71012</v>
      </c>
      <c r="G3281" s="12">
        <f t="shared" si="63"/>
        <v>43916.66845</v>
      </c>
      <c r="I3281" t="str">
        <f t="shared" si="68"/>
        <v/>
      </c>
      <c r="K3281" t="str">
        <f t="shared" si="71"/>
        <v/>
      </c>
    </row>
    <row r="3282">
      <c r="A3282" s="24">
        <v>43918.38220412037</v>
      </c>
      <c r="B3282" s="5" t="s">
        <v>3086</v>
      </c>
      <c r="C3282" s="5" t="s">
        <v>545</v>
      </c>
      <c r="D3282" s="6" t="s">
        <v>1403</v>
      </c>
      <c r="F3282" s="28">
        <f t="shared" si="67"/>
        <v>43918.46554</v>
      </c>
      <c r="G3282" s="12">
        <f t="shared" si="63"/>
        <v>43918.42387</v>
      </c>
      <c r="I3282" t="str">
        <f t="shared" si="68"/>
        <v/>
      </c>
      <c r="K3282" t="str">
        <f t="shared" si="71"/>
        <v/>
      </c>
    </row>
    <row r="3283">
      <c r="A3283" s="24">
        <v>43920.5823065625</v>
      </c>
      <c r="B3283" s="5" t="s">
        <v>3087</v>
      </c>
      <c r="D3283" s="13"/>
      <c r="F3283" s="28">
        <f t="shared" si="67"/>
        <v>43920.66564</v>
      </c>
      <c r="G3283" s="12">
        <f t="shared" ref="G3283:G5110" si="72">A3283+(2/24)</f>
        <v>43920.66564</v>
      </c>
      <c r="I3283" t="str">
        <f t="shared" si="68"/>
        <v/>
      </c>
      <c r="K3283" t="str">
        <f t="shared" si="71"/>
        <v/>
      </c>
    </row>
    <row r="3284">
      <c r="A3284" s="24">
        <v>43921.315105891204</v>
      </c>
      <c r="B3284" s="5" t="s">
        <v>1423</v>
      </c>
      <c r="C3284" s="5" t="s">
        <v>1932</v>
      </c>
      <c r="D3284" s="13"/>
      <c r="E3284" s="5">
        <v>38.0</v>
      </c>
      <c r="F3284" s="28">
        <f t="shared" si="67"/>
        <v>43921.39844</v>
      </c>
      <c r="G3284" s="12">
        <f t="shared" si="72"/>
        <v>43921.39844</v>
      </c>
      <c r="H3284" s="29">
        <v>0.5652777777777778</v>
      </c>
      <c r="I3284" s="30">
        <f t="shared" si="68"/>
        <v>-43920.83316</v>
      </c>
      <c r="K3284" t="str">
        <f t="shared" si="71"/>
        <v/>
      </c>
    </row>
    <row r="3285">
      <c r="A3285" s="24">
        <v>43922.298075</v>
      </c>
      <c r="B3285" s="5" t="s">
        <v>3088</v>
      </c>
      <c r="C3285" s="5" t="s">
        <v>48</v>
      </c>
      <c r="D3285" s="6" t="s">
        <v>1010</v>
      </c>
      <c r="E3285" s="5">
        <v>1.0</v>
      </c>
      <c r="F3285" s="28">
        <f t="shared" si="67"/>
        <v>43922.38141</v>
      </c>
      <c r="G3285" s="12">
        <f t="shared" si="72"/>
        <v>43922.38141</v>
      </c>
      <c r="H3285" s="29">
        <v>0.5416666666666666</v>
      </c>
      <c r="I3285" s="30">
        <f t="shared" si="68"/>
        <v>-43921.83974</v>
      </c>
      <c r="K3285" t="str">
        <f t="shared" si="71"/>
        <v/>
      </c>
    </row>
    <row r="3286">
      <c r="A3286" s="24">
        <v>43922.57972115741</v>
      </c>
      <c r="B3286" s="5" t="s">
        <v>2967</v>
      </c>
      <c r="D3286" s="13"/>
      <c r="F3286" s="28">
        <f t="shared" si="67"/>
        <v>43922.66305</v>
      </c>
      <c r="G3286" s="12">
        <f t="shared" si="72"/>
        <v>43922.66305</v>
      </c>
      <c r="I3286" t="str">
        <f t="shared" si="68"/>
        <v/>
      </c>
      <c r="K3286" t="str">
        <f t="shared" si="71"/>
        <v/>
      </c>
    </row>
    <row r="3287">
      <c r="A3287" s="24">
        <v>43923.335330208334</v>
      </c>
      <c r="B3287" s="5" t="s">
        <v>3089</v>
      </c>
      <c r="C3287" s="5" t="s">
        <v>255</v>
      </c>
      <c r="D3287" s="6" t="s">
        <v>1347</v>
      </c>
      <c r="E3287" s="5">
        <v>1.0</v>
      </c>
      <c r="F3287" s="28">
        <f t="shared" si="67"/>
        <v>43923.41866</v>
      </c>
      <c r="G3287" s="12">
        <f t="shared" si="72"/>
        <v>43923.41866</v>
      </c>
      <c r="H3287" s="29">
        <v>0.6666666666666666</v>
      </c>
      <c r="I3287" s="30">
        <f t="shared" si="68"/>
        <v>-43922.752</v>
      </c>
      <c r="K3287" t="str">
        <f t="shared" si="71"/>
        <v/>
      </c>
    </row>
    <row r="3288">
      <c r="A3288" s="24">
        <v>43923.33594103009</v>
      </c>
      <c r="B3288" s="5" t="s">
        <v>596</v>
      </c>
      <c r="C3288" s="5" t="s">
        <v>3090</v>
      </c>
      <c r="D3288" s="6" t="s">
        <v>1347</v>
      </c>
      <c r="E3288" s="5">
        <v>2.0</v>
      </c>
      <c r="F3288" s="28">
        <f t="shared" si="67"/>
        <v>43923.41927</v>
      </c>
      <c r="G3288" s="12">
        <f t="shared" si="72"/>
        <v>43923.41927</v>
      </c>
      <c r="H3288" s="29">
        <v>0.6666666666666666</v>
      </c>
      <c r="I3288" s="30">
        <f t="shared" si="68"/>
        <v>-43922.75261</v>
      </c>
      <c r="K3288" t="str">
        <f t="shared" si="71"/>
        <v/>
      </c>
    </row>
    <row r="3289">
      <c r="A3289" s="24">
        <v>43923.41720484954</v>
      </c>
      <c r="B3289" s="5" t="s">
        <v>3091</v>
      </c>
      <c r="D3289" s="6" t="s">
        <v>1347</v>
      </c>
      <c r="F3289" s="28">
        <f t="shared" si="67"/>
        <v>43923.50054</v>
      </c>
      <c r="G3289" s="12">
        <f t="shared" si="72"/>
        <v>43923.50054</v>
      </c>
      <c r="I3289" t="str">
        <f t="shared" si="68"/>
        <v/>
      </c>
      <c r="K3289" t="str">
        <f t="shared" si="71"/>
        <v/>
      </c>
    </row>
    <row r="3290">
      <c r="A3290" s="24">
        <v>43923.58369560185</v>
      </c>
      <c r="B3290" s="5" t="s">
        <v>2967</v>
      </c>
      <c r="D3290" s="13"/>
      <c r="F3290" s="28">
        <f t="shared" si="67"/>
        <v>43923.66703</v>
      </c>
      <c r="G3290" s="12">
        <f t="shared" si="72"/>
        <v>43923.66703</v>
      </c>
      <c r="I3290" t="str">
        <f t="shared" si="68"/>
        <v/>
      </c>
      <c r="K3290" t="str">
        <f t="shared" si="71"/>
        <v/>
      </c>
    </row>
    <row r="3291">
      <c r="A3291" s="24">
        <v>43925.3716253125</v>
      </c>
      <c r="B3291" s="5" t="s">
        <v>854</v>
      </c>
      <c r="C3291" s="5" t="s">
        <v>3092</v>
      </c>
      <c r="D3291" s="6" t="s">
        <v>1347</v>
      </c>
      <c r="F3291" s="28">
        <f t="shared" si="67"/>
        <v>43925.45496</v>
      </c>
      <c r="G3291" s="12">
        <f t="shared" si="72"/>
        <v>43925.45496</v>
      </c>
      <c r="I3291" t="str">
        <f t="shared" si="68"/>
        <v/>
      </c>
      <c r="K3291" t="str">
        <f t="shared" si="71"/>
        <v/>
      </c>
    </row>
    <row r="3292">
      <c r="A3292" s="24">
        <v>43925.372587210644</v>
      </c>
      <c r="B3292" s="5" t="s">
        <v>873</v>
      </c>
      <c r="C3292" s="5" t="s">
        <v>3092</v>
      </c>
      <c r="D3292" s="6" t="s">
        <v>1347</v>
      </c>
      <c r="F3292" s="28">
        <f t="shared" si="67"/>
        <v>43925.45592</v>
      </c>
      <c r="G3292" s="12">
        <f t="shared" si="72"/>
        <v>43925.45592</v>
      </c>
      <c r="I3292" t="str">
        <f t="shared" si="68"/>
        <v/>
      </c>
      <c r="K3292" t="str">
        <f t="shared" si="71"/>
        <v/>
      </c>
    </row>
    <row r="3293">
      <c r="A3293" s="24">
        <v>43925.377071863426</v>
      </c>
      <c r="B3293" s="5" t="s">
        <v>165</v>
      </c>
      <c r="D3293" s="13"/>
      <c r="F3293" s="28">
        <f t="shared" si="67"/>
        <v>43925.46041</v>
      </c>
      <c r="G3293" s="12">
        <f t="shared" si="72"/>
        <v>43925.46041</v>
      </c>
      <c r="I3293" t="str">
        <f t="shared" si="68"/>
        <v/>
      </c>
      <c r="K3293" t="str">
        <f t="shared" si="71"/>
        <v/>
      </c>
    </row>
    <row r="3294">
      <c r="A3294" s="24">
        <v>43927.57938780093</v>
      </c>
      <c r="B3294" s="5" t="s">
        <v>2967</v>
      </c>
      <c r="D3294" s="13"/>
      <c r="F3294" s="28">
        <f t="shared" si="67"/>
        <v>43927.66272</v>
      </c>
      <c r="G3294" s="12">
        <f t="shared" si="72"/>
        <v>43927.66272</v>
      </c>
      <c r="I3294" t="str">
        <f t="shared" si="68"/>
        <v/>
      </c>
      <c r="K3294" t="str">
        <f t="shared" si="71"/>
        <v/>
      </c>
    </row>
    <row r="3295">
      <c r="A3295" s="24">
        <v>43928.26235534722</v>
      </c>
      <c r="B3295" s="5" t="s">
        <v>1197</v>
      </c>
      <c r="C3295" s="5" t="s">
        <v>1198</v>
      </c>
      <c r="D3295" s="6" t="s">
        <v>410</v>
      </c>
      <c r="E3295" s="5">
        <v>42.0</v>
      </c>
      <c r="F3295" s="28">
        <f t="shared" si="67"/>
        <v>43928.34569</v>
      </c>
      <c r="G3295" s="12">
        <f t="shared" si="72"/>
        <v>43928.34569</v>
      </c>
      <c r="H3295" s="29">
        <v>0.6666666666666666</v>
      </c>
      <c r="I3295" s="30">
        <f t="shared" si="68"/>
        <v>-43927.67902</v>
      </c>
      <c r="K3295" t="str">
        <f t="shared" si="71"/>
        <v/>
      </c>
    </row>
    <row r="3296">
      <c r="A3296" s="24">
        <v>43928.26290959491</v>
      </c>
      <c r="B3296" s="5" t="s">
        <v>3093</v>
      </c>
      <c r="C3296" s="5" t="s">
        <v>3094</v>
      </c>
      <c r="D3296" s="6" t="s">
        <v>3095</v>
      </c>
      <c r="E3296" s="5">
        <v>38.0</v>
      </c>
      <c r="F3296" s="28">
        <f t="shared" si="67"/>
        <v>43928.34624</v>
      </c>
      <c r="G3296" s="12">
        <f t="shared" si="72"/>
        <v>43928.34624</v>
      </c>
      <c r="H3296" s="29">
        <v>0.6666666666666666</v>
      </c>
      <c r="I3296" s="30">
        <f t="shared" si="68"/>
        <v>-43927.67958</v>
      </c>
      <c r="K3296" t="str">
        <f t="shared" si="71"/>
        <v/>
      </c>
    </row>
    <row r="3297">
      <c r="A3297" s="24">
        <v>43929.26263953703</v>
      </c>
      <c r="B3297" s="5" t="s">
        <v>1197</v>
      </c>
      <c r="C3297" s="5" t="s">
        <v>1198</v>
      </c>
      <c r="D3297" s="6" t="s">
        <v>438</v>
      </c>
      <c r="E3297" s="5">
        <v>36.0</v>
      </c>
      <c r="F3297" s="28">
        <f t="shared" si="67"/>
        <v>43929.34597</v>
      </c>
      <c r="G3297" s="12">
        <f t="shared" si="72"/>
        <v>43929.34597</v>
      </c>
      <c r="H3297" s="29">
        <v>0.5</v>
      </c>
      <c r="I3297" s="30">
        <f t="shared" si="68"/>
        <v>-43928.84597</v>
      </c>
      <c r="K3297" t="str">
        <f t="shared" si="71"/>
        <v/>
      </c>
    </row>
    <row r="3298">
      <c r="A3298" s="24">
        <v>43929.26296995371</v>
      </c>
      <c r="B3298" s="5" t="s">
        <v>3093</v>
      </c>
      <c r="C3298" s="5" t="s">
        <v>3096</v>
      </c>
      <c r="D3298" s="6" t="s">
        <v>3097</v>
      </c>
      <c r="E3298" s="5">
        <v>38.0</v>
      </c>
      <c r="F3298" s="28">
        <f t="shared" si="67"/>
        <v>43929.3463</v>
      </c>
      <c r="G3298" s="12">
        <f t="shared" si="72"/>
        <v>43929.3463</v>
      </c>
      <c r="H3298" s="29">
        <v>0.5</v>
      </c>
      <c r="I3298" s="30">
        <f t="shared" si="68"/>
        <v>-43928.8463</v>
      </c>
      <c r="K3298" t="str">
        <f t="shared" si="71"/>
        <v/>
      </c>
    </row>
    <row r="3299">
      <c r="A3299" s="24">
        <v>43929.28271659723</v>
      </c>
      <c r="B3299" s="5" t="s">
        <v>2680</v>
      </c>
      <c r="C3299" s="5" t="s">
        <v>516</v>
      </c>
      <c r="D3299" s="13"/>
      <c r="E3299" s="5">
        <v>40.0</v>
      </c>
      <c r="F3299" s="28">
        <f t="shared" si="67"/>
        <v>43929.36605</v>
      </c>
      <c r="G3299" s="12">
        <f t="shared" si="72"/>
        <v>43929.36605</v>
      </c>
      <c r="H3299" s="29">
        <v>0.6666666666666666</v>
      </c>
      <c r="I3299" s="30">
        <f t="shared" si="68"/>
        <v>-43928.69938</v>
      </c>
      <c r="K3299" t="str">
        <f t="shared" si="71"/>
        <v/>
      </c>
    </row>
    <row r="3300">
      <c r="A3300" s="24">
        <v>43929.58331292824</v>
      </c>
      <c r="B3300" s="5" t="s">
        <v>2967</v>
      </c>
      <c r="D3300" s="13"/>
      <c r="F3300" s="28">
        <f t="shared" si="67"/>
        <v>43929.66665</v>
      </c>
      <c r="G3300" s="12">
        <f t="shared" si="72"/>
        <v>43929.66665</v>
      </c>
      <c r="I3300" t="str">
        <f t="shared" si="68"/>
        <v/>
      </c>
      <c r="K3300" t="str">
        <f t="shared" si="71"/>
        <v/>
      </c>
    </row>
    <row r="3301">
      <c r="A3301" s="24">
        <v>43930.258549872684</v>
      </c>
      <c r="B3301" s="5" t="s">
        <v>1197</v>
      </c>
      <c r="C3301" s="5" t="s">
        <v>1198</v>
      </c>
      <c r="D3301" s="6" t="s">
        <v>438</v>
      </c>
      <c r="E3301" s="5">
        <v>40.0</v>
      </c>
      <c r="F3301" s="28">
        <f t="shared" si="67"/>
        <v>43930.34188</v>
      </c>
      <c r="G3301" s="12">
        <f t="shared" si="72"/>
        <v>43930.34188</v>
      </c>
      <c r="H3301" s="29">
        <v>0.6666666666666666</v>
      </c>
      <c r="I3301" s="30">
        <f t="shared" si="68"/>
        <v>-43929.67522</v>
      </c>
      <c r="K3301" t="str">
        <f t="shared" si="71"/>
        <v/>
      </c>
    </row>
    <row r="3302">
      <c r="A3302" s="24">
        <v>43930.58030931713</v>
      </c>
      <c r="B3302" s="5" t="s">
        <v>2967</v>
      </c>
      <c r="D3302" s="13"/>
      <c r="F3302" s="28">
        <f t="shared" si="67"/>
        <v>43930.66364</v>
      </c>
      <c r="G3302" s="12">
        <f t="shared" si="72"/>
        <v>43930.66364</v>
      </c>
      <c r="I3302" t="str">
        <f t="shared" si="68"/>
        <v/>
      </c>
      <c r="K3302" t="str">
        <f t="shared" si="71"/>
        <v/>
      </c>
    </row>
    <row r="3303">
      <c r="A3303" s="24">
        <v>43935.33304149305</v>
      </c>
      <c r="B3303" s="5" t="s">
        <v>1459</v>
      </c>
      <c r="D3303" s="6" t="s">
        <v>2097</v>
      </c>
      <c r="E3303" s="5">
        <v>4.0</v>
      </c>
      <c r="F3303" s="28">
        <f t="shared" si="67"/>
        <v>43935.41637</v>
      </c>
      <c r="G3303" s="12">
        <f t="shared" si="72"/>
        <v>43935.41637</v>
      </c>
      <c r="H3303" s="29">
        <v>0.5118055555555555</v>
      </c>
      <c r="I3303" s="30">
        <f t="shared" si="68"/>
        <v>-43934.90457</v>
      </c>
      <c r="K3303" t="str">
        <f t="shared" si="71"/>
        <v/>
      </c>
    </row>
    <row r="3304">
      <c r="A3304" s="24">
        <v>43935.34979694444</v>
      </c>
      <c r="B3304" s="5" t="s">
        <v>3098</v>
      </c>
      <c r="C3304" s="5" t="s">
        <v>3054</v>
      </c>
      <c r="D3304" s="6" t="s">
        <v>165</v>
      </c>
      <c r="E3304" s="5">
        <v>5.0</v>
      </c>
      <c r="F3304" s="28">
        <f t="shared" si="67"/>
        <v>43935.43313</v>
      </c>
      <c r="G3304" s="12">
        <f t="shared" si="72"/>
        <v>43935.43313</v>
      </c>
      <c r="H3304" s="29">
        <v>0.4513888888888889</v>
      </c>
      <c r="I3304" s="30">
        <f t="shared" si="68"/>
        <v>-43934.98174</v>
      </c>
      <c r="K3304" t="str">
        <f t="shared" si="71"/>
        <v/>
      </c>
    </row>
    <row r="3305">
      <c r="A3305" s="24">
        <v>43936.26845070602</v>
      </c>
      <c r="B3305" s="5" t="s">
        <v>1423</v>
      </c>
      <c r="C3305" s="5" t="s">
        <v>1932</v>
      </c>
      <c r="D3305" s="13"/>
      <c r="E3305" s="5">
        <v>42.0</v>
      </c>
      <c r="F3305" s="28">
        <f t="shared" si="67"/>
        <v>43936.35178</v>
      </c>
      <c r="G3305" s="12">
        <f t="shared" si="72"/>
        <v>43936.35178</v>
      </c>
      <c r="H3305" s="29">
        <v>0.5673611111111111</v>
      </c>
      <c r="I3305" s="30">
        <f t="shared" si="68"/>
        <v>-43935.78442</v>
      </c>
      <c r="K3305" t="str">
        <f t="shared" si="71"/>
        <v/>
      </c>
    </row>
    <row r="3306">
      <c r="A3306" s="24">
        <v>43936.37599140046</v>
      </c>
      <c r="B3306" s="5" t="s">
        <v>2293</v>
      </c>
      <c r="C3306" s="5" t="s">
        <v>27</v>
      </c>
      <c r="D3306" s="5" t="s">
        <v>1347</v>
      </c>
      <c r="E3306" s="5">
        <v>1.0</v>
      </c>
      <c r="F3306" s="28">
        <f t="shared" si="67"/>
        <v>43936.45932</v>
      </c>
      <c r="G3306" s="12">
        <f t="shared" si="72"/>
        <v>43936.45932</v>
      </c>
      <c r="H3306" s="29">
        <v>0.5520833333333334</v>
      </c>
      <c r="I3306" s="30">
        <f t="shared" si="68"/>
        <v>-43935.90724</v>
      </c>
      <c r="K3306" t="str">
        <f t="shared" si="71"/>
        <v/>
      </c>
    </row>
    <row r="3307">
      <c r="A3307" s="24">
        <v>43936.3766116551</v>
      </c>
      <c r="B3307" s="5" t="s">
        <v>3099</v>
      </c>
      <c r="C3307" s="5" t="s">
        <v>3100</v>
      </c>
      <c r="D3307" s="5" t="s">
        <v>1347</v>
      </c>
      <c r="E3307" s="5">
        <v>2.0</v>
      </c>
      <c r="F3307" s="28">
        <f t="shared" si="67"/>
        <v>43936.45994</v>
      </c>
      <c r="G3307" s="12">
        <f t="shared" si="72"/>
        <v>43936.45994</v>
      </c>
      <c r="H3307" s="29">
        <v>0.5520833333333334</v>
      </c>
      <c r="I3307" s="30">
        <f t="shared" si="68"/>
        <v>-43935.90786</v>
      </c>
      <c r="K3307" t="str">
        <f t="shared" si="71"/>
        <v/>
      </c>
    </row>
    <row r="3308">
      <c r="A3308" s="24">
        <v>43936.37744199074</v>
      </c>
      <c r="B3308" s="5" t="s">
        <v>3083</v>
      </c>
      <c r="C3308" s="5" t="s">
        <v>3101</v>
      </c>
      <c r="D3308" s="5" t="s">
        <v>1347</v>
      </c>
      <c r="E3308" s="5">
        <v>3.0</v>
      </c>
      <c r="F3308" s="28">
        <f t="shared" si="67"/>
        <v>43936.46078</v>
      </c>
      <c r="G3308" s="12">
        <f t="shared" si="72"/>
        <v>43936.46078</v>
      </c>
      <c r="H3308" s="29">
        <v>0.5520833333333334</v>
      </c>
      <c r="I3308" s="30">
        <f t="shared" si="68"/>
        <v>-43935.90869</v>
      </c>
      <c r="K3308" t="str">
        <f t="shared" si="71"/>
        <v/>
      </c>
    </row>
    <row r="3309">
      <c r="A3309" s="24">
        <v>43936.56823951389</v>
      </c>
      <c r="B3309" s="5" t="s">
        <v>2967</v>
      </c>
      <c r="F3309" s="28">
        <f t="shared" si="67"/>
        <v>43936.65157</v>
      </c>
      <c r="G3309" s="12">
        <f t="shared" si="72"/>
        <v>43936.65157</v>
      </c>
      <c r="I3309" t="str">
        <f t="shared" si="68"/>
        <v/>
      </c>
      <c r="K3309" t="str">
        <f t="shared" si="71"/>
        <v/>
      </c>
    </row>
    <row r="3310">
      <c r="A3310" s="24">
        <v>43937.30586578704</v>
      </c>
      <c r="B3310" s="5" t="s">
        <v>3102</v>
      </c>
      <c r="C3310" s="5" t="s">
        <v>354</v>
      </c>
      <c r="D3310" s="5" t="s">
        <v>512</v>
      </c>
      <c r="E3310" s="5">
        <v>1.0</v>
      </c>
      <c r="F3310" s="28">
        <f t="shared" si="67"/>
        <v>43937.3892</v>
      </c>
      <c r="G3310" s="12">
        <f t="shared" si="72"/>
        <v>43937.3892</v>
      </c>
      <c r="H3310" s="29">
        <v>0.4409722222222222</v>
      </c>
      <c r="I3310" s="30">
        <f t="shared" si="68"/>
        <v>-43936.94823</v>
      </c>
      <c r="K3310" t="str">
        <f t="shared" si="71"/>
        <v/>
      </c>
    </row>
    <row r="3311">
      <c r="A3311" s="24">
        <v>43937.33738966435</v>
      </c>
      <c r="B3311" s="5" t="s">
        <v>1180</v>
      </c>
      <c r="C3311" s="5" t="s">
        <v>354</v>
      </c>
      <c r="D3311" s="5" t="s">
        <v>165</v>
      </c>
      <c r="E3311" s="5">
        <v>2.0</v>
      </c>
      <c r="F3311" s="28">
        <f t="shared" si="67"/>
        <v>43937.42072</v>
      </c>
      <c r="G3311" s="12">
        <f t="shared" si="72"/>
        <v>43937.42072</v>
      </c>
      <c r="H3311" s="29">
        <v>0.4409722222222222</v>
      </c>
      <c r="I3311" s="30">
        <f t="shared" si="68"/>
        <v>-43936.97975</v>
      </c>
      <c r="K3311" t="str">
        <f t="shared" si="71"/>
        <v/>
      </c>
    </row>
    <row r="3312">
      <c r="A3312" s="24">
        <v>43937.58394453704</v>
      </c>
      <c r="B3312" s="5" t="s">
        <v>2967</v>
      </c>
      <c r="F3312" s="28">
        <f t="shared" si="67"/>
        <v>43937.66728</v>
      </c>
      <c r="G3312" s="12">
        <f t="shared" si="72"/>
        <v>43937.66728</v>
      </c>
      <c r="I3312" t="str">
        <f t="shared" si="68"/>
        <v/>
      </c>
      <c r="K3312" t="str">
        <f t="shared" si="71"/>
        <v/>
      </c>
    </row>
    <row r="3313">
      <c r="A3313" s="24">
        <v>43939.26777115741</v>
      </c>
      <c r="B3313" s="5" t="s">
        <v>3103</v>
      </c>
      <c r="C3313" s="5" t="s">
        <v>3104</v>
      </c>
      <c r="D3313" s="5" t="s">
        <v>843</v>
      </c>
      <c r="F3313" s="28">
        <f t="shared" si="67"/>
        <v>43939.3511</v>
      </c>
      <c r="G3313" s="12">
        <f t="shared" si="72"/>
        <v>43939.3511</v>
      </c>
      <c r="I3313" t="str">
        <f t="shared" si="68"/>
        <v/>
      </c>
      <c r="K3313" t="str">
        <f t="shared" si="71"/>
        <v/>
      </c>
    </row>
    <row r="3314">
      <c r="A3314" s="24">
        <v>43939.283936886575</v>
      </c>
      <c r="B3314" s="5" t="s">
        <v>3105</v>
      </c>
      <c r="C3314" s="5" t="s">
        <v>3106</v>
      </c>
      <c r="F3314" s="28">
        <f t="shared" si="67"/>
        <v>43939.36727</v>
      </c>
      <c r="G3314" s="12">
        <f t="shared" si="72"/>
        <v>43939.36727</v>
      </c>
      <c r="I3314" t="str">
        <f t="shared" si="68"/>
        <v/>
      </c>
      <c r="K3314" t="str">
        <f t="shared" si="71"/>
        <v/>
      </c>
    </row>
    <row r="3315">
      <c r="A3315" s="24">
        <v>43939.28620533565</v>
      </c>
      <c r="B3315" s="5" t="s">
        <v>3107</v>
      </c>
      <c r="C3315" s="5" t="s">
        <v>569</v>
      </c>
      <c r="D3315" s="5" t="s">
        <v>400</v>
      </c>
      <c r="F3315" s="28">
        <f t="shared" si="67"/>
        <v>43939.36954</v>
      </c>
      <c r="G3315" s="12">
        <f t="shared" si="72"/>
        <v>43939.36954</v>
      </c>
      <c r="I3315" t="str">
        <f t="shared" si="68"/>
        <v/>
      </c>
      <c r="K3315" t="str">
        <f t="shared" si="71"/>
        <v/>
      </c>
    </row>
    <row r="3316">
      <c r="A3316" s="24">
        <v>43939.28666167824</v>
      </c>
      <c r="B3316" s="5" t="s">
        <v>3108</v>
      </c>
      <c r="C3316" s="5" t="s">
        <v>569</v>
      </c>
      <c r="D3316" s="5" t="s">
        <v>782</v>
      </c>
      <c r="F3316" s="28">
        <f t="shared" si="67"/>
        <v>43939.37</v>
      </c>
      <c r="G3316" s="12">
        <f t="shared" si="72"/>
        <v>43939.37</v>
      </c>
      <c r="I3316" t="str">
        <f t="shared" si="68"/>
        <v/>
      </c>
      <c r="K3316" t="str">
        <f t="shared" si="71"/>
        <v/>
      </c>
    </row>
    <row r="3317">
      <c r="A3317" s="24">
        <v>43939.50306219907</v>
      </c>
      <c r="B3317" s="5" t="s">
        <v>3109</v>
      </c>
      <c r="C3317" s="5" t="s">
        <v>3104</v>
      </c>
      <c r="D3317" s="5" t="s">
        <v>760</v>
      </c>
      <c r="F3317" s="28">
        <f t="shared" si="67"/>
        <v>43939.5864</v>
      </c>
      <c r="G3317" s="12">
        <f t="shared" si="72"/>
        <v>43939.5864</v>
      </c>
      <c r="I3317" t="str">
        <f t="shared" si="68"/>
        <v/>
      </c>
      <c r="K3317" t="str">
        <f t="shared" si="71"/>
        <v/>
      </c>
    </row>
    <row r="3318">
      <c r="A3318" s="24">
        <v>43941.34665402777</v>
      </c>
      <c r="B3318" s="5" t="s">
        <v>761</v>
      </c>
      <c r="C3318" s="5" t="s">
        <v>766</v>
      </c>
      <c r="D3318" s="5" t="s">
        <v>760</v>
      </c>
      <c r="E3318" s="5">
        <v>42.0</v>
      </c>
      <c r="F3318" s="28">
        <f t="shared" si="67"/>
        <v>43941.42999</v>
      </c>
      <c r="G3318" s="12">
        <f t="shared" si="72"/>
        <v>43941.42999</v>
      </c>
      <c r="H3318" s="29">
        <v>0.7083333333333334</v>
      </c>
      <c r="I3318" s="30">
        <f t="shared" si="68"/>
        <v>-43940.72165</v>
      </c>
      <c r="K3318" t="str">
        <f t="shared" si="71"/>
        <v/>
      </c>
    </row>
    <row r="3319">
      <c r="A3319" s="24">
        <v>43941.34746204861</v>
      </c>
      <c r="B3319" s="5" t="s">
        <v>565</v>
      </c>
      <c r="C3319" s="5" t="s">
        <v>564</v>
      </c>
      <c r="D3319" s="5" t="s">
        <v>624</v>
      </c>
      <c r="E3319" s="5">
        <v>43.0</v>
      </c>
      <c r="F3319" s="28">
        <f t="shared" si="67"/>
        <v>43941.4308</v>
      </c>
      <c r="G3319" s="12">
        <f t="shared" si="72"/>
        <v>43941.4308</v>
      </c>
      <c r="H3319" s="29">
        <v>0.7083333333333334</v>
      </c>
      <c r="I3319" s="30">
        <f t="shared" si="68"/>
        <v>-43940.72246</v>
      </c>
      <c r="K3319" t="str">
        <f t="shared" si="71"/>
        <v/>
      </c>
    </row>
    <row r="3320">
      <c r="A3320" s="24">
        <v>43941.34961679398</v>
      </c>
      <c r="B3320" s="5" t="s">
        <v>2158</v>
      </c>
      <c r="C3320" s="5" t="s">
        <v>2126</v>
      </c>
      <c r="D3320" s="5" t="s">
        <v>624</v>
      </c>
      <c r="E3320" s="5">
        <v>1.0</v>
      </c>
      <c r="F3320" s="28">
        <f t="shared" si="67"/>
        <v>43941.43295</v>
      </c>
      <c r="G3320" s="12">
        <f t="shared" si="72"/>
        <v>43941.43295</v>
      </c>
      <c r="H3320" s="29">
        <v>0.7083333333333334</v>
      </c>
      <c r="I3320" s="30">
        <f t="shared" si="68"/>
        <v>-43940.72462</v>
      </c>
      <c r="K3320" t="str">
        <f t="shared" si="71"/>
        <v/>
      </c>
    </row>
    <row r="3321">
      <c r="A3321" s="24">
        <v>43941.350379375</v>
      </c>
      <c r="B3321" s="5" t="s">
        <v>3110</v>
      </c>
      <c r="C3321" s="5" t="s">
        <v>2126</v>
      </c>
      <c r="D3321" s="5" t="s">
        <v>624</v>
      </c>
      <c r="E3321" s="5">
        <v>2.0</v>
      </c>
      <c r="F3321" s="28">
        <f t="shared" si="67"/>
        <v>43941.43371</v>
      </c>
      <c r="G3321" s="12">
        <f t="shared" si="72"/>
        <v>43941.43371</v>
      </c>
      <c r="H3321" s="29">
        <v>0.7083333333333334</v>
      </c>
      <c r="I3321" s="30">
        <f t="shared" si="68"/>
        <v>-43940.72538</v>
      </c>
      <c r="K3321" t="str">
        <f t="shared" si="71"/>
        <v/>
      </c>
    </row>
    <row r="3322">
      <c r="A3322" s="24">
        <v>43941.586147152775</v>
      </c>
      <c r="B3322" s="5" t="s">
        <v>2967</v>
      </c>
      <c r="F3322" s="28">
        <f t="shared" si="67"/>
        <v>43941.66948</v>
      </c>
      <c r="G3322" s="12">
        <f t="shared" si="72"/>
        <v>43941.66948</v>
      </c>
      <c r="I3322" t="str">
        <f t="shared" si="68"/>
        <v/>
      </c>
      <c r="K3322" t="str">
        <f t="shared" si="71"/>
        <v/>
      </c>
    </row>
    <row r="3323">
      <c r="A3323" s="24">
        <v>43941.73351315972</v>
      </c>
      <c r="B3323" s="5" t="s">
        <v>2199</v>
      </c>
      <c r="C3323" s="5" t="s">
        <v>2491</v>
      </c>
      <c r="D3323" s="5" t="s">
        <v>400</v>
      </c>
      <c r="F3323" s="28">
        <f t="shared" si="67"/>
        <v>43941.81685</v>
      </c>
      <c r="G3323" s="12">
        <f t="shared" si="72"/>
        <v>43941.81685</v>
      </c>
      <c r="I3323" t="str">
        <f t="shared" si="68"/>
        <v/>
      </c>
      <c r="K3323" t="str">
        <f t="shared" si="71"/>
        <v/>
      </c>
    </row>
    <row r="3324">
      <c r="A3324" s="24">
        <v>43942.270580324075</v>
      </c>
      <c r="B3324" s="5" t="s">
        <v>69</v>
      </c>
      <c r="C3324" s="5" t="s">
        <v>545</v>
      </c>
      <c r="D3324" s="5" t="s">
        <v>3111</v>
      </c>
      <c r="E3324" s="5">
        <v>40.0</v>
      </c>
      <c r="F3324" s="28">
        <f t="shared" si="67"/>
        <v>43942.35391</v>
      </c>
      <c r="G3324" s="12">
        <f t="shared" si="72"/>
        <v>43942.35391</v>
      </c>
      <c r="I3324" t="str">
        <f t="shared" si="68"/>
        <v/>
      </c>
      <c r="K3324">
        <f t="shared" si="71"/>
        <v>40</v>
      </c>
    </row>
    <row r="3325">
      <c r="A3325" s="24">
        <v>43942.31860699074</v>
      </c>
      <c r="B3325" s="5" t="s">
        <v>3112</v>
      </c>
      <c r="C3325" s="5" t="s">
        <v>2126</v>
      </c>
      <c r="D3325" s="5" t="s">
        <v>624</v>
      </c>
      <c r="E3325" s="5">
        <v>1.0</v>
      </c>
      <c r="F3325" s="28">
        <f t="shared" si="67"/>
        <v>43942.40194</v>
      </c>
      <c r="G3325" s="12">
        <f t="shared" si="72"/>
        <v>43942.40194</v>
      </c>
      <c r="H3325" s="29">
        <v>0.75</v>
      </c>
      <c r="I3325" s="30">
        <f t="shared" si="68"/>
        <v>-43941.65194</v>
      </c>
      <c r="K3325" t="str">
        <f t="shared" si="71"/>
        <v/>
      </c>
    </row>
    <row r="3326">
      <c r="A3326" s="24">
        <v>43942.31882537037</v>
      </c>
      <c r="B3326" s="5" t="s">
        <v>3113</v>
      </c>
      <c r="C3326" s="5" t="s">
        <v>2126</v>
      </c>
      <c r="D3326" s="5" t="s">
        <v>624</v>
      </c>
      <c r="E3326" s="5">
        <v>2.0</v>
      </c>
      <c r="F3326" s="28">
        <f t="shared" si="67"/>
        <v>43942.40216</v>
      </c>
      <c r="G3326" s="12">
        <f t="shared" si="72"/>
        <v>43942.40216</v>
      </c>
      <c r="H3326" s="29">
        <v>0.75</v>
      </c>
      <c r="I3326" s="30">
        <f t="shared" si="68"/>
        <v>-43941.65216</v>
      </c>
      <c r="K3326" t="str">
        <f t="shared" si="71"/>
        <v/>
      </c>
    </row>
    <row r="3327">
      <c r="A3327" s="24">
        <v>43942.32040232639</v>
      </c>
      <c r="B3327" s="5" t="s">
        <v>3114</v>
      </c>
      <c r="C3327" s="5" t="s">
        <v>2126</v>
      </c>
      <c r="D3327" s="5" t="s">
        <v>624</v>
      </c>
      <c r="E3327" s="5">
        <v>3.0</v>
      </c>
      <c r="F3327" s="28">
        <f t="shared" si="67"/>
        <v>43942.40374</v>
      </c>
      <c r="G3327" s="12">
        <f t="shared" si="72"/>
        <v>43942.40374</v>
      </c>
      <c r="H3327" s="29">
        <v>0.75</v>
      </c>
      <c r="I3327" s="30">
        <f t="shared" si="68"/>
        <v>-43941.65374</v>
      </c>
      <c r="K3327" t="str">
        <f t="shared" si="71"/>
        <v/>
      </c>
    </row>
    <row r="3328">
      <c r="A3328" s="24">
        <v>43942.58772664352</v>
      </c>
      <c r="B3328" s="5" t="s">
        <v>1556</v>
      </c>
      <c r="C3328" s="5" t="s">
        <v>3115</v>
      </c>
      <c r="D3328" s="5" t="s">
        <v>624</v>
      </c>
      <c r="E3328" s="5">
        <v>42.0</v>
      </c>
      <c r="F3328" s="28">
        <f t="shared" si="67"/>
        <v>43942.67106</v>
      </c>
      <c r="G3328" s="12">
        <f t="shared" si="72"/>
        <v>43942.67106</v>
      </c>
      <c r="H3328" s="29">
        <v>0.75</v>
      </c>
      <c r="I3328" s="30">
        <f t="shared" si="68"/>
        <v>-43941.92106</v>
      </c>
      <c r="K3328" t="str">
        <f t="shared" si="71"/>
        <v/>
      </c>
    </row>
    <row r="3329">
      <c r="A3329" s="24">
        <v>43942.58837016203</v>
      </c>
      <c r="B3329" s="5" t="s">
        <v>1663</v>
      </c>
      <c r="C3329" s="5" t="s">
        <v>3115</v>
      </c>
      <c r="D3329" s="5" t="s">
        <v>624</v>
      </c>
      <c r="E3329" s="5">
        <v>43.0</v>
      </c>
      <c r="F3329" s="28">
        <f t="shared" si="67"/>
        <v>43942.6717</v>
      </c>
      <c r="G3329" s="12">
        <f t="shared" si="72"/>
        <v>43942.6717</v>
      </c>
      <c r="H3329" s="29">
        <v>0.75</v>
      </c>
      <c r="I3329" s="30">
        <f t="shared" si="68"/>
        <v>-43941.9217</v>
      </c>
      <c r="K3329" t="str">
        <f t="shared" si="71"/>
        <v/>
      </c>
    </row>
    <row r="3330">
      <c r="A3330" s="24">
        <v>43942.58865480324</v>
      </c>
      <c r="B3330" s="5" t="s">
        <v>1554</v>
      </c>
      <c r="C3330" s="5" t="s">
        <v>3115</v>
      </c>
      <c r="D3330" s="5" t="s">
        <v>624</v>
      </c>
      <c r="E3330" s="5">
        <v>44.0</v>
      </c>
      <c r="F3330" s="28">
        <f t="shared" si="67"/>
        <v>43942.67199</v>
      </c>
      <c r="G3330" s="12">
        <f t="shared" si="72"/>
        <v>43942.67199</v>
      </c>
      <c r="H3330" s="29">
        <v>0.75</v>
      </c>
      <c r="I3330" s="30">
        <f t="shared" si="68"/>
        <v>-43941.92199</v>
      </c>
      <c r="K3330" t="str">
        <f t="shared" si="71"/>
        <v/>
      </c>
    </row>
    <row r="3331">
      <c r="A3331" s="24">
        <v>43943.31406172454</v>
      </c>
      <c r="B3331" s="5" t="s">
        <v>3116</v>
      </c>
      <c r="C3331" s="5" t="s">
        <v>3117</v>
      </c>
      <c r="D3331" s="5" t="s">
        <v>1237</v>
      </c>
      <c r="E3331" s="5">
        <v>1.0</v>
      </c>
      <c r="F3331" s="28">
        <f t="shared" si="67"/>
        <v>43943.3974</v>
      </c>
      <c r="G3331" s="12">
        <f t="shared" si="72"/>
        <v>43943.3974</v>
      </c>
      <c r="H3331" s="29">
        <v>0.6666666666666666</v>
      </c>
      <c r="I3331" s="30">
        <f t="shared" si="68"/>
        <v>-43942.73073</v>
      </c>
      <c r="K3331" t="str">
        <f t="shared" si="71"/>
        <v/>
      </c>
    </row>
    <row r="3332">
      <c r="A3332" s="24">
        <v>43943.31451157408</v>
      </c>
      <c r="B3332" s="5" t="s">
        <v>3118</v>
      </c>
      <c r="C3332" s="5" t="s">
        <v>3119</v>
      </c>
      <c r="D3332" s="5" t="s">
        <v>1237</v>
      </c>
      <c r="E3332" s="5">
        <v>2.0</v>
      </c>
      <c r="F3332" s="28">
        <f t="shared" si="67"/>
        <v>43943.39784</v>
      </c>
      <c r="G3332" s="12">
        <f t="shared" si="72"/>
        <v>43943.39784</v>
      </c>
      <c r="H3332" s="29">
        <v>0.6666666666666666</v>
      </c>
      <c r="I3332" s="30">
        <f t="shared" si="68"/>
        <v>-43942.73118</v>
      </c>
      <c r="K3332" t="str">
        <f t="shared" si="71"/>
        <v/>
      </c>
    </row>
    <row r="3333">
      <c r="A3333" s="24">
        <v>43943.34680002315</v>
      </c>
      <c r="B3333" s="5" t="s">
        <v>3120</v>
      </c>
      <c r="C3333" s="5" t="s">
        <v>3121</v>
      </c>
      <c r="D3333" s="5" t="s">
        <v>1237</v>
      </c>
      <c r="E3333" s="5">
        <v>40.0</v>
      </c>
      <c r="F3333" s="28">
        <f t="shared" si="67"/>
        <v>43943.43013</v>
      </c>
      <c r="G3333" s="12">
        <f t="shared" si="72"/>
        <v>43943.43013</v>
      </c>
      <c r="H3333" s="29">
        <v>0.6666666666666666</v>
      </c>
      <c r="I3333" s="30">
        <f t="shared" si="68"/>
        <v>-43942.76347</v>
      </c>
      <c r="K3333" t="str">
        <f t="shared" si="71"/>
        <v/>
      </c>
    </row>
    <row r="3334">
      <c r="A3334" s="24">
        <v>43943.347147650464</v>
      </c>
      <c r="B3334" s="5" t="s">
        <v>1554</v>
      </c>
      <c r="C3334" s="5" t="s">
        <v>3115</v>
      </c>
      <c r="D3334" s="5" t="s">
        <v>1237</v>
      </c>
      <c r="E3334" s="5">
        <v>42.0</v>
      </c>
      <c r="F3334" s="28">
        <f t="shared" si="67"/>
        <v>43943.43048</v>
      </c>
      <c r="G3334" s="12">
        <f t="shared" si="72"/>
        <v>43943.43048</v>
      </c>
      <c r="H3334" s="29">
        <v>0.6666666666666666</v>
      </c>
      <c r="I3334" s="30">
        <f t="shared" si="68"/>
        <v>-43942.76381</v>
      </c>
      <c r="K3334" t="str">
        <f t="shared" si="71"/>
        <v/>
      </c>
    </row>
    <row r="3335">
      <c r="A3335" s="24">
        <v>43943.347398680555</v>
      </c>
      <c r="B3335" s="5" t="s">
        <v>1663</v>
      </c>
      <c r="C3335" s="5" t="s">
        <v>3115</v>
      </c>
      <c r="D3335" s="5" t="s">
        <v>1237</v>
      </c>
      <c r="E3335" s="5">
        <v>43.0</v>
      </c>
      <c r="F3335" s="28">
        <f t="shared" si="67"/>
        <v>43943.43073</v>
      </c>
      <c r="G3335" s="12">
        <f t="shared" si="72"/>
        <v>43943.43073</v>
      </c>
      <c r="H3335" s="29">
        <v>0.6666666666666666</v>
      </c>
      <c r="I3335" s="30">
        <f t="shared" si="68"/>
        <v>-43942.76407</v>
      </c>
      <c r="K3335" t="str">
        <f t="shared" si="71"/>
        <v/>
      </c>
    </row>
    <row r="3336">
      <c r="A3336" s="24">
        <v>43943.36122972222</v>
      </c>
      <c r="B3336" s="5" t="s">
        <v>813</v>
      </c>
      <c r="C3336" s="5" t="s">
        <v>3122</v>
      </c>
      <c r="D3336" s="5" t="s">
        <v>624</v>
      </c>
      <c r="E3336" s="5">
        <v>3.0</v>
      </c>
      <c r="F3336" s="28">
        <f t="shared" si="67"/>
        <v>43943.44456</v>
      </c>
      <c r="G3336" s="12">
        <f t="shared" si="72"/>
        <v>43943.44456</v>
      </c>
      <c r="H3336" s="29">
        <v>0.4548611111111111</v>
      </c>
      <c r="I3336" s="30">
        <f t="shared" si="68"/>
        <v>-43942.9897</v>
      </c>
      <c r="K3336" t="str">
        <f t="shared" si="71"/>
        <v/>
      </c>
    </row>
    <row r="3337">
      <c r="A3337" s="24">
        <v>43943.41348121528</v>
      </c>
      <c r="B3337" s="5" t="s">
        <v>3123</v>
      </c>
      <c r="C3337" s="5" t="s">
        <v>3124</v>
      </c>
      <c r="D3337" s="5" t="s">
        <v>165</v>
      </c>
      <c r="E3337" s="5">
        <v>3.0</v>
      </c>
      <c r="F3337" s="28">
        <f t="shared" si="67"/>
        <v>43943.49681</v>
      </c>
      <c r="G3337" s="12">
        <f t="shared" si="72"/>
        <v>43943.49681</v>
      </c>
      <c r="H3337" s="29">
        <v>0.6666666666666666</v>
      </c>
      <c r="I3337" s="30">
        <f t="shared" si="68"/>
        <v>-43942.83015</v>
      </c>
      <c r="K3337" t="str">
        <f t="shared" si="71"/>
        <v/>
      </c>
    </row>
    <row r="3338">
      <c r="A3338" s="24">
        <v>43943.42569208333</v>
      </c>
      <c r="B3338" s="5" t="s">
        <v>3125</v>
      </c>
      <c r="C3338" s="5" t="s">
        <v>3126</v>
      </c>
      <c r="D3338" s="5" t="s">
        <v>760</v>
      </c>
      <c r="E3338" s="5">
        <v>4.0</v>
      </c>
      <c r="F3338" s="28">
        <f t="shared" si="67"/>
        <v>43943.50903</v>
      </c>
      <c r="G3338" s="12">
        <f t="shared" si="72"/>
        <v>43943.50903</v>
      </c>
      <c r="H3338" s="29">
        <v>0.5625</v>
      </c>
      <c r="I3338" s="30">
        <f t="shared" si="68"/>
        <v>-43942.94653</v>
      </c>
      <c r="K3338" t="str">
        <f t="shared" si="71"/>
        <v/>
      </c>
    </row>
    <row r="3339">
      <c r="A3339" s="24">
        <v>43943.583985543984</v>
      </c>
      <c r="B3339" s="5" t="s">
        <v>2967</v>
      </c>
      <c r="F3339" s="28">
        <f t="shared" si="67"/>
        <v>43943.66732</v>
      </c>
      <c r="G3339" s="12">
        <f t="shared" si="72"/>
        <v>43943.66732</v>
      </c>
      <c r="I3339" t="str">
        <f t="shared" si="68"/>
        <v/>
      </c>
      <c r="K3339" t="str">
        <f t="shared" si="71"/>
        <v/>
      </c>
    </row>
    <row r="3340">
      <c r="A3340" s="24">
        <v>43944.216825972224</v>
      </c>
      <c r="B3340" s="5" t="s">
        <v>69</v>
      </c>
      <c r="C3340" s="5" t="s">
        <v>516</v>
      </c>
      <c r="D3340" s="5" t="s">
        <v>2179</v>
      </c>
      <c r="F3340" s="28">
        <f t="shared" si="67"/>
        <v>43944.30016</v>
      </c>
      <c r="G3340" s="12">
        <f t="shared" si="72"/>
        <v>43944.30016</v>
      </c>
      <c r="I3340" t="str">
        <f t="shared" si="68"/>
        <v/>
      </c>
      <c r="K3340" t="str">
        <f t="shared" si="71"/>
        <v/>
      </c>
    </row>
    <row r="3341">
      <c r="A3341" s="24">
        <v>43944.33494885417</v>
      </c>
      <c r="B3341" s="5" t="s">
        <v>3116</v>
      </c>
      <c r="C3341" s="5" t="s">
        <v>3117</v>
      </c>
      <c r="D3341" s="5" t="s">
        <v>624</v>
      </c>
      <c r="E3341" s="5">
        <v>1.0</v>
      </c>
      <c r="F3341" s="28">
        <f t="shared" si="67"/>
        <v>43944.41828</v>
      </c>
      <c r="G3341" s="12">
        <f t="shared" si="72"/>
        <v>43944.41828</v>
      </c>
      <c r="H3341" s="29">
        <v>0.6666666666666666</v>
      </c>
      <c r="I3341" s="30">
        <f t="shared" si="68"/>
        <v>-43943.75162</v>
      </c>
      <c r="K3341" t="str">
        <f t="shared" si="71"/>
        <v/>
      </c>
    </row>
    <row r="3342">
      <c r="A3342" s="24">
        <v>43944.335278495375</v>
      </c>
      <c r="B3342" s="5" t="s">
        <v>3118</v>
      </c>
      <c r="C3342" s="5" t="s">
        <v>2126</v>
      </c>
      <c r="D3342" s="5" t="s">
        <v>624</v>
      </c>
      <c r="E3342" s="5">
        <v>2.0</v>
      </c>
      <c r="F3342" s="28">
        <f t="shared" si="67"/>
        <v>43944.41861</v>
      </c>
      <c r="G3342" s="12">
        <f t="shared" si="72"/>
        <v>43944.41861</v>
      </c>
      <c r="H3342" s="29">
        <v>0.6666666666666666</v>
      </c>
      <c r="I3342" s="30">
        <f t="shared" si="68"/>
        <v>-43943.75195</v>
      </c>
      <c r="K3342" t="str">
        <f t="shared" si="71"/>
        <v/>
      </c>
    </row>
    <row r="3343">
      <c r="A3343" s="24">
        <v>43944.39267340278</v>
      </c>
      <c r="B3343" s="5" t="s">
        <v>3120</v>
      </c>
      <c r="C3343" s="5" t="s">
        <v>3115</v>
      </c>
      <c r="D3343" s="5" t="s">
        <v>1237</v>
      </c>
      <c r="E3343" s="5">
        <v>40.0</v>
      </c>
      <c r="F3343" s="28">
        <f t="shared" si="67"/>
        <v>43944.47601</v>
      </c>
      <c r="G3343" s="12">
        <f t="shared" si="72"/>
        <v>43944.47601</v>
      </c>
      <c r="H3343" s="29">
        <v>0.6666666666666666</v>
      </c>
      <c r="I3343" s="30">
        <f t="shared" si="68"/>
        <v>-43943.80934</v>
      </c>
      <c r="K3343" t="str">
        <f t="shared" si="71"/>
        <v/>
      </c>
    </row>
    <row r="3344">
      <c r="A3344" s="24">
        <v>43944.39304340278</v>
      </c>
      <c r="B3344" s="5" t="s">
        <v>3127</v>
      </c>
      <c r="C3344" s="5" t="s">
        <v>3115</v>
      </c>
      <c r="D3344" s="5" t="s">
        <v>1237</v>
      </c>
      <c r="E3344" s="5">
        <v>42.0</v>
      </c>
      <c r="F3344" s="28">
        <f t="shared" si="67"/>
        <v>43944.47638</v>
      </c>
      <c r="G3344" s="12">
        <f t="shared" si="72"/>
        <v>43944.47638</v>
      </c>
      <c r="H3344" s="29">
        <v>0.6666666666666666</v>
      </c>
      <c r="I3344" s="30">
        <f t="shared" si="68"/>
        <v>-43943.80971</v>
      </c>
      <c r="K3344" t="str">
        <f t="shared" si="71"/>
        <v/>
      </c>
    </row>
    <row r="3345">
      <c r="A3345" s="24">
        <v>43944.39338546296</v>
      </c>
      <c r="B3345" s="5" t="s">
        <v>1663</v>
      </c>
      <c r="C3345" s="5" t="s">
        <v>3115</v>
      </c>
      <c r="D3345" s="5" t="s">
        <v>1237</v>
      </c>
      <c r="E3345" s="5">
        <v>43.0</v>
      </c>
      <c r="F3345" s="28">
        <f t="shared" si="67"/>
        <v>43944.47672</v>
      </c>
      <c r="G3345" s="12">
        <f t="shared" si="72"/>
        <v>43944.47672</v>
      </c>
      <c r="H3345" s="29">
        <v>0.6666666666666666</v>
      </c>
      <c r="I3345" s="30">
        <f t="shared" si="68"/>
        <v>-43943.81005</v>
      </c>
      <c r="K3345" t="str">
        <f t="shared" si="71"/>
        <v/>
      </c>
    </row>
    <row r="3346">
      <c r="A3346" s="24">
        <v>43944.58075142361</v>
      </c>
      <c r="B3346" s="5" t="s">
        <v>2967</v>
      </c>
      <c r="F3346" s="28">
        <f t="shared" si="67"/>
        <v>43944.66408</v>
      </c>
      <c r="G3346" s="12">
        <f t="shared" si="72"/>
        <v>43944.66408</v>
      </c>
      <c r="I3346" t="str">
        <f t="shared" si="68"/>
        <v/>
      </c>
      <c r="K3346" t="str">
        <f t="shared" si="71"/>
        <v/>
      </c>
    </row>
    <row r="3347">
      <c r="A3347" s="24">
        <v>43946.336335266205</v>
      </c>
      <c r="B3347" s="5" t="s">
        <v>2633</v>
      </c>
      <c r="F3347" s="28">
        <f t="shared" si="67"/>
        <v>43946.41967</v>
      </c>
      <c r="G3347" s="12">
        <f t="shared" si="72"/>
        <v>43946.41967</v>
      </c>
      <c r="I3347" t="str">
        <f t="shared" si="68"/>
        <v/>
      </c>
      <c r="K3347" t="str">
        <f t="shared" si="71"/>
        <v/>
      </c>
    </row>
    <row r="3348">
      <c r="A3348" s="24">
        <v>43946.33644648148</v>
      </c>
      <c r="B3348" s="5" t="s">
        <v>3128</v>
      </c>
      <c r="F3348" s="28">
        <f t="shared" si="67"/>
        <v>43946.41978</v>
      </c>
      <c r="G3348" s="12">
        <f t="shared" si="72"/>
        <v>43946.41978</v>
      </c>
      <c r="I3348" t="str">
        <f t="shared" si="68"/>
        <v/>
      </c>
      <c r="K3348" t="str">
        <f t="shared" si="71"/>
        <v/>
      </c>
    </row>
    <row r="3349">
      <c r="A3349" s="24">
        <v>43946.33653847223</v>
      </c>
      <c r="B3349" s="5" t="s">
        <v>3129</v>
      </c>
      <c r="F3349" s="28">
        <f t="shared" si="67"/>
        <v>43946.41987</v>
      </c>
      <c r="G3349" s="12">
        <f t="shared" si="72"/>
        <v>43946.41987</v>
      </c>
      <c r="I3349" t="str">
        <f t="shared" si="68"/>
        <v/>
      </c>
      <c r="K3349" t="str">
        <f t="shared" si="71"/>
        <v/>
      </c>
    </row>
    <row r="3350">
      <c r="A3350" s="24">
        <v>43946.336706898146</v>
      </c>
      <c r="B3350" s="5" t="s">
        <v>3130</v>
      </c>
      <c r="F3350" s="28">
        <f t="shared" si="67"/>
        <v>43946.42004</v>
      </c>
      <c r="G3350" s="12">
        <f t="shared" si="72"/>
        <v>43946.42004</v>
      </c>
      <c r="I3350" t="str">
        <f t="shared" si="68"/>
        <v/>
      </c>
      <c r="K3350" t="str">
        <f t="shared" si="71"/>
        <v/>
      </c>
    </row>
    <row r="3351">
      <c r="A3351" s="24">
        <v>43946.37691741898</v>
      </c>
      <c r="B3351" s="5" t="s">
        <v>3131</v>
      </c>
      <c r="C3351" s="5" t="s">
        <v>3115</v>
      </c>
      <c r="F3351" s="28">
        <f t="shared" si="67"/>
        <v>43946.46025</v>
      </c>
      <c r="G3351" s="12">
        <f t="shared" si="72"/>
        <v>43946.46025</v>
      </c>
      <c r="I3351" t="str">
        <f t="shared" si="68"/>
        <v/>
      </c>
      <c r="K3351" t="str">
        <f t="shared" si="71"/>
        <v/>
      </c>
    </row>
    <row r="3352">
      <c r="A3352" s="24">
        <v>43946.37735896991</v>
      </c>
      <c r="B3352" s="5" t="s">
        <v>1660</v>
      </c>
      <c r="C3352" s="5" t="s">
        <v>1376</v>
      </c>
      <c r="F3352" s="28">
        <f t="shared" si="67"/>
        <v>43946.46069</v>
      </c>
      <c r="G3352" s="12">
        <f t="shared" si="72"/>
        <v>43946.46069</v>
      </c>
      <c r="I3352" t="str">
        <f t="shared" si="68"/>
        <v/>
      </c>
      <c r="K3352" t="str">
        <f t="shared" si="71"/>
        <v/>
      </c>
    </row>
    <row r="3353">
      <c r="A3353" s="24">
        <v>43948.21988114584</v>
      </c>
      <c r="B3353" s="5" t="s">
        <v>911</v>
      </c>
      <c r="C3353" s="5" t="s">
        <v>1259</v>
      </c>
      <c r="D3353" s="5" t="s">
        <v>624</v>
      </c>
      <c r="E3353" s="5">
        <v>1.0</v>
      </c>
      <c r="F3353" s="28">
        <f t="shared" si="67"/>
        <v>43948.30321</v>
      </c>
      <c r="G3353" s="12">
        <f t="shared" si="72"/>
        <v>43948.30321</v>
      </c>
      <c r="H3353" s="29">
        <v>0.6666666666666666</v>
      </c>
      <c r="I3353" s="30">
        <f t="shared" si="68"/>
        <v>-43947.63655</v>
      </c>
      <c r="K3353" t="str">
        <f t="shared" si="71"/>
        <v/>
      </c>
    </row>
    <row r="3354">
      <c r="A3354" s="24">
        <v>43948.22025171296</v>
      </c>
      <c r="B3354" s="5" t="s">
        <v>3132</v>
      </c>
      <c r="C3354" s="5" t="s">
        <v>1259</v>
      </c>
      <c r="D3354" s="5" t="s">
        <v>624</v>
      </c>
      <c r="E3354" s="5">
        <v>2.0</v>
      </c>
      <c r="F3354" s="28">
        <f t="shared" si="67"/>
        <v>43948.30359</v>
      </c>
      <c r="G3354" s="12">
        <f t="shared" si="72"/>
        <v>43948.30359</v>
      </c>
      <c r="H3354" s="29">
        <v>0.6666666666666666</v>
      </c>
      <c r="I3354" s="30">
        <f t="shared" si="68"/>
        <v>-43947.63692</v>
      </c>
      <c r="K3354" t="str">
        <f t="shared" si="71"/>
        <v/>
      </c>
    </row>
    <row r="3355">
      <c r="A3355" s="24">
        <v>43948.2206254051</v>
      </c>
      <c r="B3355" s="5" t="s">
        <v>3133</v>
      </c>
      <c r="C3355" s="5" t="s">
        <v>1259</v>
      </c>
      <c r="D3355" s="5" t="s">
        <v>624</v>
      </c>
      <c r="E3355" s="5">
        <v>4.0</v>
      </c>
      <c r="F3355" s="28">
        <f t="shared" si="67"/>
        <v>43948.30396</v>
      </c>
      <c r="G3355" s="12">
        <f t="shared" si="72"/>
        <v>43948.30396</v>
      </c>
      <c r="H3355" s="29">
        <v>0.6666666666666666</v>
      </c>
      <c r="I3355" s="30">
        <f t="shared" si="68"/>
        <v>-43947.63729</v>
      </c>
      <c r="K3355" t="str">
        <f t="shared" si="71"/>
        <v/>
      </c>
    </row>
    <row r="3356">
      <c r="A3356" s="24">
        <v>43948.22119473379</v>
      </c>
      <c r="B3356" s="5" t="s">
        <v>3134</v>
      </c>
      <c r="C3356" s="5" t="s">
        <v>3135</v>
      </c>
      <c r="D3356" s="5" t="s">
        <v>624</v>
      </c>
      <c r="E3356" s="5">
        <v>5.0</v>
      </c>
      <c r="F3356" s="28">
        <f t="shared" si="67"/>
        <v>43948.30453</v>
      </c>
      <c r="G3356" s="12">
        <f t="shared" si="72"/>
        <v>43948.30453</v>
      </c>
      <c r="H3356" s="29">
        <v>0.6666666666666666</v>
      </c>
      <c r="I3356" s="30">
        <f t="shared" si="68"/>
        <v>-43947.63786</v>
      </c>
      <c r="K3356" t="str">
        <f t="shared" si="71"/>
        <v/>
      </c>
    </row>
    <row r="3357">
      <c r="A3357" s="24">
        <v>43948.58196819444</v>
      </c>
      <c r="B3357" s="5" t="s">
        <v>2967</v>
      </c>
      <c r="F3357" s="28">
        <f t="shared" si="67"/>
        <v>43948.6653</v>
      </c>
      <c r="G3357" s="12">
        <f t="shared" si="72"/>
        <v>43948.6653</v>
      </c>
      <c r="I3357" t="str">
        <f t="shared" si="68"/>
        <v/>
      </c>
      <c r="K3357" t="str">
        <f t="shared" si="71"/>
        <v/>
      </c>
    </row>
    <row r="3358">
      <c r="A3358" s="24">
        <v>43948.657878819446</v>
      </c>
      <c r="B3358" s="5" t="s">
        <v>174</v>
      </c>
      <c r="C3358" s="5" t="s">
        <v>167</v>
      </c>
      <c r="D3358" s="5" t="s">
        <v>173</v>
      </c>
      <c r="F3358" s="28">
        <f t="shared" si="67"/>
        <v>43948.74121</v>
      </c>
      <c r="G3358" s="12">
        <f t="shared" si="72"/>
        <v>43948.74121</v>
      </c>
      <c r="I3358" t="str">
        <f t="shared" si="68"/>
        <v/>
      </c>
      <c r="K3358" t="str">
        <f t="shared" si="71"/>
        <v/>
      </c>
    </row>
    <row r="3359">
      <c r="A3359" s="24">
        <v>43949.338865729165</v>
      </c>
      <c r="B3359" s="5" t="s">
        <v>1935</v>
      </c>
      <c r="C3359" s="5" t="s">
        <v>3136</v>
      </c>
      <c r="D3359" s="5" t="s">
        <v>1347</v>
      </c>
      <c r="E3359" s="5">
        <v>42.0</v>
      </c>
      <c r="F3359" s="28">
        <f t="shared" si="67"/>
        <v>43949.4222</v>
      </c>
      <c r="G3359" s="12">
        <f t="shared" si="72"/>
        <v>43949.4222</v>
      </c>
      <c r="H3359" s="29">
        <v>0.5208333333333334</v>
      </c>
      <c r="I3359" s="30">
        <f t="shared" si="68"/>
        <v>-43948.90137</v>
      </c>
      <c r="K3359" t="str">
        <f t="shared" si="71"/>
        <v/>
      </c>
    </row>
    <row r="3360">
      <c r="A3360" s="24">
        <v>43949.67413865741</v>
      </c>
      <c r="B3360" s="5" t="s">
        <v>3137</v>
      </c>
      <c r="C3360" s="5" t="s">
        <v>660</v>
      </c>
      <c r="D3360" s="5" t="s">
        <v>3138</v>
      </c>
      <c r="F3360" s="28">
        <f t="shared" si="67"/>
        <v>43949.75747</v>
      </c>
      <c r="G3360" s="12">
        <f t="shared" si="72"/>
        <v>43949.75747</v>
      </c>
      <c r="I3360" t="str">
        <f t="shared" si="68"/>
        <v/>
      </c>
      <c r="K3360" t="str">
        <f t="shared" si="71"/>
        <v/>
      </c>
    </row>
    <row r="3361">
      <c r="A3361" s="24">
        <v>43949.674576875</v>
      </c>
      <c r="B3361" s="5" t="s">
        <v>3139</v>
      </c>
      <c r="C3361" s="5" t="s">
        <v>3140</v>
      </c>
      <c r="D3361" s="5" t="s">
        <v>97</v>
      </c>
      <c r="F3361" s="28">
        <f t="shared" si="67"/>
        <v>43949.75791</v>
      </c>
      <c r="G3361" s="12">
        <f t="shared" si="72"/>
        <v>43949.75791</v>
      </c>
      <c r="I3361" t="str">
        <f t="shared" si="68"/>
        <v/>
      </c>
      <c r="K3361" t="str">
        <f t="shared" si="71"/>
        <v/>
      </c>
    </row>
    <row r="3362">
      <c r="A3362" s="24">
        <v>43950.24392537037</v>
      </c>
      <c r="B3362" s="5" t="s">
        <v>2933</v>
      </c>
      <c r="D3362" s="5" t="s">
        <v>147</v>
      </c>
      <c r="F3362" s="28">
        <f t="shared" si="67"/>
        <v>43950.32726</v>
      </c>
      <c r="G3362" s="12">
        <f t="shared" si="72"/>
        <v>43950.32726</v>
      </c>
      <c r="H3362" s="29">
        <v>0.3402777777777778</v>
      </c>
      <c r="I3362" s="30">
        <f t="shared" si="68"/>
        <v>-43949.98698</v>
      </c>
      <c r="K3362" t="str">
        <f t="shared" si="71"/>
        <v/>
      </c>
    </row>
    <row r="3363">
      <c r="A3363" s="24">
        <v>43951.27083846065</v>
      </c>
      <c r="B3363" s="5" t="s">
        <v>2199</v>
      </c>
      <c r="C3363" s="5" t="s">
        <v>2449</v>
      </c>
      <c r="D3363" s="5" t="s">
        <v>1347</v>
      </c>
      <c r="E3363" s="5">
        <v>1.0</v>
      </c>
      <c r="F3363" s="28">
        <f t="shared" si="67"/>
        <v>43951.35417</v>
      </c>
      <c r="G3363" s="12">
        <f t="shared" si="72"/>
        <v>43951.35417</v>
      </c>
      <c r="H3363" s="29">
        <v>0.375</v>
      </c>
      <c r="I3363" s="30">
        <f t="shared" si="68"/>
        <v>-43950.97917</v>
      </c>
      <c r="K3363" t="str">
        <f t="shared" si="71"/>
        <v/>
      </c>
    </row>
    <row r="3364">
      <c r="A3364" s="24">
        <v>43951.30907275463</v>
      </c>
      <c r="B3364" s="5" t="s">
        <v>1056</v>
      </c>
      <c r="D3364" s="5" t="s">
        <v>3141</v>
      </c>
      <c r="E3364" s="5">
        <v>1.0</v>
      </c>
      <c r="F3364" s="28">
        <f t="shared" si="67"/>
        <v>43951.39241</v>
      </c>
      <c r="G3364" s="12">
        <f t="shared" si="72"/>
        <v>43951.39241</v>
      </c>
      <c r="H3364" s="29">
        <v>0.5833333333333334</v>
      </c>
      <c r="I3364" s="30">
        <f t="shared" si="68"/>
        <v>-43950.80907</v>
      </c>
      <c r="K3364" t="str">
        <f t="shared" si="71"/>
        <v/>
      </c>
    </row>
    <row r="3365">
      <c r="A3365" s="24">
        <v>43951.33826857639</v>
      </c>
      <c r="B3365" s="5" t="s">
        <v>2911</v>
      </c>
      <c r="C3365" s="5" t="s">
        <v>516</v>
      </c>
      <c r="E3365" s="5">
        <v>41.0</v>
      </c>
      <c r="F3365" s="28">
        <f t="shared" si="67"/>
        <v>43951.4216</v>
      </c>
      <c r="G3365" s="12">
        <f t="shared" si="72"/>
        <v>43951.4216</v>
      </c>
      <c r="H3365" s="29">
        <v>0.6666666666666666</v>
      </c>
      <c r="I3365" s="30">
        <f t="shared" si="68"/>
        <v>-43950.75494</v>
      </c>
      <c r="K3365" t="str">
        <f t="shared" si="71"/>
        <v/>
      </c>
    </row>
    <row r="3366">
      <c r="A3366" s="24">
        <v>43951.36765702546</v>
      </c>
      <c r="B3366" s="5" t="s">
        <v>3142</v>
      </c>
      <c r="C3366" s="5" t="s">
        <v>3143</v>
      </c>
      <c r="D3366" s="5" t="s">
        <v>1237</v>
      </c>
      <c r="E3366" s="5">
        <v>2.0</v>
      </c>
      <c r="F3366" s="28">
        <f t="shared" si="67"/>
        <v>43951.45099</v>
      </c>
      <c r="G3366" s="12">
        <f t="shared" si="72"/>
        <v>43951.45099</v>
      </c>
      <c r="H3366" s="29">
        <v>0.5</v>
      </c>
      <c r="I3366" s="30">
        <f t="shared" si="68"/>
        <v>-43950.95099</v>
      </c>
      <c r="K3366" t="str">
        <f t="shared" si="71"/>
        <v/>
      </c>
    </row>
    <row r="3367">
      <c r="A3367" s="24">
        <v>43951.47405725694</v>
      </c>
      <c r="B3367" s="5" t="s">
        <v>3144</v>
      </c>
      <c r="C3367" s="5" t="s">
        <v>227</v>
      </c>
      <c r="D3367" s="5" t="s">
        <v>1347</v>
      </c>
      <c r="E3367" s="5">
        <v>2.0</v>
      </c>
      <c r="F3367" s="28">
        <f t="shared" si="67"/>
        <v>43951.55739</v>
      </c>
      <c r="G3367" s="12">
        <f t="shared" si="72"/>
        <v>43951.55739</v>
      </c>
      <c r="H3367" s="29">
        <v>0.5638888888888889</v>
      </c>
      <c r="I3367" s="30">
        <f t="shared" si="68"/>
        <v>-43950.9935</v>
      </c>
      <c r="K3367" t="str">
        <f t="shared" si="71"/>
        <v/>
      </c>
    </row>
    <row r="3368">
      <c r="A3368" s="24">
        <v>43951.474513622685</v>
      </c>
      <c r="B3368" s="5" t="s">
        <v>3145</v>
      </c>
      <c r="C3368" s="5" t="s">
        <v>20</v>
      </c>
      <c r="D3368" s="5" t="s">
        <v>1347</v>
      </c>
      <c r="E3368" s="5">
        <v>4.0</v>
      </c>
      <c r="F3368" s="28">
        <f t="shared" si="67"/>
        <v>43951.55785</v>
      </c>
      <c r="G3368" s="12">
        <f t="shared" si="72"/>
        <v>43951.55785</v>
      </c>
      <c r="H3368" s="29">
        <v>0.5638888888888889</v>
      </c>
      <c r="I3368" s="30">
        <f t="shared" si="68"/>
        <v>-43950.99396</v>
      </c>
      <c r="K3368" t="str">
        <f t="shared" si="71"/>
        <v/>
      </c>
    </row>
    <row r="3369">
      <c r="A3369" s="24">
        <v>43951.56802641204</v>
      </c>
      <c r="B3369" s="5" t="s">
        <v>3146</v>
      </c>
      <c r="C3369" s="5" t="s">
        <v>3147</v>
      </c>
      <c r="F3369" s="28">
        <f t="shared" si="67"/>
        <v>43951.65136</v>
      </c>
      <c r="G3369" s="12">
        <f t="shared" si="72"/>
        <v>43951.65136</v>
      </c>
      <c r="I3369" t="str">
        <f t="shared" si="68"/>
        <v/>
      </c>
      <c r="K3369" t="str">
        <f t="shared" si="71"/>
        <v/>
      </c>
    </row>
    <row r="3370">
      <c r="A3370" s="24">
        <v>43951.56852969907</v>
      </c>
      <c r="B3370" s="5" t="s">
        <v>3148</v>
      </c>
      <c r="C3370" s="5" t="s">
        <v>3147</v>
      </c>
      <c r="D3370" s="5" t="s">
        <v>1347</v>
      </c>
      <c r="F3370" s="28">
        <f t="shared" si="67"/>
        <v>43951.65186</v>
      </c>
      <c r="G3370" s="12">
        <f t="shared" si="72"/>
        <v>43951.65186</v>
      </c>
      <c r="I3370" t="str">
        <f t="shared" si="68"/>
        <v/>
      </c>
      <c r="K3370" t="str">
        <f t="shared" si="71"/>
        <v/>
      </c>
    </row>
    <row r="3371">
      <c r="A3371" s="24">
        <v>43951.56904125</v>
      </c>
      <c r="B3371" s="5" t="s">
        <v>3149</v>
      </c>
      <c r="C3371" s="5" t="s">
        <v>3150</v>
      </c>
      <c r="D3371" s="5" t="s">
        <v>1347</v>
      </c>
      <c r="F3371" s="28">
        <f t="shared" si="67"/>
        <v>43951.65237</v>
      </c>
      <c r="G3371" s="12">
        <f t="shared" si="72"/>
        <v>43951.65237</v>
      </c>
      <c r="I3371" t="str">
        <f t="shared" si="68"/>
        <v/>
      </c>
      <c r="K3371" t="str">
        <f t="shared" si="71"/>
        <v/>
      </c>
    </row>
    <row r="3372">
      <c r="A3372" s="24">
        <v>43954.25438994213</v>
      </c>
      <c r="B3372" s="5" t="s">
        <v>3151</v>
      </c>
      <c r="C3372" s="5" t="s">
        <v>3152</v>
      </c>
      <c r="D3372" s="5" t="s">
        <v>165</v>
      </c>
      <c r="F3372" s="28">
        <f t="shared" si="67"/>
        <v>43954.33772</v>
      </c>
      <c r="G3372" s="12">
        <f t="shared" si="72"/>
        <v>43954.33772</v>
      </c>
      <c r="I3372" t="str">
        <f t="shared" si="68"/>
        <v/>
      </c>
      <c r="K3372" t="str">
        <f t="shared" si="71"/>
        <v/>
      </c>
    </row>
    <row r="3373">
      <c r="A3373" s="24">
        <v>43954.255410046295</v>
      </c>
      <c r="B3373" s="5" t="s">
        <v>3153</v>
      </c>
      <c r="C3373" s="5" t="s">
        <v>3154</v>
      </c>
      <c r="D3373" s="5" t="s">
        <v>512</v>
      </c>
      <c r="F3373" s="28">
        <f t="shared" si="67"/>
        <v>43954.33874</v>
      </c>
      <c r="G3373" s="12">
        <f t="shared" si="72"/>
        <v>43954.33874</v>
      </c>
      <c r="I3373" t="str">
        <f t="shared" si="68"/>
        <v/>
      </c>
      <c r="K3373" t="str">
        <f t="shared" si="71"/>
        <v/>
      </c>
    </row>
    <row r="3374">
      <c r="A3374" s="24">
        <v>43954.57532628472</v>
      </c>
      <c r="B3374" s="5" t="s">
        <v>3155</v>
      </c>
      <c r="C3374" s="5" t="s">
        <v>3156</v>
      </c>
      <c r="D3374" s="5" t="s">
        <v>784</v>
      </c>
      <c r="F3374" s="28">
        <f t="shared" si="67"/>
        <v>43954.65866</v>
      </c>
      <c r="G3374" s="12">
        <f t="shared" si="72"/>
        <v>43954.65866</v>
      </c>
      <c r="I3374" t="str">
        <f t="shared" si="68"/>
        <v/>
      </c>
      <c r="K3374" t="str">
        <f t="shared" si="71"/>
        <v/>
      </c>
    </row>
    <row r="3375">
      <c r="A3375" s="24">
        <v>43955.244367418985</v>
      </c>
      <c r="B3375" s="5" t="s">
        <v>2933</v>
      </c>
      <c r="D3375" s="5" t="s">
        <v>147</v>
      </c>
      <c r="E3375" s="5">
        <v>1.0</v>
      </c>
      <c r="F3375" s="28">
        <f t="shared" si="67"/>
        <v>43955.3277</v>
      </c>
      <c r="G3375" s="12">
        <f t="shared" si="72"/>
        <v>43955.3277</v>
      </c>
      <c r="H3375" s="29">
        <v>0.6666666666666666</v>
      </c>
      <c r="I3375" s="30">
        <f t="shared" si="68"/>
        <v>-43954.66103</v>
      </c>
      <c r="K3375" t="str">
        <f t="shared" si="71"/>
        <v/>
      </c>
    </row>
    <row r="3376">
      <c r="A3376" s="24">
        <v>43955.25648681713</v>
      </c>
      <c r="B3376" s="5" t="s">
        <v>3157</v>
      </c>
      <c r="C3376" s="5" t="s">
        <v>545</v>
      </c>
      <c r="E3376" s="5">
        <v>42.0</v>
      </c>
      <c r="F3376" s="28">
        <f t="shared" si="67"/>
        <v>43955.33982</v>
      </c>
      <c r="G3376" s="12">
        <f t="shared" si="72"/>
        <v>43955.33982</v>
      </c>
      <c r="H3376" s="29">
        <v>0.6666666666666666</v>
      </c>
      <c r="I3376" s="30">
        <f t="shared" si="68"/>
        <v>-43954.67315</v>
      </c>
      <c r="K3376" t="str">
        <f t="shared" si="71"/>
        <v/>
      </c>
    </row>
    <row r="3377">
      <c r="A3377" s="24">
        <v>43955.32709015046</v>
      </c>
      <c r="B3377" s="5" t="s">
        <v>3158</v>
      </c>
      <c r="C3377" s="5" t="s">
        <v>545</v>
      </c>
      <c r="E3377" s="5">
        <v>40.0</v>
      </c>
      <c r="F3377" s="28">
        <f t="shared" si="67"/>
        <v>43955.41042</v>
      </c>
      <c r="G3377" s="12">
        <f t="shared" si="72"/>
        <v>43955.41042</v>
      </c>
      <c r="H3377" s="29">
        <v>0.75</v>
      </c>
      <c r="I3377" s="30">
        <f t="shared" si="68"/>
        <v>-43954.66042</v>
      </c>
      <c r="K3377" t="str">
        <f t="shared" si="71"/>
        <v/>
      </c>
    </row>
    <row r="3378">
      <c r="A3378" s="24">
        <v>43955.36996305556</v>
      </c>
      <c r="B3378" s="5" t="s">
        <v>3159</v>
      </c>
      <c r="C3378" s="5" t="s">
        <v>3160</v>
      </c>
      <c r="D3378" s="5" t="s">
        <v>122</v>
      </c>
      <c r="E3378" s="5">
        <v>2.0</v>
      </c>
      <c r="F3378" s="28">
        <f t="shared" si="67"/>
        <v>43955.4533</v>
      </c>
      <c r="G3378" s="12">
        <f t="shared" si="72"/>
        <v>43955.4533</v>
      </c>
      <c r="H3378" s="29">
        <v>0.5416666666666666</v>
      </c>
      <c r="I3378" s="30">
        <f t="shared" si="68"/>
        <v>-43954.91163</v>
      </c>
      <c r="K3378" t="str">
        <f t="shared" si="71"/>
        <v/>
      </c>
    </row>
    <row r="3379">
      <c r="A3379" s="24">
        <v>43955.48852</v>
      </c>
      <c r="B3379" s="5" t="s">
        <v>1056</v>
      </c>
      <c r="D3379" s="5" t="s">
        <v>173</v>
      </c>
      <c r="E3379" s="5">
        <v>2.0</v>
      </c>
      <c r="F3379" s="28">
        <f t="shared" si="67"/>
        <v>43955.57185</v>
      </c>
      <c r="G3379" s="12">
        <f t="shared" si="72"/>
        <v>43955.57185</v>
      </c>
      <c r="H3379" s="29">
        <v>0.6666666666666666</v>
      </c>
      <c r="I3379" s="30">
        <f t="shared" si="68"/>
        <v>-43954.90519</v>
      </c>
      <c r="K3379" t="str">
        <f t="shared" si="71"/>
        <v/>
      </c>
    </row>
    <row r="3380">
      <c r="A3380" s="24">
        <v>43956.22656700232</v>
      </c>
      <c r="B3380" s="5" t="s">
        <v>3161</v>
      </c>
      <c r="C3380" s="5" t="s">
        <v>3162</v>
      </c>
      <c r="D3380" s="5" t="s">
        <v>173</v>
      </c>
      <c r="F3380" s="28">
        <f t="shared" si="67"/>
        <v>43956.3099</v>
      </c>
      <c r="G3380" s="12">
        <f t="shared" si="72"/>
        <v>43956.3099</v>
      </c>
      <c r="I3380" t="str">
        <f t="shared" si="68"/>
        <v/>
      </c>
      <c r="K3380" t="str">
        <f t="shared" si="71"/>
        <v/>
      </c>
    </row>
    <row r="3381">
      <c r="A3381" s="24">
        <v>43956.22709667824</v>
      </c>
      <c r="B3381" s="5" t="s">
        <v>3163</v>
      </c>
      <c r="C3381" s="5" t="s">
        <v>3162</v>
      </c>
      <c r="D3381" s="5" t="s">
        <v>173</v>
      </c>
      <c r="F3381" s="28">
        <f t="shared" si="67"/>
        <v>43956.31043</v>
      </c>
      <c r="G3381" s="12">
        <f t="shared" si="72"/>
        <v>43956.31043</v>
      </c>
      <c r="I3381" t="str">
        <f t="shared" si="68"/>
        <v/>
      </c>
      <c r="K3381" t="str">
        <f t="shared" si="71"/>
        <v/>
      </c>
    </row>
    <row r="3382">
      <c r="A3382" s="24">
        <v>43957.29751326389</v>
      </c>
      <c r="B3382" s="5" t="s">
        <v>1459</v>
      </c>
      <c r="C3382" s="5" t="s">
        <v>1459</v>
      </c>
      <c r="D3382" s="5" t="s">
        <v>512</v>
      </c>
      <c r="E3382" s="5">
        <v>1.0</v>
      </c>
      <c r="F3382" s="28">
        <f t="shared" si="67"/>
        <v>43957.38085</v>
      </c>
      <c r="G3382" s="12">
        <f t="shared" si="72"/>
        <v>43957.38085</v>
      </c>
      <c r="H3382" s="29">
        <v>0.5</v>
      </c>
      <c r="I3382" s="30">
        <f t="shared" si="68"/>
        <v>-43956.88085</v>
      </c>
      <c r="K3382" t="str">
        <f t="shared" si="71"/>
        <v/>
      </c>
    </row>
    <row r="3383">
      <c r="A3383" s="24">
        <v>43957.33672020833</v>
      </c>
      <c r="B3383" s="5" t="s">
        <v>3142</v>
      </c>
      <c r="C3383" s="5" t="s">
        <v>3143</v>
      </c>
      <c r="D3383" s="5" t="s">
        <v>1459</v>
      </c>
      <c r="E3383" s="5">
        <v>2.0</v>
      </c>
      <c r="F3383" s="28">
        <f t="shared" si="67"/>
        <v>43957.42005</v>
      </c>
      <c r="G3383" s="12">
        <f t="shared" si="72"/>
        <v>43957.42005</v>
      </c>
      <c r="H3383" s="29">
        <v>0.5</v>
      </c>
      <c r="I3383" s="30">
        <f t="shared" si="68"/>
        <v>-43956.92005</v>
      </c>
      <c r="K3383" t="str">
        <f t="shared" si="71"/>
        <v/>
      </c>
    </row>
    <row r="3384">
      <c r="A3384" s="24">
        <v>43957.39038489583</v>
      </c>
      <c r="B3384" s="5" t="s">
        <v>1935</v>
      </c>
      <c r="C3384" s="5" t="s">
        <v>3164</v>
      </c>
      <c r="D3384" s="5" t="s">
        <v>173</v>
      </c>
      <c r="E3384" s="5">
        <v>44.0</v>
      </c>
      <c r="F3384" s="28">
        <f t="shared" si="67"/>
        <v>43957.47372</v>
      </c>
      <c r="G3384" s="12">
        <f t="shared" si="72"/>
        <v>43957.47372</v>
      </c>
      <c r="H3384" s="29">
        <v>0.5263888888888889</v>
      </c>
      <c r="I3384" s="30">
        <f t="shared" si="68"/>
        <v>-43956.94733</v>
      </c>
      <c r="K3384" t="str">
        <f t="shared" si="71"/>
        <v/>
      </c>
    </row>
    <row r="3385">
      <c r="A3385" s="24">
        <v>43957.419508182866</v>
      </c>
      <c r="B3385" s="5" t="s">
        <v>1197</v>
      </c>
      <c r="C3385" s="5" t="s">
        <v>1198</v>
      </c>
      <c r="D3385" s="5" t="s">
        <v>3165</v>
      </c>
      <c r="E3385" s="5">
        <v>4.0</v>
      </c>
      <c r="F3385" s="28">
        <f t="shared" si="67"/>
        <v>43957.50284</v>
      </c>
      <c r="G3385" s="12">
        <f t="shared" si="72"/>
        <v>43957.50284</v>
      </c>
      <c r="H3385" s="29">
        <v>0.6666666666666666</v>
      </c>
      <c r="I3385" s="30">
        <f t="shared" si="68"/>
        <v>-43956.83617</v>
      </c>
      <c r="K3385" t="str">
        <f t="shared" si="71"/>
        <v/>
      </c>
    </row>
    <row r="3386">
      <c r="A3386" s="24">
        <v>43958.28927296297</v>
      </c>
      <c r="B3386" s="5" t="s">
        <v>2948</v>
      </c>
      <c r="C3386" s="5" t="s">
        <v>3166</v>
      </c>
      <c r="D3386" s="5" t="s">
        <v>173</v>
      </c>
      <c r="E3386" s="5">
        <v>1.0</v>
      </c>
      <c r="F3386" s="28">
        <f t="shared" si="67"/>
        <v>43958.37261</v>
      </c>
      <c r="G3386" s="12">
        <f t="shared" si="72"/>
        <v>43958.37261</v>
      </c>
      <c r="H3386" s="29">
        <v>0.6666666666666666</v>
      </c>
      <c r="I3386" s="30">
        <f t="shared" si="68"/>
        <v>-43957.70594</v>
      </c>
      <c r="K3386" t="str">
        <f t="shared" si="71"/>
        <v/>
      </c>
    </row>
    <row r="3387">
      <c r="A3387" s="24">
        <v>43958.329030625</v>
      </c>
      <c r="B3387" s="5" t="s">
        <v>3167</v>
      </c>
      <c r="C3387" s="5" t="s">
        <v>1390</v>
      </c>
      <c r="D3387" s="5" t="s">
        <v>173</v>
      </c>
      <c r="E3387" s="5">
        <v>2.0</v>
      </c>
      <c r="F3387" s="28">
        <f t="shared" si="67"/>
        <v>43958.41236</v>
      </c>
      <c r="G3387" s="12">
        <f t="shared" si="72"/>
        <v>43958.41236</v>
      </c>
      <c r="H3387" s="29">
        <v>0.6666666666666666</v>
      </c>
      <c r="I3387" s="30">
        <f t="shared" si="68"/>
        <v>-43957.7457</v>
      </c>
      <c r="J3387" s="5" t="s">
        <v>3168</v>
      </c>
      <c r="K3387" t="str">
        <f t="shared" si="71"/>
        <v/>
      </c>
    </row>
    <row r="3388">
      <c r="A3388" s="24">
        <v>43959.26950905092</v>
      </c>
      <c r="B3388" s="5" t="s">
        <v>2622</v>
      </c>
      <c r="C3388" s="5" t="s">
        <v>2702</v>
      </c>
      <c r="D3388" s="5" t="s">
        <v>512</v>
      </c>
      <c r="E3388" s="5">
        <v>1.0</v>
      </c>
      <c r="F3388" s="28">
        <f t="shared" si="67"/>
        <v>43959.35284</v>
      </c>
      <c r="G3388" s="12">
        <f t="shared" si="72"/>
        <v>43959.35284</v>
      </c>
      <c r="H3388" s="29">
        <v>0.4131944444444444</v>
      </c>
      <c r="I3388" s="30">
        <f t="shared" si="68"/>
        <v>-43958.93965</v>
      </c>
      <c r="K3388" t="str">
        <f t="shared" si="71"/>
        <v/>
      </c>
    </row>
    <row r="3389">
      <c r="A3389" s="24">
        <v>43959.26981412037</v>
      </c>
      <c r="B3389" s="5" t="s">
        <v>3169</v>
      </c>
      <c r="C3389" s="5" t="s">
        <v>2702</v>
      </c>
      <c r="D3389" s="5" t="s">
        <v>512</v>
      </c>
      <c r="E3389" s="5">
        <v>2.0</v>
      </c>
      <c r="F3389" s="28">
        <f t="shared" si="67"/>
        <v>43959.35315</v>
      </c>
      <c r="G3389" s="12">
        <f t="shared" si="72"/>
        <v>43959.35315</v>
      </c>
      <c r="H3389" s="29">
        <v>0.4131944444444444</v>
      </c>
      <c r="I3389" s="30">
        <f t="shared" si="68"/>
        <v>-43958.93995</v>
      </c>
      <c r="K3389" t="str">
        <f t="shared" si="71"/>
        <v/>
      </c>
    </row>
    <row r="3390">
      <c r="A3390" s="24">
        <v>43959.27009523148</v>
      </c>
      <c r="B3390" s="5" t="s">
        <v>2623</v>
      </c>
      <c r="C3390" s="5" t="s">
        <v>2702</v>
      </c>
      <c r="D3390" s="5" t="s">
        <v>512</v>
      </c>
      <c r="E3390" s="5">
        <v>4.0</v>
      </c>
      <c r="F3390" s="28">
        <f t="shared" si="67"/>
        <v>43959.35343</v>
      </c>
      <c r="G3390" s="12">
        <f t="shared" si="72"/>
        <v>43959.35343</v>
      </c>
      <c r="H3390" s="29">
        <v>0.4131944444444444</v>
      </c>
      <c r="I3390" s="30">
        <f t="shared" si="68"/>
        <v>-43958.94023</v>
      </c>
      <c r="K3390" t="str">
        <f t="shared" si="71"/>
        <v/>
      </c>
    </row>
    <row r="3391">
      <c r="A3391" s="24">
        <v>43959.29851847222</v>
      </c>
      <c r="B3391" s="5" t="s">
        <v>2680</v>
      </c>
      <c r="C3391" s="5" t="s">
        <v>1932</v>
      </c>
      <c r="E3391" s="5">
        <v>44.0</v>
      </c>
      <c r="F3391" s="28">
        <f t="shared" si="67"/>
        <v>43959.38185</v>
      </c>
      <c r="G3391" s="12">
        <f t="shared" si="72"/>
        <v>43959.38185</v>
      </c>
      <c r="H3391" s="29">
        <v>0.5833333333333334</v>
      </c>
      <c r="I3391" s="30">
        <f t="shared" si="68"/>
        <v>-43958.79852</v>
      </c>
      <c r="K3391" t="str">
        <f t="shared" si="71"/>
        <v/>
      </c>
    </row>
    <row r="3392">
      <c r="A3392" s="24">
        <v>43959.377394236115</v>
      </c>
      <c r="B3392" s="5" t="s">
        <v>677</v>
      </c>
      <c r="D3392" s="5" t="s">
        <v>512</v>
      </c>
      <c r="E3392" s="5">
        <v>1.0</v>
      </c>
      <c r="F3392" s="28">
        <f t="shared" si="67"/>
        <v>43959.46073</v>
      </c>
      <c r="G3392" s="12">
        <f t="shared" si="72"/>
        <v>43959.46073</v>
      </c>
      <c r="H3392" s="29">
        <v>0.4673611111111111</v>
      </c>
      <c r="I3392" s="30">
        <f t="shared" si="68"/>
        <v>-43958.99337</v>
      </c>
      <c r="K3392" t="str">
        <f t="shared" si="71"/>
        <v/>
      </c>
    </row>
    <row r="3393">
      <c r="A3393" s="24">
        <v>43959.47715172454</v>
      </c>
      <c r="B3393" s="5" t="s">
        <v>3170</v>
      </c>
      <c r="C3393" s="5" t="s">
        <v>1902</v>
      </c>
      <c r="D3393" s="5" t="s">
        <v>3171</v>
      </c>
      <c r="E3393" s="5">
        <v>1.0</v>
      </c>
      <c r="F3393" s="28">
        <f t="shared" si="67"/>
        <v>43959.56049</v>
      </c>
      <c r="G3393" s="12">
        <f t="shared" si="72"/>
        <v>43959.56049</v>
      </c>
      <c r="H3393" s="29">
        <v>0.6666666666666666</v>
      </c>
      <c r="I3393" s="30">
        <f t="shared" si="68"/>
        <v>-43958.89382</v>
      </c>
      <c r="K3393" t="str">
        <f t="shared" si="71"/>
        <v/>
      </c>
    </row>
    <row r="3394">
      <c r="A3394" s="24">
        <v>43959.729442916665</v>
      </c>
      <c r="B3394" s="5" t="s">
        <v>1935</v>
      </c>
      <c r="C3394" s="5" t="s">
        <v>3150</v>
      </c>
      <c r="D3394" s="5" t="s">
        <v>1347</v>
      </c>
      <c r="F3394" s="28">
        <f t="shared" si="67"/>
        <v>43959.81278</v>
      </c>
      <c r="G3394" s="12">
        <f t="shared" si="72"/>
        <v>43959.81278</v>
      </c>
      <c r="I3394" t="str">
        <f t="shared" si="68"/>
        <v/>
      </c>
      <c r="K3394" t="str">
        <f t="shared" si="71"/>
        <v/>
      </c>
    </row>
    <row r="3395">
      <c r="A3395" s="24">
        <v>43959.72982655093</v>
      </c>
      <c r="B3395" s="5" t="s">
        <v>3149</v>
      </c>
      <c r="C3395" s="5" t="s">
        <v>3150</v>
      </c>
      <c r="D3395" s="5" t="s">
        <v>1347</v>
      </c>
      <c r="F3395" s="28">
        <f t="shared" si="67"/>
        <v>43959.81316</v>
      </c>
      <c r="G3395" s="12">
        <f t="shared" si="72"/>
        <v>43959.81316</v>
      </c>
      <c r="I3395" t="str">
        <f t="shared" si="68"/>
        <v/>
      </c>
      <c r="K3395" t="str">
        <f t="shared" si="71"/>
        <v/>
      </c>
    </row>
    <row r="3396">
      <c r="A3396" s="24">
        <v>43960.642016134254</v>
      </c>
      <c r="B3396" s="5" t="s">
        <v>3110</v>
      </c>
      <c r="F3396" s="28">
        <f t="shared" si="67"/>
        <v>43960.72535</v>
      </c>
      <c r="G3396" s="12">
        <f t="shared" si="72"/>
        <v>43960.72535</v>
      </c>
      <c r="I3396" t="str">
        <f t="shared" si="68"/>
        <v/>
      </c>
      <c r="K3396" t="str">
        <f t="shared" si="71"/>
        <v/>
      </c>
    </row>
    <row r="3397">
      <c r="A3397" s="24">
        <v>43960.642431134256</v>
      </c>
      <c r="B3397" s="5" t="s">
        <v>1935</v>
      </c>
      <c r="C3397" s="5" t="s">
        <v>3172</v>
      </c>
      <c r="D3397" s="5" t="s">
        <v>1347</v>
      </c>
      <c r="F3397" s="28">
        <f t="shared" si="67"/>
        <v>43960.72576</v>
      </c>
      <c r="G3397" s="12">
        <f t="shared" si="72"/>
        <v>43960.72576</v>
      </c>
      <c r="I3397" t="str">
        <f t="shared" si="68"/>
        <v/>
      </c>
      <c r="K3397" t="str">
        <f t="shared" si="71"/>
        <v/>
      </c>
    </row>
    <row r="3398">
      <c r="A3398" s="24">
        <v>43960.642830937504</v>
      </c>
      <c r="B3398" s="5" t="s">
        <v>1937</v>
      </c>
      <c r="C3398" s="5" t="s">
        <v>3150</v>
      </c>
      <c r="D3398" s="5" t="s">
        <v>1347</v>
      </c>
      <c r="F3398" s="28">
        <f t="shared" si="67"/>
        <v>43960.72616</v>
      </c>
      <c r="G3398" s="12">
        <f t="shared" si="72"/>
        <v>43960.72616</v>
      </c>
      <c r="I3398" t="str">
        <f t="shared" si="68"/>
        <v/>
      </c>
      <c r="K3398" t="str">
        <f t="shared" si="71"/>
        <v/>
      </c>
    </row>
    <row r="3399">
      <c r="A3399" s="24">
        <v>43962.39908174769</v>
      </c>
      <c r="B3399" s="5" t="s">
        <v>1056</v>
      </c>
      <c r="D3399" s="5" t="s">
        <v>3173</v>
      </c>
      <c r="E3399" s="5">
        <v>2.0</v>
      </c>
      <c r="F3399" s="28">
        <f t="shared" si="67"/>
        <v>43962.48242</v>
      </c>
      <c r="G3399" s="12">
        <f t="shared" si="72"/>
        <v>43962.48242</v>
      </c>
      <c r="H3399" s="29">
        <v>0.5541666666666667</v>
      </c>
      <c r="I3399" s="30">
        <f t="shared" si="68"/>
        <v>-43961.92825</v>
      </c>
      <c r="K3399" t="str">
        <f t="shared" si="71"/>
        <v/>
      </c>
    </row>
    <row r="3400">
      <c r="A3400" s="24">
        <v>43963.395043321754</v>
      </c>
      <c r="B3400" s="5" t="s">
        <v>2574</v>
      </c>
      <c r="C3400" s="5" t="s">
        <v>3174</v>
      </c>
      <c r="D3400" s="5" t="s">
        <v>624</v>
      </c>
      <c r="E3400" s="5">
        <v>1.0</v>
      </c>
      <c r="F3400" s="28">
        <f t="shared" si="67"/>
        <v>43963.47838</v>
      </c>
      <c r="G3400" s="12">
        <f t="shared" si="72"/>
        <v>43963.47838</v>
      </c>
      <c r="H3400" s="29">
        <v>0.5416666666666666</v>
      </c>
      <c r="I3400" s="30">
        <f t="shared" si="68"/>
        <v>-43962.93671</v>
      </c>
      <c r="K3400" t="str">
        <f t="shared" si="71"/>
        <v/>
      </c>
    </row>
    <row r="3401">
      <c r="A3401" s="24">
        <v>43963.39569615741</v>
      </c>
      <c r="B3401" s="5" t="s">
        <v>3175</v>
      </c>
      <c r="C3401" s="5" t="s">
        <v>3176</v>
      </c>
      <c r="D3401" s="5" t="s">
        <v>624</v>
      </c>
      <c r="E3401" s="5">
        <v>2.0</v>
      </c>
      <c r="F3401" s="28">
        <f t="shared" si="67"/>
        <v>43963.47903</v>
      </c>
      <c r="G3401" s="12">
        <f t="shared" si="72"/>
        <v>43963.47903</v>
      </c>
      <c r="H3401" s="29">
        <v>0.5416666666666666</v>
      </c>
      <c r="I3401" s="30">
        <f t="shared" si="68"/>
        <v>-43962.93736</v>
      </c>
      <c r="K3401" t="str">
        <f t="shared" si="71"/>
        <v/>
      </c>
    </row>
    <row r="3402">
      <c r="A3402" s="24">
        <v>43964.36104059027</v>
      </c>
      <c r="B3402" s="5" t="s">
        <v>2346</v>
      </c>
      <c r="C3402" s="5" t="s">
        <v>48</v>
      </c>
      <c r="D3402" s="5" t="s">
        <v>3177</v>
      </c>
      <c r="E3402" s="5">
        <v>1.0</v>
      </c>
      <c r="F3402" s="28">
        <f t="shared" si="67"/>
        <v>43964.44437</v>
      </c>
      <c r="G3402" s="12">
        <f t="shared" si="72"/>
        <v>43964.44437</v>
      </c>
      <c r="H3402" s="29">
        <v>0.4791666666666667</v>
      </c>
      <c r="I3402" s="30">
        <f t="shared" si="68"/>
        <v>-43963.96521</v>
      </c>
      <c r="K3402" t="str">
        <f t="shared" si="71"/>
        <v/>
      </c>
    </row>
    <row r="3403">
      <c r="A3403" s="24">
        <v>43964.36235949074</v>
      </c>
      <c r="B3403" s="5" t="s">
        <v>3178</v>
      </c>
      <c r="C3403" s="5" t="s">
        <v>1382</v>
      </c>
      <c r="D3403" s="5" t="s">
        <v>173</v>
      </c>
      <c r="E3403" s="5">
        <v>2.0</v>
      </c>
      <c r="F3403" s="28">
        <f t="shared" si="67"/>
        <v>43964.44569</v>
      </c>
      <c r="G3403" s="12">
        <f t="shared" si="72"/>
        <v>43964.44569</v>
      </c>
      <c r="H3403" s="29">
        <v>0.5277777777777778</v>
      </c>
      <c r="I3403" s="30">
        <f t="shared" si="68"/>
        <v>-43963.91792</v>
      </c>
      <c r="K3403" t="str">
        <f t="shared" si="71"/>
        <v/>
      </c>
    </row>
    <row r="3404">
      <c r="A3404" s="24">
        <v>43964.42319134259</v>
      </c>
      <c r="B3404" s="5" t="s">
        <v>3179</v>
      </c>
      <c r="C3404" s="5" t="s">
        <v>175</v>
      </c>
      <c r="D3404" s="5" t="s">
        <v>1237</v>
      </c>
      <c r="E3404" s="5">
        <v>1.0</v>
      </c>
      <c r="F3404" s="28">
        <f t="shared" si="67"/>
        <v>43964.50652</v>
      </c>
      <c r="G3404" s="12">
        <f t="shared" si="72"/>
        <v>43964.50652</v>
      </c>
      <c r="H3404" s="29">
        <v>0.5305555555555556</v>
      </c>
      <c r="I3404" s="30">
        <f t="shared" si="68"/>
        <v>-43963.97597</v>
      </c>
      <c r="K3404" t="str">
        <f t="shared" si="71"/>
        <v/>
      </c>
    </row>
    <row r="3405">
      <c r="A3405" s="24">
        <v>43965.257434687504</v>
      </c>
      <c r="B3405" s="5" t="s">
        <v>1273</v>
      </c>
      <c r="C3405" s="5" t="s">
        <v>3180</v>
      </c>
      <c r="D3405" s="5" t="s">
        <v>1232</v>
      </c>
      <c r="E3405" s="5">
        <v>1.0</v>
      </c>
      <c r="F3405" s="28">
        <f t="shared" si="67"/>
        <v>43965.34077</v>
      </c>
      <c r="G3405" s="12">
        <f t="shared" si="72"/>
        <v>43965.34077</v>
      </c>
      <c r="H3405" s="29">
        <v>0.37222222222222223</v>
      </c>
      <c r="I3405" s="30">
        <f t="shared" si="68"/>
        <v>-43964.96855</v>
      </c>
      <c r="K3405" t="str">
        <f t="shared" si="71"/>
        <v/>
      </c>
    </row>
    <row r="3406">
      <c r="A3406" s="24">
        <v>43965.28078392361</v>
      </c>
      <c r="B3406" s="5" t="s">
        <v>3167</v>
      </c>
      <c r="C3406" s="5" t="s">
        <v>862</v>
      </c>
      <c r="D3406" s="5" t="s">
        <v>1232</v>
      </c>
      <c r="E3406" s="5">
        <v>2.0</v>
      </c>
      <c r="F3406" s="28">
        <f t="shared" si="67"/>
        <v>43965.36412</v>
      </c>
      <c r="G3406" s="12">
        <f t="shared" si="72"/>
        <v>43965.36412</v>
      </c>
      <c r="H3406" s="29">
        <v>0.37777777777777777</v>
      </c>
      <c r="I3406" s="30">
        <f t="shared" si="68"/>
        <v>-43964.98634</v>
      </c>
      <c r="K3406" t="str">
        <f t="shared" si="71"/>
        <v/>
      </c>
    </row>
    <row r="3407">
      <c r="A3407" s="24">
        <v>43965.28237900463</v>
      </c>
      <c r="B3407" s="5" t="s">
        <v>3181</v>
      </c>
      <c r="C3407" s="5" t="s">
        <v>3182</v>
      </c>
      <c r="D3407" s="5" t="s">
        <v>1232</v>
      </c>
      <c r="E3407" s="5">
        <v>4.0</v>
      </c>
      <c r="F3407" s="28">
        <f t="shared" si="67"/>
        <v>43965.36571</v>
      </c>
      <c r="G3407" s="12">
        <f t="shared" si="72"/>
        <v>43965.36571</v>
      </c>
      <c r="H3407" s="29">
        <v>0.3993055555555556</v>
      </c>
      <c r="I3407" s="30">
        <f t="shared" si="68"/>
        <v>-43964.96641</v>
      </c>
      <c r="K3407" t="str">
        <f t="shared" si="71"/>
        <v/>
      </c>
    </row>
    <row r="3408">
      <c r="A3408" s="24">
        <v>43965.2833340625</v>
      </c>
      <c r="B3408" s="5" t="s">
        <v>3183</v>
      </c>
      <c r="C3408" s="5" t="s">
        <v>3184</v>
      </c>
      <c r="D3408" s="5" t="s">
        <v>1232</v>
      </c>
      <c r="E3408" s="5">
        <v>5.0</v>
      </c>
      <c r="F3408" s="28">
        <f t="shared" si="67"/>
        <v>43965.36667</v>
      </c>
      <c r="G3408" s="12">
        <f t="shared" si="72"/>
        <v>43965.36667</v>
      </c>
      <c r="H3408" s="29">
        <v>0.5</v>
      </c>
      <c r="I3408" s="30">
        <f t="shared" si="68"/>
        <v>-43964.86667</v>
      </c>
      <c r="K3408" t="str">
        <f t="shared" si="71"/>
        <v/>
      </c>
    </row>
    <row r="3409">
      <c r="A3409" s="24">
        <v>43965.28381879629</v>
      </c>
      <c r="B3409" s="5" t="s">
        <v>3185</v>
      </c>
      <c r="C3409" s="5" t="s">
        <v>3184</v>
      </c>
      <c r="D3409" s="5" t="s">
        <v>1232</v>
      </c>
      <c r="E3409" s="5">
        <v>6.0</v>
      </c>
      <c r="F3409" s="28">
        <f t="shared" si="67"/>
        <v>43965.36715</v>
      </c>
      <c r="G3409" s="12">
        <f t="shared" si="72"/>
        <v>43965.36715</v>
      </c>
      <c r="H3409" s="29">
        <v>0.5</v>
      </c>
      <c r="I3409" s="30">
        <f t="shared" si="68"/>
        <v>-43964.86715</v>
      </c>
      <c r="K3409" t="str">
        <f t="shared" si="71"/>
        <v/>
      </c>
    </row>
    <row r="3410">
      <c r="A3410" s="24">
        <v>43965.31386909723</v>
      </c>
      <c r="B3410" s="5" t="s">
        <v>1935</v>
      </c>
      <c r="C3410" s="5" t="s">
        <v>3150</v>
      </c>
      <c r="D3410" s="5" t="s">
        <v>3186</v>
      </c>
      <c r="E3410" s="5">
        <v>1.0</v>
      </c>
      <c r="F3410" s="28">
        <f t="shared" si="67"/>
        <v>43965.3972</v>
      </c>
      <c r="G3410" s="12">
        <f t="shared" si="72"/>
        <v>43965.3972</v>
      </c>
      <c r="H3410" s="29">
        <v>0.5416666666666666</v>
      </c>
      <c r="I3410" s="30">
        <f t="shared" si="68"/>
        <v>-43964.85554</v>
      </c>
      <c r="K3410" t="str">
        <f t="shared" si="71"/>
        <v/>
      </c>
    </row>
    <row r="3411">
      <c r="A3411" s="24">
        <v>43965.31432337963</v>
      </c>
      <c r="B3411" s="5" t="s">
        <v>3187</v>
      </c>
      <c r="C3411" s="5" t="s">
        <v>3150</v>
      </c>
      <c r="D3411" s="5" t="s">
        <v>3186</v>
      </c>
      <c r="E3411" s="5">
        <v>2.0</v>
      </c>
      <c r="F3411" s="28">
        <f t="shared" si="67"/>
        <v>43965.39766</v>
      </c>
      <c r="G3411" s="12">
        <f t="shared" si="72"/>
        <v>43965.39766</v>
      </c>
      <c r="H3411" s="29">
        <v>0.5416666666666666</v>
      </c>
      <c r="I3411" s="30">
        <f t="shared" si="68"/>
        <v>-43964.85599</v>
      </c>
      <c r="K3411" t="str">
        <f t="shared" si="71"/>
        <v/>
      </c>
    </row>
    <row r="3412">
      <c r="A3412" s="24">
        <v>43965.577261701386</v>
      </c>
      <c r="B3412" s="5" t="s">
        <v>922</v>
      </c>
      <c r="C3412" s="5" t="s">
        <v>923</v>
      </c>
      <c r="D3412" s="5" t="s">
        <v>2475</v>
      </c>
      <c r="E3412" s="5">
        <v>1.0</v>
      </c>
      <c r="F3412" s="28">
        <f t="shared" si="67"/>
        <v>43965.6606</v>
      </c>
      <c r="G3412" s="12">
        <f t="shared" si="72"/>
        <v>43965.6606</v>
      </c>
      <c r="H3412" s="29">
        <v>0.7083333333333334</v>
      </c>
      <c r="I3412" s="30">
        <f t="shared" si="68"/>
        <v>-43964.95226</v>
      </c>
      <c r="K3412" t="str">
        <f t="shared" si="71"/>
        <v/>
      </c>
    </row>
    <row r="3413">
      <c r="A3413" s="24">
        <v>43966.324126782405</v>
      </c>
      <c r="B3413" s="5" t="s">
        <v>2889</v>
      </c>
      <c r="D3413" s="5" t="s">
        <v>2556</v>
      </c>
      <c r="E3413" s="5">
        <v>1.0</v>
      </c>
      <c r="F3413" s="28">
        <f t="shared" si="67"/>
        <v>43966.40746</v>
      </c>
      <c r="G3413" s="12">
        <f t="shared" si="72"/>
        <v>43966.40746</v>
      </c>
      <c r="H3413" s="29">
        <v>0.5</v>
      </c>
      <c r="I3413" s="30">
        <f t="shared" si="68"/>
        <v>-43965.90746</v>
      </c>
      <c r="K3413" t="str">
        <f t="shared" si="71"/>
        <v/>
      </c>
    </row>
    <row r="3414">
      <c r="A3414" s="24">
        <v>43967.2434177199</v>
      </c>
      <c r="B3414" s="5" t="s">
        <v>3188</v>
      </c>
      <c r="C3414" s="5" t="s">
        <v>3189</v>
      </c>
      <c r="D3414" s="5" t="s">
        <v>72</v>
      </c>
      <c r="F3414" s="28">
        <f t="shared" si="67"/>
        <v>43967.32675</v>
      </c>
      <c r="G3414" s="12">
        <f t="shared" si="72"/>
        <v>43967.32675</v>
      </c>
      <c r="I3414" t="str">
        <f t="shared" si="68"/>
        <v/>
      </c>
      <c r="K3414" t="str">
        <f t="shared" si="71"/>
        <v/>
      </c>
    </row>
    <row r="3415">
      <c r="A3415" s="24">
        <v>43969.42346060185</v>
      </c>
      <c r="B3415" s="5" t="s">
        <v>565</v>
      </c>
      <c r="C3415" s="5" t="s">
        <v>762</v>
      </c>
      <c r="D3415" s="5" t="s">
        <v>624</v>
      </c>
      <c r="E3415" s="5">
        <v>38.0</v>
      </c>
      <c r="F3415" s="28">
        <f t="shared" si="67"/>
        <v>43969.50679</v>
      </c>
      <c r="G3415" s="12">
        <f t="shared" si="72"/>
        <v>43969.50679</v>
      </c>
      <c r="H3415" s="29">
        <v>0.7083333333333334</v>
      </c>
      <c r="I3415" s="30">
        <f t="shared" si="68"/>
        <v>-43968.79846</v>
      </c>
      <c r="K3415" t="str">
        <f t="shared" si="71"/>
        <v/>
      </c>
    </row>
    <row r="3416">
      <c r="A3416" s="24">
        <v>43969.42400883102</v>
      </c>
      <c r="B3416" s="5" t="s">
        <v>2655</v>
      </c>
      <c r="C3416" s="5" t="s">
        <v>2849</v>
      </c>
      <c r="D3416" s="5" t="s">
        <v>624</v>
      </c>
      <c r="E3416" s="5">
        <v>41.0</v>
      </c>
      <c r="F3416" s="28">
        <f t="shared" si="67"/>
        <v>43969.50734</v>
      </c>
      <c r="G3416" s="12">
        <f t="shared" si="72"/>
        <v>43969.50734</v>
      </c>
      <c r="H3416" s="29">
        <v>0.7083333333333334</v>
      </c>
      <c r="I3416" s="30">
        <f t="shared" si="68"/>
        <v>-43968.79901</v>
      </c>
      <c r="K3416" t="str">
        <f t="shared" si="71"/>
        <v/>
      </c>
    </row>
    <row r="3417">
      <c r="A3417" s="24">
        <v>43969.42903890046</v>
      </c>
      <c r="B3417" s="5" t="s">
        <v>2178</v>
      </c>
      <c r="C3417" s="5" t="s">
        <v>862</v>
      </c>
      <c r="D3417" s="5" t="s">
        <v>173</v>
      </c>
      <c r="E3417" s="5">
        <v>1.0</v>
      </c>
      <c r="F3417" s="28">
        <f t="shared" si="67"/>
        <v>43969.51237</v>
      </c>
      <c r="G3417" s="12">
        <f t="shared" si="72"/>
        <v>43969.51237</v>
      </c>
      <c r="H3417" s="29">
        <v>0.6069444444444444</v>
      </c>
      <c r="I3417" s="30">
        <f t="shared" si="68"/>
        <v>-43968.90543</v>
      </c>
      <c r="K3417" t="str">
        <f t="shared" si="71"/>
        <v/>
      </c>
    </row>
    <row r="3418">
      <c r="A3418" s="24">
        <v>43970.284717187504</v>
      </c>
      <c r="B3418" s="5" t="s">
        <v>1935</v>
      </c>
      <c r="C3418" s="5" t="s">
        <v>3150</v>
      </c>
      <c r="D3418" s="5" t="s">
        <v>1347</v>
      </c>
      <c r="E3418" s="5">
        <v>1.0</v>
      </c>
      <c r="F3418" s="28">
        <f t="shared" si="67"/>
        <v>43970.36805</v>
      </c>
      <c r="G3418" s="12">
        <f t="shared" si="72"/>
        <v>43970.36805</v>
      </c>
      <c r="H3418" s="29">
        <v>0.6666666666666666</v>
      </c>
      <c r="I3418" s="30">
        <f t="shared" si="68"/>
        <v>-43969.70138</v>
      </c>
      <c r="K3418" t="str">
        <f t="shared" si="71"/>
        <v/>
      </c>
    </row>
    <row r="3419">
      <c r="A3419" s="24">
        <v>43970.2850874537</v>
      </c>
      <c r="B3419" s="5" t="s">
        <v>3190</v>
      </c>
      <c r="C3419" s="5" t="s">
        <v>3150</v>
      </c>
      <c r="D3419" s="5" t="s">
        <v>1347</v>
      </c>
      <c r="E3419" s="5">
        <v>2.0</v>
      </c>
      <c r="F3419" s="28">
        <f t="shared" si="67"/>
        <v>43970.36842</v>
      </c>
      <c r="G3419" s="12">
        <f t="shared" si="72"/>
        <v>43970.36842</v>
      </c>
      <c r="H3419" s="29">
        <v>0.6666666666666666</v>
      </c>
      <c r="I3419" s="30">
        <f t="shared" si="68"/>
        <v>-43969.70175</v>
      </c>
      <c r="K3419" t="str">
        <f t="shared" si="71"/>
        <v/>
      </c>
    </row>
    <row r="3420">
      <c r="A3420" s="24">
        <v>43970.28700704861</v>
      </c>
      <c r="B3420" s="5" t="s">
        <v>3191</v>
      </c>
      <c r="C3420" s="5" t="s">
        <v>1420</v>
      </c>
      <c r="D3420" s="5" t="s">
        <v>165</v>
      </c>
      <c r="E3420" s="5">
        <v>4.0</v>
      </c>
      <c r="F3420" s="28">
        <f t="shared" si="67"/>
        <v>43970.37034</v>
      </c>
      <c r="G3420" s="12">
        <f t="shared" si="72"/>
        <v>43970.37034</v>
      </c>
      <c r="H3420" s="29">
        <v>0.4131944444444444</v>
      </c>
      <c r="I3420" s="30">
        <f t="shared" si="68"/>
        <v>-43969.95715</v>
      </c>
      <c r="K3420" t="str">
        <f t="shared" si="71"/>
        <v/>
      </c>
    </row>
    <row r="3421">
      <c r="A3421" s="24">
        <v>43970.32571578704</v>
      </c>
      <c r="B3421" s="5" t="s">
        <v>3192</v>
      </c>
      <c r="C3421" s="5" t="s">
        <v>3166</v>
      </c>
      <c r="D3421" s="5" t="s">
        <v>173</v>
      </c>
      <c r="E3421" s="5">
        <v>5.0</v>
      </c>
      <c r="F3421" s="28">
        <f t="shared" si="67"/>
        <v>43970.40905</v>
      </c>
      <c r="G3421" s="12">
        <f t="shared" si="72"/>
        <v>43970.40905</v>
      </c>
      <c r="H3421" s="29">
        <v>0.4166666666666667</v>
      </c>
      <c r="I3421" s="30">
        <f t="shared" si="68"/>
        <v>-43969.99238</v>
      </c>
      <c r="K3421" t="str">
        <f t="shared" si="71"/>
        <v/>
      </c>
    </row>
    <row r="3422">
      <c r="A3422" s="24">
        <v>43971.400594756946</v>
      </c>
      <c r="B3422" s="5" t="s">
        <v>3193</v>
      </c>
      <c r="C3422" s="5" t="s">
        <v>3194</v>
      </c>
      <c r="D3422" s="5" t="s">
        <v>173</v>
      </c>
      <c r="E3422" s="5">
        <v>1.0</v>
      </c>
      <c r="F3422" s="28">
        <f t="shared" si="67"/>
        <v>43971.48393</v>
      </c>
      <c r="G3422" s="12">
        <f t="shared" si="72"/>
        <v>43971.48393</v>
      </c>
      <c r="H3422" s="29">
        <v>0.5756944444444444</v>
      </c>
      <c r="I3422" s="30">
        <f t="shared" si="68"/>
        <v>-43970.90823</v>
      </c>
      <c r="K3422" t="str">
        <f t="shared" si="71"/>
        <v/>
      </c>
    </row>
    <row r="3423">
      <c r="A3423" s="24">
        <v>43971.412773206015</v>
      </c>
      <c r="B3423" s="5" t="s">
        <v>1056</v>
      </c>
      <c r="D3423" s="5" t="s">
        <v>173</v>
      </c>
      <c r="E3423" s="5">
        <v>2.0</v>
      </c>
      <c r="F3423" s="28">
        <f t="shared" si="67"/>
        <v>43971.49611</v>
      </c>
      <c r="G3423" s="12">
        <f t="shared" si="72"/>
        <v>43971.49611</v>
      </c>
      <c r="H3423" s="29">
        <v>0.5833333333333334</v>
      </c>
      <c r="I3423" s="30">
        <f t="shared" si="68"/>
        <v>-43970.91277</v>
      </c>
      <c r="K3423" t="str">
        <f t="shared" si="71"/>
        <v/>
      </c>
    </row>
    <row r="3424">
      <c r="A3424" s="24">
        <v>43971.41772603009</v>
      </c>
      <c r="B3424" s="5" t="s">
        <v>1121</v>
      </c>
      <c r="C3424" s="5" t="s">
        <v>1122</v>
      </c>
      <c r="D3424" s="5" t="s">
        <v>1237</v>
      </c>
      <c r="E3424" s="5">
        <v>4.0</v>
      </c>
      <c r="F3424" s="28">
        <f t="shared" si="67"/>
        <v>43971.50106</v>
      </c>
      <c r="G3424" s="12">
        <f t="shared" si="72"/>
        <v>43971.50106</v>
      </c>
      <c r="H3424" s="29">
        <v>0.6666666666666666</v>
      </c>
      <c r="I3424" s="30">
        <f t="shared" si="68"/>
        <v>-43970.83439</v>
      </c>
      <c r="K3424" t="str">
        <f t="shared" si="71"/>
        <v/>
      </c>
    </row>
    <row r="3425">
      <c r="A3425" s="24">
        <v>43971.427269629625</v>
      </c>
      <c r="B3425" s="5" t="s">
        <v>1571</v>
      </c>
      <c r="C3425" s="5" t="s">
        <v>736</v>
      </c>
      <c r="D3425" s="5" t="s">
        <v>1733</v>
      </c>
      <c r="E3425" s="5">
        <v>5.0</v>
      </c>
      <c r="F3425" s="28">
        <f t="shared" si="67"/>
        <v>43971.5106</v>
      </c>
      <c r="G3425" s="32">
        <f t="shared" si="72"/>
        <v>43971.5106</v>
      </c>
      <c r="H3425" s="29">
        <v>0.5486111111111112</v>
      </c>
      <c r="I3425" s="30">
        <f t="shared" si="68"/>
        <v>-43970.96199</v>
      </c>
      <c r="K3425" t="str">
        <f t="shared" si="71"/>
        <v/>
      </c>
    </row>
    <row r="3426">
      <c r="A3426" s="24">
        <v>43971.45024590278</v>
      </c>
      <c r="B3426" s="5" t="s">
        <v>3195</v>
      </c>
      <c r="D3426" s="5" t="s">
        <v>173</v>
      </c>
      <c r="E3426" s="5">
        <v>6.0</v>
      </c>
      <c r="F3426" s="28">
        <f t="shared" si="67"/>
        <v>43971.53358</v>
      </c>
      <c r="G3426" s="32">
        <f t="shared" si="72"/>
        <v>43971.53358</v>
      </c>
      <c r="H3426" s="29">
        <v>0.5756944444444444</v>
      </c>
      <c r="I3426" s="30">
        <f t="shared" si="68"/>
        <v>-43970.95788</v>
      </c>
      <c r="K3426" t="str">
        <f t="shared" si="71"/>
        <v/>
      </c>
    </row>
    <row r="3427">
      <c r="A3427" s="24">
        <v>43971.47215938657</v>
      </c>
      <c r="B3427" s="5" t="s">
        <v>3196</v>
      </c>
      <c r="C3427" s="5" t="s">
        <v>3197</v>
      </c>
      <c r="D3427" s="5" t="s">
        <v>1347</v>
      </c>
      <c r="E3427" s="5">
        <v>5.0</v>
      </c>
      <c r="F3427" s="28">
        <f t="shared" si="67"/>
        <v>43971.55549</v>
      </c>
      <c r="G3427" s="32">
        <f t="shared" si="72"/>
        <v>43971.55549</v>
      </c>
      <c r="H3427" s="29">
        <v>0.5729166666666666</v>
      </c>
      <c r="I3427" s="30">
        <f t="shared" si="68"/>
        <v>-43970.98258</v>
      </c>
      <c r="K3427" t="str">
        <f t="shared" si="71"/>
        <v/>
      </c>
    </row>
    <row r="3428">
      <c r="A3428" s="24">
        <v>43971.47273450231</v>
      </c>
      <c r="B3428" s="5" t="s">
        <v>3198</v>
      </c>
      <c r="C3428" s="5" t="s">
        <v>3199</v>
      </c>
      <c r="D3428" s="5" t="s">
        <v>1347</v>
      </c>
      <c r="E3428" s="5">
        <v>8.0</v>
      </c>
      <c r="F3428" s="28">
        <f t="shared" si="67"/>
        <v>43971.55607</v>
      </c>
      <c r="G3428" s="32">
        <f t="shared" si="72"/>
        <v>43971.55607</v>
      </c>
      <c r="H3428" s="29">
        <v>0.5729166666666666</v>
      </c>
      <c r="I3428" s="30">
        <f t="shared" si="68"/>
        <v>-43970.98315</v>
      </c>
      <c r="K3428" t="str">
        <f t="shared" si="71"/>
        <v/>
      </c>
    </row>
    <row r="3429">
      <c r="A3429" s="24">
        <v>43971.4924141088</v>
      </c>
      <c r="B3429" s="5" t="s">
        <v>3167</v>
      </c>
      <c r="C3429" s="5" t="s">
        <v>1390</v>
      </c>
      <c r="D3429" s="5" t="s">
        <v>760</v>
      </c>
      <c r="E3429" s="5">
        <v>5.0</v>
      </c>
      <c r="F3429" s="28">
        <f t="shared" si="67"/>
        <v>43971.57575</v>
      </c>
      <c r="G3429" s="32">
        <f t="shared" si="72"/>
        <v>43971.57575</v>
      </c>
      <c r="H3429" s="29">
        <v>0.6666666666666666</v>
      </c>
      <c r="I3429" s="30">
        <f t="shared" si="68"/>
        <v>-43970.90908</v>
      </c>
      <c r="K3429" t="str">
        <f t="shared" si="71"/>
        <v/>
      </c>
    </row>
    <row r="3430">
      <c r="A3430" s="24">
        <v>43972.35541615741</v>
      </c>
      <c r="B3430" s="5" t="s">
        <v>3200</v>
      </c>
      <c r="C3430" s="5" t="s">
        <v>3201</v>
      </c>
      <c r="D3430" s="5" t="s">
        <v>760</v>
      </c>
      <c r="E3430" s="5">
        <v>1.0</v>
      </c>
      <c r="F3430" s="28">
        <f t="shared" si="67"/>
        <v>43972.43875</v>
      </c>
      <c r="G3430" s="32">
        <f t="shared" si="72"/>
        <v>43972.43875</v>
      </c>
      <c r="H3430" s="29">
        <v>0.625</v>
      </c>
      <c r="I3430" s="30">
        <f t="shared" si="68"/>
        <v>-43971.81375</v>
      </c>
      <c r="K3430" t="str">
        <f t="shared" si="71"/>
        <v/>
      </c>
    </row>
    <row r="3431">
      <c r="A3431" s="24">
        <v>43972.56157210648</v>
      </c>
      <c r="B3431" s="5" t="s">
        <v>3202</v>
      </c>
      <c r="C3431" s="5" t="s">
        <v>814</v>
      </c>
      <c r="D3431" s="5" t="s">
        <v>760</v>
      </c>
      <c r="E3431" s="5">
        <v>1.0</v>
      </c>
      <c r="F3431" s="28">
        <f t="shared" si="67"/>
        <v>43972.64491</v>
      </c>
      <c r="G3431" s="32">
        <f t="shared" si="72"/>
        <v>43972.64491</v>
      </c>
      <c r="H3431" s="29">
        <v>0.6666666666666666</v>
      </c>
      <c r="I3431" s="30">
        <f t="shared" si="68"/>
        <v>-43971.97824</v>
      </c>
      <c r="K3431" t="str">
        <f t="shared" si="71"/>
        <v/>
      </c>
    </row>
    <row r="3432">
      <c r="A3432" s="24">
        <v>43973.29594991898</v>
      </c>
      <c r="B3432" s="5" t="s">
        <v>1056</v>
      </c>
      <c r="D3432" s="5" t="s">
        <v>2556</v>
      </c>
      <c r="E3432" s="5">
        <v>38.0</v>
      </c>
      <c r="F3432" s="28">
        <f t="shared" si="67"/>
        <v>43973.37928</v>
      </c>
      <c r="G3432" s="32">
        <f t="shared" si="72"/>
        <v>43973.37928</v>
      </c>
      <c r="H3432" s="29">
        <v>0.5</v>
      </c>
      <c r="I3432" s="30">
        <f t="shared" si="68"/>
        <v>-43972.87928</v>
      </c>
      <c r="K3432" t="str">
        <f t="shared" si="71"/>
        <v/>
      </c>
    </row>
    <row r="3433">
      <c r="A3433" s="24">
        <v>43973.460970949076</v>
      </c>
      <c r="B3433" s="5" t="s">
        <v>2492</v>
      </c>
      <c r="C3433" s="5" t="s">
        <v>3203</v>
      </c>
      <c r="D3433" s="5" t="s">
        <v>1864</v>
      </c>
      <c r="E3433" s="5">
        <v>1.0</v>
      </c>
      <c r="F3433" s="28">
        <f t="shared" si="67"/>
        <v>43973.5443</v>
      </c>
      <c r="G3433" s="32">
        <f t="shared" si="72"/>
        <v>43973.5443</v>
      </c>
      <c r="H3433" s="29">
        <v>0.5833333333333334</v>
      </c>
      <c r="I3433" s="30">
        <f t="shared" si="68"/>
        <v>-43972.96097</v>
      </c>
      <c r="K3433" t="str">
        <f t="shared" si="71"/>
        <v/>
      </c>
    </row>
    <row r="3434">
      <c r="A3434" s="24">
        <v>43973.461481562495</v>
      </c>
      <c r="B3434" s="5" t="s">
        <v>3204</v>
      </c>
      <c r="C3434" s="5" t="s">
        <v>2803</v>
      </c>
      <c r="D3434" s="5" t="s">
        <v>1864</v>
      </c>
      <c r="E3434" s="5">
        <v>2.0</v>
      </c>
      <c r="F3434" s="28">
        <f t="shared" si="67"/>
        <v>43973.54481</v>
      </c>
      <c r="G3434" s="32">
        <f t="shared" si="72"/>
        <v>43973.54481</v>
      </c>
      <c r="H3434" s="29">
        <v>0.5833333333333334</v>
      </c>
      <c r="I3434" s="30">
        <f t="shared" si="68"/>
        <v>-43972.96148</v>
      </c>
      <c r="K3434" t="str">
        <f t="shared" si="71"/>
        <v/>
      </c>
    </row>
    <row r="3435">
      <c r="A3435" s="24">
        <v>43976.304769803246</v>
      </c>
      <c r="B3435" s="5" t="s">
        <v>2625</v>
      </c>
      <c r="D3435" s="5" t="s">
        <v>1237</v>
      </c>
      <c r="F3435" s="28">
        <f t="shared" si="67"/>
        <v>43976.3881</v>
      </c>
      <c r="G3435" s="32">
        <f t="shared" si="72"/>
        <v>43976.3881</v>
      </c>
      <c r="I3435" t="str">
        <f t="shared" si="68"/>
        <v/>
      </c>
      <c r="K3435" t="str">
        <f t="shared" si="71"/>
        <v/>
      </c>
    </row>
    <row r="3436">
      <c r="A3436" s="24">
        <v>43976.304950335645</v>
      </c>
      <c r="B3436" s="5" t="s">
        <v>2625</v>
      </c>
      <c r="D3436" s="5" t="s">
        <v>1237</v>
      </c>
      <c r="F3436" s="28">
        <f t="shared" si="67"/>
        <v>43976.38828</v>
      </c>
      <c r="G3436" s="32">
        <f t="shared" si="72"/>
        <v>43976.38828</v>
      </c>
      <c r="I3436" t="str">
        <f t="shared" si="68"/>
        <v/>
      </c>
      <c r="K3436" t="str">
        <f t="shared" si="71"/>
        <v/>
      </c>
    </row>
    <row r="3437">
      <c r="A3437" s="24">
        <v>43976.30511407407</v>
      </c>
      <c r="B3437" s="5" t="s">
        <v>2625</v>
      </c>
      <c r="D3437" s="5" t="s">
        <v>1237</v>
      </c>
      <c r="F3437" s="28">
        <f t="shared" si="67"/>
        <v>43976.38845</v>
      </c>
      <c r="G3437" s="32">
        <f t="shared" si="72"/>
        <v>43976.38845</v>
      </c>
      <c r="I3437" t="str">
        <f t="shared" si="68"/>
        <v/>
      </c>
      <c r="K3437" t="str">
        <f t="shared" si="71"/>
        <v/>
      </c>
    </row>
    <row r="3438">
      <c r="A3438" s="24">
        <v>43976.34234836805</v>
      </c>
      <c r="B3438" s="5" t="s">
        <v>3205</v>
      </c>
      <c r="C3438" s="5" t="s">
        <v>2829</v>
      </c>
      <c r="D3438" s="5" t="s">
        <v>173</v>
      </c>
      <c r="E3438" s="5">
        <v>1.0</v>
      </c>
      <c r="F3438" s="28">
        <f t="shared" si="67"/>
        <v>43976.42568</v>
      </c>
      <c r="G3438" s="32">
        <f t="shared" si="72"/>
        <v>43976.42568</v>
      </c>
      <c r="H3438" s="29">
        <v>0.6666666666666666</v>
      </c>
      <c r="I3438" s="30">
        <f t="shared" si="68"/>
        <v>-43975.75902</v>
      </c>
      <c r="K3438" t="str">
        <f t="shared" si="71"/>
        <v/>
      </c>
    </row>
    <row r="3439">
      <c r="A3439" s="24">
        <v>43976.38238420139</v>
      </c>
      <c r="B3439" s="5" t="s">
        <v>1056</v>
      </c>
      <c r="D3439" s="5" t="s">
        <v>2556</v>
      </c>
      <c r="E3439" s="5">
        <v>42.0</v>
      </c>
      <c r="F3439" s="28">
        <f t="shared" si="67"/>
        <v>43976.46572</v>
      </c>
      <c r="G3439" s="32">
        <f t="shared" si="72"/>
        <v>43976.46572</v>
      </c>
      <c r="H3439" s="29">
        <v>0.5652777777777778</v>
      </c>
      <c r="I3439" s="30">
        <f t="shared" si="68"/>
        <v>-43975.90044</v>
      </c>
      <c r="K3439" t="str">
        <f t="shared" si="71"/>
        <v/>
      </c>
    </row>
    <row r="3440">
      <c r="A3440" s="24">
        <v>43976.46151357639</v>
      </c>
      <c r="B3440" s="5" t="s">
        <v>253</v>
      </c>
      <c r="C3440" s="5" t="s">
        <v>251</v>
      </c>
      <c r="D3440" s="5" t="s">
        <v>2595</v>
      </c>
      <c r="E3440" s="5">
        <v>2.0</v>
      </c>
      <c r="F3440" s="28">
        <f t="shared" si="67"/>
        <v>43976.54485</v>
      </c>
      <c r="G3440" s="32">
        <f t="shared" si="72"/>
        <v>43976.54485</v>
      </c>
      <c r="H3440" s="29">
        <v>0.6041666666666666</v>
      </c>
      <c r="I3440" s="30">
        <f t="shared" si="68"/>
        <v>-43975.94068</v>
      </c>
      <c r="K3440" t="str">
        <f t="shared" si="71"/>
        <v/>
      </c>
    </row>
    <row r="3441">
      <c r="A3441" s="24">
        <v>43976.46187534722</v>
      </c>
      <c r="B3441" s="5" t="s">
        <v>254</v>
      </c>
      <c r="C3441" s="5" t="s">
        <v>251</v>
      </c>
      <c r="D3441" s="5" t="s">
        <v>2595</v>
      </c>
      <c r="E3441" s="5">
        <v>4.0</v>
      </c>
      <c r="F3441" s="28">
        <f t="shared" si="67"/>
        <v>43976.54521</v>
      </c>
      <c r="G3441" s="32">
        <f t="shared" si="72"/>
        <v>43976.54521</v>
      </c>
      <c r="H3441" s="29">
        <v>0.6041666666666666</v>
      </c>
      <c r="I3441" s="30">
        <f t="shared" si="68"/>
        <v>-43975.94104</v>
      </c>
      <c r="K3441" t="str">
        <f t="shared" si="71"/>
        <v/>
      </c>
    </row>
    <row r="3442">
      <c r="A3442" s="24">
        <v>43976.4622265162</v>
      </c>
      <c r="B3442" s="5" t="s">
        <v>250</v>
      </c>
      <c r="C3442" s="5" t="s">
        <v>251</v>
      </c>
      <c r="D3442" s="5" t="s">
        <v>2595</v>
      </c>
      <c r="E3442" s="5">
        <v>5.0</v>
      </c>
      <c r="F3442" s="28">
        <f t="shared" si="67"/>
        <v>43976.54556</v>
      </c>
      <c r="G3442" s="32">
        <f t="shared" si="72"/>
        <v>43976.54556</v>
      </c>
      <c r="H3442" s="29">
        <v>0.6041666666666666</v>
      </c>
      <c r="I3442" s="30">
        <f t="shared" si="68"/>
        <v>-43975.94139</v>
      </c>
      <c r="K3442" t="str">
        <f t="shared" si="71"/>
        <v/>
      </c>
    </row>
    <row r="3443">
      <c r="A3443" s="24">
        <v>43977.28204825232</v>
      </c>
      <c r="B3443" s="5" t="s">
        <v>3206</v>
      </c>
      <c r="C3443" s="5" t="s">
        <v>1268</v>
      </c>
      <c r="D3443" s="5" t="s">
        <v>173</v>
      </c>
      <c r="E3443" s="5">
        <v>1.0</v>
      </c>
      <c r="F3443" s="28">
        <f t="shared" si="67"/>
        <v>43977.36538</v>
      </c>
      <c r="G3443" s="32">
        <f t="shared" si="72"/>
        <v>43977.36538</v>
      </c>
      <c r="H3443" s="29">
        <v>0.5833333333333334</v>
      </c>
      <c r="I3443" s="30">
        <f t="shared" si="68"/>
        <v>-43976.78205</v>
      </c>
      <c r="K3443" t="str">
        <f t="shared" si="71"/>
        <v/>
      </c>
    </row>
    <row r="3444">
      <c r="A3444" s="24">
        <v>43977.28262420138</v>
      </c>
      <c r="B3444" s="5" t="s">
        <v>3207</v>
      </c>
      <c r="C3444" s="5" t="s">
        <v>1268</v>
      </c>
      <c r="D3444" s="5" t="s">
        <v>173</v>
      </c>
      <c r="E3444" s="5">
        <v>2.0</v>
      </c>
      <c r="F3444" s="28">
        <f t="shared" si="67"/>
        <v>43977.36596</v>
      </c>
      <c r="G3444" s="32">
        <f t="shared" si="72"/>
        <v>43977.36596</v>
      </c>
      <c r="H3444" s="29">
        <v>0.5833333333333334</v>
      </c>
      <c r="I3444" s="30">
        <f t="shared" si="68"/>
        <v>-43976.78262</v>
      </c>
      <c r="K3444" t="str">
        <f t="shared" si="71"/>
        <v/>
      </c>
    </row>
    <row r="3445">
      <c r="A3445" s="24">
        <v>43977.28332634259</v>
      </c>
      <c r="B3445" s="5" t="s">
        <v>3208</v>
      </c>
      <c r="C3445" s="5" t="s">
        <v>1268</v>
      </c>
      <c r="D3445" s="5" t="s">
        <v>173</v>
      </c>
      <c r="E3445" s="5">
        <v>4.0</v>
      </c>
      <c r="F3445" s="28">
        <f t="shared" si="67"/>
        <v>43977.36666</v>
      </c>
      <c r="G3445" s="32">
        <f t="shared" si="72"/>
        <v>43977.36666</v>
      </c>
      <c r="H3445" s="29">
        <v>0.5833333333333334</v>
      </c>
      <c r="I3445" s="30">
        <f t="shared" si="68"/>
        <v>-43976.78333</v>
      </c>
      <c r="K3445" t="str">
        <f t="shared" si="71"/>
        <v/>
      </c>
    </row>
    <row r="3446">
      <c r="A3446" s="24">
        <v>43977.28367287037</v>
      </c>
      <c r="B3446" s="5" t="s">
        <v>3209</v>
      </c>
      <c r="C3446" s="5" t="s">
        <v>1268</v>
      </c>
      <c r="D3446" s="5" t="s">
        <v>173</v>
      </c>
      <c r="E3446" s="5">
        <v>5.0</v>
      </c>
      <c r="F3446" s="28">
        <f t="shared" si="67"/>
        <v>43977.36701</v>
      </c>
      <c r="G3446" s="32">
        <f t="shared" si="72"/>
        <v>43977.36701</v>
      </c>
      <c r="H3446" s="29">
        <v>0.5833333333333334</v>
      </c>
      <c r="I3446" s="30">
        <f t="shared" si="68"/>
        <v>-43976.78367</v>
      </c>
      <c r="K3446" t="str">
        <f t="shared" si="71"/>
        <v/>
      </c>
    </row>
    <row r="3447">
      <c r="A3447" s="24">
        <v>43977.47703113426</v>
      </c>
      <c r="B3447" s="5" t="s">
        <v>3210</v>
      </c>
      <c r="C3447" s="5" t="s">
        <v>3211</v>
      </c>
      <c r="D3447" s="5" t="s">
        <v>760</v>
      </c>
      <c r="E3447" s="5">
        <v>38.0</v>
      </c>
      <c r="F3447" s="28">
        <f t="shared" si="67"/>
        <v>43977.56036</v>
      </c>
      <c r="G3447" s="32">
        <f t="shared" si="72"/>
        <v>43977.56036</v>
      </c>
      <c r="H3447" s="29">
        <v>0.6076388888888888</v>
      </c>
      <c r="I3447" s="30">
        <f t="shared" si="68"/>
        <v>-43976.95273</v>
      </c>
      <c r="K3447" t="str">
        <f t="shared" si="71"/>
        <v/>
      </c>
    </row>
    <row r="3448">
      <c r="A3448" s="24">
        <v>43977.477623900464</v>
      </c>
      <c r="B3448" s="5" t="s">
        <v>3212</v>
      </c>
      <c r="C3448" s="5" t="s">
        <v>3213</v>
      </c>
      <c r="D3448" s="5" t="s">
        <v>624</v>
      </c>
      <c r="E3448" s="5">
        <v>42.0</v>
      </c>
      <c r="F3448" s="28">
        <f t="shared" si="67"/>
        <v>43977.56096</v>
      </c>
      <c r="G3448" s="32">
        <f t="shared" si="72"/>
        <v>43977.56096</v>
      </c>
      <c r="H3448" s="29">
        <v>0.6076388888888888</v>
      </c>
      <c r="I3448" s="30">
        <f t="shared" si="68"/>
        <v>-43976.95332</v>
      </c>
      <c r="K3448" t="str">
        <f t="shared" si="71"/>
        <v/>
      </c>
    </row>
    <row r="3449">
      <c r="A3449" s="24">
        <v>43978.25895994213</v>
      </c>
      <c r="B3449" s="5" t="s">
        <v>3214</v>
      </c>
      <c r="C3449" s="5" t="s">
        <v>3215</v>
      </c>
      <c r="D3449" s="5" t="s">
        <v>173</v>
      </c>
      <c r="E3449" s="5">
        <v>1.0</v>
      </c>
      <c r="F3449" s="28">
        <f t="shared" si="67"/>
        <v>43978.34229</v>
      </c>
      <c r="G3449" s="32">
        <f t="shared" si="72"/>
        <v>43978.34229</v>
      </c>
      <c r="H3449" s="29">
        <v>0.6111111111111112</v>
      </c>
      <c r="I3449" s="30">
        <f t="shared" si="68"/>
        <v>-43977.73118</v>
      </c>
      <c r="K3449" t="str">
        <f t="shared" si="71"/>
        <v/>
      </c>
    </row>
    <row r="3450">
      <c r="A3450" s="24">
        <v>43978.25943962963</v>
      </c>
      <c r="B3450" s="5" t="s">
        <v>3216</v>
      </c>
      <c r="C3450" s="5" t="s">
        <v>3215</v>
      </c>
      <c r="D3450" s="5" t="s">
        <v>173</v>
      </c>
      <c r="E3450" s="5">
        <v>2.0</v>
      </c>
      <c r="F3450" s="28">
        <f t="shared" si="67"/>
        <v>43978.34277</v>
      </c>
      <c r="G3450" s="32">
        <f t="shared" si="72"/>
        <v>43978.34277</v>
      </c>
      <c r="H3450" s="29">
        <v>0.6111111111111112</v>
      </c>
      <c r="I3450" s="30">
        <f t="shared" si="68"/>
        <v>-43977.73166</v>
      </c>
      <c r="K3450" t="str">
        <f t="shared" si="71"/>
        <v/>
      </c>
    </row>
    <row r="3451">
      <c r="A3451" s="24">
        <v>43978.26042873843</v>
      </c>
      <c r="B3451" s="5" t="s">
        <v>3217</v>
      </c>
      <c r="C3451" s="5" t="s">
        <v>3218</v>
      </c>
      <c r="D3451" s="5" t="s">
        <v>173</v>
      </c>
      <c r="E3451" s="5">
        <v>40.0</v>
      </c>
      <c r="F3451" s="28">
        <f t="shared" si="67"/>
        <v>43978.34376</v>
      </c>
      <c r="G3451" s="32">
        <f t="shared" si="72"/>
        <v>43978.34376</v>
      </c>
      <c r="H3451" s="29">
        <v>0.6111111111111112</v>
      </c>
      <c r="I3451" s="30">
        <f t="shared" si="68"/>
        <v>-43977.73265</v>
      </c>
      <c r="K3451" t="str">
        <f t="shared" si="71"/>
        <v/>
      </c>
    </row>
    <row r="3452">
      <c r="A3452" s="24">
        <v>43978.297462048606</v>
      </c>
      <c r="B3452" s="5" t="s">
        <v>3206</v>
      </c>
      <c r="C3452" s="5" t="s">
        <v>1268</v>
      </c>
      <c r="D3452" s="5" t="s">
        <v>1232</v>
      </c>
      <c r="E3452" s="5">
        <v>4.0</v>
      </c>
      <c r="F3452" s="28">
        <f t="shared" si="67"/>
        <v>43978.3808</v>
      </c>
      <c r="G3452" s="32">
        <f t="shared" si="72"/>
        <v>43978.3808</v>
      </c>
      <c r="H3452" s="29">
        <v>0.6666666666666666</v>
      </c>
      <c r="I3452" s="30">
        <f t="shared" si="68"/>
        <v>-43977.71413</v>
      </c>
      <c r="K3452" t="str">
        <f t="shared" si="71"/>
        <v/>
      </c>
    </row>
    <row r="3453">
      <c r="A3453" s="24">
        <v>43978.29776318287</v>
      </c>
      <c r="B3453" s="5" t="s">
        <v>3207</v>
      </c>
      <c r="C3453" s="5" t="s">
        <v>1268</v>
      </c>
      <c r="D3453" s="5" t="s">
        <v>173</v>
      </c>
      <c r="E3453" s="5">
        <v>5.0</v>
      </c>
      <c r="F3453" s="28">
        <f t="shared" si="67"/>
        <v>43978.3811</v>
      </c>
      <c r="G3453" s="32">
        <f t="shared" si="72"/>
        <v>43978.3811</v>
      </c>
      <c r="H3453" s="29">
        <v>0.6666666666666666</v>
      </c>
      <c r="I3453" s="30">
        <f t="shared" si="68"/>
        <v>-43977.71443</v>
      </c>
      <c r="K3453" t="str">
        <f t="shared" si="71"/>
        <v/>
      </c>
    </row>
    <row r="3454">
      <c r="A3454" s="24">
        <v>43978.298116157406</v>
      </c>
      <c r="B3454" s="5" t="s">
        <v>3219</v>
      </c>
      <c r="C3454" s="5" t="s">
        <v>1268</v>
      </c>
      <c r="D3454" s="5" t="s">
        <v>173</v>
      </c>
      <c r="E3454" s="5">
        <v>6.0</v>
      </c>
      <c r="F3454" s="28">
        <f t="shared" si="67"/>
        <v>43978.38145</v>
      </c>
      <c r="G3454" s="32">
        <f t="shared" si="72"/>
        <v>43978.38145</v>
      </c>
      <c r="H3454" s="29">
        <v>0.6666666666666666</v>
      </c>
      <c r="I3454" s="30">
        <f t="shared" si="68"/>
        <v>-43977.71478</v>
      </c>
      <c r="K3454" t="str">
        <f t="shared" si="71"/>
        <v/>
      </c>
    </row>
    <row r="3455">
      <c r="A3455" s="24">
        <v>43978.3781228125</v>
      </c>
      <c r="B3455" s="5" t="s">
        <v>2885</v>
      </c>
      <c r="C3455" s="5" t="s">
        <v>1813</v>
      </c>
      <c r="D3455" s="5" t="s">
        <v>2017</v>
      </c>
      <c r="E3455" s="5">
        <v>42.0</v>
      </c>
      <c r="F3455" s="28">
        <f t="shared" si="67"/>
        <v>43978.46146</v>
      </c>
      <c r="G3455" s="32">
        <f t="shared" si="72"/>
        <v>43978.46146</v>
      </c>
      <c r="H3455" s="29">
        <v>0.6666666666666666</v>
      </c>
      <c r="I3455" s="30">
        <f t="shared" si="68"/>
        <v>-43977.79479</v>
      </c>
      <c r="K3455" t="str">
        <f t="shared" si="71"/>
        <v/>
      </c>
    </row>
    <row r="3456">
      <c r="A3456" s="24">
        <v>43978.47256887732</v>
      </c>
      <c r="B3456" s="5" t="s">
        <v>1056</v>
      </c>
      <c r="D3456" s="5" t="s">
        <v>2797</v>
      </c>
      <c r="E3456" s="5">
        <v>8.0</v>
      </c>
      <c r="F3456" s="28">
        <f t="shared" si="67"/>
        <v>43978.5559</v>
      </c>
      <c r="G3456" s="32">
        <f t="shared" si="72"/>
        <v>43978.5559</v>
      </c>
      <c r="H3456" s="29">
        <v>0.6666666666666666</v>
      </c>
      <c r="I3456" s="30">
        <f t="shared" si="68"/>
        <v>-43977.88924</v>
      </c>
      <c r="K3456" t="str">
        <f t="shared" si="71"/>
        <v/>
      </c>
    </row>
    <row r="3457">
      <c r="A3457" s="24">
        <v>43978.477642638885</v>
      </c>
      <c r="B3457" s="5" t="s">
        <v>3220</v>
      </c>
      <c r="C3457" s="5" t="s">
        <v>1768</v>
      </c>
      <c r="D3457" s="5" t="s">
        <v>72</v>
      </c>
      <c r="E3457" s="5">
        <v>9.0</v>
      </c>
      <c r="F3457" s="28">
        <f t="shared" si="67"/>
        <v>43978.56098</v>
      </c>
      <c r="G3457" s="32">
        <f t="shared" si="72"/>
        <v>43978.56098</v>
      </c>
      <c r="H3457" s="29">
        <v>0.6666666666666666</v>
      </c>
      <c r="I3457" s="30">
        <f t="shared" si="68"/>
        <v>-43977.89431</v>
      </c>
      <c r="K3457" t="str">
        <f t="shared" si="71"/>
        <v/>
      </c>
    </row>
    <row r="3458">
      <c r="A3458" s="24">
        <v>43978.47800523148</v>
      </c>
      <c r="B3458" s="5" t="s">
        <v>3221</v>
      </c>
      <c r="C3458" s="5" t="s">
        <v>1496</v>
      </c>
      <c r="D3458" s="5" t="s">
        <v>165</v>
      </c>
      <c r="E3458" s="5">
        <v>13.0</v>
      </c>
      <c r="F3458" s="28">
        <f t="shared" si="67"/>
        <v>43978.56134</v>
      </c>
      <c r="G3458" s="32">
        <f t="shared" si="72"/>
        <v>43978.56134</v>
      </c>
      <c r="H3458" s="29">
        <v>0.6666666666666666</v>
      </c>
      <c r="I3458" s="30">
        <f t="shared" si="68"/>
        <v>-43977.89467</v>
      </c>
      <c r="K3458" t="str">
        <f t="shared" si="71"/>
        <v/>
      </c>
    </row>
    <row r="3459">
      <c r="A3459" s="24">
        <v>43979.260698530095</v>
      </c>
      <c r="B3459" s="5" t="s">
        <v>3214</v>
      </c>
      <c r="C3459" s="5" t="s">
        <v>3215</v>
      </c>
      <c r="D3459" s="5" t="s">
        <v>173</v>
      </c>
      <c r="E3459" s="5">
        <v>2.0</v>
      </c>
      <c r="F3459" s="28">
        <f t="shared" si="67"/>
        <v>43979.34403</v>
      </c>
      <c r="G3459" s="32">
        <f t="shared" si="72"/>
        <v>43979.34403</v>
      </c>
      <c r="H3459" s="29">
        <v>0.58125</v>
      </c>
      <c r="I3459" s="30">
        <f t="shared" si="68"/>
        <v>-43978.76278</v>
      </c>
      <c r="K3459" t="str">
        <f t="shared" si="71"/>
        <v/>
      </c>
    </row>
    <row r="3460">
      <c r="A3460" s="24">
        <v>43979.26115824074</v>
      </c>
      <c r="B3460" s="5" t="s">
        <v>3216</v>
      </c>
      <c r="C3460" s="5" t="s">
        <v>3215</v>
      </c>
      <c r="D3460" s="5" t="s">
        <v>173</v>
      </c>
      <c r="E3460" s="5">
        <v>42.0</v>
      </c>
      <c r="F3460" s="28">
        <f t="shared" si="67"/>
        <v>43979.34449</v>
      </c>
      <c r="G3460" s="32">
        <f t="shared" si="72"/>
        <v>43979.34449</v>
      </c>
      <c r="H3460" s="29">
        <v>0.58125</v>
      </c>
      <c r="I3460" s="30">
        <f t="shared" si="68"/>
        <v>-43978.76324</v>
      </c>
      <c r="K3460" t="str">
        <f t="shared" si="71"/>
        <v/>
      </c>
    </row>
    <row r="3461">
      <c r="A3461" s="24">
        <v>43979.27217986112</v>
      </c>
      <c r="B3461" s="5" t="s">
        <v>3222</v>
      </c>
      <c r="C3461" s="5" t="s">
        <v>3223</v>
      </c>
      <c r="D3461" s="5" t="s">
        <v>173</v>
      </c>
      <c r="E3461" s="5">
        <v>1.0</v>
      </c>
      <c r="F3461" s="28">
        <f t="shared" si="67"/>
        <v>43979.35551</v>
      </c>
      <c r="G3461" s="32">
        <f t="shared" si="72"/>
        <v>43979.35551</v>
      </c>
      <c r="H3461" s="29">
        <v>0.3659722222222222</v>
      </c>
      <c r="I3461" s="30">
        <f t="shared" si="68"/>
        <v>-43978.98954</v>
      </c>
      <c r="K3461" t="str">
        <f t="shared" si="71"/>
        <v/>
      </c>
    </row>
    <row r="3462">
      <c r="A3462" s="24">
        <v>43979.27299761574</v>
      </c>
      <c r="B3462" s="5" t="s">
        <v>3224</v>
      </c>
      <c r="C3462" s="5" t="s">
        <v>3225</v>
      </c>
      <c r="D3462" s="5" t="s">
        <v>173</v>
      </c>
      <c r="E3462" s="5">
        <v>4.0</v>
      </c>
      <c r="F3462" s="28">
        <f t="shared" si="67"/>
        <v>43979.35633</v>
      </c>
      <c r="G3462" s="32">
        <f t="shared" si="72"/>
        <v>43979.35633</v>
      </c>
      <c r="H3462" s="29">
        <v>0.58125</v>
      </c>
      <c r="I3462" s="30">
        <f t="shared" si="68"/>
        <v>-43978.77508</v>
      </c>
      <c r="K3462" t="str">
        <f t="shared" si="71"/>
        <v/>
      </c>
    </row>
    <row r="3463">
      <c r="A3463" s="24">
        <v>43979.33818972222</v>
      </c>
      <c r="B3463" s="5" t="s">
        <v>3226</v>
      </c>
      <c r="C3463" s="5" t="s">
        <v>172</v>
      </c>
      <c r="D3463" s="5" t="s">
        <v>1232</v>
      </c>
      <c r="E3463" s="5">
        <v>1.0</v>
      </c>
      <c r="F3463" s="28">
        <f t="shared" si="67"/>
        <v>43979.42152</v>
      </c>
      <c r="G3463" s="32">
        <f t="shared" si="72"/>
        <v>43979.42152</v>
      </c>
      <c r="H3463" s="29">
        <v>0.6666666666666666</v>
      </c>
      <c r="I3463" s="30">
        <f t="shared" si="68"/>
        <v>-43978.75486</v>
      </c>
      <c r="K3463" t="str">
        <f t="shared" si="71"/>
        <v/>
      </c>
    </row>
    <row r="3464">
      <c r="A3464" s="24">
        <v>43979.338461527776</v>
      </c>
      <c r="B3464" s="5" t="s">
        <v>3209</v>
      </c>
      <c r="C3464" s="5" t="s">
        <v>1268</v>
      </c>
      <c r="D3464" s="5" t="s">
        <v>1232</v>
      </c>
      <c r="E3464" s="5">
        <v>6.0</v>
      </c>
      <c r="F3464" s="28">
        <f t="shared" si="67"/>
        <v>43979.42179</v>
      </c>
      <c r="G3464" s="32">
        <f t="shared" si="72"/>
        <v>43979.42179</v>
      </c>
      <c r="H3464" s="29">
        <v>0.6666666666666666</v>
      </c>
      <c r="I3464" s="30">
        <f t="shared" si="68"/>
        <v>-43978.75513</v>
      </c>
      <c r="K3464" t="str">
        <f t="shared" si="71"/>
        <v/>
      </c>
    </row>
    <row r="3465">
      <c r="A3465" s="24">
        <v>43979.35050332176</v>
      </c>
      <c r="B3465" s="5" t="s">
        <v>2885</v>
      </c>
      <c r="C3465" s="5" t="s">
        <v>545</v>
      </c>
      <c r="D3465" s="5" t="s">
        <v>2017</v>
      </c>
      <c r="E3465" s="5">
        <v>38.0</v>
      </c>
      <c r="F3465" s="28">
        <f t="shared" si="67"/>
        <v>43979.43384</v>
      </c>
      <c r="G3465" s="32">
        <f t="shared" si="72"/>
        <v>43979.43384</v>
      </c>
      <c r="H3465" s="29">
        <v>0.6666666666666666</v>
      </c>
      <c r="I3465" s="30">
        <f t="shared" si="68"/>
        <v>-43978.76717</v>
      </c>
      <c r="K3465" t="str">
        <f t="shared" si="71"/>
        <v/>
      </c>
    </row>
    <row r="3466">
      <c r="A3466" s="24">
        <v>43979.41969616898</v>
      </c>
      <c r="B3466" s="5" t="s">
        <v>1271</v>
      </c>
      <c r="C3466" s="5" t="s">
        <v>175</v>
      </c>
      <c r="D3466" s="5" t="s">
        <v>173</v>
      </c>
      <c r="E3466" s="5">
        <v>5.0</v>
      </c>
      <c r="F3466" s="28">
        <f t="shared" si="67"/>
        <v>43979.50303</v>
      </c>
      <c r="G3466" s="32">
        <f t="shared" si="72"/>
        <v>43979.50303</v>
      </c>
      <c r="H3466" s="29">
        <v>0.5409722222222222</v>
      </c>
      <c r="I3466" s="30">
        <f t="shared" si="68"/>
        <v>-43978.96206</v>
      </c>
      <c r="K3466" t="str">
        <f t="shared" si="71"/>
        <v/>
      </c>
    </row>
    <row r="3467">
      <c r="A3467" s="24">
        <v>43979.42086733796</v>
      </c>
      <c r="B3467" s="5" t="s">
        <v>177</v>
      </c>
      <c r="C3467" s="5" t="s">
        <v>167</v>
      </c>
      <c r="D3467" s="5" t="s">
        <v>938</v>
      </c>
      <c r="E3467" s="5">
        <v>8.0</v>
      </c>
      <c r="F3467" s="28">
        <f t="shared" si="67"/>
        <v>43979.5042</v>
      </c>
      <c r="G3467" s="32">
        <f t="shared" si="72"/>
        <v>43979.5042</v>
      </c>
      <c r="H3467" s="29">
        <v>0.6666666666666666</v>
      </c>
      <c r="I3467" s="30">
        <f t="shared" si="68"/>
        <v>-43978.83753</v>
      </c>
      <c r="K3467" t="str">
        <f t="shared" si="71"/>
        <v/>
      </c>
    </row>
    <row r="3468">
      <c r="A3468" s="24">
        <v>43979.48885689815</v>
      </c>
      <c r="B3468" s="5" t="s">
        <v>463</v>
      </c>
      <c r="C3468" s="5" t="s">
        <v>2856</v>
      </c>
      <c r="D3468" s="5" t="s">
        <v>1120</v>
      </c>
      <c r="E3468" s="5">
        <v>5.0</v>
      </c>
      <c r="F3468" s="28">
        <f t="shared" si="67"/>
        <v>43979.57219</v>
      </c>
      <c r="G3468" s="32">
        <f t="shared" si="72"/>
        <v>43979.57219</v>
      </c>
      <c r="H3468" s="29">
        <v>0.6666666666666666</v>
      </c>
      <c r="I3468" s="30">
        <f t="shared" si="68"/>
        <v>-43978.90552</v>
      </c>
      <c r="K3468" t="str">
        <f t="shared" si="71"/>
        <v/>
      </c>
    </row>
    <row r="3469">
      <c r="A3469" s="24">
        <v>43979.51989296296</v>
      </c>
      <c r="B3469" s="5" t="s">
        <v>3227</v>
      </c>
      <c r="D3469" s="5" t="s">
        <v>2318</v>
      </c>
      <c r="E3469" s="5">
        <v>9.0</v>
      </c>
      <c r="F3469" s="28">
        <f t="shared" si="67"/>
        <v>43979.60323</v>
      </c>
      <c r="G3469" s="32">
        <f t="shared" si="72"/>
        <v>43979.60323</v>
      </c>
      <c r="H3469" s="29">
        <v>0.6666666666666666</v>
      </c>
      <c r="I3469" s="30">
        <f t="shared" si="68"/>
        <v>-43978.93656</v>
      </c>
      <c r="K3469" t="str">
        <f t="shared" si="71"/>
        <v/>
      </c>
    </row>
    <row r="3470">
      <c r="A3470" s="24">
        <v>43979.52036015046</v>
      </c>
      <c r="B3470" s="5" t="s">
        <v>3228</v>
      </c>
      <c r="C3470" s="5" t="s">
        <v>3229</v>
      </c>
      <c r="D3470" s="5" t="s">
        <v>2318</v>
      </c>
      <c r="E3470" s="5">
        <v>13.0</v>
      </c>
      <c r="F3470" s="28">
        <f t="shared" si="67"/>
        <v>43979.60369</v>
      </c>
      <c r="G3470" s="32">
        <f t="shared" si="72"/>
        <v>43979.60369</v>
      </c>
      <c r="H3470" s="29">
        <v>0.6666666666666666</v>
      </c>
      <c r="I3470" s="30">
        <f t="shared" si="68"/>
        <v>-43978.93703</v>
      </c>
      <c r="K3470" t="str">
        <f t="shared" si="71"/>
        <v/>
      </c>
    </row>
    <row r="3471">
      <c r="A3471" s="24">
        <v>43980.26010305555</v>
      </c>
      <c r="B3471" s="5" t="s">
        <v>3214</v>
      </c>
      <c r="C3471" s="5" t="s">
        <v>3215</v>
      </c>
      <c r="D3471" s="5" t="s">
        <v>173</v>
      </c>
      <c r="E3471" s="5">
        <v>1.0</v>
      </c>
      <c r="F3471" s="28">
        <f t="shared" si="67"/>
        <v>43980.34344</v>
      </c>
      <c r="G3471" s="32">
        <f t="shared" si="72"/>
        <v>43980.34344</v>
      </c>
      <c r="H3471" s="29">
        <v>0.6173611111111111</v>
      </c>
      <c r="I3471" s="30">
        <f t="shared" si="68"/>
        <v>-43979.72608</v>
      </c>
      <c r="K3471" t="str">
        <f t="shared" si="71"/>
        <v/>
      </c>
    </row>
    <row r="3472">
      <c r="A3472" s="24">
        <v>43980.26045760416</v>
      </c>
      <c r="B3472" s="5" t="s">
        <v>3216</v>
      </c>
      <c r="C3472" s="5" t="s">
        <v>3215</v>
      </c>
      <c r="D3472" s="5" t="s">
        <v>173</v>
      </c>
      <c r="E3472" s="5">
        <v>38.0</v>
      </c>
      <c r="F3472" s="28">
        <f t="shared" si="67"/>
        <v>43980.34379</v>
      </c>
      <c r="G3472" s="32">
        <f t="shared" si="72"/>
        <v>43980.34379</v>
      </c>
      <c r="H3472" s="29">
        <v>0.6173611111111111</v>
      </c>
      <c r="I3472" s="30">
        <f t="shared" si="68"/>
        <v>-43979.72643</v>
      </c>
      <c r="K3472" t="str">
        <f t="shared" si="71"/>
        <v/>
      </c>
    </row>
    <row r="3473">
      <c r="A3473" s="24">
        <v>43980.27679101852</v>
      </c>
      <c r="B3473" s="5" t="s">
        <v>3230</v>
      </c>
      <c r="C3473" s="5" t="s">
        <v>1268</v>
      </c>
      <c r="D3473" s="5" t="s">
        <v>1232</v>
      </c>
      <c r="E3473" s="5">
        <v>2.0</v>
      </c>
      <c r="F3473" s="28">
        <f t="shared" si="67"/>
        <v>43980.36012</v>
      </c>
      <c r="G3473" s="32">
        <f t="shared" si="72"/>
        <v>43980.36012</v>
      </c>
      <c r="H3473" s="29">
        <v>0.6666666666666666</v>
      </c>
      <c r="I3473" s="30">
        <f t="shared" si="68"/>
        <v>-43979.69346</v>
      </c>
      <c r="K3473" t="str">
        <f t="shared" si="71"/>
        <v/>
      </c>
    </row>
    <row r="3474">
      <c r="A3474" s="24">
        <v>43980.27714881944</v>
      </c>
      <c r="B3474" s="5" t="s">
        <v>3207</v>
      </c>
      <c r="C3474" s="5" t="s">
        <v>1268</v>
      </c>
      <c r="D3474" s="5" t="s">
        <v>173</v>
      </c>
      <c r="E3474" s="5">
        <v>4.0</v>
      </c>
      <c r="F3474" s="28">
        <f t="shared" si="67"/>
        <v>43980.36048</v>
      </c>
      <c r="G3474" s="32">
        <f t="shared" si="72"/>
        <v>43980.36048</v>
      </c>
      <c r="H3474" s="29">
        <v>0.6666666666666666</v>
      </c>
      <c r="I3474" s="30">
        <f t="shared" si="68"/>
        <v>-43979.69382</v>
      </c>
      <c r="K3474" t="str">
        <f t="shared" si="71"/>
        <v/>
      </c>
    </row>
    <row r="3475">
      <c r="A3475" s="24">
        <v>43980.277425127315</v>
      </c>
      <c r="B3475" s="5" t="s">
        <v>3231</v>
      </c>
      <c r="C3475" s="5" t="s">
        <v>1268</v>
      </c>
      <c r="D3475" s="5" t="s">
        <v>1232</v>
      </c>
      <c r="E3475" s="5">
        <v>5.0</v>
      </c>
      <c r="F3475" s="28">
        <f t="shared" si="67"/>
        <v>43980.36076</v>
      </c>
      <c r="G3475" s="32">
        <f t="shared" si="72"/>
        <v>43980.36076</v>
      </c>
      <c r="H3475" s="29">
        <v>0.6666666666666666</v>
      </c>
      <c r="I3475" s="30">
        <f t="shared" si="68"/>
        <v>-43979.69409</v>
      </c>
      <c r="K3475" t="str">
        <f t="shared" si="71"/>
        <v/>
      </c>
    </row>
    <row r="3476">
      <c r="A3476" s="24">
        <v>43980.277699583334</v>
      </c>
      <c r="B3476" s="5" t="s">
        <v>3209</v>
      </c>
      <c r="C3476" s="5" t="s">
        <v>1268</v>
      </c>
      <c r="D3476" s="5" t="s">
        <v>1232</v>
      </c>
      <c r="E3476" s="5">
        <v>6.0</v>
      </c>
      <c r="F3476" s="28">
        <f t="shared" si="67"/>
        <v>43980.36103</v>
      </c>
      <c r="G3476" s="32">
        <f t="shared" si="72"/>
        <v>43980.36103</v>
      </c>
      <c r="H3476" s="29">
        <v>0.6666666666666666</v>
      </c>
      <c r="I3476" s="30">
        <f t="shared" si="68"/>
        <v>-43979.69437</v>
      </c>
      <c r="K3476" t="str">
        <f t="shared" si="71"/>
        <v/>
      </c>
    </row>
    <row r="3477">
      <c r="A3477" s="24">
        <v>43980.33673231481</v>
      </c>
      <c r="B3477" s="5" t="s">
        <v>165</v>
      </c>
      <c r="C3477" s="5" t="s">
        <v>545</v>
      </c>
      <c r="E3477" s="5">
        <v>42.0</v>
      </c>
      <c r="F3477" s="28">
        <f t="shared" si="67"/>
        <v>43980.42007</v>
      </c>
      <c r="G3477" s="32">
        <f t="shared" si="72"/>
        <v>43980.42007</v>
      </c>
      <c r="H3477" s="29">
        <v>0.6131944444444445</v>
      </c>
      <c r="I3477" s="30">
        <f t="shared" si="68"/>
        <v>-43979.80687</v>
      </c>
      <c r="K3477" t="str">
        <f t="shared" si="71"/>
        <v/>
      </c>
    </row>
    <row r="3478">
      <c r="A3478" s="24">
        <v>43980.43209761574</v>
      </c>
      <c r="B3478" s="5" t="s">
        <v>2439</v>
      </c>
      <c r="C3478" s="5" t="s">
        <v>1420</v>
      </c>
      <c r="D3478" s="5" t="s">
        <v>1733</v>
      </c>
      <c r="E3478" s="5">
        <v>9.0</v>
      </c>
      <c r="F3478" s="28">
        <f t="shared" si="67"/>
        <v>43980.51543</v>
      </c>
      <c r="G3478" s="32">
        <f t="shared" si="72"/>
        <v>43980.51543</v>
      </c>
      <c r="H3478" s="29">
        <v>0.5416666666666666</v>
      </c>
      <c r="I3478" s="30">
        <f t="shared" si="68"/>
        <v>-43979.97376</v>
      </c>
      <c r="K3478" t="str">
        <f t="shared" si="71"/>
        <v/>
      </c>
    </row>
    <row r="3479">
      <c r="A3479" s="24">
        <v>43983.2595377199</v>
      </c>
      <c r="B3479" s="5" t="s">
        <v>3086</v>
      </c>
      <c r="C3479" s="5" t="s">
        <v>545</v>
      </c>
      <c r="D3479" s="5" t="s">
        <v>3232</v>
      </c>
      <c r="E3479" s="5">
        <v>38.0</v>
      </c>
      <c r="F3479" s="28">
        <f t="shared" si="67"/>
        <v>43983.34287</v>
      </c>
      <c r="G3479" s="32">
        <f t="shared" si="72"/>
        <v>43983.34287</v>
      </c>
      <c r="H3479" s="29">
        <v>0.6666666666666666</v>
      </c>
      <c r="I3479" s="30">
        <f t="shared" si="68"/>
        <v>-43982.6762</v>
      </c>
      <c r="K3479" t="str">
        <f t="shared" si="71"/>
        <v/>
      </c>
    </row>
    <row r="3480">
      <c r="A3480" s="24">
        <v>43983.29123930556</v>
      </c>
      <c r="B3480" s="5" t="s">
        <v>473</v>
      </c>
      <c r="C3480" s="5" t="s">
        <v>325</v>
      </c>
      <c r="D3480" s="5" t="s">
        <v>3233</v>
      </c>
      <c r="E3480" s="5">
        <v>44.0</v>
      </c>
      <c r="F3480" s="28">
        <f t="shared" si="67"/>
        <v>43983.37457</v>
      </c>
      <c r="G3480" s="32">
        <f t="shared" si="72"/>
        <v>43983.37457</v>
      </c>
      <c r="H3480" s="29">
        <v>0.75</v>
      </c>
      <c r="I3480" s="30">
        <f t="shared" si="68"/>
        <v>-43982.62457</v>
      </c>
      <c r="K3480" t="str">
        <f t="shared" si="71"/>
        <v/>
      </c>
    </row>
    <row r="3481">
      <c r="A3481" s="24">
        <v>43983.301844710644</v>
      </c>
      <c r="B3481" s="5" t="s">
        <v>1056</v>
      </c>
      <c r="D3481" s="5" t="s">
        <v>2556</v>
      </c>
      <c r="E3481" s="5">
        <v>36.0</v>
      </c>
      <c r="F3481" s="28">
        <f t="shared" si="67"/>
        <v>43983.38518</v>
      </c>
      <c r="G3481" s="32">
        <f t="shared" si="72"/>
        <v>43983.38518</v>
      </c>
      <c r="H3481" s="29">
        <v>0.7083333333333334</v>
      </c>
      <c r="I3481" s="30">
        <f t="shared" si="68"/>
        <v>-43982.67684</v>
      </c>
      <c r="K3481" t="str">
        <f t="shared" si="71"/>
        <v/>
      </c>
    </row>
    <row r="3482">
      <c r="A3482" s="24">
        <v>43983.33917582176</v>
      </c>
      <c r="B3482" s="5" t="s">
        <v>3015</v>
      </c>
      <c r="C3482" s="5" t="s">
        <v>545</v>
      </c>
      <c r="E3482" s="5">
        <v>44.0</v>
      </c>
      <c r="F3482" s="28">
        <f t="shared" si="67"/>
        <v>43983.42251</v>
      </c>
      <c r="G3482" s="32">
        <f t="shared" si="72"/>
        <v>43983.42251</v>
      </c>
      <c r="H3482" s="29">
        <v>0.75</v>
      </c>
      <c r="I3482" s="30">
        <f t="shared" si="68"/>
        <v>-43982.67251</v>
      </c>
      <c r="K3482" t="str">
        <f t="shared" si="71"/>
        <v/>
      </c>
    </row>
    <row r="3483">
      <c r="A3483" s="24">
        <v>43983.377820231486</v>
      </c>
      <c r="B3483" s="5" t="s">
        <v>3214</v>
      </c>
      <c r="C3483" s="5" t="s">
        <v>3215</v>
      </c>
      <c r="D3483" s="5" t="s">
        <v>173</v>
      </c>
      <c r="E3483" s="5">
        <v>1.0</v>
      </c>
      <c r="F3483" s="28">
        <f t="shared" si="67"/>
        <v>43983.46115</v>
      </c>
      <c r="G3483" s="32">
        <f t="shared" si="72"/>
        <v>43983.46115</v>
      </c>
      <c r="H3483" s="29">
        <v>0.6666666666666666</v>
      </c>
      <c r="I3483" s="30">
        <f t="shared" si="68"/>
        <v>-43982.79449</v>
      </c>
      <c r="K3483" t="str">
        <f t="shared" si="71"/>
        <v/>
      </c>
    </row>
    <row r="3484">
      <c r="A3484" s="24">
        <v>43983.37818717593</v>
      </c>
      <c r="B3484" s="5" t="s">
        <v>3216</v>
      </c>
      <c r="C3484" s="5" t="s">
        <v>3215</v>
      </c>
      <c r="D3484" s="5" t="s">
        <v>173</v>
      </c>
      <c r="E3484" s="5">
        <v>2.0</v>
      </c>
      <c r="F3484" s="28">
        <f t="shared" si="67"/>
        <v>43983.46152</v>
      </c>
      <c r="G3484" s="32">
        <f t="shared" si="72"/>
        <v>43983.46152</v>
      </c>
      <c r="H3484" s="29">
        <v>0.6666666666666666</v>
      </c>
      <c r="I3484" s="30">
        <f t="shared" si="68"/>
        <v>-43982.79485</v>
      </c>
      <c r="K3484" t="str">
        <f t="shared" si="71"/>
        <v/>
      </c>
    </row>
    <row r="3485">
      <c r="A3485" s="24">
        <v>43983.40808704861</v>
      </c>
      <c r="B3485" s="5" t="s">
        <v>3234</v>
      </c>
      <c r="C3485" s="5" t="s">
        <v>1268</v>
      </c>
      <c r="D3485" s="5" t="s">
        <v>1232</v>
      </c>
      <c r="E3485" s="5">
        <v>4.0</v>
      </c>
      <c r="F3485" s="28">
        <f t="shared" si="67"/>
        <v>43983.49142</v>
      </c>
      <c r="G3485" s="32">
        <f t="shared" si="72"/>
        <v>43983.49142</v>
      </c>
      <c r="H3485" s="29">
        <v>0.5909722222222222</v>
      </c>
      <c r="I3485" s="30">
        <f t="shared" si="68"/>
        <v>-43982.90045</v>
      </c>
      <c r="K3485" t="str">
        <f t="shared" si="71"/>
        <v/>
      </c>
    </row>
    <row r="3486">
      <c r="A3486" s="24">
        <v>43983.40847109954</v>
      </c>
      <c r="B3486" s="5" t="s">
        <v>3206</v>
      </c>
      <c r="C3486" s="5" t="s">
        <v>1268</v>
      </c>
      <c r="D3486" s="5" t="s">
        <v>1232</v>
      </c>
      <c r="E3486" s="5">
        <v>5.0</v>
      </c>
      <c r="F3486" s="28">
        <f t="shared" si="67"/>
        <v>43983.4918</v>
      </c>
      <c r="G3486" s="32">
        <f t="shared" si="72"/>
        <v>43983.4918</v>
      </c>
      <c r="H3486" s="29">
        <v>0.5131944444444444</v>
      </c>
      <c r="I3486" s="30">
        <f t="shared" si="68"/>
        <v>-43982.97861</v>
      </c>
      <c r="K3486" t="str">
        <f t="shared" si="71"/>
        <v/>
      </c>
    </row>
    <row r="3487">
      <c r="A3487" s="24">
        <v>43983.47468954861</v>
      </c>
      <c r="B3487" s="5" t="s">
        <v>3170</v>
      </c>
      <c r="C3487" s="5" t="s">
        <v>1902</v>
      </c>
      <c r="D3487" s="5" t="s">
        <v>3177</v>
      </c>
      <c r="E3487" s="5">
        <v>5.0</v>
      </c>
      <c r="F3487" s="28">
        <f t="shared" si="67"/>
        <v>43983.55802</v>
      </c>
      <c r="G3487" s="32">
        <f t="shared" si="72"/>
        <v>43983.55802</v>
      </c>
      <c r="H3487" s="29">
        <v>0.6041666666666666</v>
      </c>
      <c r="I3487" s="30">
        <f t="shared" si="68"/>
        <v>-43982.95386</v>
      </c>
      <c r="K3487" t="str">
        <f t="shared" si="71"/>
        <v/>
      </c>
    </row>
    <row r="3488">
      <c r="A3488" s="24">
        <v>43984.209595011576</v>
      </c>
      <c r="B3488" s="5" t="s">
        <v>2948</v>
      </c>
      <c r="C3488" s="5" t="s">
        <v>3235</v>
      </c>
      <c r="D3488" s="5" t="s">
        <v>173</v>
      </c>
      <c r="E3488" s="5">
        <v>36.0</v>
      </c>
      <c r="F3488" s="28">
        <f t="shared" si="67"/>
        <v>43984.29293</v>
      </c>
      <c r="G3488" s="32">
        <f t="shared" si="72"/>
        <v>43984.29293</v>
      </c>
      <c r="H3488" s="29">
        <v>0.5</v>
      </c>
      <c r="I3488" s="30">
        <f t="shared" si="68"/>
        <v>-43983.79293</v>
      </c>
      <c r="K3488" t="str">
        <f t="shared" si="71"/>
        <v/>
      </c>
    </row>
    <row r="3489">
      <c r="A3489" s="24">
        <v>43984.21023350694</v>
      </c>
      <c r="B3489" s="5" t="s">
        <v>3236</v>
      </c>
      <c r="C3489" s="5" t="s">
        <v>3237</v>
      </c>
      <c r="D3489" s="5" t="s">
        <v>173</v>
      </c>
      <c r="E3489" s="5">
        <v>38.0</v>
      </c>
      <c r="F3489" s="28">
        <f t="shared" si="67"/>
        <v>43984.29357</v>
      </c>
      <c r="G3489" s="32">
        <f t="shared" si="72"/>
        <v>43984.29357</v>
      </c>
      <c r="H3489" s="29">
        <v>0.5</v>
      </c>
      <c r="I3489" s="30">
        <f t="shared" si="68"/>
        <v>-43983.79357</v>
      </c>
      <c r="K3489" t="str">
        <f t="shared" si="71"/>
        <v/>
      </c>
    </row>
    <row r="3490">
      <c r="A3490" s="24">
        <v>43984.26947140046</v>
      </c>
      <c r="B3490" s="5" t="s">
        <v>3238</v>
      </c>
      <c r="D3490" s="5" t="s">
        <v>326</v>
      </c>
      <c r="E3490" s="5">
        <v>41.0</v>
      </c>
      <c r="F3490" s="28">
        <f t="shared" si="67"/>
        <v>43984.3528</v>
      </c>
      <c r="G3490" s="32">
        <f t="shared" si="72"/>
        <v>43984.3528</v>
      </c>
      <c r="H3490" s="29">
        <v>0.5833333333333334</v>
      </c>
      <c r="I3490" s="30">
        <f t="shared" si="68"/>
        <v>-43983.76947</v>
      </c>
      <c r="K3490" t="str">
        <f t="shared" si="71"/>
        <v/>
      </c>
    </row>
    <row r="3491">
      <c r="A3491" s="24">
        <v>43984.2839708449</v>
      </c>
      <c r="B3491" s="5" t="s">
        <v>253</v>
      </c>
      <c r="C3491" s="5" t="s">
        <v>251</v>
      </c>
      <c r="D3491" s="5" t="s">
        <v>2595</v>
      </c>
      <c r="E3491" s="5">
        <v>1.0</v>
      </c>
      <c r="F3491" s="28">
        <f t="shared" si="67"/>
        <v>43984.3673</v>
      </c>
      <c r="G3491" s="32">
        <f t="shared" si="72"/>
        <v>43984.3673</v>
      </c>
      <c r="H3491" s="29">
        <v>0.4652777777777778</v>
      </c>
      <c r="I3491" s="30">
        <f t="shared" si="68"/>
        <v>-43983.90203</v>
      </c>
      <c r="K3491" t="str">
        <f t="shared" si="71"/>
        <v/>
      </c>
    </row>
    <row r="3492">
      <c r="A3492" s="24">
        <v>43984.284363969906</v>
      </c>
      <c r="B3492" s="5" t="s">
        <v>250</v>
      </c>
      <c r="C3492" s="5" t="s">
        <v>251</v>
      </c>
      <c r="D3492" s="5" t="s">
        <v>2595</v>
      </c>
      <c r="E3492" s="5">
        <v>2.0</v>
      </c>
      <c r="F3492" s="28">
        <f t="shared" si="67"/>
        <v>43984.3677</v>
      </c>
      <c r="G3492" s="32">
        <f t="shared" si="72"/>
        <v>43984.3677</v>
      </c>
      <c r="H3492" s="29">
        <v>0.4652777777777778</v>
      </c>
      <c r="I3492" s="30">
        <f t="shared" si="68"/>
        <v>-43983.90242</v>
      </c>
      <c r="K3492" t="str">
        <f t="shared" si="71"/>
        <v/>
      </c>
    </row>
    <row r="3493">
      <c r="A3493" s="24">
        <v>43984.301436608795</v>
      </c>
      <c r="B3493" s="5" t="s">
        <v>2591</v>
      </c>
      <c r="C3493" s="5" t="s">
        <v>1513</v>
      </c>
      <c r="D3493" s="5" t="s">
        <v>821</v>
      </c>
      <c r="E3493" s="5">
        <v>4.0</v>
      </c>
      <c r="F3493" s="28">
        <f t="shared" si="67"/>
        <v>43984.38477</v>
      </c>
      <c r="G3493" s="32">
        <f t="shared" si="72"/>
        <v>43984.38477</v>
      </c>
      <c r="H3493" s="29">
        <v>0.4041666666666667</v>
      </c>
      <c r="I3493" s="30">
        <f t="shared" si="68"/>
        <v>-43983.9806</v>
      </c>
      <c r="K3493" t="str">
        <f t="shared" si="71"/>
        <v/>
      </c>
    </row>
    <row r="3494">
      <c r="A3494" s="24">
        <v>43984.30164611111</v>
      </c>
      <c r="B3494" s="5" t="s">
        <v>3239</v>
      </c>
      <c r="C3494" s="5" t="s">
        <v>1513</v>
      </c>
      <c r="D3494" s="5" t="s">
        <v>821</v>
      </c>
      <c r="E3494" s="5">
        <v>5.0</v>
      </c>
      <c r="F3494" s="28">
        <f t="shared" si="67"/>
        <v>43984.38498</v>
      </c>
      <c r="G3494" s="32">
        <f t="shared" si="72"/>
        <v>43984.38498</v>
      </c>
      <c r="H3494" s="29">
        <v>0.4041666666666667</v>
      </c>
      <c r="I3494" s="30">
        <f t="shared" si="68"/>
        <v>-43983.98081</v>
      </c>
      <c r="K3494" t="str">
        <f t="shared" si="71"/>
        <v/>
      </c>
    </row>
    <row r="3495">
      <c r="A3495" s="24">
        <v>43984.41726178241</v>
      </c>
      <c r="B3495" s="5" t="s">
        <v>3234</v>
      </c>
      <c r="C3495" s="5" t="s">
        <v>1268</v>
      </c>
      <c r="D3495" s="5" t="s">
        <v>1232</v>
      </c>
      <c r="E3495" s="5">
        <v>4.0</v>
      </c>
      <c r="F3495" s="28">
        <f t="shared" si="67"/>
        <v>43984.5006</v>
      </c>
      <c r="G3495" s="32">
        <f t="shared" si="72"/>
        <v>43984.5006</v>
      </c>
      <c r="H3495" s="29">
        <v>0.5326388888888889</v>
      </c>
      <c r="I3495" s="30">
        <f t="shared" si="68"/>
        <v>-43983.96796</v>
      </c>
      <c r="K3495" t="str">
        <f t="shared" si="71"/>
        <v/>
      </c>
    </row>
    <row r="3496">
      <c r="A3496" s="24">
        <v>43984.417610115735</v>
      </c>
      <c r="B3496" s="5" t="s">
        <v>3240</v>
      </c>
      <c r="C3496" s="5" t="s">
        <v>1268</v>
      </c>
      <c r="D3496" s="5" t="s">
        <v>173</v>
      </c>
      <c r="E3496" s="5">
        <v>5.0</v>
      </c>
      <c r="F3496" s="28">
        <f t="shared" si="67"/>
        <v>43984.50094</v>
      </c>
      <c r="G3496" s="32">
        <f t="shared" si="72"/>
        <v>43984.50094</v>
      </c>
      <c r="H3496" s="29">
        <v>0.5326388888888889</v>
      </c>
      <c r="I3496" s="30">
        <f t="shared" si="68"/>
        <v>-43983.9683</v>
      </c>
      <c r="K3496" t="str">
        <f t="shared" si="71"/>
        <v/>
      </c>
    </row>
    <row r="3497">
      <c r="A3497" s="24">
        <v>43984.41797739583</v>
      </c>
      <c r="B3497" s="5" t="s">
        <v>3206</v>
      </c>
      <c r="C3497" s="5" t="s">
        <v>1268</v>
      </c>
      <c r="D3497" s="5" t="s">
        <v>173</v>
      </c>
      <c r="E3497" s="5">
        <v>6.0</v>
      </c>
      <c r="F3497" s="28">
        <f t="shared" si="67"/>
        <v>43984.50131</v>
      </c>
      <c r="G3497" s="32">
        <f t="shared" si="72"/>
        <v>43984.50131</v>
      </c>
      <c r="H3497" s="29">
        <v>0.5326388888888889</v>
      </c>
      <c r="I3497" s="30">
        <f t="shared" si="68"/>
        <v>-43983.96867</v>
      </c>
      <c r="K3497" t="str">
        <f t="shared" si="71"/>
        <v/>
      </c>
    </row>
    <row r="3498">
      <c r="A3498" s="24">
        <v>43984.564245173606</v>
      </c>
      <c r="B3498" s="5" t="s">
        <v>3241</v>
      </c>
      <c r="C3498" s="5" t="s">
        <v>270</v>
      </c>
      <c r="D3498" s="5" t="s">
        <v>3242</v>
      </c>
      <c r="F3498" s="28">
        <f t="shared" si="67"/>
        <v>43984.64758</v>
      </c>
      <c r="G3498" s="32">
        <f t="shared" si="72"/>
        <v>43984.64758</v>
      </c>
      <c r="I3498" t="str">
        <f t="shared" si="68"/>
        <v/>
      </c>
      <c r="K3498" t="str">
        <f t="shared" si="71"/>
        <v/>
      </c>
    </row>
    <row r="3499">
      <c r="A3499" s="24">
        <v>43984.56456918981</v>
      </c>
      <c r="B3499" s="5" t="s">
        <v>3243</v>
      </c>
      <c r="C3499" s="5" t="s">
        <v>270</v>
      </c>
      <c r="D3499" s="5" t="s">
        <v>1448</v>
      </c>
      <c r="F3499" s="28">
        <f t="shared" si="67"/>
        <v>43984.6479</v>
      </c>
      <c r="G3499" s="32">
        <f t="shared" si="72"/>
        <v>43984.6479</v>
      </c>
      <c r="I3499" t="str">
        <f t="shared" si="68"/>
        <v/>
      </c>
      <c r="K3499" t="str">
        <f t="shared" si="71"/>
        <v/>
      </c>
    </row>
    <row r="3500">
      <c r="A3500" s="24">
        <v>43984.649963125004</v>
      </c>
      <c r="B3500" s="5" t="s">
        <v>3244</v>
      </c>
      <c r="C3500" s="5" t="s">
        <v>1268</v>
      </c>
      <c r="D3500" s="5" t="s">
        <v>1347</v>
      </c>
      <c r="F3500" s="28">
        <f t="shared" si="67"/>
        <v>43984.7333</v>
      </c>
      <c r="G3500" s="32">
        <f t="shared" si="72"/>
        <v>43984.7333</v>
      </c>
      <c r="I3500" t="str">
        <f t="shared" si="68"/>
        <v/>
      </c>
      <c r="K3500" t="str">
        <f t="shared" si="71"/>
        <v/>
      </c>
    </row>
    <row r="3501">
      <c r="A3501" s="24">
        <v>43985.26233429398</v>
      </c>
      <c r="B3501" s="5" t="s">
        <v>3245</v>
      </c>
      <c r="C3501" s="5" t="s">
        <v>1480</v>
      </c>
      <c r="D3501" s="5" t="s">
        <v>2787</v>
      </c>
      <c r="E3501" s="5">
        <v>41.0</v>
      </c>
      <c r="F3501" s="28">
        <f t="shared" si="67"/>
        <v>43985.34567</v>
      </c>
      <c r="G3501" s="32">
        <f t="shared" si="72"/>
        <v>43985.34567</v>
      </c>
      <c r="H3501" s="29">
        <v>0.6666666666666666</v>
      </c>
      <c r="I3501" s="30">
        <f t="shared" si="68"/>
        <v>-43984.679</v>
      </c>
      <c r="K3501" t="str">
        <f t="shared" si="71"/>
        <v/>
      </c>
    </row>
    <row r="3502">
      <c r="A3502" s="24">
        <v>43985.2842396412</v>
      </c>
      <c r="B3502" s="5" t="s">
        <v>584</v>
      </c>
      <c r="D3502" s="5" t="s">
        <v>3246</v>
      </c>
      <c r="E3502" s="5">
        <v>40.0</v>
      </c>
      <c r="F3502" s="28">
        <f t="shared" si="67"/>
        <v>43985.36757</v>
      </c>
      <c r="G3502" s="32">
        <f t="shared" si="72"/>
        <v>43985.36757</v>
      </c>
      <c r="H3502" s="29">
        <v>0.6666666666666666</v>
      </c>
      <c r="I3502" s="30">
        <f t="shared" si="68"/>
        <v>-43984.70091</v>
      </c>
      <c r="K3502" t="str">
        <f t="shared" si="71"/>
        <v/>
      </c>
    </row>
    <row r="3503">
      <c r="A3503" s="24">
        <v>43985.29117150463</v>
      </c>
      <c r="B3503" s="5" t="s">
        <v>3247</v>
      </c>
      <c r="C3503" s="5" t="s">
        <v>3122</v>
      </c>
      <c r="D3503" s="5" t="s">
        <v>173</v>
      </c>
      <c r="E3503" s="5">
        <v>1.0</v>
      </c>
      <c r="F3503" s="28">
        <f t="shared" si="67"/>
        <v>43985.3745</v>
      </c>
      <c r="G3503" s="32">
        <f t="shared" si="72"/>
        <v>43985.3745</v>
      </c>
      <c r="H3503" s="29">
        <v>0.4131944444444444</v>
      </c>
      <c r="I3503" s="30">
        <f t="shared" si="68"/>
        <v>-43984.96131</v>
      </c>
      <c r="K3503" t="str">
        <f t="shared" si="71"/>
        <v/>
      </c>
    </row>
    <row r="3504">
      <c r="A3504" s="24">
        <v>43985.29970171297</v>
      </c>
      <c r="B3504" s="5" t="s">
        <v>3248</v>
      </c>
      <c r="C3504" s="5" t="s">
        <v>3249</v>
      </c>
      <c r="D3504" s="5" t="s">
        <v>1893</v>
      </c>
      <c r="E3504" s="5">
        <v>4.0</v>
      </c>
      <c r="F3504" s="28">
        <f t="shared" si="67"/>
        <v>43985.38304</v>
      </c>
      <c r="G3504" s="32">
        <f t="shared" si="72"/>
        <v>43985.38304</v>
      </c>
      <c r="H3504" s="29">
        <v>0.3958333333333333</v>
      </c>
      <c r="I3504" s="30">
        <f t="shared" si="68"/>
        <v>-43984.9872</v>
      </c>
      <c r="K3504" t="str">
        <f t="shared" si="71"/>
        <v/>
      </c>
    </row>
    <row r="3505">
      <c r="A3505" s="24">
        <v>43985.300324780095</v>
      </c>
      <c r="B3505" s="5" t="s">
        <v>3250</v>
      </c>
      <c r="C3505" s="5" t="s">
        <v>3251</v>
      </c>
      <c r="D3505" s="5" t="s">
        <v>1893</v>
      </c>
      <c r="E3505" s="5">
        <v>5.0</v>
      </c>
      <c r="F3505" s="28">
        <f t="shared" si="67"/>
        <v>43985.38366</v>
      </c>
      <c r="G3505" s="32">
        <f t="shared" si="72"/>
        <v>43985.38366</v>
      </c>
      <c r="H3505" s="29">
        <v>0.3958333333333333</v>
      </c>
      <c r="I3505" s="30">
        <f t="shared" si="68"/>
        <v>-43984.98782</v>
      </c>
      <c r="K3505" t="str">
        <f t="shared" si="71"/>
        <v/>
      </c>
    </row>
    <row r="3506">
      <c r="A3506" s="24">
        <v>43985.308889340275</v>
      </c>
      <c r="B3506" s="5" t="s">
        <v>3191</v>
      </c>
      <c r="C3506" s="5" t="s">
        <v>1420</v>
      </c>
      <c r="D3506" s="5" t="s">
        <v>165</v>
      </c>
      <c r="E3506" s="5">
        <v>2.0</v>
      </c>
      <c r="F3506" s="28">
        <f t="shared" si="67"/>
        <v>43985.39222</v>
      </c>
      <c r="G3506" s="32">
        <f t="shared" si="72"/>
        <v>43985.39222</v>
      </c>
      <c r="H3506" s="29">
        <v>0.4201388888888889</v>
      </c>
      <c r="I3506" s="30">
        <f t="shared" si="68"/>
        <v>-43984.97208</v>
      </c>
      <c r="K3506" t="str">
        <f t="shared" si="71"/>
        <v/>
      </c>
    </row>
    <row r="3507">
      <c r="A3507" s="24">
        <v>43985.37254998843</v>
      </c>
      <c r="B3507" s="5" t="s">
        <v>1056</v>
      </c>
      <c r="D3507" s="5" t="s">
        <v>2556</v>
      </c>
      <c r="E3507" s="5">
        <v>1.0</v>
      </c>
      <c r="F3507" s="28">
        <f t="shared" si="67"/>
        <v>43985.45588</v>
      </c>
      <c r="G3507" s="32">
        <f t="shared" si="72"/>
        <v>43985.45588</v>
      </c>
      <c r="H3507" s="29">
        <v>0.5368055555555555</v>
      </c>
      <c r="I3507" s="30">
        <f t="shared" si="68"/>
        <v>-43984.91908</v>
      </c>
      <c r="K3507" t="str">
        <f t="shared" si="71"/>
        <v/>
      </c>
    </row>
    <row r="3508">
      <c r="A3508" s="24">
        <v>43985.41483652778</v>
      </c>
      <c r="B3508" s="5" t="s">
        <v>1571</v>
      </c>
      <c r="C3508" s="5" t="s">
        <v>736</v>
      </c>
      <c r="D3508" s="5" t="s">
        <v>165</v>
      </c>
      <c r="E3508" s="5">
        <v>2.0</v>
      </c>
      <c r="F3508" s="28">
        <f t="shared" si="67"/>
        <v>43985.49817</v>
      </c>
      <c r="G3508" s="32">
        <f t="shared" si="72"/>
        <v>43985.49817</v>
      </c>
      <c r="H3508" s="29">
        <v>0.5208333333333334</v>
      </c>
      <c r="I3508" s="30">
        <f t="shared" si="68"/>
        <v>-43984.97734</v>
      </c>
      <c r="K3508" t="str">
        <f t="shared" si="71"/>
        <v/>
      </c>
    </row>
    <row r="3509">
      <c r="A3509" s="24">
        <v>43986.274508738425</v>
      </c>
      <c r="B3509" s="5" t="s">
        <v>3252</v>
      </c>
      <c r="C3509" s="5" t="s">
        <v>3215</v>
      </c>
      <c r="D3509" s="5" t="s">
        <v>173</v>
      </c>
      <c r="E3509" s="5">
        <v>1.0</v>
      </c>
      <c r="F3509" s="28">
        <f t="shared" si="67"/>
        <v>43986.35784</v>
      </c>
      <c r="G3509" s="32">
        <f t="shared" si="72"/>
        <v>43986.35784</v>
      </c>
      <c r="H3509" s="29">
        <v>0.5486111111111112</v>
      </c>
      <c r="I3509" s="30">
        <f t="shared" si="68"/>
        <v>-43985.80923</v>
      </c>
      <c r="K3509" t="str">
        <f t="shared" si="71"/>
        <v/>
      </c>
    </row>
    <row r="3510">
      <c r="A3510" s="24">
        <v>43986.275519849536</v>
      </c>
      <c r="B3510" s="5" t="s">
        <v>3253</v>
      </c>
      <c r="C3510" s="5" t="s">
        <v>3215</v>
      </c>
      <c r="D3510" s="5" t="s">
        <v>173</v>
      </c>
      <c r="E3510" s="5">
        <v>40.0</v>
      </c>
      <c r="F3510" s="28">
        <f t="shared" si="67"/>
        <v>43986.35885</v>
      </c>
      <c r="G3510" s="32">
        <f t="shared" si="72"/>
        <v>43986.35885</v>
      </c>
      <c r="H3510" s="29">
        <v>0.5486111111111112</v>
      </c>
      <c r="I3510" s="30">
        <f t="shared" si="68"/>
        <v>-43985.81024</v>
      </c>
      <c r="K3510" t="str">
        <f t="shared" si="71"/>
        <v/>
      </c>
    </row>
    <row r="3511">
      <c r="A3511" s="24">
        <v>43986.32897292824</v>
      </c>
      <c r="B3511" s="5" t="s">
        <v>3254</v>
      </c>
      <c r="C3511" s="5" t="s">
        <v>255</v>
      </c>
      <c r="D3511" s="5" t="s">
        <v>173</v>
      </c>
      <c r="E3511" s="5">
        <v>2.0</v>
      </c>
      <c r="F3511" s="28">
        <f t="shared" si="67"/>
        <v>43986.41231</v>
      </c>
      <c r="G3511" s="32">
        <f t="shared" si="72"/>
        <v>43986.41231</v>
      </c>
      <c r="H3511" s="29">
        <v>0.47638888888888886</v>
      </c>
      <c r="I3511" s="30">
        <f t="shared" si="68"/>
        <v>-43985.93592</v>
      </c>
      <c r="K3511" t="str">
        <f t="shared" si="71"/>
        <v/>
      </c>
    </row>
    <row r="3512">
      <c r="A3512" s="24">
        <v>43986.33141179398</v>
      </c>
      <c r="B3512" s="5" t="s">
        <v>3222</v>
      </c>
      <c r="C3512" s="5" t="s">
        <v>3223</v>
      </c>
      <c r="D3512" s="5" t="s">
        <v>173</v>
      </c>
      <c r="E3512" s="5">
        <v>4.0</v>
      </c>
      <c r="F3512" s="28">
        <f t="shared" si="67"/>
        <v>43986.41475</v>
      </c>
      <c r="G3512" s="32">
        <f t="shared" si="72"/>
        <v>43986.41475</v>
      </c>
      <c r="H3512" s="29">
        <v>0.45694444444444443</v>
      </c>
      <c r="I3512" s="30">
        <f t="shared" si="68"/>
        <v>-43985.9578</v>
      </c>
      <c r="K3512" t="str">
        <f t="shared" si="71"/>
        <v/>
      </c>
    </row>
    <row r="3513">
      <c r="A3513" s="24">
        <v>43986.331935381946</v>
      </c>
      <c r="B3513" s="5" t="s">
        <v>3217</v>
      </c>
      <c r="C3513" s="5" t="s">
        <v>3223</v>
      </c>
      <c r="D3513" s="5" t="s">
        <v>173</v>
      </c>
      <c r="E3513" s="5">
        <v>5.0</v>
      </c>
      <c r="F3513" s="28">
        <f t="shared" si="67"/>
        <v>43986.41527</v>
      </c>
      <c r="G3513" s="32">
        <f t="shared" si="72"/>
        <v>43986.41527</v>
      </c>
      <c r="H3513" s="29">
        <v>0.45694444444444443</v>
      </c>
      <c r="I3513" s="30">
        <f t="shared" si="68"/>
        <v>-43985.95832</v>
      </c>
      <c r="K3513" t="str">
        <f t="shared" si="71"/>
        <v/>
      </c>
    </row>
    <row r="3514">
      <c r="A3514" s="24">
        <v>43986.34541408565</v>
      </c>
      <c r="B3514" s="5" t="s">
        <v>3255</v>
      </c>
      <c r="C3514" s="5" t="s">
        <v>736</v>
      </c>
      <c r="D3514" s="5" t="s">
        <v>165</v>
      </c>
      <c r="E3514" s="5">
        <v>6.0</v>
      </c>
      <c r="F3514" s="28">
        <f t="shared" si="67"/>
        <v>43986.42875</v>
      </c>
      <c r="G3514" s="32">
        <f t="shared" si="72"/>
        <v>43986.42875</v>
      </c>
      <c r="H3514" s="29">
        <v>0.4375</v>
      </c>
      <c r="I3514" s="30">
        <f t="shared" si="68"/>
        <v>-43985.99125</v>
      </c>
      <c r="K3514" t="str">
        <f t="shared" si="71"/>
        <v/>
      </c>
    </row>
    <row r="3515">
      <c r="A3515" s="24">
        <v>43986.3811574537</v>
      </c>
      <c r="B3515" s="5" t="s">
        <v>3256</v>
      </c>
      <c r="C3515" s="5" t="s">
        <v>3257</v>
      </c>
      <c r="D3515" s="5" t="s">
        <v>1448</v>
      </c>
      <c r="E3515" s="5">
        <v>4.0</v>
      </c>
      <c r="F3515" s="28">
        <f t="shared" si="67"/>
        <v>43986.46449</v>
      </c>
      <c r="G3515" s="32">
        <f t="shared" si="72"/>
        <v>43986.46449</v>
      </c>
      <c r="H3515" s="29">
        <v>0.5284722222222222</v>
      </c>
      <c r="I3515" s="30">
        <f t="shared" si="68"/>
        <v>-43985.93602</v>
      </c>
      <c r="K3515" t="str">
        <f t="shared" si="71"/>
        <v/>
      </c>
    </row>
    <row r="3516">
      <c r="A3516" s="24">
        <v>43986.52696743056</v>
      </c>
      <c r="B3516" s="5" t="s">
        <v>3258</v>
      </c>
      <c r="C3516" s="5" t="s">
        <v>1676</v>
      </c>
      <c r="D3516" s="5" t="s">
        <v>1347</v>
      </c>
      <c r="E3516" s="5">
        <v>1.0</v>
      </c>
      <c r="F3516" s="28">
        <f t="shared" si="67"/>
        <v>43986.6103</v>
      </c>
      <c r="G3516" s="32">
        <f t="shared" si="72"/>
        <v>43986.6103</v>
      </c>
      <c r="H3516" s="29">
        <v>0.6666666666666666</v>
      </c>
      <c r="I3516" s="30">
        <f t="shared" si="68"/>
        <v>-43985.94363</v>
      </c>
      <c r="K3516" t="str">
        <f t="shared" si="71"/>
        <v/>
      </c>
    </row>
    <row r="3517">
      <c r="A3517" s="24">
        <v>43986.71557951389</v>
      </c>
      <c r="B3517" s="5" t="s">
        <v>3226</v>
      </c>
      <c r="C3517" s="5" t="s">
        <v>1268</v>
      </c>
      <c r="D3517" s="5" t="s">
        <v>760</v>
      </c>
      <c r="F3517" s="28">
        <f t="shared" si="67"/>
        <v>43986.79891</v>
      </c>
      <c r="G3517" s="32">
        <f t="shared" si="72"/>
        <v>43986.79891</v>
      </c>
      <c r="I3517" t="str">
        <f t="shared" si="68"/>
        <v/>
      </c>
      <c r="K3517" t="str">
        <f t="shared" si="71"/>
        <v/>
      </c>
    </row>
    <row r="3518">
      <c r="A3518" s="24">
        <v>43986.71594083333</v>
      </c>
      <c r="B3518" s="5" t="s">
        <v>3259</v>
      </c>
      <c r="C3518" s="5" t="s">
        <v>1268</v>
      </c>
      <c r="D3518" s="5" t="s">
        <v>760</v>
      </c>
      <c r="F3518" s="28">
        <f t="shared" si="67"/>
        <v>43986.79927</v>
      </c>
      <c r="G3518" s="32">
        <f t="shared" si="72"/>
        <v>43986.79927</v>
      </c>
      <c r="I3518" t="str">
        <f t="shared" si="68"/>
        <v/>
      </c>
      <c r="K3518" t="str">
        <f t="shared" si="71"/>
        <v/>
      </c>
    </row>
    <row r="3519">
      <c r="A3519" s="24">
        <v>43987.27739299768</v>
      </c>
      <c r="B3519" s="5" t="s">
        <v>3253</v>
      </c>
      <c r="C3519" s="5" t="s">
        <v>3215</v>
      </c>
      <c r="D3519" s="5" t="s">
        <v>173</v>
      </c>
      <c r="E3519" s="5">
        <v>1.0</v>
      </c>
      <c r="F3519" s="28">
        <f t="shared" si="67"/>
        <v>43987.36073</v>
      </c>
      <c r="G3519" s="32">
        <f t="shared" si="72"/>
        <v>43987.36073</v>
      </c>
      <c r="H3519" s="29">
        <v>0.6666666666666666</v>
      </c>
      <c r="I3519" s="30">
        <f t="shared" si="68"/>
        <v>-43986.69406</v>
      </c>
      <c r="K3519" t="str">
        <f t="shared" si="71"/>
        <v/>
      </c>
    </row>
    <row r="3520">
      <c r="A3520" s="24">
        <v>43987.2777762037</v>
      </c>
      <c r="B3520" s="5" t="s">
        <v>3260</v>
      </c>
      <c r="C3520" s="5" t="s">
        <v>3215</v>
      </c>
      <c r="D3520" s="5" t="s">
        <v>173</v>
      </c>
      <c r="E3520" s="5">
        <v>2.0</v>
      </c>
      <c r="F3520" s="28">
        <f t="shared" si="67"/>
        <v>43987.36111</v>
      </c>
      <c r="G3520" s="32">
        <f t="shared" si="72"/>
        <v>43987.36111</v>
      </c>
      <c r="H3520" s="29">
        <v>0.6666666666666666</v>
      </c>
      <c r="I3520" s="30">
        <f t="shared" si="68"/>
        <v>-43986.69444</v>
      </c>
      <c r="K3520" t="str">
        <f t="shared" si="71"/>
        <v/>
      </c>
    </row>
    <row r="3521">
      <c r="A3521" s="24">
        <v>43987.27828894676</v>
      </c>
      <c r="B3521" s="5" t="s">
        <v>3214</v>
      </c>
      <c r="C3521" s="5" t="s">
        <v>3215</v>
      </c>
      <c r="D3521" s="5" t="s">
        <v>173</v>
      </c>
      <c r="E3521" s="5">
        <v>41.0</v>
      </c>
      <c r="F3521" s="28">
        <f t="shared" si="67"/>
        <v>43987.36162</v>
      </c>
      <c r="G3521" s="32">
        <f t="shared" si="72"/>
        <v>43987.36162</v>
      </c>
      <c r="H3521" s="29">
        <v>0.6666666666666666</v>
      </c>
      <c r="I3521" s="30">
        <f t="shared" si="68"/>
        <v>-43986.69496</v>
      </c>
      <c r="K3521" t="str">
        <f t="shared" si="71"/>
        <v/>
      </c>
    </row>
    <row r="3522">
      <c r="A3522" s="24">
        <v>43987.286512280094</v>
      </c>
      <c r="B3522" s="5" t="s">
        <v>1056</v>
      </c>
      <c r="D3522" s="5" t="s">
        <v>173</v>
      </c>
      <c r="E3522" s="5">
        <v>36.0</v>
      </c>
      <c r="F3522" s="28">
        <f t="shared" si="67"/>
        <v>43987.36985</v>
      </c>
      <c r="G3522" s="32">
        <f t="shared" si="72"/>
        <v>43987.36985</v>
      </c>
      <c r="H3522" s="29">
        <v>0.5138888888888888</v>
      </c>
      <c r="I3522" s="30">
        <f t="shared" si="68"/>
        <v>-43986.85596</v>
      </c>
      <c r="K3522" t="str">
        <f t="shared" si="71"/>
        <v/>
      </c>
    </row>
    <row r="3523">
      <c r="A3523" s="24">
        <v>43987.31204599537</v>
      </c>
      <c r="B3523" s="5" t="s">
        <v>1935</v>
      </c>
      <c r="C3523" s="5" t="s">
        <v>3147</v>
      </c>
      <c r="D3523" s="5" t="s">
        <v>173</v>
      </c>
      <c r="E3523" s="5">
        <v>4.0</v>
      </c>
      <c r="F3523" s="28">
        <f t="shared" si="67"/>
        <v>43987.39538</v>
      </c>
      <c r="G3523" s="32">
        <f t="shared" si="72"/>
        <v>43987.39538</v>
      </c>
      <c r="H3523" s="29">
        <v>0.5333333333333333</v>
      </c>
      <c r="I3523" s="30">
        <f t="shared" si="68"/>
        <v>-43986.86205</v>
      </c>
      <c r="K3523" t="str">
        <f t="shared" si="71"/>
        <v/>
      </c>
    </row>
    <row r="3524">
      <c r="A3524" s="24">
        <v>43987.31263436342</v>
      </c>
      <c r="B3524" s="5" t="s">
        <v>3261</v>
      </c>
      <c r="C3524" s="5" t="s">
        <v>3150</v>
      </c>
      <c r="D3524" s="5" t="s">
        <v>173</v>
      </c>
      <c r="E3524" s="5">
        <v>5.0</v>
      </c>
      <c r="F3524" s="28">
        <f t="shared" si="67"/>
        <v>43987.39597</v>
      </c>
      <c r="G3524" s="32">
        <f t="shared" si="72"/>
        <v>43987.39597</v>
      </c>
      <c r="H3524" s="29">
        <v>0.5333333333333333</v>
      </c>
      <c r="I3524" s="30">
        <f t="shared" si="68"/>
        <v>-43986.86263</v>
      </c>
      <c r="K3524" t="str">
        <f t="shared" si="71"/>
        <v/>
      </c>
    </row>
    <row r="3525">
      <c r="A3525" s="24">
        <v>43987.31800084491</v>
      </c>
      <c r="B3525" s="5" t="s">
        <v>3262</v>
      </c>
      <c r="C3525" s="5" t="s">
        <v>736</v>
      </c>
      <c r="D3525" s="5" t="s">
        <v>165</v>
      </c>
      <c r="E3525" s="5">
        <v>6.0</v>
      </c>
      <c r="F3525" s="28">
        <f t="shared" si="67"/>
        <v>43987.40133</v>
      </c>
      <c r="G3525" s="32">
        <f t="shared" si="72"/>
        <v>43987.40133</v>
      </c>
      <c r="H3525" s="29">
        <v>0.4166666666666667</v>
      </c>
      <c r="I3525" s="30">
        <f t="shared" si="68"/>
        <v>-43986.98467</v>
      </c>
      <c r="K3525" t="str">
        <f t="shared" si="71"/>
        <v/>
      </c>
    </row>
    <row r="3526">
      <c r="A3526" s="24">
        <v>43987.49444859954</v>
      </c>
      <c r="B3526" s="5" t="s">
        <v>3221</v>
      </c>
      <c r="C3526" s="5" t="s">
        <v>1496</v>
      </c>
      <c r="D3526" s="5" t="s">
        <v>165</v>
      </c>
      <c r="F3526" s="28">
        <f t="shared" si="67"/>
        <v>43987.57778</v>
      </c>
      <c r="G3526" s="32">
        <f t="shared" si="72"/>
        <v>43987.57778</v>
      </c>
      <c r="I3526" t="str">
        <f t="shared" si="68"/>
        <v/>
      </c>
      <c r="K3526" t="str">
        <f t="shared" si="71"/>
        <v/>
      </c>
    </row>
    <row r="3527">
      <c r="A3527" s="24">
        <v>43988.53212513889</v>
      </c>
      <c r="B3527" s="5" t="s">
        <v>3150</v>
      </c>
      <c r="C3527" s="5" t="s">
        <v>1935</v>
      </c>
      <c r="D3527" s="5" t="s">
        <v>1347</v>
      </c>
      <c r="F3527" s="28">
        <f t="shared" si="67"/>
        <v>43988.61546</v>
      </c>
      <c r="G3527" s="32">
        <f t="shared" si="72"/>
        <v>43988.61546</v>
      </c>
      <c r="I3527" t="str">
        <f t="shared" si="68"/>
        <v/>
      </c>
      <c r="K3527" t="str">
        <f t="shared" si="71"/>
        <v/>
      </c>
    </row>
    <row r="3528">
      <c r="A3528" s="24">
        <v>43990.281442604166</v>
      </c>
      <c r="B3528" s="5" t="s">
        <v>3245</v>
      </c>
      <c r="C3528" s="5" t="s">
        <v>1480</v>
      </c>
      <c r="D3528" s="5" t="s">
        <v>2787</v>
      </c>
      <c r="E3528" s="5">
        <v>40.0</v>
      </c>
      <c r="F3528" s="28">
        <f t="shared" si="67"/>
        <v>43990.36478</v>
      </c>
      <c r="G3528" s="32">
        <f t="shared" si="72"/>
        <v>43990.36478</v>
      </c>
      <c r="I3528" t="str">
        <f t="shared" si="68"/>
        <v/>
      </c>
      <c r="K3528">
        <f t="shared" si="71"/>
        <v>40</v>
      </c>
    </row>
    <row r="3529">
      <c r="A3529" s="24">
        <v>43990.28153340278</v>
      </c>
      <c r="C3529" s="5" t="s">
        <v>3263</v>
      </c>
      <c r="D3529" s="5" t="s">
        <v>1058</v>
      </c>
      <c r="E3529" s="5">
        <v>1.0</v>
      </c>
      <c r="F3529" s="28">
        <f t="shared" si="67"/>
        <v>43990.36487</v>
      </c>
      <c r="G3529" s="32">
        <f t="shared" si="72"/>
        <v>43990.36487</v>
      </c>
      <c r="H3529" s="29">
        <v>0.3958333333333333</v>
      </c>
      <c r="I3529" s="30">
        <f t="shared" si="68"/>
        <v>-43989.96903</v>
      </c>
      <c r="K3529" t="str">
        <f t="shared" si="71"/>
        <v/>
      </c>
    </row>
    <row r="3530">
      <c r="A3530" s="24">
        <v>43990.28158517361</v>
      </c>
      <c r="C3530" s="5" t="s">
        <v>3263</v>
      </c>
      <c r="D3530" s="5" t="s">
        <v>1058</v>
      </c>
      <c r="E3530" s="5">
        <v>2.0</v>
      </c>
      <c r="F3530" s="28">
        <f t="shared" si="67"/>
        <v>43990.36492</v>
      </c>
      <c r="G3530" s="32">
        <f t="shared" si="72"/>
        <v>43990.36492</v>
      </c>
      <c r="H3530" s="29">
        <v>0.3958333333333333</v>
      </c>
      <c r="I3530" s="30">
        <f t="shared" si="68"/>
        <v>-43989.96909</v>
      </c>
      <c r="K3530" t="str">
        <f t="shared" si="71"/>
        <v/>
      </c>
    </row>
    <row r="3531">
      <c r="A3531" s="24">
        <v>43990.28687649306</v>
      </c>
      <c r="B3531" s="5" t="s">
        <v>3191</v>
      </c>
      <c r="C3531" s="5" t="s">
        <v>1420</v>
      </c>
      <c r="D3531" s="5" t="s">
        <v>165</v>
      </c>
      <c r="E3531" s="5">
        <v>4.0</v>
      </c>
      <c r="F3531" s="28">
        <f t="shared" si="67"/>
        <v>43990.37021</v>
      </c>
      <c r="G3531" s="32">
        <f t="shared" si="72"/>
        <v>43990.37021</v>
      </c>
      <c r="H3531" s="29">
        <v>0.3888888888888889</v>
      </c>
      <c r="I3531" s="30">
        <f t="shared" si="68"/>
        <v>-43989.98132</v>
      </c>
      <c r="K3531" t="str">
        <f t="shared" si="71"/>
        <v/>
      </c>
    </row>
    <row r="3532">
      <c r="A3532" s="24">
        <v>43990.294883449074</v>
      </c>
      <c r="B3532" s="5" t="s">
        <v>1403</v>
      </c>
      <c r="C3532" s="5" t="s">
        <v>2285</v>
      </c>
      <c r="E3532" s="5">
        <v>38.0</v>
      </c>
      <c r="F3532" s="28">
        <f t="shared" si="67"/>
        <v>43990.37822</v>
      </c>
      <c r="G3532" s="32">
        <f t="shared" si="72"/>
        <v>43990.37822</v>
      </c>
      <c r="I3532" t="str">
        <f t="shared" si="68"/>
        <v/>
      </c>
      <c r="K3532">
        <f t="shared" si="71"/>
        <v>38</v>
      </c>
    </row>
    <row r="3533">
      <c r="A3533" s="24">
        <v>43990.316552743054</v>
      </c>
      <c r="B3533" s="5" t="s">
        <v>254</v>
      </c>
      <c r="C3533" s="5" t="s">
        <v>251</v>
      </c>
      <c r="D3533" s="5" t="s">
        <v>2595</v>
      </c>
      <c r="E3533" s="5">
        <v>36.0</v>
      </c>
      <c r="F3533" s="28">
        <f t="shared" si="67"/>
        <v>43990.39989</v>
      </c>
      <c r="G3533" s="32">
        <f t="shared" si="72"/>
        <v>43990.39989</v>
      </c>
      <c r="H3533" s="29">
        <v>0.4895833333333333</v>
      </c>
      <c r="I3533" s="30">
        <f t="shared" si="68"/>
        <v>-43989.9103</v>
      </c>
      <c r="K3533" t="str">
        <f t="shared" si="71"/>
        <v/>
      </c>
    </row>
    <row r="3534">
      <c r="A3534" s="24">
        <v>43990.31688280092</v>
      </c>
      <c r="B3534" s="5" t="s">
        <v>253</v>
      </c>
      <c r="C3534" s="5" t="s">
        <v>251</v>
      </c>
      <c r="D3534" s="5" t="s">
        <v>2595</v>
      </c>
      <c r="E3534" s="5">
        <v>41.0</v>
      </c>
      <c r="F3534" s="28">
        <f t="shared" si="67"/>
        <v>43990.40022</v>
      </c>
      <c r="G3534" s="32">
        <f t="shared" si="72"/>
        <v>43990.40022</v>
      </c>
      <c r="H3534" s="29">
        <v>0.4895833333333333</v>
      </c>
      <c r="I3534" s="30">
        <f t="shared" si="68"/>
        <v>-43989.91063</v>
      </c>
      <c r="K3534" t="str">
        <f t="shared" si="71"/>
        <v/>
      </c>
    </row>
    <row r="3535">
      <c r="A3535" s="24">
        <v>43990.31724833333</v>
      </c>
      <c r="B3535" s="5" t="s">
        <v>250</v>
      </c>
      <c r="C3535" s="5" t="s">
        <v>251</v>
      </c>
      <c r="D3535" s="5" t="s">
        <v>2595</v>
      </c>
      <c r="E3535" s="5">
        <v>44.0</v>
      </c>
      <c r="F3535" s="28">
        <f t="shared" si="67"/>
        <v>43990.40058</v>
      </c>
      <c r="G3535" s="32">
        <f t="shared" si="72"/>
        <v>43990.40058</v>
      </c>
      <c r="H3535" s="29">
        <v>0.4895833333333333</v>
      </c>
      <c r="I3535" s="30">
        <f t="shared" si="68"/>
        <v>-43989.911</v>
      </c>
      <c r="K3535" t="str">
        <f t="shared" si="71"/>
        <v/>
      </c>
    </row>
    <row r="3536">
      <c r="A3536" s="24">
        <v>43990.32786587963</v>
      </c>
      <c r="B3536" s="5" t="s">
        <v>1056</v>
      </c>
      <c r="D3536" s="5" t="s">
        <v>173</v>
      </c>
      <c r="E3536" s="5">
        <v>4.0</v>
      </c>
      <c r="F3536" s="28">
        <f t="shared" si="67"/>
        <v>43990.4112</v>
      </c>
      <c r="G3536" s="32">
        <f t="shared" si="72"/>
        <v>43990.4112</v>
      </c>
      <c r="H3536" s="29">
        <v>0.6666666666666666</v>
      </c>
      <c r="I3536" s="30">
        <f t="shared" si="68"/>
        <v>-43989.74453</v>
      </c>
      <c r="K3536" t="str">
        <f t="shared" si="71"/>
        <v/>
      </c>
    </row>
    <row r="3537">
      <c r="A3537" s="24">
        <v>43990.34243266204</v>
      </c>
      <c r="B3537" s="5" t="s">
        <v>3264</v>
      </c>
      <c r="C3537" s="5" t="s">
        <v>3117</v>
      </c>
      <c r="D3537" s="5" t="s">
        <v>760</v>
      </c>
      <c r="E3537" s="5">
        <v>1.0</v>
      </c>
      <c r="F3537" s="28">
        <f t="shared" si="67"/>
        <v>43990.42577</v>
      </c>
      <c r="G3537" s="32">
        <f t="shared" si="72"/>
        <v>43990.42577</v>
      </c>
      <c r="H3537" s="29">
        <v>0.6666666666666666</v>
      </c>
      <c r="I3537" s="30">
        <f t="shared" si="68"/>
        <v>-43989.7591</v>
      </c>
      <c r="K3537" t="str">
        <f t="shared" si="71"/>
        <v/>
      </c>
    </row>
    <row r="3538">
      <c r="A3538" s="24">
        <v>43990.34288041666</v>
      </c>
      <c r="B3538" s="5" t="s">
        <v>3265</v>
      </c>
      <c r="C3538" s="5" t="s">
        <v>2126</v>
      </c>
      <c r="D3538" s="5" t="s">
        <v>760</v>
      </c>
      <c r="E3538" s="5">
        <v>2.0</v>
      </c>
      <c r="F3538" s="28">
        <f t="shared" si="67"/>
        <v>43990.42621</v>
      </c>
      <c r="G3538" s="32">
        <f t="shared" si="72"/>
        <v>43990.42621</v>
      </c>
      <c r="H3538" s="29">
        <v>0.6666666666666666</v>
      </c>
      <c r="I3538" s="30">
        <f t="shared" si="68"/>
        <v>-43989.75955</v>
      </c>
      <c r="K3538" t="str">
        <f t="shared" si="71"/>
        <v/>
      </c>
    </row>
    <row r="3539">
      <c r="A3539" s="24">
        <v>43990.35103871528</v>
      </c>
      <c r="B3539" s="5" t="s">
        <v>3222</v>
      </c>
      <c r="C3539" s="5" t="s">
        <v>3225</v>
      </c>
      <c r="D3539" s="5" t="s">
        <v>173</v>
      </c>
      <c r="E3539" s="5">
        <v>5.0</v>
      </c>
      <c r="F3539" s="28">
        <f t="shared" si="67"/>
        <v>43990.43437</v>
      </c>
      <c r="G3539" s="32">
        <f t="shared" si="72"/>
        <v>43990.43437</v>
      </c>
      <c r="H3539" s="29">
        <v>0.5416666666666666</v>
      </c>
      <c r="I3539" s="30">
        <f t="shared" si="68"/>
        <v>-43989.89271</v>
      </c>
      <c r="K3539" t="str">
        <f t="shared" si="71"/>
        <v/>
      </c>
    </row>
    <row r="3540">
      <c r="A3540" s="24">
        <v>43990.35796222222</v>
      </c>
      <c r="B3540" s="5" t="s">
        <v>3266</v>
      </c>
      <c r="C3540" s="5" t="s">
        <v>528</v>
      </c>
      <c r="D3540" s="5" t="s">
        <v>1893</v>
      </c>
      <c r="E3540" s="5">
        <v>6.0</v>
      </c>
      <c r="F3540" s="28">
        <f t="shared" si="67"/>
        <v>43990.4413</v>
      </c>
      <c r="G3540" s="32">
        <f t="shared" si="72"/>
        <v>43990.4413</v>
      </c>
      <c r="H3540" s="29">
        <v>0.5416666666666666</v>
      </c>
      <c r="I3540" s="30">
        <f t="shared" si="68"/>
        <v>-43989.89963</v>
      </c>
      <c r="K3540" t="str">
        <f t="shared" si="71"/>
        <v/>
      </c>
    </row>
    <row r="3541">
      <c r="A3541" s="24">
        <v>43990.358464687495</v>
      </c>
      <c r="B3541" s="5" t="s">
        <v>1935</v>
      </c>
      <c r="C3541" s="5" t="s">
        <v>3150</v>
      </c>
      <c r="D3541" s="5" t="s">
        <v>1347</v>
      </c>
      <c r="E3541" s="5">
        <v>9.0</v>
      </c>
      <c r="F3541" s="28">
        <f t="shared" si="67"/>
        <v>43990.4418</v>
      </c>
      <c r="G3541" s="32">
        <f t="shared" si="72"/>
        <v>43990.4418</v>
      </c>
      <c r="H3541" s="29">
        <v>0.5416666666666666</v>
      </c>
      <c r="I3541" s="30">
        <f t="shared" si="68"/>
        <v>-43989.90013</v>
      </c>
      <c r="K3541" t="str">
        <f t="shared" si="71"/>
        <v/>
      </c>
    </row>
    <row r="3542">
      <c r="A3542" s="24">
        <v>43990.35883603009</v>
      </c>
      <c r="B3542" s="5" t="s">
        <v>3190</v>
      </c>
      <c r="C3542" s="5" t="s">
        <v>3267</v>
      </c>
      <c r="D3542" s="5" t="s">
        <v>1347</v>
      </c>
      <c r="E3542" s="5">
        <v>13.0</v>
      </c>
      <c r="F3542" s="28">
        <f t="shared" si="67"/>
        <v>43990.44217</v>
      </c>
      <c r="G3542" s="32">
        <f t="shared" si="72"/>
        <v>43990.44217</v>
      </c>
      <c r="H3542" s="29">
        <v>0.5416666666666666</v>
      </c>
      <c r="I3542" s="30">
        <f t="shared" si="68"/>
        <v>-43989.9005</v>
      </c>
      <c r="K3542" t="str">
        <f t="shared" si="71"/>
        <v/>
      </c>
    </row>
    <row r="3543">
      <c r="A3543" s="24">
        <v>43990.37178523148</v>
      </c>
      <c r="B3543" s="5" t="s">
        <v>3210</v>
      </c>
      <c r="C3543" s="5" t="s">
        <v>3215</v>
      </c>
      <c r="D3543" s="5" t="s">
        <v>3268</v>
      </c>
      <c r="E3543" s="5">
        <v>15.0</v>
      </c>
      <c r="F3543" s="28">
        <f t="shared" si="67"/>
        <v>43990.45512</v>
      </c>
      <c r="G3543" s="32">
        <f t="shared" si="72"/>
        <v>43990.45512</v>
      </c>
      <c r="H3543" s="29">
        <v>0.5416666666666666</v>
      </c>
      <c r="I3543" s="30">
        <f t="shared" si="68"/>
        <v>-43989.91345</v>
      </c>
      <c r="K3543" t="str">
        <f t="shared" si="71"/>
        <v/>
      </c>
    </row>
    <row r="3544">
      <c r="A3544" s="24">
        <v>43990.43845884259</v>
      </c>
      <c r="B3544" s="5" t="s">
        <v>3269</v>
      </c>
      <c r="C3544" s="5" t="s">
        <v>2290</v>
      </c>
      <c r="D3544" s="5" t="s">
        <v>165</v>
      </c>
      <c r="E3544" s="5">
        <v>16.0</v>
      </c>
      <c r="F3544" s="28">
        <f t="shared" si="67"/>
        <v>43990.52179</v>
      </c>
      <c r="G3544" s="32">
        <f t="shared" si="72"/>
        <v>43990.52179</v>
      </c>
      <c r="H3544" s="29">
        <v>0.5416666666666666</v>
      </c>
      <c r="I3544" s="30">
        <f t="shared" si="68"/>
        <v>-43989.98013</v>
      </c>
      <c r="K3544" t="str">
        <f t="shared" si="71"/>
        <v/>
      </c>
    </row>
    <row r="3545">
      <c r="A3545" s="24">
        <v>43990.446549375</v>
      </c>
      <c r="B3545" s="5" t="s">
        <v>3270</v>
      </c>
      <c r="D3545" s="5" t="s">
        <v>72</v>
      </c>
      <c r="E3545" s="5">
        <v>18.0</v>
      </c>
      <c r="F3545" s="28">
        <f t="shared" si="67"/>
        <v>43990.52988</v>
      </c>
      <c r="G3545" s="32">
        <f t="shared" si="72"/>
        <v>43990.52988</v>
      </c>
      <c r="H3545" s="29">
        <v>0.5923611111111111</v>
      </c>
      <c r="I3545" s="30">
        <f t="shared" si="68"/>
        <v>-43989.93752</v>
      </c>
      <c r="K3545" t="str">
        <f t="shared" si="71"/>
        <v/>
      </c>
    </row>
    <row r="3546">
      <c r="A3546" s="24">
        <v>43990.44685824074</v>
      </c>
      <c r="B3546" s="5" t="s">
        <v>3271</v>
      </c>
      <c r="D3546" s="5" t="s">
        <v>72</v>
      </c>
      <c r="E3546" s="5">
        <v>17.0</v>
      </c>
      <c r="F3546" s="28">
        <f t="shared" si="67"/>
        <v>43990.53019</v>
      </c>
      <c r="G3546" s="32">
        <f t="shared" si="72"/>
        <v>43990.53019</v>
      </c>
      <c r="H3546" s="29">
        <v>0.5923611111111111</v>
      </c>
      <c r="I3546" s="30">
        <f t="shared" si="68"/>
        <v>-43989.93783</v>
      </c>
      <c r="K3546" t="str">
        <f t="shared" si="71"/>
        <v/>
      </c>
    </row>
    <row r="3547">
      <c r="A3547" s="24">
        <v>43990.48474186343</v>
      </c>
      <c r="B3547" s="5" t="s">
        <v>1897</v>
      </c>
      <c r="C3547" s="5" t="s">
        <v>1932</v>
      </c>
      <c r="D3547" s="5" t="s">
        <v>1897</v>
      </c>
      <c r="E3547" s="5">
        <v>36.0</v>
      </c>
      <c r="F3547" s="28">
        <f t="shared" si="67"/>
        <v>43990.56808</v>
      </c>
      <c r="G3547" s="32">
        <f t="shared" si="72"/>
        <v>43990.56808</v>
      </c>
      <c r="I3547" t="str">
        <f t="shared" si="68"/>
        <v/>
      </c>
      <c r="K3547">
        <f t="shared" si="71"/>
        <v>36</v>
      </c>
    </row>
    <row r="3548">
      <c r="A3548" s="24">
        <v>43991.3115778125</v>
      </c>
      <c r="B3548" s="5" t="s">
        <v>3272</v>
      </c>
      <c r="C3548" s="5" t="s">
        <v>3273</v>
      </c>
      <c r="D3548" s="5" t="s">
        <v>1237</v>
      </c>
      <c r="F3548" s="28">
        <f t="shared" si="67"/>
        <v>43991.39491</v>
      </c>
      <c r="G3548" s="32">
        <f t="shared" si="72"/>
        <v>43991.39491</v>
      </c>
      <c r="I3548" t="str">
        <f t="shared" si="68"/>
        <v/>
      </c>
      <c r="K3548" t="str">
        <f t="shared" si="71"/>
        <v/>
      </c>
    </row>
    <row r="3549">
      <c r="A3549" s="24">
        <v>43991.311798622686</v>
      </c>
      <c r="B3549" s="5" t="s">
        <v>1271</v>
      </c>
      <c r="C3549" s="5" t="s">
        <v>3273</v>
      </c>
      <c r="D3549" s="5" t="s">
        <v>1237</v>
      </c>
      <c r="F3549" s="28">
        <f t="shared" si="67"/>
        <v>43991.39513</v>
      </c>
      <c r="G3549" s="32">
        <f t="shared" si="72"/>
        <v>43991.39513</v>
      </c>
      <c r="I3549" t="str">
        <f t="shared" si="68"/>
        <v/>
      </c>
      <c r="K3549" t="str">
        <f t="shared" si="71"/>
        <v/>
      </c>
    </row>
    <row r="3550">
      <c r="A3550" s="24">
        <v>43991.3121866088</v>
      </c>
      <c r="B3550" s="5" t="s">
        <v>3274</v>
      </c>
      <c r="C3550" s="5" t="s">
        <v>3275</v>
      </c>
      <c r="E3550" s="5">
        <v>3.0</v>
      </c>
      <c r="F3550" s="28">
        <f t="shared" si="67"/>
        <v>43991.39552</v>
      </c>
      <c r="G3550" s="32">
        <f t="shared" si="72"/>
        <v>43991.39552</v>
      </c>
      <c r="H3550" s="29">
        <v>0.4305555555555556</v>
      </c>
      <c r="I3550" s="30">
        <f t="shared" si="68"/>
        <v>-43990.96496</v>
      </c>
      <c r="K3550" t="str">
        <f t="shared" si="71"/>
        <v/>
      </c>
    </row>
    <row r="3551">
      <c r="A3551" s="24">
        <v>43991.31236819444</v>
      </c>
      <c r="B3551" s="5" t="s">
        <v>3276</v>
      </c>
      <c r="C3551" s="5" t="s">
        <v>3275</v>
      </c>
      <c r="E3551" s="5">
        <v>5.0</v>
      </c>
      <c r="F3551" s="28">
        <f t="shared" si="67"/>
        <v>43991.3957</v>
      </c>
      <c r="G3551" s="32">
        <f t="shared" si="72"/>
        <v>43991.3957</v>
      </c>
      <c r="H3551" s="29">
        <v>0.4305555555555556</v>
      </c>
      <c r="I3551" s="30">
        <f t="shared" si="68"/>
        <v>-43990.96515</v>
      </c>
      <c r="K3551" t="str">
        <f t="shared" si="71"/>
        <v/>
      </c>
    </row>
    <row r="3552">
      <c r="A3552" s="24">
        <v>43991.31459949074</v>
      </c>
      <c r="B3552" s="5" t="s">
        <v>2885</v>
      </c>
      <c r="C3552" s="5" t="s">
        <v>545</v>
      </c>
      <c r="D3552" s="5" t="s">
        <v>2017</v>
      </c>
      <c r="F3552" s="28">
        <f t="shared" si="67"/>
        <v>43991.39793</v>
      </c>
      <c r="G3552" s="32">
        <f t="shared" si="72"/>
        <v>43991.39793</v>
      </c>
      <c r="I3552" t="str">
        <f t="shared" si="68"/>
        <v/>
      </c>
      <c r="J3552" s="5" t="s">
        <v>3277</v>
      </c>
      <c r="K3552" t="str">
        <f t="shared" si="71"/>
        <v/>
      </c>
    </row>
    <row r="3553">
      <c r="A3553" s="24">
        <v>43991.31920967593</v>
      </c>
      <c r="B3553" s="5" t="s">
        <v>646</v>
      </c>
      <c r="C3553" s="5" t="s">
        <v>916</v>
      </c>
      <c r="D3553" s="5" t="s">
        <v>147</v>
      </c>
      <c r="E3553" s="5">
        <v>6.0</v>
      </c>
      <c r="F3553" s="28">
        <f t="shared" si="67"/>
        <v>43991.40254</v>
      </c>
      <c r="G3553" s="32">
        <f t="shared" si="72"/>
        <v>43991.40254</v>
      </c>
      <c r="H3553" s="29">
        <v>0.4444444444444444</v>
      </c>
      <c r="I3553" s="30">
        <f t="shared" si="68"/>
        <v>-43990.9581</v>
      </c>
      <c r="K3553" t="str">
        <f t="shared" si="71"/>
        <v/>
      </c>
    </row>
    <row r="3554">
      <c r="A3554" s="24">
        <v>43991.32020180556</v>
      </c>
      <c r="B3554" s="5" t="s">
        <v>3278</v>
      </c>
      <c r="C3554" s="5" t="s">
        <v>916</v>
      </c>
      <c r="D3554" s="5" t="s">
        <v>3279</v>
      </c>
      <c r="E3554" s="5">
        <v>9.0</v>
      </c>
      <c r="F3554" s="28">
        <f t="shared" si="67"/>
        <v>43991.40354</v>
      </c>
      <c r="G3554" s="32">
        <f t="shared" si="72"/>
        <v>43991.40354</v>
      </c>
      <c r="H3554" s="29">
        <v>0.4444444444444444</v>
      </c>
      <c r="I3554" s="30">
        <f t="shared" si="68"/>
        <v>-43990.95909</v>
      </c>
      <c r="K3554" t="str">
        <f t="shared" si="71"/>
        <v/>
      </c>
    </row>
    <row r="3555">
      <c r="A3555" s="24">
        <v>43991.32158859954</v>
      </c>
      <c r="B3555" s="5" t="s">
        <v>648</v>
      </c>
      <c r="C3555" s="5" t="s">
        <v>3280</v>
      </c>
      <c r="D3555" s="5" t="s">
        <v>147</v>
      </c>
      <c r="E3555" s="5">
        <v>13.0</v>
      </c>
      <c r="F3555" s="28">
        <f t="shared" si="67"/>
        <v>43991.40492</v>
      </c>
      <c r="G3555" s="32">
        <f t="shared" si="72"/>
        <v>43991.40492</v>
      </c>
      <c r="H3555" s="29">
        <v>0.4444444444444444</v>
      </c>
      <c r="I3555" s="30">
        <f t="shared" si="68"/>
        <v>-43990.96048</v>
      </c>
      <c r="K3555" t="str">
        <f t="shared" si="71"/>
        <v/>
      </c>
    </row>
    <row r="3556">
      <c r="A3556" s="24">
        <v>43991.32287412037</v>
      </c>
      <c r="B3556" s="5" t="s">
        <v>3281</v>
      </c>
      <c r="C3556" s="5" t="s">
        <v>647</v>
      </c>
      <c r="D3556" s="5" t="s">
        <v>147</v>
      </c>
      <c r="E3556" s="5">
        <v>15.0</v>
      </c>
      <c r="F3556" s="28">
        <f t="shared" si="67"/>
        <v>43991.40621</v>
      </c>
      <c r="G3556" s="32">
        <f t="shared" si="72"/>
        <v>43991.40621</v>
      </c>
      <c r="H3556" s="29">
        <v>0.4444444444444444</v>
      </c>
      <c r="I3556" s="30">
        <f t="shared" si="68"/>
        <v>-43990.96176</v>
      </c>
      <c r="K3556" t="str">
        <f t="shared" si="71"/>
        <v/>
      </c>
    </row>
    <row r="3557">
      <c r="A3557" s="24">
        <v>43991.323075011576</v>
      </c>
      <c r="B3557" s="5" t="s">
        <v>3282</v>
      </c>
      <c r="C3557" s="5" t="s">
        <v>545</v>
      </c>
      <c r="D3557" s="5" t="s">
        <v>3246</v>
      </c>
      <c r="F3557" s="28">
        <f t="shared" si="67"/>
        <v>43991.40641</v>
      </c>
      <c r="G3557" s="32">
        <f t="shared" si="72"/>
        <v>43991.40641</v>
      </c>
      <c r="H3557" s="29"/>
      <c r="I3557" t="str">
        <f t="shared" si="68"/>
        <v/>
      </c>
      <c r="J3557" s="5" t="s">
        <v>3283</v>
      </c>
      <c r="K3557" t="str">
        <f t="shared" si="71"/>
        <v/>
      </c>
    </row>
    <row r="3558">
      <c r="A3558" s="24">
        <v>43991.3362575</v>
      </c>
      <c r="B3558" s="5" t="s">
        <v>2473</v>
      </c>
      <c r="C3558" s="5" t="s">
        <v>545</v>
      </c>
      <c r="D3558" s="5" t="s">
        <v>1849</v>
      </c>
      <c r="F3558" s="28">
        <f t="shared" si="67"/>
        <v>43991.41959</v>
      </c>
      <c r="G3558" s="32">
        <f t="shared" si="72"/>
        <v>43991.41959</v>
      </c>
      <c r="I3558" t="str">
        <f t="shared" si="68"/>
        <v/>
      </c>
      <c r="J3558" s="5" t="s">
        <v>3284</v>
      </c>
      <c r="K3558" t="str">
        <f t="shared" si="71"/>
        <v/>
      </c>
    </row>
    <row r="3559">
      <c r="A3559" s="24">
        <v>43991.45896296296</v>
      </c>
      <c r="B3559" s="5" t="s">
        <v>3044</v>
      </c>
      <c r="C3559" s="5" t="s">
        <v>3285</v>
      </c>
      <c r="D3559" s="5" t="s">
        <v>3286</v>
      </c>
      <c r="E3559" s="5">
        <v>6.0</v>
      </c>
      <c r="F3559" s="28">
        <f t="shared" si="67"/>
        <v>43991.5423</v>
      </c>
      <c r="G3559" s="32">
        <f t="shared" si="72"/>
        <v>43991.5423</v>
      </c>
      <c r="H3559" s="29">
        <v>0.5972222222222222</v>
      </c>
      <c r="I3559" s="30">
        <f t="shared" si="68"/>
        <v>-43990.94507</v>
      </c>
      <c r="K3559" t="str">
        <f t="shared" si="71"/>
        <v/>
      </c>
    </row>
    <row r="3560">
      <c r="A3560" s="24">
        <v>43991.45945400463</v>
      </c>
      <c r="B3560" s="5" t="s">
        <v>3287</v>
      </c>
      <c r="C3560" s="5" t="s">
        <v>3045</v>
      </c>
      <c r="D3560" s="5" t="s">
        <v>347</v>
      </c>
      <c r="E3560" s="5">
        <v>9.0</v>
      </c>
      <c r="F3560" s="28">
        <f t="shared" si="67"/>
        <v>43991.54279</v>
      </c>
      <c r="G3560" s="32">
        <f t="shared" si="72"/>
        <v>43991.54279</v>
      </c>
      <c r="H3560" s="29">
        <v>0.5972222222222222</v>
      </c>
      <c r="I3560" s="30">
        <f t="shared" si="68"/>
        <v>-43990.94557</v>
      </c>
      <c r="K3560" t="str">
        <f t="shared" si="71"/>
        <v/>
      </c>
    </row>
    <row r="3561">
      <c r="A3561" s="24">
        <v>43992.28351796296</v>
      </c>
      <c r="B3561" s="5" t="s">
        <v>2492</v>
      </c>
      <c r="C3561" s="5" t="s">
        <v>2800</v>
      </c>
      <c r="D3561" s="5" t="s">
        <v>1864</v>
      </c>
      <c r="E3561" s="5">
        <v>1.0</v>
      </c>
      <c r="F3561" s="28">
        <f t="shared" si="67"/>
        <v>43992.36685</v>
      </c>
      <c r="G3561" s="32">
        <f t="shared" si="72"/>
        <v>43992.36685</v>
      </c>
      <c r="H3561" s="29">
        <v>0.44305555555555554</v>
      </c>
      <c r="I3561" s="30">
        <f t="shared" si="68"/>
        <v>-43991.9238</v>
      </c>
      <c r="K3561" t="str">
        <f t="shared" si="71"/>
        <v/>
      </c>
    </row>
    <row r="3562">
      <c r="A3562" s="24">
        <v>43992.32765283565</v>
      </c>
      <c r="B3562" s="5" t="s">
        <v>1819</v>
      </c>
      <c r="C3562" s="5" t="s">
        <v>3288</v>
      </c>
      <c r="D3562" s="5" t="s">
        <v>1347</v>
      </c>
      <c r="E3562" s="5">
        <v>2.0</v>
      </c>
      <c r="F3562" s="28">
        <f t="shared" si="67"/>
        <v>43992.41099</v>
      </c>
      <c r="G3562" s="32">
        <f t="shared" si="72"/>
        <v>43992.41099</v>
      </c>
      <c r="H3562" s="29">
        <v>0.4756944444444444</v>
      </c>
      <c r="I3562" s="30">
        <f t="shared" si="68"/>
        <v>-43991.93529</v>
      </c>
      <c r="K3562" t="str">
        <f t="shared" si="71"/>
        <v/>
      </c>
    </row>
    <row r="3563">
      <c r="A3563" s="24">
        <v>43992.33274738426</v>
      </c>
      <c r="B3563" s="5" t="s">
        <v>1056</v>
      </c>
      <c r="D3563" s="5" t="s">
        <v>173</v>
      </c>
      <c r="E3563" s="5">
        <v>44.0</v>
      </c>
      <c r="F3563" s="28">
        <f t="shared" si="67"/>
        <v>43992.41608</v>
      </c>
      <c r="G3563" s="32">
        <f t="shared" si="72"/>
        <v>43992.41608</v>
      </c>
      <c r="H3563" s="29">
        <v>0.6666666666666666</v>
      </c>
      <c r="I3563" s="30">
        <f t="shared" si="68"/>
        <v>-43991.74941</v>
      </c>
      <c r="K3563" t="str">
        <f t="shared" si="71"/>
        <v/>
      </c>
    </row>
    <row r="3564">
      <c r="A3564" s="24">
        <v>43992.354708935185</v>
      </c>
      <c r="B3564" s="5" t="s">
        <v>2378</v>
      </c>
      <c r="C3564" s="5" t="s">
        <v>3117</v>
      </c>
      <c r="D3564" s="5" t="s">
        <v>1347</v>
      </c>
      <c r="E3564" s="5">
        <v>4.0</v>
      </c>
      <c r="F3564" s="28">
        <f t="shared" si="67"/>
        <v>43992.43804</v>
      </c>
      <c r="G3564" s="32">
        <f t="shared" si="72"/>
        <v>43992.43804</v>
      </c>
      <c r="H3564" s="29">
        <v>0.6666666666666666</v>
      </c>
      <c r="I3564" s="30">
        <f t="shared" si="68"/>
        <v>-43991.77138</v>
      </c>
      <c r="K3564" t="str">
        <f t="shared" si="71"/>
        <v/>
      </c>
    </row>
    <row r="3565">
      <c r="A3565" s="24">
        <v>43992.36979590278</v>
      </c>
      <c r="B3565" s="5" t="s">
        <v>3212</v>
      </c>
      <c r="C3565" s="5" t="s">
        <v>3289</v>
      </c>
      <c r="D3565" s="5" t="s">
        <v>173</v>
      </c>
      <c r="E3565" s="5">
        <v>1.0</v>
      </c>
      <c r="F3565" s="28">
        <f t="shared" si="67"/>
        <v>43992.45313</v>
      </c>
      <c r="G3565" s="32">
        <f t="shared" si="72"/>
        <v>43992.45313</v>
      </c>
      <c r="H3565" s="29">
        <v>0.49583333333333335</v>
      </c>
      <c r="I3565" s="30">
        <f t="shared" si="68"/>
        <v>-43991.9573</v>
      </c>
      <c r="K3565" t="str">
        <f t="shared" si="71"/>
        <v/>
      </c>
    </row>
    <row r="3566">
      <c r="A3566" s="24">
        <v>43992.370657569445</v>
      </c>
      <c r="B3566" s="5" t="s">
        <v>3253</v>
      </c>
      <c r="C3566" s="5" t="s">
        <v>3215</v>
      </c>
      <c r="D3566" s="5" t="s">
        <v>173</v>
      </c>
      <c r="E3566" s="5">
        <v>5.0</v>
      </c>
      <c r="F3566" s="28">
        <f t="shared" si="67"/>
        <v>43992.45399</v>
      </c>
      <c r="G3566" s="32">
        <f t="shared" si="72"/>
        <v>43992.45399</v>
      </c>
      <c r="H3566" s="29">
        <v>0.49583333333333335</v>
      </c>
      <c r="I3566" s="30">
        <f t="shared" si="68"/>
        <v>-43991.95816</v>
      </c>
      <c r="K3566" t="str">
        <f t="shared" si="71"/>
        <v/>
      </c>
    </row>
    <row r="3567">
      <c r="A3567" s="24">
        <v>43992.371133252316</v>
      </c>
      <c r="B3567" s="5" t="s">
        <v>3290</v>
      </c>
      <c r="C3567" s="5" t="s">
        <v>3215</v>
      </c>
      <c r="D3567" s="5" t="s">
        <v>173</v>
      </c>
      <c r="E3567" s="5">
        <v>6.0</v>
      </c>
      <c r="F3567" s="28">
        <f t="shared" si="67"/>
        <v>43992.45447</v>
      </c>
      <c r="G3567" s="32">
        <f t="shared" si="72"/>
        <v>43992.45447</v>
      </c>
      <c r="H3567" s="29">
        <v>0.49583333333333335</v>
      </c>
      <c r="I3567" s="30">
        <f t="shared" si="68"/>
        <v>-43991.95863</v>
      </c>
      <c r="K3567" t="str">
        <f t="shared" si="71"/>
        <v/>
      </c>
    </row>
    <row r="3568">
      <c r="A3568" s="24">
        <v>43992.40265966435</v>
      </c>
      <c r="B3568" s="5" t="s">
        <v>3291</v>
      </c>
      <c r="D3568" s="5" t="s">
        <v>173</v>
      </c>
      <c r="E3568" s="5">
        <v>40.0</v>
      </c>
      <c r="F3568" s="28">
        <f t="shared" si="67"/>
        <v>43992.48599</v>
      </c>
      <c r="G3568" s="32">
        <f t="shared" si="72"/>
        <v>43992.48599</v>
      </c>
      <c r="H3568" s="29">
        <v>0.5381944444444444</v>
      </c>
      <c r="I3568" s="30">
        <f t="shared" si="68"/>
        <v>-43991.9478</v>
      </c>
      <c r="K3568" t="str">
        <f t="shared" si="71"/>
        <v/>
      </c>
    </row>
    <row r="3569">
      <c r="A3569" s="24">
        <v>43992.412559212964</v>
      </c>
      <c r="B3569" s="5" t="s">
        <v>3214</v>
      </c>
      <c r="C3569" s="5" t="s">
        <v>3215</v>
      </c>
      <c r="D3569" s="5" t="s">
        <v>173</v>
      </c>
      <c r="E3569" s="5">
        <v>36.0</v>
      </c>
      <c r="F3569" s="28">
        <f t="shared" si="67"/>
        <v>43992.49589</v>
      </c>
      <c r="G3569" s="32">
        <f t="shared" si="72"/>
        <v>43992.49589</v>
      </c>
      <c r="H3569" s="29">
        <v>0.6194444444444445</v>
      </c>
      <c r="I3569" s="30">
        <f t="shared" si="68"/>
        <v>-43991.87645</v>
      </c>
      <c r="K3569" t="str">
        <f t="shared" si="71"/>
        <v/>
      </c>
    </row>
    <row r="3570">
      <c r="A3570" s="24">
        <v>43992.48017895833</v>
      </c>
      <c r="B3570" s="5" t="s">
        <v>3292</v>
      </c>
      <c r="C3570" s="5" t="s">
        <v>545</v>
      </c>
      <c r="D3570" s="5" t="s">
        <v>3246</v>
      </c>
      <c r="E3570" s="5">
        <v>40.0</v>
      </c>
      <c r="F3570" s="28">
        <f t="shared" si="67"/>
        <v>43992.56351</v>
      </c>
      <c r="G3570" s="32">
        <f t="shared" si="72"/>
        <v>43992.56351</v>
      </c>
      <c r="H3570" s="29">
        <v>0.75</v>
      </c>
      <c r="I3570" s="30">
        <f t="shared" si="68"/>
        <v>-43991.81351</v>
      </c>
      <c r="K3570" t="str">
        <f t="shared" si="71"/>
        <v/>
      </c>
    </row>
    <row r="3571">
      <c r="A3571" s="24">
        <v>43992.49890381945</v>
      </c>
      <c r="B3571" s="5" t="s">
        <v>3293</v>
      </c>
      <c r="C3571" s="5" t="s">
        <v>3294</v>
      </c>
      <c r="D3571" s="5" t="s">
        <v>1847</v>
      </c>
      <c r="E3571" s="5">
        <v>1.0</v>
      </c>
      <c r="F3571" s="28">
        <f t="shared" si="67"/>
        <v>43992.58224</v>
      </c>
      <c r="G3571" s="32">
        <f t="shared" si="72"/>
        <v>43992.58224</v>
      </c>
      <c r="H3571" s="29">
        <v>0.5951388888888889</v>
      </c>
      <c r="I3571" s="30">
        <f t="shared" si="68"/>
        <v>-43991.9871</v>
      </c>
      <c r="K3571" t="str">
        <f t="shared" si="71"/>
        <v/>
      </c>
    </row>
    <row r="3572">
      <c r="A3572" s="24">
        <v>43992.53296494213</v>
      </c>
      <c r="B3572" s="5" t="s">
        <v>2002</v>
      </c>
      <c r="C3572" s="5" t="s">
        <v>1787</v>
      </c>
      <c r="D3572" s="5" t="s">
        <v>512</v>
      </c>
      <c r="E3572" s="5">
        <v>1.0</v>
      </c>
      <c r="F3572" s="28">
        <f t="shared" si="67"/>
        <v>43992.6163</v>
      </c>
      <c r="G3572" s="32">
        <f t="shared" si="72"/>
        <v>43992.6163</v>
      </c>
      <c r="H3572" s="29">
        <v>0.6666666666666666</v>
      </c>
      <c r="I3572" s="30">
        <f t="shared" si="68"/>
        <v>-43991.94963</v>
      </c>
      <c r="K3572" t="str">
        <f t="shared" si="71"/>
        <v/>
      </c>
    </row>
    <row r="3573">
      <c r="A3573" s="24">
        <v>43994.23315814815</v>
      </c>
      <c r="B3573" s="5" t="s">
        <v>3295</v>
      </c>
      <c r="C3573" s="5" t="s">
        <v>1787</v>
      </c>
      <c r="D3573" s="5" t="s">
        <v>2787</v>
      </c>
      <c r="F3573" s="28">
        <f t="shared" si="67"/>
        <v>43994.31649</v>
      </c>
      <c r="G3573" s="32">
        <f t="shared" si="72"/>
        <v>43994.31649</v>
      </c>
      <c r="I3573" t="str">
        <f t="shared" si="68"/>
        <v/>
      </c>
      <c r="K3573" t="str">
        <f t="shared" si="71"/>
        <v/>
      </c>
    </row>
    <row r="3574">
      <c r="A3574" s="24">
        <v>43994.517922037034</v>
      </c>
      <c r="B3574" s="5" t="s">
        <v>3253</v>
      </c>
      <c r="C3574" s="5" t="s">
        <v>3215</v>
      </c>
      <c r="D3574" s="5" t="s">
        <v>624</v>
      </c>
      <c r="E3574" s="5">
        <v>1.0</v>
      </c>
      <c r="F3574" s="28">
        <f t="shared" si="67"/>
        <v>43994.60126</v>
      </c>
      <c r="G3574" s="32">
        <f t="shared" si="72"/>
        <v>43994.60126</v>
      </c>
      <c r="H3574" s="29">
        <v>0.6666666666666666</v>
      </c>
      <c r="I3574" s="30">
        <f t="shared" si="68"/>
        <v>-43993.93459</v>
      </c>
      <c r="K3574" t="str">
        <f t="shared" si="71"/>
        <v/>
      </c>
    </row>
    <row r="3575">
      <c r="A3575" s="24">
        <v>43994.51853685185</v>
      </c>
      <c r="B3575" s="5" t="s">
        <v>3296</v>
      </c>
      <c r="C3575" s="5" t="s">
        <v>3215</v>
      </c>
      <c r="D3575" s="5" t="s">
        <v>760</v>
      </c>
      <c r="E3575" s="5">
        <v>2.0</v>
      </c>
      <c r="F3575" s="28">
        <f t="shared" si="67"/>
        <v>43994.60187</v>
      </c>
      <c r="G3575" s="32">
        <f t="shared" si="72"/>
        <v>43994.60187</v>
      </c>
      <c r="H3575" s="29">
        <v>0.6666666666666666</v>
      </c>
      <c r="I3575" s="30">
        <f t="shared" si="68"/>
        <v>-43993.9352</v>
      </c>
      <c r="K3575" t="str">
        <f t="shared" si="71"/>
        <v/>
      </c>
    </row>
    <row r="3576">
      <c r="A3576" s="24">
        <v>43997.22998358797</v>
      </c>
      <c r="B3576" s="5" t="s">
        <v>3297</v>
      </c>
      <c r="C3576" s="5" t="s">
        <v>1787</v>
      </c>
      <c r="D3576" s="5" t="s">
        <v>2787</v>
      </c>
      <c r="F3576" s="28">
        <f t="shared" si="67"/>
        <v>43997.31332</v>
      </c>
      <c r="G3576" s="32">
        <f t="shared" si="72"/>
        <v>43997.31332</v>
      </c>
      <c r="I3576" t="str">
        <f t="shared" si="68"/>
        <v/>
      </c>
      <c r="K3576" t="str">
        <f t="shared" si="71"/>
        <v/>
      </c>
    </row>
    <row r="3577">
      <c r="A3577" s="24">
        <v>43997.24855326389</v>
      </c>
      <c r="B3577" s="5" t="s">
        <v>1056</v>
      </c>
      <c r="D3577" s="5" t="s">
        <v>2797</v>
      </c>
      <c r="E3577" s="5">
        <v>1.0</v>
      </c>
      <c r="F3577" s="28">
        <f t="shared" si="67"/>
        <v>43997.33189</v>
      </c>
      <c r="G3577" s="32">
        <f t="shared" si="72"/>
        <v>43997.33189</v>
      </c>
      <c r="H3577" s="29">
        <v>0.4895833333333333</v>
      </c>
      <c r="I3577" s="30">
        <f t="shared" si="68"/>
        <v>-43996.8423</v>
      </c>
      <c r="K3577" t="str">
        <f t="shared" si="71"/>
        <v/>
      </c>
    </row>
    <row r="3578">
      <c r="A3578" s="24">
        <v>43997.25270809028</v>
      </c>
      <c r="B3578" s="5" t="s">
        <v>3298</v>
      </c>
      <c r="C3578" s="5" t="s">
        <v>258</v>
      </c>
      <c r="D3578" s="5" t="s">
        <v>3299</v>
      </c>
      <c r="E3578" s="5">
        <v>38.0</v>
      </c>
      <c r="F3578" s="28">
        <f t="shared" si="67"/>
        <v>43997.33604</v>
      </c>
      <c r="G3578" s="32">
        <f t="shared" si="72"/>
        <v>43997.33604</v>
      </c>
      <c r="H3578" s="29">
        <v>0.5381944444444444</v>
      </c>
      <c r="I3578" s="30">
        <f t="shared" si="68"/>
        <v>-43996.79785</v>
      </c>
      <c r="K3578" t="str">
        <f t="shared" si="71"/>
        <v/>
      </c>
    </row>
    <row r="3579">
      <c r="A3579" s="24">
        <v>43997.25481096064</v>
      </c>
      <c r="B3579" s="5" t="s">
        <v>674</v>
      </c>
      <c r="C3579" s="5" t="s">
        <v>1932</v>
      </c>
      <c r="D3579" s="5" t="s">
        <v>3246</v>
      </c>
      <c r="E3579" s="5">
        <v>41.0</v>
      </c>
      <c r="F3579" s="28">
        <f t="shared" si="67"/>
        <v>43997.33814</v>
      </c>
      <c r="G3579" s="32">
        <f t="shared" si="72"/>
        <v>43997.33814</v>
      </c>
      <c r="H3579" s="29">
        <v>0.6666666666666666</v>
      </c>
      <c r="I3579" s="30">
        <f t="shared" si="68"/>
        <v>-43996.67148</v>
      </c>
      <c r="K3579" t="str">
        <f t="shared" si="71"/>
        <v/>
      </c>
    </row>
    <row r="3580">
      <c r="A3580" s="24">
        <v>43997.263912395836</v>
      </c>
      <c r="B3580" s="5" t="s">
        <v>76</v>
      </c>
      <c r="C3580" s="5" t="s">
        <v>1932</v>
      </c>
      <c r="D3580" s="5" t="s">
        <v>1403</v>
      </c>
      <c r="E3580" s="5">
        <v>40.0</v>
      </c>
      <c r="F3580" s="28">
        <f t="shared" si="67"/>
        <v>43997.34725</v>
      </c>
      <c r="G3580" s="32">
        <f t="shared" si="72"/>
        <v>43997.34725</v>
      </c>
      <c r="H3580" s="29">
        <v>0.6666666666666666</v>
      </c>
      <c r="I3580" s="30">
        <f t="shared" si="68"/>
        <v>-43996.68058</v>
      </c>
      <c r="K3580" t="str">
        <f t="shared" si="71"/>
        <v/>
      </c>
    </row>
    <row r="3581">
      <c r="A3581" s="24">
        <v>43997.27342100695</v>
      </c>
      <c r="B3581" s="5" t="s">
        <v>3300</v>
      </c>
      <c r="C3581" s="5" t="s">
        <v>1932</v>
      </c>
      <c r="D3581" s="5" t="s">
        <v>3246</v>
      </c>
      <c r="E3581" s="5">
        <v>44.0</v>
      </c>
      <c r="F3581" s="28">
        <f t="shared" si="67"/>
        <v>43997.35675</v>
      </c>
      <c r="G3581" s="32">
        <f t="shared" si="72"/>
        <v>43997.35675</v>
      </c>
      <c r="H3581" s="29">
        <v>0.6666666666666666</v>
      </c>
      <c r="I3581" s="30">
        <f t="shared" si="68"/>
        <v>-43996.69009</v>
      </c>
      <c r="K3581" t="str">
        <f t="shared" si="71"/>
        <v/>
      </c>
    </row>
    <row r="3582">
      <c r="A3582" s="24">
        <v>43997.39585613426</v>
      </c>
      <c r="B3582" s="5" t="s">
        <v>2492</v>
      </c>
      <c r="C3582" s="5" t="s">
        <v>3301</v>
      </c>
      <c r="D3582" s="5" t="s">
        <v>2797</v>
      </c>
      <c r="E3582" s="5">
        <v>4.0</v>
      </c>
      <c r="F3582" s="28">
        <f t="shared" si="67"/>
        <v>43997.47919</v>
      </c>
      <c r="G3582" s="32">
        <f t="shared" si="72"/>
        <v>43997.47919</v>
      </c>
      <c r="H3582" s="29">
        <v>0.5104166666666666</v>
      </c>
      <c r="I3582" s="30">
        <f t="shared" si="68"/>
        <v>-43996.96877</v>
      </c>
      <c r="K3582" t="str">
        <f t="shared" si="71"/>
        <v/>
      </c>
    </row>
    <row r="3583">
      <c r="A3583" s="24">
        <v>43997.39643814815</v>
      </c>
      <c r="B3583" s="5" t="s">
        <v>3302</v>
      </c>
      <c r="C3583" s="5" t="s">
        <v>3303</v>
      </c>
      <c r="D3583" s="5" t="s">
        <v>1864</v>
      </c>
      <c r="E3583" s="5">
        <v>5.0</v>
      </c>
      <c r="F3583" s="28">
        <f t="shared" si="67"/>
        <v>43997.47977</v>
      </c>
      <c r="G3583" s="32">
        <f t="shared" si="72"/>
        <v>43997.47977</v>
      </c>
      <c r="H3583" s="29">
        <v>0.5534722222222223</v>
      </c>
      <c r="I3583" s="30">
        <f t="shared" si="68"/>
        <v>-43996.9263</v>
      </c>
      <c r="K3583" t="str">
        <f t="shared" si="71"/>
        <v/>
      </c>
    </row>
    <row r="3584">
      <c r="A3584" s="24">
        <v>43997.4138312963</v>
      </c>
      <c r="B3584" s="5" t="s">
        <v>3304</v>
      </c>
      <c r="C3584" s="5" t="s">
        <v>1480</v>
      </c>
      <c r="D3584" s="5" t="s">
        <v>2787</v>
      </c>
      <c r="E3584" s="5">
        <v>2.0</v>
      </c>
      <c r="F3584" s="28">
        <f t="shared" si="67"/>
        <v>43997.49716</v>
      </c>
      <c r="G3584" s="32">
        <f t="shared" si="72"/>
        <v>43997.49716</v>
      </c>
      <c r="H3584" s="29">
        <v>0.5701388888888889</v>
      </c>
      <c r="I3584" s="30">
        <f t="shared" si="68"/>
        <v>-43996.92703</v>
      </c>
      <c r="K3584" t="str">
        <f t="shared" si="71"/>
        <v/>
      </c>
    </row>
    <row r="3585">
      <c r="A3585" s="24">
        <v>43997.499813993054</v>
      </c>
      <c r="B3585" s="5" t="s">
        <v>3305</v>
      </c>
      <c r="C3585" s="5" t="s">
        <v>516</v>
      </c>
      <c r="D3585" s="5" t="s">
        <v>3246</v>
      </c>
      <c r="E3585" s="5">
        <v>38.0</v>
      </c>
      <c r="F3585" s="28">
        <f t="shared" si="67"/>
        <v>43997.58315</v>
      </c>
      <c r="G3585" s="32">
        <f t="shared" si="72"/>
        <v>43997.58315</v>
      </c>
      <c r="H3585" s="29">
        <v>0.6666666666666666</v>
      </c>
      <c r="I3585" s="30">
        <f t="shared" si="68"/>
        <v>-43996.91648</v>
      </c>
      <c r="K3585" t="str">
        <f t="shared" si="71"/>
        <v/>
      </c>
    </row>
    <row r="3586">
      <c r="A3586" s="24">
        <v>43998.22922350695</v>
      </c>
      <c r="B3586" s="5" t="s">
        <v>3306</v>
      </c>
      <c r="C3586" s="5" t="s">
        <v>1787</v>
      </c>
      <c r="D3586" s="5" t="s">
        <v>2787</v>
      </c>
      <c r="F3586" s="28">
        <f t="shared" si="67"/>
        <v>43998.31256</v>
      </c>
      <c r="G3586" s="32">
        <f t="shared" si="72"/>
        <v>43998.31256</v>
      </c>
      <c r="I3586" t="str">
        <f t="shared" si="68"/>
        <v/>
      </c>
      <c r="K3586" t="str">
        <f t="shared" si="71"/>
        <v/>
      </c>
    </row>
    <row r="3587">
      <c r="A3587" s="24">
        <v>43998.24552482639</v>
      </c>
      <c r="B3587" s="5" t="s">
        <v>1056</v>
      </c>
      <c r="D3587" s="5" t="s">
        <v>173</v>
      </c>
      <c r="E3587" s="5">
        <v>44.0</v>
      </c>
      <c r="F3587" s="28">
        <f t="shared" si="67"/>
        <v>43998.32886</v>
      </c>
      <c r="G3587" s="32">
        <f t="shared" si="72"/>
        <v>43998.32886</v>
      </c>
      <c r="H3587" s="29">
        <v>0.4173611111111111</v>
      </c>
      <c r="I3587" s="30">
        <f t="shared" si="68"/>
        <v>-43997.9115</v>
      </c>
      <c r="K3587" t="str">
        <f t="shared" si="71"/>
        <v/>
      </c>
    </row>
    <row r="3588">
      <c r="A3588" s="24">
        <v>43998.248308043985</v>
      </c>
      <c r="B3588" s="5" t="s">
        <v>3307</v>
      </c>
      <c r="C3588" s="5" t="s">
        <v>3308</v>
      </c>
      <c r="D3588" s="5" t="s">
        <v>1612</v>
      </c>
      <c r="E3588" s="5">
        <v>1.0</v>
      </c>
      <c r="F3588" s="28">
        <f t="shared" si="67"/>
        <v>43998.33164</v>
      </c>
      <c r="G3588" s="32">
        <f t="shared" si="72"/>
        <v>43998.33164</v>
      </c>
      <c r="H3588" s="29">
        <v>0.4166666666666667</v>
      </c>
      <c r="I3588" s="30">
        <f t="shared" si="68"/>
        <v>-43997.91497</v>
      </c>
      <c r="K3588" t="str">
        <f t="shared" si="71"/>
        <v/>
      </c>
    </row>
    <row r="3589">
      <c r="A3589" s="24">
        <v>43998.24866162037</v>
      </c>
      <c r="B3589" s="5" t="s">
        <v>2513</v>
      </c>
      <c r="C3589" s="5" t="s">
        <v>3309</v>
      </c>
      <c r="D3589" s="5" t="s">
        <v>1612</v>
      </c>
      <c r="E3589" s="5">
        <v>2.0</v>
      </c>
      <c r="F3589" s="28">
        <f t="shared" si="67"/>
        <v>43998.33199</v>
      </c>
      <c r="G3589" s="32">
        <f t="shared" si="72"/>
        <v>43998.33199</v>
      </c>
      <c r="H3589" s="29">
        <v>0.4166666666666667</v>
      </c>
      <c r="I3589" s="30">
        <f t="shared" si="68"/>
        <v>-43997.91533</v>
      </c>
      <c r="K3589" t="str">
        <f t="shared" si="71"/>
        <v/>
      </c>
    </row>
    <row r="3590">
      <c r="A3590" s="24">
        <v>43998.24933358796</v>
      </c>
      <c r="B3590" s="5" t="s">
        <v>2574</v>
      </c>
      <c r="C3590" s="5" t="s">
        <v>3310</v>
      </c>
      <c r="D3590" s="5" t="s">
        <v>1237</v>
      </c>
      <c r="E3590" s="5">
        <v>4.0</v>
      </c>
      <c r="F3590" s="28">
        <f t="shared" si="67"/>
        <v>43998.33267</v>
      </c>
      <c r="G3590" s="32">
        <f t="shared" si="72"/>
        <v>43998.33267</v>
      </c>
      <c r="H3590" s="29">
        <v>0.4027777777777778</v>
      </c>
      <c r="I3590" s="30">
        <f t="shared" si="68"/>
        <v>-43997.92989</v>
      </c>
      <c r="K3590" t="str">
        <f t="shared" si="71"/>
        <v/>
      </c>
    </row>
    <row r="3591">
      <c r="A3591" s="24">
        <v>43998.29329555556</v>
      </c>
      <c r="B3591" s="5" t="s">
        <v>2439</v>
      </c>
      <c r="C3591" s="5" t="s">
        <v>1420</v>
      </c>
      <c r="D3591" s="5" t="s">
        <v>512</v>
      </c>
      <c r="E3591" s="5">
        <v>5.0</v>
      </c>
      <c r="F3591" s="28">
        <f t="shared" si="67"/>
        <v>43998.37663</v>
      </c>
      <c r="G3591" s="32">
        <f t="shared" si="72"/>
        <v>43998.37663</v>
      </c>
      <c r="H3591" s="29">
        <v>0.3993055555555556</v>
      </c>
      <c r="I3591" s="30">
        <f t="shared" si="68"/>
        <v>-43997.97732</v>
      </c>
      <c r="K3591" t="str">
        <f t="shared" si="71"/>
        <v/>
      </c>
    </row>
    <row r="3592">
      <c r="A3592" s="24">
        <v>43998.334977384264</v>
      </c>
      <c r="B3592" s="5" t="s">
        <v>3311</v>
      </c>
      <c r="C3592" s="5" t="s">
        <v>1390</v>
      </c>
      <c r="D3592" s="5" t="s">
        <v>624</v>
      </c>
      <c r="E3592" s="5">
        <v>1.0</v>
      </c>
      <c r="F3592" s="28">
        <f t="shared" si="67"/>
        <v>43998.41831</v>
      </c>
      <c r="G3592" s="32">
        <f t="shared" si="72"/>
        <v>43998.41831</v>
      </c>
      <c r="H3592" s="29">
        <v>0.5895833333333333</v>
      </c>
      <c r="I3592" s="30">
        <f t="shared" si="68"/>
        <v>-43997.82873</v>
      </c>
      <c r="K3592" t="str">
        <f t="shared" si="71"/>
        <v/>
      </c>
    </row>
    <row r="3593">
      <c r="A3593" s="24">
        <v>43998.35457914352</v>
      </c>
      <c r="B3593" s="5" t="s">
        <v>3217</v>
      </c>
      <c r="C3593" s="5" t="s">
        <v>3215</v>
      </c>
      <c r="D3593" s="5" t="s">
        <v>173</v>
      </c>
      <c r="E3593" s="5">
        <v>2.0</v>
      </c>
      <c r="F3593" s="28">
        <f t="shared" si="67"/>
        <v>43998.43791</v>
      </c>
      <c r="G3593" s="32">
        <f t="shared" si="72"/>
        <v>43998.43791</v>
      </c>
      <c r="H3593" s="29">
        <v>0.6666666666666666</v>
      </c>
      <c r="I3593" s="30">
        <f t="shared" si="68"/>
        <v>-43997.77125</v>
      </c>
      <c r="K3593" t="str">
        <f t="shared" si="71"/>
        <v/>
      </c>
    </row>
    <row r="3594">
      <c r="A3594" s="24">
        <v>43998.35499597222</v>
      </c>
      <c r="B3594" s="5" t="s">
        <v>3214</v>
      </c>
      <c r="C3594" s="5" t="s">
        <v>3215</v>
      </c>
      <c r="D3594" s="5" t="s">
        <v>173</v>
      </c>
      <c r="E3594" s="5">
        <v>4.0</v>
      </c>
      <c r="F3594" s="28">
        <f t="shared" si="67"/>
        <v>43998.43833</v>
      </c>
      <c r="G3594" s="32">
        <f t="shared" si="72"/>
        <v>43998.43833</v>
      </c>
      <c r="H3594" s="29">
        <v>0.6666666666666666</v>
      </c>
      <c r="I3594" s="30">
        <f t="shared" si="68"/>
        <v>-43997.77166</v>
      </c>
      <c r="K3594" t="str">
        <f t="shared" si="71"/>
        <v/>
      </c>
    </row>
    <row r="3595">
      <c r="A3595" s="24">
        <v>43998.371850104166</v>
      </c>
      <c r="B3595" s="5" t="s">
        <v>842</v>
      </c>
      <c r="C3595" s="5" t="s">
        <v>566</v>
      </c>
      <c r="D3595" s="5" t="s">
        <v>760</v>
      </c>
      <c r="E3595" s="5">
        <v>5.0</v>
      </c>
      <c r="F3595" s="28">
        <f t="shared" si="67"/>
        <v>43998.45518</v>
      </c>
      <c r="G3595" s="32">
        <f t="shared" si="72"/>
        <v>43998.45518</v>
      </c>
      <c r="H3595" s="29">
        <v>0.46041666666666664</v>
      </c>
      <c r="I3595" s="30">
        <f t="shared" si="68"/>
        <v>-43997.99477</v>
      </c>
      <c r="K3595" t="str">
        <f t="shared" si="71"/>
        <v/>
      </c>
    </row>
    <row r="3596">
      <c r="A3596" s="24">
        <v>43998.37872987268</v>
      </c>
      <c r="B3596" s="5" t="s">
        <v>2654</v>
      </c>
      <c r="C3596" s="5" t="s">
        <v>3312</v>
      </c>
      <c r="D3596" s="5" t="s">
        <v>1347</v>
      </c>
      <c r="E3596" s="5">
        <v>42.0</v>
      </c>
      <c r="F3596" s="28">
        <f t="shared" si="67"/>
        <v>43998.46206</v>
      </c>
      <c r="G3596" s="32">
        <f t="shared" si="72"/>
        <v>43998.46206</v>
      </c>
      <c r="I3596" t="str">
        <f t="shared" si="68"/>
        <v/>
      </c>
      <c r="K3596">
        <f t="shared" si="71"/>
        <v>42</v>
      </c>
    </row>
    <row r="3597">
      <c r="A3597" s="24">
        <v>43998.390840416665</v>
      </c>
      <c r="B3597" s="5" t="s">
        <v>3053</v>
      </c>
      <c r="C3597" s="5" t="s">
        <v>976</v>
      </c>
      <c r="D3597" s="5" t="s">
        <v>512</v>
      </c>
      <c r="E3597" s="5">
        <v>5.0</v>
      </c>
      <c r="F3597" s="28">
        <f t="shared" si="67"/>
        <v>43998.47417</v>
      </c>
      <c r="G3597" s="32">
        <f t="shared" si="72"/>
        <v>43998.47417</v>
      </c>
      <c r="H3597" s="29">
        <v>0.4861111111111111</v>
      </c>
      <c r="I3597" s="30">
        <f t="shared" si="68"/>
        <v>-43997.98806</v>
      </c>
      <c r="K3597" t="str">
        <f t="shared" si="71"/>
        <v/>
      </c>
    </row>
    <row r="3598">
      <c r="A3598" s="24">
        <v>43998.45132122685</v>
      </c>
      <c r="B3598" s="5" t="s">
        <v>3222</v>
      </c>
      <c r="C3598" s="5" t="s">
        <v>3225</v>
      </c>
      <c r="D3598" s="5" t="s">
        <v>173</v>
      </c>
      <c r="E3598" s="5">
        <v>5.0</v>
      </c>
      <c r="F3598" s="28">
        <f t="shared" si="67"/>
        <v>43998.53465</v>
      </c>
      <c r="G3598" s="32">
        <f t="shared" si="72"/>
        <v>43998.53465</v>
      </c>
      <c r="H3598" s="29">
        <v>0.5416666666666666</v>
      </c>
      <c r="I3598" s="30">
        <f t="shared" si="68"/>
        <v>-43997.99299</v>
      </c>
      <c r="K3598" t="str">
        <f t="shared" si="71"/>
        <v/>
      </c>
    </row>
    <row r="3599">
      <c r="A3599" s="24">
        <v>43999.231358460645</v>
      </c>
      <c r="B3599" s="5" t="s">
        <v>3313</v>
      </c>
      <c r="C3599" s="5" t="s">
        <v>1480</v>
      </c>
      <c r="D3599" s="5" t="s">
        <v>512</v>
      </c>
      <c r="F3599" s="28">
        <f t="shared" si="67"/>
        <v>43999.31469</v>
      </c>
      <c r="G3599" s="32">
        <f t="shared" si="72"/>
        <v>43999.31469</v>
      </c>
      <c r="H3599" s="29">
        <v>0.6666666666666666</v>
      </c>
      <c r="I3599" s="30">
        <f t="shared" si="68"/>
        <v>-43998.64803</v>
      </c>
      <c r="K3599" t="str">
        <f t="shared" si="71"/>
        <v/>
      </c>
    </row>
    <row r="3600">
      <c r="A3600" s="24">
        <v>43999.25370422454</v>
      </c>
      <c r="B3600" s="5" t="s">
        <v>3314</v>
      </c>
      <c r="C3600" s="5" t="s">
        <v>3315</v>
      </c>
      <c r="D3600" s="5" t="s">
        <v>3299</v>
      </c>
      <c r="E3600" s="5">
        <v>2.0</v>
      </c>
      <c r="F3600" s="28">
        <f t="shared" si="67"/>
        <v>43999.33704</v>
      </c>
      <c r="G3600" s="32">
        <f t="shared" si="72"/>
        <v>43999.33704</v>
      </c>
      <c r="H3600" s="29">
        <v>0.5416666666666666</v>
      </c>
      <c r="I3600" s="30">
        <f t="shared" si="68"/>
        <v>-43998.79537</v>
      </c>
      <c r="K3600" t="str">
        <f t="shared" si="71"/>
        <v/>
      </c>
    </row>
    <row r="3601">
      <c r="A3601" s="24">
        <v>43999.268711331024</v>
      </c>
      <c r="B3601" s="5" t="s">
        <v>3253</v>
      </c>
      <c r="C3601" s="5" t="s">
        <v>3215</v>
      </c>
      <c r="D3601" s="5" t="s">
        <v>624</v>
      </c>
      <c r="E3601" s="5">
        <v>1.0</v>
      </c>
      <c r="F3601" s="28">
        <f t="shared" si="67"/>
        <v>43999.35204</v>
      </c>
      <c r="G3601" s="32">
        <f t="shared" si="72"/>
        <v>43999.35204</v>
      </c>
      <c r="H3601" s="29">
        <v>0.6666666666666666</v>
      </c>
      <c r="I3601" s="30">
        <f t="shared" si="68"/>
        <v>-43998.68538</v>
      </c>
      <c r="K3601" t="str">
        <f t="shared" si="71"/>
        <v/>
      </c>
    </row>
    <row r="3602">
      <c r="A3602" s="24">
        <v>43999.269161296295</v>
      </c>
      <c r="B3602" s="5" t="s">
        <v>3316</v>
      </c>
      <c r="C3602" s="5" t="s">
        <v>3215</v>
      </c>
      <c r="D3602" s="5" t="s">
        <v>624</v>
      </c>
      <c r="E3602" s="5">
        <v>4.0</v>
      </c>
      <c r="F3602" s="28">
        <f t="shared" si="67"/>
        <v>43999.35249</v>
      </c>
      <c r="G3602" s="32">
        <f t="shared" si="72"/>
        <v>43999.35249</v>
      </c>
      <c r="H3602" s="29">
        <v>0.6666666666666666</v>
      </c>
      <c r="I3602" s="30">
        <f t="shared" si="68"/>
        <v>-43998.68583</v>
      </c>
      <c r="K3602" t="str">
        <f t="shared" si="71"/>
        <v/>
      </c>
    </row>
    <row r="3603">
      <c r="A3603" s="24">
        <v>43999.27386241898</v>
      </c>
      <c r="B3603" s="5" t="s">
        <v>3317</v>
      </c>
      <c r="C3603" s="5" t="s">
        <v>3223</v>
      </c>
      <c r="D3603" s="5" t="s">
        <v>173</v>
      </c>
      <c r="E3603" s="5">
        <v>5.0</v>
      </c>
      <c r="F3603" s="28">
        <f t="shared" si="67"/>
        <v>43999.3572</v>
      </c>
      <c r="G3603" s="32">
        <f t="shared" si="72"/>
        <v>43999.3572</v>
      </c>
      <c r="H3603" s="29">
        <v>0.4236111111111111</v>
      </c>
      <c r="I3603" s="30">
        <f t="shared" si="68"/>
        <v>-43998.93358</v>
      </c>
      <c r="K3603" t="str">
        <f t="shared" si="71"/>
        <v/>
      </c>
    </row>
    <row r="3604">
      <c r="A3604" s="24">
        <v>43999.32543842593</v>
      </c>
      <c r="B3604" s="5" t="s">
        <v>1459</v>
      </c>
      <c r="D3604" s="5" t="s">
        <v>1847</v>
      </c>
      <c r="E3604" s="5">
        <v>44.0</v>
      </c>
      <c r="F3604" s="28">
        <f t="shared" si="67"/>
        <v>43999.40877</v>
      </c>
      <c r="G3604" s="32">
        <f t="shared" si="72"/>
        <v>43999.40877</v>
      </c>
      <c r="H3604" s="29">
        <v>0.6666666666666666</v>
      </c>
      <c r="I3604" s="30">
        <f t="shared" si="68"/>
        <v>-43998.74211</v>
      </c>
      <c r="K3604" t="str">
        <f t="shared" si="71"/>
        <v/>
      </c>
    </row>
    <row r="3605">
      <c r="A3605" s="24">
        <v>43999.389558310184</v>
      </c>
      <c r="B3605" s="5" t="s">
        <v>3318</v>
      </c>
      <c r="C3605" s="5" t="s">
        <v>1480</v>
      </c>
      <c r="D3605" s="5" t="s">
        <v>2787</v>
      </c>
      <c r="E3605" s="5">
        <v>5.0</v>
      </c>
      <c r="F3605" s="28">
        <f t="shared" si="67"/>
        <v>43999.47289</v>
      </c>
      <c r="G3605" s="32">
        <f t="shared" si="72"/>
        <v>43999.47289</v>
      </c>
      <c r="H3605" s="29">
        <v>0.5208333333333334</v>
      </c>
      <c r="I3605" s="30">
        <f t="shared" si="68"/>
        <v>-43998.95206</v>
      </c>
      <c r="K3605" t="str">
        <f t="shared" si="71"/>
        <v/>
      </c>
    </row>
    <row r="3606">
      <c r="A3606" s="24">
        <v>43999.41371302083</v>
      </c>
      <c r="B3606" s="5" t="s">
        <v>3319</v>
      </c>
      <c r="C3606" s="5" t="s">
        <v>1480</v>
      </c>
      <c r="D3606" s="5" t="s">
        <v>2787</v>
      </c>
      <c r="E3606" s="5">
        <v>6.0</v>
      </c>
      <c r="F3606" s="28">
        <f t="shared" si="67"/>
        <v>43999.49705</v>
      </c>
      <c r="G3606" s="32">
        <f t="shared" si="72"/>
        <v>43999.49705</v>
      </c>
      <c r="H3606" s="29">
        <v>0.5208333333333334</v>
      </c>
      <c r="I3606" s="30">
        <f t="shared" si="68"/>
        <v>-43998.97621</v>
      </c>
      <c r="K3606" t="str">
        <f t="shared" si="71"/>
        <v/>
      </c>
    </row>
    <row r="3607">
      <c r="A3607" s="24">
        <v>43999.4232775</v>
      </c>
      <c r="B3607" s="5" t="s">
        <v>2492</v>
      </c>
      <c r="D3607" s="5" t="s">
        <v>1847</v>
      </c>
      <c r="E3607" s="5">
        <v>13.0</v>
      </c>
      <c r="F3607" s="28">
        <f t="shared" si="67"/>
        <v>43999.50661</v>
      </c>
      <c r="G3607" s="32">
        <f t="shared" si="72"/>
        <v>43999.50661</v>
      </c>
      <c r="H3607" s="29">
        <v>0.6666666666666666</v>
      </c>
      <c r="I3607" s="30">
        <f t="shared" si="68"/>
        <v>-43998.83994</v>
      </c>
      <c r="K3607" t="str">
        <f t="shared" si="71"/>
        <v/>
      </c>
    </row>
    <row r="3608">
      <c r="A3608" s="24">
        <v>43999.447729583335</v>
      </c>
      <c r="B3608" s="5" t="s">
        <v>737</v>
      </c>
      <c r="C3608" s="5" t="s">
        <v>736</v>
      </c>
      <c r="D3608" s="5" t="s">
        <v>512</v>
      </c>
      <c r="E3608" s="5">
        <v>5.0</v>
      </c>
      <c r="F3608" s="28">
        <f t="shared" si="67"/>
        <v>43999.53106</v>
      </c>
      <c r="G3608" s="32">
        <f t="shared" si="72"/>
        <v>43999.53106</v>
      </c>
      <c r="H3608" s="29">
        <v>0.5736111111111111</v>
      </c>
      <c r="I3608" s="30">
        <f t="shared" si="68"/>
        <v>-43998.95745</v>
      </c>
      <c r="K3608" t="str">
        <f t="shared" si="71"/>
        <v/>
      </c>
    </row>
    <row r="3609">
      <c r="A3609" s="24">
        <v>44000.17792824074</v>
      </c>
      <c r="B3609" s="5" t="s">
        <v>3320</v>
      </c>
      <c r="C3609" s="5" t="s">
        <v>545</v>
      </c>
      <c r="D3609" s="5" t="s">
        <v>3320</v>
      </c>
      <c r="E3609" s="5">
        <v>44.0</v>
      </c>
      <c r="F3609" s="28">
        <f t="shared" si="67"/>
        <v>44000.26126</v>
      </c>
      <c r="G3609" s="32">
        <f t="shared" si="72"/>
        <v>44000.26126</v>
      </c>
      <c r="H3609" s="29">
        <v>0.5555555555555556</v>
      </c>
      <c r="I3609" s="30">
        <f t="shared" si="68"/>
        <v>-43999.70571</v>
      </c>
      <c r="K3609" t="str">
        <f t="shared" si="71"/>
        <v/>
      </c>
    </row>
    <row r="3610">
      <c r="A3610" s="24">
        <v>44000.23137206018</v>
      </c>
      <c r="B3610" s="5" t="s">
        <v>3313</v>
      </c>
      <c r="C3610" s="5" t="s">
        <v>1787</v>
      </c>
      <c r="D3610" s="5" t="s">
        <v>512</v>
      </c>
      <c r="E3610" s="5">
        <v>40.0</v>
      </c>
      <c r="F3610" s="28">
        <f t="shared" si="67"/>
        <v>44000.31471</v>
      </c>
      <c r="G3610" s="32">
        <f t="shared" si="72"/>
        <v>44000.31471</v>
      </c>
      <c r="I3610" t="str">
        <f t="shared" si="68"/>
        <v/>
      </c>
      <c r="K3610">
        <f t="shared" si="71"/>
        <v>40</v>
      </c>
    </row>
    <row r="3611">
      <c r="A3611" s="24">
        <v>44000.271267731485</v>
      </c>
      <c r="B3611" s="5" t="s">
        <v>3253</v>
      </c>
      <c r="C3611" s="5" t="s">
        <v>3215</v>
      </c>
      <c r="D3611" s="5" t="s">
        <v>624</v>
      </c>
      <c r="E3611" s="5">
        <v>1.0</v>
      </c>
      <c r="F3611" s="28">
        <f t="shared" si="67"/>
        <v>44000.3546</v>
      </c>
      <c r="G3611" s="32">
        <f t="shared" si="72"/>
        <v>44000.3546</v>
      </c>
      <c r="H3611" s="29">
        <v>0.5416666666666666</v>
      </c>
      <c r="I3611" s="30">
        <f t="shared" si="68"/>
        <v>-43999.81293</v>
      </c>
      <c r="K3611" t="str">
        <f t="shared" si="71"/>
        <v/>
      </c>
    </row>
    <row r="3612">
      <c r="A3612" s="24">
        <v>44000.271795231485</v>
      </c>
      <c r="B3612" s="5" t="s">
        <v>3316</v>
      </c>
      <c r="C3612" s="5" t="s">
        <v>3215</v>
      </c>
      <c r="D3612" s="5" t="s">
        <v>624</v>
      </c>
      <c r="E3612" s="5">
        <v>2.0</v>
      </c>
      <c r="F3612" s="28">
        <f t="shared" si="67"/>
        <v>44000.35513</v>
      </c>
      <c r="G3612" s="32">
        <f t="shared" si="72"/>
        <v>44000.35513</v>
      </c>
      <c r="H3612" s="29">
        <v>0.5416666666666666</v>
      </c>
      <c r="I3612" s="30">
        <f t="shared" si="68"/>
        <v>-43999.81346</v>
      </c>
      <c r="K3612" t="str">
        <f t="shared" si="71"/>
        <v/>
      </c>
    </row>
    <row r="3613">
      <c r="A3613" s="24">
        <v>44000.4211291088</v>
      </c>
      <c r="B3613" s="5" t="s">
        <v>737</v>
      </c>
      <c r="C3613" s="5" t="s">
        <v>736</v>
      </c>
      <c r="D3613" s="5" t="s">
        <v>512</v>
      </c>
      <c r="E3613" s="5">
        <v>4.0</v>
      </c>
      <c r="F3613" s="28">
        <f t="shared" si="67"/>
        <v>44000.50446</v>
      </c>
      <c r="G3613" s="32">
        <f t="shared" si="72"/>
        <v>44000.50446</v>
      </c>
      <c r="H3613" s="29">
        <v>0.5159722222222223</v>
      </c>
      <c r="I3613" s="30">
        <f t="shared" si="68"/>
        <v>-43999.98849</v>
      </c>
      <c r="K3613" t="str">
        <f t="shared" si="71"/>
        <v/>
      </c>
    </row>
    <row r="3614">
      <c r="A3614" s="24">
        <v>44000.580753055554</v>
      </c>
      <c r="B3614" s="5" t="s">
        <v>2049</v>
      </c>
      <c r="C3614" s="5" t="s">
        <v>48</v>
      </c>
      <c r="D3614" s="5" t="s">
        <v>1010</v>
      </c>
      <c r="F3614" s="28">
        <f t="shared" si="67"/>
        <v>44000.66409</v>
      </c>
      <c r="G3614" s="32">
        <f t="shared" si="72"/>
        <v>44000.66409</v>
      </c>
      <c r="I3614" t="str">
        <f t="shared" si="68"/>
        <v/>
      </c>
      <c r="K3614" t="str">
        <f t="shared" si="71"/>
        <v/>
      </c>
    </row>
    <row r="3615">
      <c r="A3615" s="24">
        <v>44000.69079097222</v>
      </c>
      <c r="B3615" s="5" t="s">
        <v>3321</v>
      </c>
      <c r="C3615" s="5" t="s">
        <v>1480</v>
      </c>
      <c r="D3615" s="5" t="s">
        <v>512</v>
      </c>
      <c r="F3615" s="28">
        <f t="shared" si="67"/>
        <v>44000.77412</v>
      </c>
      <c r="G3615" s="32">
        <f t="shared" si="72"/>
        <v>44000.77412</v>
      </c>
      <c r="I3615" t="str">
        <f t="shared" si="68"/>
        <v/>
      </c>
      <c r="K3615" t="str">
        <f t="shared" si="71"/>
        <v/>
      </c>
    </row>
    <row r="3616">
      <c r="A3616" s="24">
        <v>44001.23227743055</v>
      </c>
      <c r="B3616" s="5" t="s">
        <v>3322</v>
      </c>
      <c r="C3616" s="5" t="s">
        <v>1480</v>
      </c>
      <c r="D3616" s="5" t="s">
        <v>512</v>
      </c>
      <c r="F3616" s="28">
        <f t="shared" si="67"/>
        <v>44001.31561</v>
      </c>
      <c r="G3616" s="32">
        <f t="shared" si="72"/>
        <v>44001.31561</v>
      </c>
      <c r="I3616" t="str">
        <f t="shared" si="68"/>
        <v/>
      </c>
      <c r="K3616" t="str">
        <f t="shared" si="71"/>
        <v/>
      </c>
    </row>
    <row r="3617">
      <c r="A3617" s="24">
        <v>44001.256608298616</v>
      </c>
      <c r="B3617" s="5" t="s">
        <v>3323</v>
      </c>
      <c r="C3617" s="5" t="s">
        <v>1813</v>
      </c>
      <c r="D3617" s="5" t="s">
        <v>3246</v>
      </c>
      <c r="E3617" s="5">
        <v>41.0</v>
      </c>
      <c r="F3617" s="28">
        <f t="shared" si="67"/>
        <v>44001.33994</v>
      </c>
      <c r="G3617" s="32">
        <f t="shared" si="72"/>
        <v>44001.33994</v>
      </c>
      <c r="H3617" s="29">
        <v>0.6666666666666666</v>
      </c>
      <c r="I3617" s="30">
        <f t="shared" si="68"/>
        <v>-44000.67327</v>
      </c>
      <c r="K3617" t="str">
        <f t="shared" si="71"/>
        <v/>
      </c>
    </row>
    <row r="3618">
      <c r="A3618" s="24">
        <v>44001.262584537035</v>
      </c>
      <c r="B3618" s="5" t="s">
        <v>3324</v>
      </c>
      <c r="C3618" s="5" t="s">
        <v>3215</v>
      </c>
      <c r="D3618" s="5" t="s">
        <v>624</v>
      </c>
      <c r="E3618" s="5">
        <v>1.0</v>
      </c>
      <c r="F3618" s="28">
        <f t="shared" si="67"/>
        <v>44001.34592</v>
      </c>
      <c r="G3618" s="32">
        <f t="shared" si="72"/>
        <v>44001.34592</v>
      </c>
      <c r="H3618" s="29">
        <v>0.4861111111111111</v>
      </c>
      <c r="I3618" s="30">
        <f t="shared" si="68"/>
        <v>-44000.85981</v>
      </c>
      <c r="K3618" t="str">
        <f t="shared" si="71"/>
        <v/>
      </c>
    </row>
    <row r="3619">
      <c r="A3619" s="24">
        <v>44001.26309791667</v>
      </c>
      <c r="B3619" s="5" t="s">
        <v>3316</v>
      </c>
      <c r="C3619" s="5" t="s">
        <v>3215</v>
      </c>
      <c r="D3619" s="5" t="s">
        <v>624</v>
      </c>
      <c r="E3619" s="5">
        <v>2.0</v>
      </c>
      <c r="F3619" s="28">
        <f t="shared" si="67"/>
        <v>44001.34643</v>
      </c>
      <c r="G3619" s="32">
        <f t="shared" si="72"/>
        <v>44001.34643</v>
      </c>
      <c r="H3619" s="29">
        <v>0.4861111111111111</v>
      </c>
      <c r="I3619" s="30">
        <f t="shared" si="68"/>
        <v>-44000.86032</v>
      </c>
      <c r="K3619" t="str">
        <f t="shared" si="71"/>
        <v/>
      </c>
    </row>
    <row r="3620">
      <c r="A3620" s="24">
        <v>44001.294245439814</v>
      </c>
      <c r="B3620" s="5" t="s">
        <v>3325</v>
      </c>
      <c r="C3620" s="5" t="s">
        <v>3326</v>
      </c>
      <c r="D3620" s="5" t="s">
        <v>624</v>
      </c>
      <c r="E3620" s="5">
        <v>4.0</v>
      </c>
      <c r="F3620" s="28">
        <f t="shared" si="67"/>
        <v>44001.37758</v>
      </c>
      <c r="G3620" s="32">
        <f t="shared" si="72"/>
        <v>44001.37758</v>
      </c>
      <c r="H3620" s="29">
        <v>0.4375</v>
      </c>
      <c r="I3620" s="30">
        <f t="shared" si="68"/>
        <v>-44000.94008</v>
      </c>
      <c r="K3620" t="str">
        <f t="shared" si="71"/>
        <v/>
      </c>
    </row>
    <row r="3621">
      <c r="A3621" s="24">
        <v>44001.29481424768</v>
      </c>
      <c r="B3621" s="5" t="s">
        <v>3327</v>
      </c>
      <c r="C3621" s="5" t="s">
        <v>3328</v>
      </c>
      <c r="D3621" s="5" t="s">
        <v>624</v>
      </c>
      <c r="E3621" s="5">
        <v>5.0</v>
      </c>
      <c r="F3621" s="28">
        <f t="shared" si="67"/>
        <v>44001.37815</v>
      </c>
      <c r="G3621" s="32">
        <f t="shared" si="72"/>
        <v>44001.37815</v>
      </c>
      <c r="H3621" s="29">
        <v>0.4375</v>
      </c>
      <c r="I3621" s="30">
        <f t="shared" si="68"/>
        <v>-44000.94065</v>
      </c>
      <c r="K3621" t="str">
        <f t="shared" si="71"/>
        <v/>
      </c>
    </row>
    <row r="3622">
      <c r="A3622" s="24">
        <v>44001.29643297454</v>
      </c>
      <c r="B3622" s="5" t="s">
        <v>3329</v>
      </c>
      <c r="C3622" s="5" t="s">
        <v>1739</v>
      </c>
      <c r="D3622" s="5" t="s">
        <v>512</v>
      </c>
      <c r="F3622" s="28">
        <f t="shared" si="67"/>
        <v>44001.37977</v>
      </c>
      <c r="G3622" s="32">
        <f t="shared" si="72"/>
        <v>44001.37977</v>
      </c>
      <c r="I3622" t="str">
        <f t="shared" si="68"/>
        <v/>
      </c>
      <c r="J3622" s="5" t="s">
        <v>3330</v>
      </c>
      <c r="K3622" t="str">
        <f t="shared" si="71"/>
        <v/>
      </c>
    </row>
    <row r="3623">
      <c r="A3623" s="24">
        <v>44001.2970678125</v>
      </c>
      <c r="B3623" s="5" t="s">
        <v>3318</v>
      </c>
      <c r="C3623" s="5" t="s">
        <v>1480</v>
      </c>
      <c r="D3623" s="5" t="s">
        <v>512</v>
      </c>
      <c r="E3623" s="5">
        <v>6.0</v>
      </c>
      <c r="F3623" s="28">
        <f t="shared" si="67"/>
        <v>44001.3804</v>
      </c>
      <c r="G3623" s="32">
        <f t="shared" si="72"/>
        <v>44001.3804</v>
      </c>
      <c r="H3623" s="29">
        <v>0.5618055555555556</v>
      </c>
      <c r="I3623" s="30">
        <f t="shared" si="68"/>
        <v>-44000.8186</v>
      </c>
      <c r="J3623" s="5" t="s">
        <v>3331</v>
      </c>
      <c r="K3623" t="str">
        <f t="shared" si="71"/>
        <v/>
      </c>
    </row>
    <row r="3624">
      <c r="A3624" s="24">
        <v>44001.33743881945</v>
      </c>
      <c r="B3624" s="5" t="s">
        <v>3332</v>
      </c>
      <c r="C3624" s="5" t="s">
        <v>702</v>
      </c>
      <c r="D3624" s="5" t="s">
        <v>371</v>
      </c>
      <c r="E3624" s="5">
        <v>15.0</v>
      </c>
      <c r="F3624" s="28">
        <f t="shared" si="67"/>
        <v>44001.42077</v>
      </c>
      <c r="G3624" s="32">
        <f t="shared" si="72"/>
        <v>44001.42077</v>
      </c>
      <c r="H3624" s="29">
        <v>0.4444444444444444</v>
      </c>
      <c r="I3624" s="30">
        <f t="shared" si="68"/>
        <v>-44000.97633</v>
      </c>
      <c r="K3624" t="str">
        <f t="shared" si="71"/>
        <v/>
      </c>
    </row>
    <row r="3625">
      <c r="A3625" s="24">
        <v>44001.33779612269</v>
      </c>
      <c r="B3625" s="5" t="s">
        <v>701</v>
      </c>
      <c r="C3625" s="5" t="s">
        <v>702</v>
      </c>
      <c r="D3625" s="5" t="s">
        <v>371</v>
      </c>
      <c r="E3625" s="5">
        <v>16.0</v>
      </c>
      <c r="F3625" s="28">
        <f t="shared" si="67"/>
        <v>44001.42113</v>
      </c>
      <c r="G3625" s="32">
        <f t="shared" si="72"/>
        <v>44001.42113</v>
      </c>
      <c r="H3625" s="29">
        <v>0.4444444444444444</v>
      </c>
      <c r="I3625" s="30">
        <f t="shared" si="68"/>
        <v>-44000.97669</v>
      </c>
      <c r="K3625" t="str">
        <f t="shared" si="71"/>
        <v/>
      </c>
    </row>
    <row r="3626">
      <c r="A3626" s="24">
        <v>44001.351409780094</v>
      </c>
      <c r="B3626" s="5" t="s">
        <v>1056</v>
      </c>
      <c r="D3626" s="5" t="s">
        <v>173</v>
      </c>
      <c r="E3626" s="5">
        <v>44.0</v>
      </c>
      <c r="F3626" s="28">
        <f t="shared" si="67"/>
        <v>44001.43474</v>
      </c>
      <c r="G3626" s="32">
        <f t="shared" si="72"/>
        <v>44001.43474</v>
      </c>
      <c r="H3626" s="29">
        <v>0.58125</v>
      </c>
      <c r="I3626" s="30">
        <f t="shared" si="68"/>
        <v>-44000.85349</v>
      </c>
      <c r="K3626" t="str">
        <f t="shared" si="71"/>
        <v/>
      </c>
    </row>
    <row r="3627">
      <c r="A3627" s="24">
        <v>44001.5021834838</v>
      </c>
      <c r="B3627" s="5" t="s">
        <v>3333</v>
      </c>
      <c r="C3627" s="5" t="s">
        <v>3334</v>
      </c>
      <c r="D3627" s="5" t="s">
        <v>624</v>
      </c>
      <c r="F3627" s="28">
        <f t="shared" si="67"/>
        <v>44001.58552</v>
      </c>
      <c r="G3627" s="32">
        <f t="shared" si="72"/>
        <v>44001.58552</v>
      </c>
      <c r="I3627" t="str">
        <f t="shared" si="68"/>
        <v/>
      </c>
      <c r="K3627" t="str">
        <f t="shared" si="71"/>
        <v/>
      </c>
    </row>
    <row r="3628">
      <c r="A3628" s="24">
        <v>44001.512712615746</v>
      </c>
      <c r="B3628" s="5" t="s">
        <v>2002</v>
      </c>
      <c r="C3628" s="5" t="s">
        <v>1787</v>
      </c>
      <c r="D3628" s="5" t="s">
        <v>512</v>
      </c>
      <c r="E3628" s="5">
        <v>4.0</v>
      </c>
      <c r="F3628" s="28">
        <f t="shared" si="67"/>
        <v>44001.59605</v>
      </c>
      <c r="G3628" s="32">
        <f t="shared" si="72"/>
        <v>44001.59605</v>
      </c>
      <c r="H3628" s="29">
        <v>0.6666666666666666</v>
      </c>
      <c r="I3628" s="30">
        <f t="shared" si="68"/>
        <v>-44000.92938</v>
      </c>
      <c r="K3628" t="str">
        <f t="shared" si="71"/>
        <v/>
      </c>
    </row>
    <row r="3629">
      <c r="A3629" s="24">
        <v>44001.82001473379</v>
      </c>
      <c r="B3629" s="5" t="s">
        <v>3335</v>
      </c>
      <c r="C3629" s="5" t="s">
        <v>1787</v>
      </c>
      <c r="D3629" s="5" t="s">
        <v>512</v>
      </c>
      <c r="F3629" s="28">
        <f t="shared" si="67"/>
        <v>44001.90335</v>
      </c>
      <c r="G3629" s="32">
        <f t="shared" si="72"/>
        <v>44001.90335</v>
      </c>
      <c r="I3629" t="str">
        <f t="shared" si="68"/>
        <v/>
      </c>
      <c r="K3629" t="str">
        <f t="shared" si="71"/>
        <v/>
      </c>
    </row>
    <row r="3630">
      <c r="A3630" s="24">
        <v>44004.227126631944</v>
      </c>
      <c r="B3630" s="5" t="s">
        <v>3313</v>
      </c>
      <c r="C3630" s="5" t="s">
        <v>1787</v>
      </c>
      <c r="D3630" s="5" t="s">
        <v>512</v>
      </c>
      <c r="F3630" s="28">
        <f t="shared" si="67"/>
        <v>44004.31046</v>
      </c>
      <c r="G3630" s="32">
        <f t="shared" si="72"/>
        <v>44004.31046</v>
      </c>
      <c r="I3630" t="str">
        <f t="shared" si="68"/>
        <v/>
      </c>
      <c r="K3630" t="str">
        <f t="shared" si="71"/>
        <v/>
      </c>
    </row>
    <row r="3631">
      <c r="A3631" s="24">
        <v>44004.28991013889</v>
      </c>
      <c r="B3631" s="5" t="s">
        <v>1056</v>
      </c>
      <c r="D3631" s="5" t="s">
        <v>2556</v>
      </c>
      <c r="E3631" s="5">
        <v>41.0</v>
      </c>
      <c r="F3631" s="28">
        <f t="shared" si="67"/>
        <v>44004.37324</v>
      </c>
      <c r="G3631" s="32">
        <f t="shared" si="72"/>
        <v>44004.37324</v>
      </c>
      <c r="H3631" s="29">
        <v>0.6666666666666666</v>
      </c>
      <c r="I3631" s="30">
        <f t="shared" si="68"/>
        <v>-44003.70658</v>
      </c>
      <c r="K3631" t="str">
        <f t="shared" si="71"/>
        <v/>
      </c>
    </row>
    <row r="3632">
      <c r="A3632" s="24">
        <v>44004.31903028935</v>
      </c>
      <c r="B3632" s="5" t="s">
        <v>254</v>
      </c>
      <c r="C3632" s="5" t="s">
        <v>251</v>
      </c>
      <c r="D3632" s="5" t="s">
        <v>2798</v>
      </c>
      <c r="E3632" s="5">
        <v>2.0</v>
      </c>
      <c r="F3632" s="28">
        <f t="shared" si="67"/>
        <v>44004.40236</v>
      </c>
      <c r="G3632" s="32">
        <f t="shared" si="72"/>
        <v>44004.40236</v>
      </c>
      <c r="H3632" s="29">
        <v>0.6666666666666666</v>
      </c>
      <c r="I3632" s="30">
        <f t="shared" si="68"/>
        <v>-44003.7357</v>
      </c>
      <c r="K3632" t="str">
        <f t="shared" si="71"/>
        <v/>
      </c>
    </row>
    <row r="3633">
      <c r="A3633" s="24">
        <v>44004.31938043982</v>
      </c>
      <c r="B3633" s="5" t="s">
        <v>1526</v>
      </c>
      <c r="C3633" s="5" t="s">
        <v>251</v>
      </c>
      <c r="D3633" s="5" t="s">
        <v>2798</v>
      </c>
      <c r="E3633" s="5">
        <v>4.0</v>
      </c>
      <c r="F3633" s="28">
        <f t="shared" si="67"/>
        <v>44004.40271</v>
      </c>
      <c r="G3633" s="32">
        <f t="shared" si="72"/>
        <v>44004.40271</v>
      </c>
      <c r="H3633" s="29">
        <v>0.6666666666666666</v>
      </c>
      <c r="I3633" s="30">
        <f t="shared" si="68"/>
        <v>-44003.73605</v>
      </c>
      <c r="K3633" t="str">
        <f t="shared" si="71"/>
        <v/>
      </c>
    </row>
    <row r="3634">
      <c r="A3634" s="24">
        <v>44004.31971069444</v>
      </c>
      <c r="B3634" s="5" t="s">
        <v>250</v>
      </c>
      <c r="C3634" s="5" t="s">
        <v>251</v>
      </c>
      <c r="D3634" s="5" t="s">
        <v>2798</v>
      </c>
      <c r="E3634" s="5">
        <v>5.0</v>
      </c>
      <c r="F3634" s="28">
        <f t="shared" si="67"/>
        <v>44004.40304</v>
      </c>
      <c r="G3634" s="32">
        <f t="shared" si="72"/>
        <v>44004.40304</v>
      </c>
      <c r="H3634" s="29">
        <v>0.6666666666666666</v>
      </c>
      <c r="I3634" s="30">
        <f t="shared" si="68"/>
        <v>-44003.73638</v>
      </c>
      <c r="K3634" t="str">
        <f t="shared" si="71"/>
        <v/>
      </c>
    </row>
    <row r="3635">
      <c r="A3635" s="24">
        <v>44004.4480103588</v>
      </c>
      <c r="B3635" s="5" t="s">
        <v>897</v>
      </c>
      <c r="C3635" s="5" t="s">
        <v>898</v>
      </c>
      <c r="D3635" s="5" t="s">
        <v>3336</v>
      </c>
      <c r="E3635" s="5">
        <v>1.0</v>
      </c>
      <c r="F3635" s="28">
        <f t="shared" si="67"/>
        <v>44004.53134</v>
      </c>
      <c r="G3635" s="32">
        <f t="shared" si="72"/>
        <v>44004.53134</v>
      </c>
      <c r="H3635" s="29">
        <v>0.5527777777777778</v>
      </c>
      <c r="I3635" s="30">
        <f t="shared" si="68"/>
        <v>-44003.97857</v>
      </c>
      <c r="K3635" t="str">
        <f t="shared" si="71"/>
        <v/>
      </c>
    </row>
    <row r="3636">
      <c r="A3636" s="24">
        <v>44004.54300467593</v>
      </c>
      <c r="B3636" s="5" t="s">
        <v>3337</v>
      </c>
      <c r="C3636" s="5" t="s">
        <v>1420</v>
      </c>
      <c r="D3636" s="5" t="s">
        <v>512</v>
      </c>
      <c r="F3636" s="28">
        <f t="shared" si="67"/>
        <v>44004.62634</v>
      </c>
      <c r="G3636" s="32">
        <f t="shared" si="72"/>
        <v>44004.62634</v>
      </c>
      <c r="I3636" t="str">
        <f t="shared" si="68"/>
        <v/>
      </c>
      <c r="K3636" t="str">
        <f t="shared" si="71"/>
        <v/>
      </c>
    </row>
    <row r="3637">
      <c r="A3637" s="24">
        <v>44004.62902253472</v>
      </c>
      <c r="B3637" s="5" t="s">
        <v>3338</v>
      </c>
      <c r="C3637" s="5" t="s">
        <v>1787</v>
      </c>
      <c r="D3637" s="5" t="s">
        <v>512</v>
      </c>
      <c r="F3637" s="28">
        <f t="shared" si="67"/>
        <v>44004.71236</v>
      </c>
      <c r="G3637" s="32">
        <f t="shared" si="72"/>
        <v>44004.71236</v>
      </c>
      <c r="I3637" t="str">
        <f t="shared" si="68"/>
        <v/>
      </c>
      <c r="K3637" t="str">
        <f t="shared" si="71"/>
        <v/>
      </c>
    </row>
    <row r="3638">
      <c r="A3638" s="24">
        <v>44005.25199788195</v>
      </c>
      <c r="B3638" s="5" t="s">
        <v>3339</v>
      </c>
      <c r="C3638" s="5" t="s">
        <v>2803</v>
      </c>
      <c r="D3638" s="5" t="s">
        <v>1847</v>
      </c>
      <c r="E3638" s="5">
        <v>5.0</v>
      </c>
      <c r="F3638" s="28">
        <f t="shared" si="67"/>
        <v>44005.33533</v>
      </c>
      <c r="G3638" s="32">
        <f t="shared" si="72"/>
        <v>44005.33533</v>
      </c>
      <c r="H3638" s="29">
        <v>0.36944444444444446</v>
      </c>
      <c r="I3638" s="30">
        <f t="shared" si="68"/>
        <v>-44004.96589</v>
      </c>
      <c r="K3638" t="str">
        <f t="shared" si="71"/>
        <v/>
      </c>
    </row>
    <row r="3639">
      <c r="A3639" s="24">
        <v>44005.28525407407</v>
      </c>
      <c r="B3639" s="5" t="s">
        <v>3340</v>
      </c>
      <c r="C3639" s="5" t="s">
        <v>1787</v>
      </c>
      <c r="D3639" s="5" t="s">
        <v>512</v>
      </c>
      <c r="E3639" s="5">
        <v>40.0</v>
      </c>
      <c r="F3639" s="28">
        <f t="shared" si="67"/>
        <v>44005.36859</v>
      </c>
      <c r="G3639" s="32">
        <f t="shared" si="72"/>
        <v>44005.36859</v>
      </c>
      <c r="I3639" t="str">
        <f t="shared" si="68"/>
        <v/>
      </c>
      <c r="K3639">
        <f t="shared" si="71"/>
        <v>40</v>
      </c>
    </row>
    <row r="3640">
      <c r="A3640" s="24">
        <v>44005.32810252315</v>
      </c>
      <c r="B3640" s="5" t="s">
        <v>1056</v>
      </c>
      <c r="D3640" s="5" t="s">
        <v>1847</v>
      </c>
      <c r="E3640" s="5">
        <v>42.0</v>
      </c>
      <c r="F3640" s="28">
        <f t="shared" si="67"/>
        <v>44005.41144</v>
      </c>
      <c r="G3640" s="32">
        <f t="shared" si="72"/>
        <v>44005.41144</v>
      </c>
      <c r="H3640" s="29">
        <v>0.48333333333333334</v>
      </c>
      <c r="I3640" s="30">
        <f t="shared" si="68"/>
        <v>-44004.9281</v>
      </c>
      <c r="K3640" t="str">
        <f t="shared" si="71"/>
        <v/>
      </c>
    </row>
    <row r="3641">
      <c r="A3641" s="24">
        <v>44005.39600184028</v>
      </c>
      <c r="B3641" s="5" t="s">
        <v>1197</v>
      </c>
      <c r="C3641" s="5" t="s">
        <v>1198</v>
      </c>
      <c r="D3641" s="5" t="s">
        <v>624</v>
      </c>
      <c r="E3641" s="5">
        <v>2.0</v>
      </c>
      <c r="F3641" s="28">
        <f t="shared" si="67"/>
        <v>44005.47934</v>
      </c>
      <c r="G3641" s="32">
        <f t="shared" si="72"/>
        <v>44005.47934</v>
      </c>
      <c r="H3641" s="29">
        <v>0.5541666666666667</v>
      </c>
      <c r="I3641" s="30">
        <f t="shared" si="68"/>
        <v>-44004.92517</v>
      </c>
      <c r="K3641" t="str">
        <f t="shared" si="71"/>
        <v/>
      </c>
    </row>
    <row r="3642">
      <c r="A3642" s="24">
        <v>44005.399746574076</v>
      </c>
      <c r="B3642" s="5" t="s">
        <v>3341</v>
      </c>
      <c r="C3642" s="5" t="s">
        <v>1231</v>
      </c>
      <c r="D3642" s="5" t="s">
        <v>624</v>
      </c>
      <c r="E3642" s="5">
        <v>4.0</v>
      </c>
      <c r="F3642" s="28">
        <f t="shared" si="67"/>
        <v>44005.48308</v>
      </c>
      <c r="G3642" s="32">
        <f t="shared" si="72"/>
        <v>44005.48308</v>
      </c>
      <c r="H3642" s="29">
        <v>0.5208333333333334</v>
      </c>
      <c r="I3642" s="30">
        <f t="shared" si="68"/>
        <v>-44004.96225</v>
      </c>
      <c r="K3642" t="str">
        <f t="shared" si="71"/>
        <v/>
      </c>
    </row>
    <row r="3643">
      <c r="A3643" s="24">
        <v>44005.40011831019</v>
      </c>
      <c r="B3643" s="5" t="s">
        <v>3342</v>
      </c>
      <c r="C3643" s="5" t="s">
        <v>1231</v>
      </c>
      <c r="D3643" s="5" t="s">
        <v>624</v>
      </c>
      <c r="E3643" s="5">
        <v>5.0</v>
      </c>
      <c r="F3643" s="28">
        <f t="shared" si="67"/>
        <v>44005.48345</v>
      </c>
      <c r="G3643" s="32">
        <f t="shared" si="72"/>
        <v>44005.48345</v>
      </c>
      <c r="H3643" s="29">
        <v>0.5208333333333334</v>
      </c>
      <c r="I3643" s="30">
        <f t="shared" si="68"/>
        <v>-44004.96262</v>
      </c>
      <c r="K3643" t="str">
        <f t="shared" si="71"/>
        <v/>
      </c>
    </row>
    <row r="3644">
      <c r="A3644" s="24">
        <v>44005.41245761574</v>
      </c>
      <c r="B3644" s="5" t="s">
        <v>2002</v>
      </c>
      <c r="C3644" s="5" t="s">
        <v>1787</v>
      </c>
      <c r="D3644" s="5" t="s">
        <v>512</v>
      </c>
      <c r="E3644" s="5">
        <v>6.0</v>
      </c>
      <c r="F3644" s="28">
        <f t="shared" si="67"/>
        <v>44005.49579</v>
      </c>
      <c r="G3644" s="32">
        <f t="shared" si="72"/>
        <v>44005.49579</v>
      </c>
      <c r="H3644" s="29">
        <v>0.5729166666666666</v>
      </c>
      <c r="I3644" s="30">
        <f t="shared" si="68"/>
        <v>-44004.92287</v>
      </c>
      <c r="K3644" t="str">
        <f t="shared" si="71"/>
        <v/>
      </c>
    </row>
    <row r="3645">
      <c r="A3645" s="24">
        <v>44005.427972199075</v>
      </c>
      <c r="B3645" s="5" t="s">
        <v>3343</v>
      </c>
      <c r="C3645" s="5" t="s">
        <v>1787</v>
      </c>
      <c r="D3645" s="5" t="s">
        <v>512</v>
      </c>
      <c r="E3645" s="5">
        <v>1.0</v>
      </c>
      <c r="F3645" s="28">
        <f t="shared" si="67"/>
        <v>44005.51131</v>
      </c>
      <c r="G3645" s="32">
        <f t="shared" si="72"/>
        <v>44005.51131</v>
      </c>
      <c r="H3645" s="29">
        <v>0.53125</v>
      </c>
      <c r="I3645" s="30">
        <f t="shared" si="68"/>
        <v>-44004.98006</v>
      </c>
      <c r="K3645" t="str">
        <f t="shared" si="71"/>
        <v/>
      </c>
    </row>
    <row r="3646">
      <c r="A3646" s="24">
        <v>44005.4578896875</v>
      </c>
      <c r="B3646" s="5" t="s">
        <v>1526</v>
      </c>
      <c r="C3646" s="5" t="s">
        <v>1525</v>
      </c>
      <c r="D3646" s="5" t="s">
        <v>173</v>
      </c>
      <c r="E3646" s="5">
        <v>1.0</v>
      </c>
      <c r="F3646" s="28">
        <f t="shared" si="67"/>
        <v>44005.54122</v>
      </c>
      <c r="G3646" s="32">
        <f t="shared" si="72"/>
        <v>44005.54122</v>
      </c>
      <c r="H3646" s="29">
        <v>0.5506944444444445</v>
      </c>
      <c r="I3646" s="30">
        <f t="shared" si="68"/>
        <v>-44004.99053</v>
      </c>
      <c r="K3646" t="str">
        <f t="shared" si="71"/>
        <v/>
      </c>
    </row>
    <row r="3647">
      <c r="A3647" s="24">
        <v>44005.48706868055</v>
      </c>
      <c r="B3647" s="5" t="s">
        <v>3320</v>
      </c>
      <c r="C3647" s="5" t="s">
        <v>545</v>
      </c>
      <c r="D3647" s="5" t="s">
        <v>3246</v>
      </c>
      <c r="E3647" s="5">
        <v>41.0</v>
      </c>
      <c r="F3647" s="28">
        <f t="shared" si="67"/>
        <v>44005.5704</v>
      </c>
      <c r="G3647" s="32">
        <f t="shared" si="72"/>
        <v>44005.5704</v>
      </c>
      <c r="H3647" s="29">
        <v>0.6666666666666666</v>
      </c>
      <c r="I3647" s="30">
        <f t="shared" si="68"/>
        <v>-44004.90374</v>
      </c>
      <c r="K3647" t="str">
        <f t="shared" si="71"/>
        <v/>
      </c>
    </row>
    <row r="3648">
      <c r="A3648" s="24">
        <v>44005.5157055787</v>
      </c>
      <c r="B3648" s="5" t="s">
        <v>3344</v>
      </c>
      <c r="C3648" s="5" t="s">
        <v>1787</v>
      </c>
      <c r="D3648" s="5" t="s">
        <v>512</v>
      </c>
      <c r="E3648" s="5">
        <v>1.0</v>
      </c>
      <c r="F3648" s="28">
        <f t="shared" si="67"/>
        <v>44005.59904</v>
      </c>
      <c r="G3648" s="32">
        <f t="shared" si="72"/>
        <v>44005.59904</v>
      </c>
      <c r="H3648" s="29">
        <v>0.6666666666666666</v>
      </c>
      <c r="I3648" s="30">
        <f t="shared" si="68"/>
        <v>-44004.93237</v>
      </c>
      <c r="K3648" t="str">
        <f t="shared" si="71"/>
        <v/>
      </c>
    </row>
    <row r="3649">
      <c r="A3649" s="24">
        <v>44005.54383253472</v>
      </c>
      <c r="B3649" s="5" t="s">
        <v>737</v>
      </c>
      <c r="C3649" s="5" t="s">
        <v>976</v>
      </c>
      <c r="D3649" s="5" t="s">
        <v>512</v>
      </c>
      <c r="E3649" s="5">
        <v>2.0</v>
      </c>
      <c r="F3649" s="28">
        <f t="shared" si="67"/>
        <v>44005.62717</v>
      </c>
      <c r="G3649" s="32">
        <f t="shared" si="72"/>
        <v>44005.62717</v>
      </c>
      <c r="H3649" s="29">
        <v>0.6666666666666666</v>
      </c>
      <c r="I3649" s="30">
        <f t="shared" si="68"/>
        <v>-44004.9605</v>
      </c>
      <c r="K3649" t="str">
        <f t="shared" si="71"/>
        <v/>
      </c>
    </row>
    <row r="3650">
      <c r="A3650" s="24">
        <v>44006.30749555556</v>
      </c>
      <c r="B3650" s="5" t="s">
        <v>50</v>
      </c>
      <c r="C3650" s="5" t="s">
        <v>51</v>
      </c>
      <c r="D3650" s="5" t="s">
        <v>796</v>
      </c>
      <c r="E3650" s="5">
        <v>5.0</v>
      </c>
      <c r="F3650" s="28">
        <f t="shared" si="67"/>
        <v>44006.39083</v>
      </c>
      <c r="G3650" s="32">
        <f t="shared" si="72"/>
        <v>44006.39083</v>
      </c>
      <c r="H3650" s="29">
        <v>0.5444444444444444</v>
      </c>
      <c r="I3650" s="30">
        <f t="shared" si="68"/>
        <v>-44005.84638</v>
      </c>
      <c r="K3650" t="str">
        <f t="shared" si="71"/>
        <v/>
      </c>
    </row>
    <row r="3651">
      <c r="A3651" s="24">
        <v>44006.352603287036</v>
      </c>
      <c r="B3651" s="5" t="s">
        <v>3345</v>
      </c>
      <c r="C3651" s="5" t="s">
        <v>3346</v>
      </c>
      <c r="D3651" s="5" t="s">
        <v>796</v>
      </c>
      <c r="E3651" s="5">
        <v>6.0</v>
      </c>
      <c r="F3651" s="28">
        <f t="shared" si="67"/>
        <v>44006.43594</v>
      </c>
      <c r="G3651" s="32">
        <f t="shared" si="72"/>
        <v>44006.43594</v>
      </c>
      <c r="H3651" s="29">
        <v>0.75</v>
      </c>
      <c r="I3651" s="30">
        <f t="shared" si="68"/>
        <v>-44005.68594</v>
      </c>
      <c r="K3651" t="str">
        <f t="shared" si="71"/>
        <v/>
      </c>
    </row>
    <row r="3652">
      <c r="A3652" s="24">
        <v>44006.365634456015</v>
      </c>
      <c r="B3652" s="5" t="s">
        <v>3343</v>
      </c>
      <c r="C3652" s="5" t="s">
        <v>1787</v>
      </c>
      <c r="D3652" s="5" t="s">
        <v>512</v>
      </c>
      <c r="E3652" s="5">
        <v>1.0</v>
      </c>
      <c r="F3652" s="28">
        <f t="shared" si="67"/>
        <v>44006.44897</v>
      </c>
      <c r="G3652" s="32">
        <f t="shared" si="72"/>
        <v>44006.44897</v>
      </c>
      <c r="H3652" s="29">
        <v>0.75</v>
      </c>
      <c r="I3652" s="30">
        <f t="shared" si="68"/>
        <v>-44005.69897</v>
      </c>
      <c r="K3652" t="str">
        <f t="shared" si="71"/>
        <v/>
      </c>
    </row>
    <row r="3653">
      <c r="A3653" s="24">
        <v>44006.37797761574</v>
      </c>
      <c r="B3653" s="5" t="s">
        <v>677</v>
      </c>
      <c r="C3653" s="5" t="s">
        <v>3347</v>
      </c>
      <c r="D3653" s="5" t="s">
        <v>165</v>
      </c>
      <c r="E3653" s="5">
        <v>9.0</v>
      </c>
      <c r="F3653" s="28">
        <f t="shared" si="67"/>
        <v>44006.46131</v>
      </c>
      <c r="G3653" s="32">
        <f t="shared" si="72"/>
        <v>44006.46131</v>
      </c>
      <c r="H3653" s="29">
        <v>0.46944444444444444</v>
      </c>
      <c r="I3653" s="30">
        <f t="shared" si="68"/>
        <v>-44005.99187</v>
      </c>
      <c r="K3653" t="str">
        <f t="shared" si="71"/>
        <v/>
      </c>
    </row>
    <row r="3654">
      <c r="A3654" s="24">
        <v>44006.388373657406</v>
      </c>
      <c r="B3654" s="5" t="s">
        <v>2706</v>
      </c>
      <c r="C3654" s="5" t="s">
        <v>516</v>
      </c>
      <c r="D3654" s="5" t="s">
        <v>3246</v>
      </c>
      <c r="E3654" s="5">
        <v>41.0</v>
      </c>
      <c r="F3654" s="28">
        <f t="shared" si="67"/>
        <v>44006.47171</v>
      </c>
      <c r="G3654" s="32">
        <f t="shared" si="72"/>
        <v>44006.47171</v>
      </c>
      <c r="H3654" s="29">
        <v>0.75</v>
      </c>
      <c r="I3654" s="30">
        <f t="shared" si="68"/>
        <v>-44005.72171</v>
      </c>
      <c r="K3654" t="str">
        <f t="shared" si="71"/>
        <v/>
      </c>
    </row>
    <row r="3655">
      <c r="A3655" s="24">
        <v>44006.39329719907</v>
      </c>
      <c r="B3655" s="5" t="s">
        <v>3348</v>
      </c>
      <c r="C3655" s="5" t="s">
        <v>3349</v>
      </c>
      <c r="D3655" s="5" t="s">
        <v>2201</v>
      </c>
      <c r="E3655" s="5">
        <v>2.0</v>
      </c>
      <c r="F3655" s="28">
        <f t="shared" si="67"/>
        <v>44006.47663</v>
      </c>
      <c r="G3655" s="32">
        <f t="shared" si="72"/>
        <v>44006.47663</v>
      </c>
      <c r="H3655" s="29">
        <v>0.4888888888888889</v>
      </c>
      <c r="I3655" s="30">
        <f t="shared" si="68"/>
        <v>-44005.98774</v>
      </c>
      <c r="K3655" t="str">
        <f t="shared" si="71"/>
        <v/>
      </c>
    </row>
    <row r="3656">
      <c r="A3656" s="24">
        <v>44006.393611921296</v>
      </c>
      <c r="B3656" s="5" t="s">
        <v>3350</v>
      </c>
      <c r="C3656" s="5" t="s">
        <v>351</v>
      </c>
      <c r="D3656" s="5" t="s">
        <v>72</v>
      </c>
      <c r="E3656" s="5">
        <v>4.0</v>
      </c>
      <c r="F3656" s="28">
        <f t="shared" si="67"/>
        <v>44006.47695</v>
      </c>
      <c r="G3656" s="32">
        <f t="shared" si="72"/>
        <v>44006.47695</v>
      </c>
      <c r="H3656" s="29">
        <v>0.4888888888888889</v>
      </c>
      <c r="I3656" s="30">
        <f t="shared" si="68"/>
        <v>-44005.98806</v>
      </c>
      <c r="K3656" t="str">
        <f t="shared" si="71"/>
        <v/>
      </c>
    </row>
    <row r="3657">
      <c r="A3657" s="24">
        <v>44006.3953812963</v>
      </c>
      <c r="B3657" s="5" t="s">
        <v>3351</v>
      </c>
      <c r="C3657" s="5" t="s">
        <v>619</v>
      </c>
      <c r="D3657" s="5" t="s">
        <v>1788</v>
      </c>
      <c r="E3657" s="5">
        <v>13.0</v>
      </c>
      <c r="F3657" s="28">
        <f t="shared" si="67"/>
        <v>44006.47871</v>
      </c>
      <c r="G3657" s="32">
        <f t="shared" si="72"/>
        <v>44006.47871</v>
      </c>
      <c r="H3657" s="29">
        <v>0.5076388888888889</v>
      </c>
      <c r="I3657" s="30">
        <f t="shared" si="68"/>
        <v>-44005.97108</v>
      </c>
      <c r="K3657" t="str">
        <f t="shared" si="71"/>
        <v/>
      </c>
    </row>
    <row r="3658">
      <c r="A3658" s="24">
        <v>44006.40566638889</v>
      </c>
      <c r="B3658" s="5" t="s">
        <v>3352</v>
      </c>
      <c r="C3658" s="5" t="s">
        <v>1787</v>
      </c>
      <c r="D3658" s="5" t="s">
        <v>512</v>
      </c>
      <c r="E3658" s="5">
        <v>36.0</v>
      </c>
      <c r="F3658" s="28">
        <f t="shared" si="67"/>
        <v>44006.489</v>
      </c>
      <c r="G3658" s="32">
        <f t="shared" si="72"/>
        <v>44006.489</v>
      </c>
      <c r="H3658" s="29">
        <v>0.75</v>
      </c>
      <c r="I3658" s="30">
        <f t="shared" si="68"/>
        <v>-44005.739</v>
      </c>
      <c r="K3658" t="str">
        <f t="shared" si="71"/>
        <v/>
      </c>
    </row>
    <row r="3659">
      <c r="A3659" s="24">
        <v>44006.406908993056</v>
      </c>
      <c r="B3659" s="5" t="s">
        <v>3353</v>
      </c>
      <c r="C3659" s="5" t="s">
        <v>3354</v>
      </c>
      <c r="D3659" s="5" t="s">
        <v>512</v>
      </c>
      <c r="E3659" s="5">
        <v>9.0</v>
      </c>
      <c r="F3659" s="28">
        <f t="shared" si="67"/>
        <v>44006.49024</v>
      </c>
      <c r="G3659" s="32">
        <f t="shared" si="72"/>
        <v>44006.49024</v>
      </c>
      <c r="H3659" s="29">
        <v>0.5430555555555555</v>
      </c>
      <c r="I3659" s="30">
        <f t="shared" si="68"/>
        <v>-44005.94719</v>
      </c>
      <c r="K3659" t="str">
        <f t="shared" si="71"/>
        <v/>
      </c>
    </row>
    <row r="3660">
      <c r="A3660" s="24">
        <v>44006.505052141205</v>
      </c>
      <c r="B3660" s="5" t="s">
        <v>3355</v>
      </c>
      <c r="C3660" s="5" t="s">
        <v>3092</v>
      </c>
      <c r="D3660" s="5" t="s">
        <v>512</v>
      </c>
      <c r="E3660" s="5">
        <v>2.0</v>
      </c>
      <c r="F3660" s="28">
        <f t="shared" si="67"/>
        <v>44006.58839</v>
      </c>
      <c r="G3660" s="32">
        <f t="shared" si="72"/>
        <v>44006.58839</v>
      </c>
      <c r="H3660" s="29">
        <v>0.7083333333333334</v>
      </c>
      <c r="I3660" s="30">
        <f t="shared" si="68"/>
        <v>-44005.88005</v>
      </c>
      <c r="K3660" t="str">
        <f t="shared" si="71"/>
        <v/>
      </c>
    </row>
    <row r="3661">
      <c r="A3661" s="24">
        <v>44007.22323427083</v>
      </c>
      <c r="B3661" s="5" t="s">
        <v>3313</v>
      </c>
      <c r="C3661" s="5" t="s">
        <v>1787</v>
      </c>
      <c r="D3661" s="5" t="s">
        <v>512</v>
      </c>
      <c r="E3661" s="5">
        <v>40.0</v>
      </c>
      <c r="F3661" s="28">
        <f t="shared" si="67"/>
        <v>44007.30657</v>
      </c>
      <c r="G3661" s="32">
        <f t="shared" si="72"/>
        <v>44007.30657</v>
      </c>
      <c r="I3661" t="str">
        <f t="shared" si="68"/>
        <v/>
      </c>
      <c r="K3661">
        <f t="shared" si="71"/>
        <v>40</v>
      </c>
    </row>
    <row r="3662">
      <c r="A3662" s="24">
        <v>44007.24466951389</v>
      </c>
      <c r="B3662" s="5" t="s">
        <v>3343</v>
      </c>
      <c r="C3662" s="5" t="s">
        <v>1787</v>
      </c>
      <c r="D3662" s="5" t="s">
        <v>512</v>
      </c>
      <c r="E3662" s="5">
        <v>36.0</v>
      </c>
      <c r="F3662" s="28">
        <f t="shared" si="67"/>
        <v>44007.328</v>
      </c>
      <c r="G3662" s="32">
        <f t="shared" si="72"/>
        <v>44007.328</v>
      </c>
      <c r="I3662" t="str">
        <f t="shared" si="68"/>
        <v/>
      </c>
      <c r="K3662">
        <f t="shared" si="71"/>
        <v>36</v>
      </c>
    </row>
    <row r="3663">
      <c r="A3663" s="24">
        <v>44007.26877576389</v>
      </c>
      <c r="B3663" s="5" t="s">
        <v>3345</v>
      </c>
      <c r="C3663" s="5" t="s">
        <v>3356</v>
      </c>
      <c r="D3663" s="5" t="s">
        <v>1869</v>
      </c>
      <c r="E3663" s="5">
        <v>1.0</v>
      </c>
      <c r="F3663" s="28">
        <f t="shared" si="67"/>
        <v>44007.35211</v>
      </c>
      <c r="G3663" s="32">
        <f t="shared" si="72"/>
        <v>44007.35211</v>
      </c>
      <c r="H3663" s="29">
        <v>0.7083333333333334</v>
      </c>
      <c r="I3663" s="30">
        <f t="shared" si="68"/>
        <v>-44006.64378</v>
      </c>
      <c r="K3663" t="str">
        <f t="shared" si="71"/>
        <v/>
      </c>
    </row>
    <row r="3664">
      <c r="A3664" s="24">
        <v>44007.28606450232</v>
      </c>
      <c r="B3664" s="5" t="s">
        <v>3352</v>
      </c>
      <c r="C3664" s="5" t="s">
        <v>1787</v>
      </c>
      <c r="D3664" s="5" t="s">
        <v>512</v>
      </c>
      <c r="E3664" s="5">
        <v>41.0</v>
      </c>
      <c r="F3664" s="28">
        <f t="shared" si="67"/>
        <v>44007.3694</v>
      </c>
      <c r="G3664" s="32">
        <f t="shared" si="72"/>
        <v>44007.3694</v>
      </c>
      <c r="H3664" s="29">
        <v>0.6666666666666666</v>
      </c>
      <c r="I3664" s="30">
        <f t="shared" si="68"/>
        <v>-44006.70273</v>
      </c>
      <c r="K3664" t="str">
        <f t="shared" si="71"/>
        <v/>
      </c>
    </row>
    <row r="3665">
      <c r="A3665" s="24">
        <v>44007.30427641203</v>
      </c>
      <c r="B3665" s="5" t="s">
        <v>1935</v>
      </c>
      <c r="C3665" s="5" t="s">
        <v>3150</v>
      </c>
      <c r="D3665" s="5" t="s">
        <v>3357</v>
      </c>
      <c r="E3665" s="5">
        <v>2.0</v>
      </c>
      <c r="F3665" s="28">
        <f t="shared" si="67"/>
        <v>44007.38761</v>
      </c>
      <c r="G3665" s="32">
        <f t="shared" si="72"/>
        <v>44007.38761</v>
      </c>
      <c r="H3665" s="29">
        <v>0.40555555555555556</v>
      </c>
      <c r="I3665" s="30">
        <f t="shared" si="68"/>
        <v>-44006.98205</v>
      </c>
      <c r="K3665" t="str">
        <f t="shared" si="71"/>
        <v/>
      </c>
    </row>
    <row r="3666">
      <c r="A3666" s="24">
        <v>44007.30465233796</v>
      </c>
      <c r="B3666" s="5" t="s">
        <v>3358</v>
      </c>
      <c r="C3666" s="5" t="s">
        <v>3267</v>
      </c>
      <c r="D3666" s="5" t="s">
        <v>1347</v>
      </c>
      <c r="E3666" s="5">
        <v>4.0</v>
      </c>
      <c r="F3666" s="28">
        <f t="shared" si="67"/>
        <v>44007.38799</v>
      </c>
      <c r="G3666" s="32">
        <f t="shared" si="72"/>
        <v>44007.38799</v>
      </c>
      <c r="H3666" s="29">
        <v>0.40555555555555556</v>
      </c>
      <c r="I3666" s="30">
        <f t="shared" si="68"/>
        <v>-44006.98243</v>
      </c>
      <c r="K3666" t="str">
        <f t="shared" si="71"/>
        <v/>
      </c>
    </row>
    <row r="3667">
      <c r="A3667" s="24">
        <v>44007.32028828704</v>
      </c>
      <c r="B3667" s="5" t="s">
        <v>2049</v>
      </c>
      <c r="C3667" s="5" t="s">
        <v>48</v>
      </c>
      <c r="D3667" s="5" t="s">
        <v>1010</v>
      </c>
      <c r="E3667" s="5">
        <v>5.0</v>
      </c>
      <c r="F3667" s="28">
        <f t="shared" si="67"/>
        <v>44007.40362</v>
      </c>
      <c r="G3667" s="32">
        <f t="shared" si="72"/>
        <v>44007.40362</v>
      </c>
      <c r="H3667" s="29">
        <v>0.5</v>
      </c>
      <c r="I3667" s="30">
        <f t="shared" si="68"/>
        <v>-44006.90362</v>
      </c>
      <c r="K3667" t="str">
        <f t="shared" si="71"/>
        <v/>
      </c>
    </row>
    <row r="3668">
      <c r="A3668" s="24">
        <v>44007.3207959375</v>
      </c>
      <c r="B3668" s="5" t="s">
        <v>3359</v>
      </c>
      <c r="C3668" s="5" t="s">
        <v>48</v>
      </c>
      <c r="D3668" s="5" t="s">
        <v>1010</v>
      </c>
      <c r="E3668" s="5">
        <v>9.0</v>
      </c>
      <c r="F3668" s="28">
        <f t="shared" si="67"/>
        <v>44007.40413</v>
      </c>
      <c r="G3668" s="32">
        <f t="shared" si="72"/>
        <v>44007.40413</v>
      </c>
      <c r="H3668" s="29">
        <v>0.5</v>
      </c>
      <c r="I3668" s="30">
        <f t="shared" si="68"/>
        <v>-44006.90413</v>
      </c>
      <c r="K3668" t="str">
        <f t="shared" si="71"/>
        <v/>
      </c>
    </row>
    <row r="3669">
      <c r="A3669" s="24">
        <v>44007.388675740745</v>
      </c>
      <c r="B3669" s="5" t="s">
        <v>3325</v>
      </c>
      <c r="C3669" s="5" t="s">
        <v>3360</v>
      </c>
      <c r="D3669" s="5" t="s">
        <v>624</v>
      </c>
      <c r="E3669" s="5">
        <v>2.0</v>
      </c>
      <c r="F3669" s="28">
        <f t="shared" si="67"/>
        <v>44007.47201</v>
      </c>
      <c r="G3669" s="32">
        <f t="shared" si="72"/>
        <v>44007.47201</v>
      </c>
      <c r="H3669" s="29">
        <v>0.5319444444444444</v>
      </c>
      <c r="I3669" s="30">
        <f t="shared" si="68"/>
        <v>-44006.94006</v>
      </c>
      <c r="K3669" t="str">
        <f t="shared" si="71"/>
        <v/>
      </c>
    </row>
    <row r="3670">
      <c r="A3670" s="24">
        <v>44007.39297255787</v>
      </c>
      <c r="B3670" s="5" t="s">
        <v>3361</v>
      </c>
      <c r="C3670" s="5" t="s">
        <v>3362</v>
      </c>
      <c r="D3670" s="5" t="s">
        <v>1473</v>
      </c>
      <c r="E3670" s="5">
        <v>15.0</v>
      </c>
      <c r="F3670" s="28">
        <f t="shared" si="67"/>
        <v>44007.47631</v>
      </c>
      <c r="G3670" s="32">
        <f t="shared" si="72"/>
        <v>44007.47631</v>
      </c>
      <c r="H3670" s="29">
        <v>0.625</v>
      </c>
      <c r="I3670" s="30">
        <f t="shared" si="68"/>
        <v>-44006.85131</v>
      </c>
      <c r="K3670" t="str">
        <f t="shared" si="71"/>
        <v/>
      </c>
    </row>
    <row r="3671">
      <c r="A3671" s="24">
        <v>44007.39339886574</v>
      </c>
      <c r="B3671" s="5" t="s">
        <v>3363</v>
      </c>
      <c r="C3671" s="5" t="s">
        <v>3362</v>
      </c>
      <c r="D3671" s="5" t="s">
        <v>1473</v>
      </c>
      <c r="E3671" s="5">
        <v>16.0</v>
      </c>
      <c r="F3671" s="28">
        <f t="shared" si="67"/>
        <v>44007.47673</v>
      </c>
      <c r="G3671" s="32">
        <f t="shared" si="72"/>
        <v>44007.47673</v>
      </c>
      <c r="H3671" s="29">
        <v>0.625</v>
      </c>
      <c r="I3671" s="30">
        <f t="shared" si="68"/>
        <v>-44006.85173</v>
      </c>
      <c r="K3671" t="str">
        <f t="shared" si="71"/>
        <v/>
      </c>
    </row>
    <row r="3672">
      <c r="A3672" s="24">
        <v>44007.39856202547</v>
      </c>
      <c r="B3672" s="5" t="s">
        <v>2622</v>
      </c>
      <c r="C3672" s="5" t="s">
        <v>2702</v>
      </c>
      <c r="D3672" s="5" t="s">
        <v>1722</v>
      </c>
      <c r="E3672" s="5">
        <v>5.0</v>
      </c>
      <c r="F3672" s="28">
        <f t="shared" si="67"/>
        <v>44007.4819</v>
      </c>
      <c r="G3672" s="32">
        <f t="shared" si="72"/>
        <v>44007.4819</v>
      </c>
      <c r="H3672" s="29">
        <v>0.5430555555555555</v>
      </c>
      <c r="I3672" s="30">
        <f t="shared" si="68"/>
        <v>-44006.93884</v>
      </c>
      <c r="K3672" t="str">
        <f t="shared" si="71"/>
        <v/>
      </c>
    </row>
    <row r="3673">
      <c r="A3673" s="24">
        <v>44007.39888975694</v>
      </c>
      <c r="B3673" s="5" t="s">
        <v>2623</v>
      </c>
      <c r="C3673" s="5" t="s">
        <v>2702</v>
      </c>
      <c r="D3673" s="5" t="s">
        <v>1722</v>
      </c>
      <c r="E3673" s="5">
        <v>9.0</v>
      </c>
      <c r="F3673" s="28">
        <f t="shared" si="67"/>
        <v>44007.48222</v>
      </c>
      <c r="G3673" s="32">
        <f t="shared" si="72"/>
        <v>44007.48222</v>
      </c>
      <c r="H3673" s="29">
        <v>0.5430555555555555</v>
      </c>
      <c r="I3673" s="30">
        <f t="shared" si="68"/>
        <v>-44006.93917</v>
      </c>
      <c r="K3673" t="str">
        <f t="shared" si="71"/>
        <v/>
      </c>
    </row>
    <row r="3674">
      <c r="A3674" s="24">
        <v>44007.399397037036</v>
      </c>
      <c r="B3674" s="5" t="s">
        <v>1056</v>
      </c>
      <c r="D3674" s="5" t="s">
        <v>173</v>
      </c>
      <c r="E3674" s="5">
        <v>40.0</v>
      </c>
      <c r="F3674" s="28">
        <f t="shared" si="67"/>
        <v>44007.48273</v>
      </c>
      <c r="G3674" s="32">
        <f t="shared" si="72"/>
        <v>44007.48273</v>
      </c>
      <c r="H3674" s="29">
        <v>0.53125</v>
      </c>
      <c r="I3674" s="30">
        <f t="shared" si="68"/>
        <v>-44006.95148</v>
      </c>
      <c r="K3674" t="str">
        <f t="shared" si="71"/>
        <v/>
      </c>
    </row>
    <row r="3675">
      <c r="A3675" s="24">
        <v>44007.4012658912</v>
      </c>
      <c r="B3675" s="5" t="s">
        <v>3364</v>
      </c>
      <c r="C3675" s="5" t="s">
        <v>3365</v>
      </c>
      <c r="D3675" s="5" t="s">
        <v>1473</v>
      </c>
      <c r="E3675" s="5">
        <v>17.0</v>
      </c>
      <c r="F3675" s="28">
        <f t="shared" si="67"/>
        <v>44007.4846</v>
      </c>
      <c r="G3675" s="32">
        <f t="shared" si="72"/>
        <v>44007.4846</v>
      </c>
      <c r="H3675" s="29">
        <v>0.625</v>
      </c>
      <c r="I3675" s="30">
        <f t="shared" si="68"/>
        <v>-44006.8596</v>
      </c>
      <c r="K3675" t="str">
        <f t="shared" si="71"/>
        <v/>
      </c>
    </row>
    <row r="3676">
      <c r="A3676" s="24">
        <v>44007.40738464121</v>
      </c>
      <c r="B3676" s="5" t="s">
        <v>218</v>
      </c>
      <c r="C3676" s="5" t="s">
        <v>3366</v>
      </c>
      <c r="D3676" s="5" t="s">
        <v>1473</v>
      </c>
      <c r="E3676" s="5">
        <v>19.0</v>
      </c>
      <c r="F3676" s="28">
        <f t="shared" si="67"/>
        <v>44007.49072</v>
      </c>
      <c r="G3676" s="32">
        <f t="shared" si="72"/>
        <v>44007.49072</v>
      </c>
      <c r="H3676" s="29">
        <v>0.625</v>
      </c>
      <c r="I3676" s="30">
        <f t="shared" si="68"/>
        <v>-44006.86572</v>
      </c>
      <c r="K3676" t="str">
        <f t="shared" si="71"/>
        <v/>
      </c>
    </row>
    <row r="3677">
      <c r="A3677" s="24">
        <v>44007.45658842592</v>
      </c>
      <c r="B3677" s="5" t="s">
        <v>3023</v>
      </c>
      <c r="C3677" s="5" t="s">
        <v>1787</v>
      </c>
      <c r="D3677" s="5" t="s">
        <v>512</v>
      </c>
      <c r="E3677" s="5">
        <v>2.0</v>
      </c>
      <c r="F3677" s="28">
        <f t="shared" si="67"/>
        <v>44007.53992</v>
      </c>
      <c r="G3677" s="32">
        <f t="shared" si="72"/>
        <v>44007.53992</v>
      </c>
      <c r="H3677" s="29">
        <v>0.625</v>
      </c>
      <c r="I3677" s="30">
        <f t="shared" si="68"/>
        <v>-44006.91492</v>
      </c>
      <c r="K3677" t="str">
        <f t="shared" si="71"/>
        <v/>
      </c>
    </row>
    <row r="3678">
      <c r="A3678" s="24">
        <v>44007.472621678244</v>
      </c>
      <c r="B3678" s="5" t="s">
        <v>2574</v>
      </c>
      <c r="C3678" s="5" t="s">
        <v>3174</v>
      </c>
      <c r="D3678" s="5" t="s">
        <v>1347</v>
      </c>
      <c r="E3678" s="5">
        <v>4.0</v>
      </c>
      <c r="F3678" s="28">
        <f t="shared" si="67"/>
        <v>44007.55596</v>
      </c>
      <c r="G3678" s="32">
        <f t="shared" si="72"/>
        <v>44007.55596</v>
      </c>
      <c r="H3678" s="29">
        <v>0.5958333333333333</v>
      </c>
      <c r="I3678" s="30">
        <f t="shared" si="68"/>
        <v>-44006.96012</v>
      </c>
      <c r="K3678" t="str">
        <f t="shared" si="71"/>
        <v/>
      </c>
    </row>
    <row r="3679">
      <c r="A3679" s="24">
        <v>44007.47300539352</v>
      </c>
      <c r="B3679" s="5" t="s">
        <v>3367</v>
      </c>
      <c r="C3679" s="5" t="s">
        <v>3310</v>
      </c>
      <c r="D3679" s="5" t="s">
        <v>1347</v>
      </c>
      <c r="E3679" s="5">
        <v>5.0</v>
      </c>
      <c r="F3679" s="28">
        <f t="shared" si="67"/>
        <v>44007.55634</v>
      </c>
      <c r="G3679" s="32">
        <f t="shared" si="72"/>
        <v>44007.55634</v>
      </c>
      <c r="H3679" s="29">
        <v>0.5958333333333333</v>
      </c>
      <c r="I3679" s="30">
        <f t="shared" si="68"/>
        <v>-44006.96051</v>
      </c>
      <c r="K3679" t="str">
        <f t="shared" si="71"/>
        <v/>
      </c>
    </row>
    <row r="3680">
      <c r="A3680" s="24">
        <v>44007.47330949074</v>
      </c>
      <c r="B3680" s="5" t="s">
        <v>3368</v>
      </c>
      <c r="C3680" s="5" t="s">
        <v>3310</v>
      </c>
      <c r="D3680" s="5" t="s">
        <v>1347</v>
      </c>
      <c r="E3680" s="5">
        <v>6.0</v>
      </c>
      <c r="F3680" s="28">
        <f t="shared" si="67"/>
        <v>44007.55664</v>
      </c>
      <c r="G3680" s="32">
        <f t="shared" si="72"/>
        <v>44007.55664</v>
      </c>
      <c r="H3680" s="29">
        <v>0.5958333333333333</v>
      </c>
      <c r="I3680" s="30">
        <f t="shared" si="68"/>
        <v>-44006.96081</v>
      </c>
      <c r="K3680" t="str">
        <f t="shared" si="71"/>
        <v/>
      </c>
    </row>
    <row r="3681">
      <c r="A3681" s="24">
        <v>44007.476778634256</v>
      </c>
      <c r="B3681" s="5" t="s">
        <v>3369</v>
      </c>
      <c r="C3681" s="5" t="s">
        <v>545</v>
      </c>
      <c r="D3681" s="5" t="s">
        <v>3246</v>
      </c>
      <c r="E3681" s="5">
        <v>41.0</v>
      </c>
      <c r="F3681" s="28">
        <f t="shared" si="67"/>
        <v>44007.56011</v>
      </c>
      <c r="G3681" s="32">
        <f t="shared" si="72"/>
        <v>44007.56011</v>
      </c>
      <c r="H3681" s="29">
        <v>0.6666666666666666</v>
      </c>
      <c r="I3681" s="30">
        <f t="shared" si="68"/>
        <v>-44006.89345</v>
      </c>
      <c r="K3681" t="str">
        <f t="shared" si="71"/>
        <v/>
      </c>
    </row>
    <row r="3682">
      <c r="A3682" s="24">
        <v>44007.83351677083</v>
      </c>
      <c r="B3682" s="5" t="s">
        <v>3370</v>
      </c>
      <c r="C3682" s="5" t="s">
        <v>1787</v>
      </c>
      <c r="D3682" s="5" t="s">
        <v>512</v>
      </c>
      <c r="F3682" s="28">
        <f t="shared" si="67"/>
        <v>44007.91685</v>
      </c>
      <c r="G3682" s="32">
        <f t="shared" si="72"/>
        <v>44007.91685</v>
      </c>
      <c r="I3682" t="str">
        <f t="shared" si="68"/>
        <v/>
      </c>
      <c r="K3682" t="str">
        <f t="shared" si="71"/>
        <v/>
      </c>
    </row>
    <row r="3683">
      <c r="A3683" s="24">
        <v>44008.224300243055</v>
      </c>
      <c r="B3683" s="5" t="s">
        <v>3313</v>
      </c>
      <c r="C3683" s="5" t="s">
        <v>1787</v>
      </c>
      <c r="D3683" s="5" t="s">
        <v>512</v>
      </c>
      <c r="F3683" s="28">
        <f t="shared" si="67"/>
        <v>44008.30763</v>
      </c>
      <c r="G3683" s="32">
        <f t="shared" si="72"/>
        <v>44008.30763</v>
      </c>
      <c r="I3683" t="str">
        <f t="shared" si="68"/>
        <v/>
      </c>
      <c r="K3683" t="str">
        <f t="shared" si="71"/>
        <v/>
      </c>
    </row>
    <row r="3684">
      <c r="A3684" s="24">
        <v>44008.29805240741</v>
      </c>
      <c r="B3684" s="5" t="s">
        <v>3352</v>
      </c>
      <c r="C3684" s="5" t="s">
        <v>1787</v>
      </c>
      <c r="D3684" s="5" t="s">
        <v>512</v>
      </c>
      <c r="E3684" s="5">
        <v>42.0</v>
      </c>
      <c r="F3684" s="28">
        <f t="shared" si="67"/>
        <v>44008.38139</v>
      </c>
      <c r="G3684" s="32">
        <f t="shared" si="72"/>
        <v>44008.38139</v>
      </c>
      <c r="I3684" t="str">
        <f t="shared" si="68"/>
        <v/>
      </c>
      <c r="K3684">
        <f t="shared" si="71"/>
        <v>42</v>
      </c>
    </row>
    <row r="3685">
      <c r="A3685" s="24">
        <v>44008.30445678241</v>
      </c>
      <c r="B3685" s="5" t="s">
        <v>3345</v>
      </c>
      <c r="C3685" s="5" t="s">
        <v>3356</v>
      </c>
      <c r="D3685" s="5" t="s">
        <v>326</v>
      </c>
      <c r="E3685" s="5">
        <v>1.0</v>
      </c>
      <c r="F3685" s="28">
        <f t="shared" si="67"/>
        <v>44008.38779</v>
      </c>
      <c r="G3685" s="32">
        <f t="shared" si="72"/>
        <v>44008.38779</v>
      </c>
      <c r="H3685" s="29">
        <v>0.625</v>
      </c>
      <c r="I3685" s="30">
        <f t="shared" si="68"/>
        <v>-44007.76279</v>
      </c>
      <c r="K3685" t="str">
        <f t="shared" si="71"/>
        <v/>
      </c>
    </row>
    <row r="3686">
      <c r="A3686" s="24">
        <v>44008.30748268518</v>
      </c>
      <c r="B3686" s="5" t="s">
        <v>2721</v>
      </c>
      <c r="C3686" s="5" t="s">
        <v>545</v>
      </c>
      <c r="D3686" s="5" t="s">
        <v>3246</v>
      </c>
      <c r="E3686" s="5">
        <v>41.0</v>
      </c>
      <c r="F3686" s="28">
        <f t="shared" si="67"/>
        <v>44008.39082</v>
      </c>
      <c r="G3686" s="32">
        <f t="shared" si="72"/>
        <v>44008.39082</v>
      </c>
      <c r="I3686" t="str">
        <f t="shared" si="68"/>
        <v/>
      </c>
      <c r="K3686">
        <f t="shared" si="71"/>
        <v>41</v>
      </c>
    </row>
    <row r="3687">
      <c r="A3687" s="24">
        <v>44008.3097672338</v>
      </c>
      <c r="B3687" s="5" t="s">
        <v>55</v>
      </c>
      <c r="C3687" s="5" t="s">
        <v>545</v>
      </c>
      <c r="D3687" s="5" t="s">
        <v>3246</v>
      </c>
      <c r="E3687" s="5">
        <v>44.0</v>
      </c>
      <c r="F3687" s="28">
        <f t="shared" si="67"/>
        <v>44008.3931</v>
      </c>
      <c r="G3687" s="32">
        <f t="shared" si="72"/>
        <v>44008.3931</v>
      </c>
      <c r="I3687" t="str">
        <f t="shared" si="68"/>
        <v/>
      </c>
      <c r="K3687">
        <f t="shared" si="71"/>
        <v>44</v>
      </c>
    </row>
    <row r="3688">
      <c r="A3688" s="24">
        <v>44008.33608378472</v>
      </c>
      <c r="B3688" s="5" t="s">
        <v>254</v>
      </c>
      <c r="C3688" s="5" t="s">
        <v>251</v>
      </c>
      <c r="D3688" s="5" t="s">
        <v>2303</v>
      </c>
      <c r="E3688" s="5">
        <v>6.0</v>
      </c>
      <c r="F3688" s="28">
        <f t="shared" si="67"/>
        <v>44008.41942</v>
      </c>
      <c r="G3688" s="32">
        <f t="shared" si="72"/>
        <v>44008.41942</v>
      </c>
      <c r="H3688" s="29">
        <v>0.5</v>
      </c>
      <c r="I3688" s="30">
        <f t="shared" si="68"/>
        <v>-44007.91942</v>
      </c>
      <c r="K3688" t="str">
        <f t="shared" si="71"/>
        <v/>
      </c>
    </row>
    <row r="3689">
      <c r="A3689" s="24">
        <v>44008.33639599537</v>
      </c>
      <c r="B3689" s="5" t="s">
        <v>250</v>
      </c>
      <c r="C3689" s="5" t="s">
        <v>251</v>
      </c>
      <c r="D3689" s="5" t="s">
        <v>2303</v>
      </c>
      <c r="E3689" s="5">
        <v>9.0</v>
      </c>
      <c r="F3689" s="28">
        <f t="shared" si="67"/>
        <v>44008.41973</v>
      </c>
      <c r="G3689" s="32">
        <f t="shared" si="72"/>
        <v>44008.41973</v>
      </c>
      <c r="H3689" s="29">
        <v>0.5</v>
      </c>
      <c r="I3689" s="30">
        <f t="shared" si="68"/>
        <v>-44007.91973</v>
      </c>
      <c r="K3689" t="str">
        <f t="shared" si="71"/>
        <v/>
      </c>
    </row>
    <row r="3690">
      <c r="A3690" s="24">
        <v>44008.373068368055</v>
      </c>
      <c r="B3690" s="5" t="s">
        <v>3371</v>
      </c>
      <c r="C3690" s="5" t="s">
        <v>649</v>
      </c>
      <c r="D3690" s="5" t="s">
        <v>147</v>
      </c>
      <c r="E3690" s="5">
        <v>15.0</v>
      </c>
      <c r="F3690" s="28">
        <f t="shared" si="67"/>
        <v>44008.4564</v>
      </c>
      <c r="G3690" s="32">
        <f t="shared" si="72"/>
        <v>44008.4564</v>
      </c>
      <c r="H3690" s="29">
        <v>0.46319444444444446</v>
      </c>
      <c r="I3690" s="30">
        <f t="shared" si="68"/>
        <v>-44007.99321</v>
      </c>
      <c r="K3690" t="str">
        <f t="shared" si="71"/>
        <v/>
      </c>
    </row>
    <row r="3691">
      <c r="A3691" s="24">
        <v>44008.37600447917</v>
      </c>
      <c r="B3691" s="5" t="s">
        <v>1873</v>
      </c>
      <c r="C3691" s="5" t="s">
        <v>649</v>
      </c>
      <c r="D3691" s="5" t="s">
        <v>147</v>
      </c>
      <c r="E3691" s="5">
        <v>16.0</v>
      </c>
      <c r="F3691" s="28">
        <f t="shared" si="67"/>
        <v>44008.45934</v>
      </c>
      <c r="G3691" s="32">
        <f t="shared" si="72"/>
        <v>44008.45934</v>
      </c>
      <c r="H3691" s="29">
        <v>0.5409722222222222</v>
      </c>
      <c r="I3691" s="30">
        <f t="shared" si="68"/>
        <v>-44007.91837</v>
      </c>
      <c r="K3691" t="str">
        <f t="shared" si="71"/>
        <v/>
      </c>
    </row>
    <row r="3692">
      <c r="A3692" s="24">
        <v>44008.3766396412</v>
      </c>
      <c r="B3692" s="5" t="s">
        <v>3372</v>
      </c>
      <c r="C3692" s="5" t="s">
        <v>649</v>
      </c>
      <c r="D3692" s="5" t="s">
        <v>147</v>
      </c>
      <c r="E3692" s="5">
        <v>17.0</v>
      </c>
      <c r="F3692" s="28">
        <f t="shared" si="67"/>
        <v>44008.45997</v>
      </c>
      <c r="G3692" s="32">
        <f t="shared" si="72"/>
        <v>44008.45997</v>
      </c>
      <c r="H3692" s="29">
        <v>0.5409722222222222</v>
      </c>
      <c r="I3692" s="30">
        <f t="shared" si="68"/>
        <v>-44007.919</v>
      </c>
      <c r="K3692" t="str">
        <f t="shared" si="71"/>
        <v/>
      </c>
    </row>
    <row r="3693">
      <c r="A3693" s="24">
        <v>44010.346062488425</v>
      </c>
      <c r="B3693" s="5" t="s">
        <v>3373</v>
      </c>
      <c r="C3693" s="5" t="s">
        <v>1787</v>
      </c>
      <c r="D3693" s="5" t="s">
        <v>165</v>
      </c>
      <c r="F3693" s="28">
        <f t="shared" si="67"/>
        <v>44010.4294</v>
      </c>
      <c r="G3693" s="32">
        <f t="shared" si="72"/>
        <v>44010.4294</v>
      </c>
      <c r="I3693" t="str">
        <f t="shared" si="68"/>
        <v/>
      </c>
      <c r="K3693" t="str">
        <f t="shared" si="71"/>
        <v/>
      </c>
    </row>
    <row r="3694">
      <c r="A3694" s="24">
        <v>44011.21769693287</v>
      </c>
      <c r="B3694" s="5" t="s">
        <v>3313</v>
      </c>
      <c r="C3694" s="5" t="s">
        <v>1787</v>
      </c>
      <c r="D3694" s="5" t="s">
        <v>165</v>
      </c>
      <c r="F3694" s="28">
        <f t="shared" si="67"/>
        <v>44011.30103</v>
      </c>
      <c r="G3694" s="32">
        <f t="shared" si="72"/>
        <v>44011.30103</v>
      </c>
      <c r="I3694" t="str">
        <f t="shared" si="68"/>
        <v/>
      </c>
      <c r="K3694" t="str">
        <f t="shared" si="71"/>
        <v/>
      </c>
    </row>
    <row r="3695">
      <c r="A3695" s="24">
        <v>44011.26110321759</v>
      </c>
      <c r="B3695" s="5" t="s">
        <v>3086</v>
      </c>
      <c r="C3695" s="5" t="s">
        <v>545</v>
      </c>
      <c r="D3695" s="5" t="s">
        <v>2179</v>
      </c>
      <c r="F3695" s="28">
        <f t="shared" si="67"/>
        <v>44011.34444</v>
      </c>
      <c r="G3695" s="32">
        <f t="shared" si="72"/>
        <v>44011.34444</v>
      </c>
      <c r="I3695" t="str">
        <f t="shared" si="68"/>
        <v/>
      </c>
      <c r="J3695" s="5" t="s">
        <v>1861</v>
      </c>
      <c r="K3695" s="5">
        <v>44.0</v>
      </c>
    </row>
    <row r="3696">
      <c r="A3696" s="24">
        <v>44011.285478391204</v>
      </c>
      <c r="B3696" s="5" t="s">
        <v>3374</v>
      </c>
      <c r="D3696" s="5" t="s">
        <v>3375</v>
      </c>
      <c r="F3696" s="28">
        <f t="shared" si="67"/>
        <v>44011.36881</v>
      </c>
      <c r="G3696" s="32">
        <f t="shared" si="72"/>
        <v>44011.36881</v>
      </c>
      <c r="H3696" s="29">
        <v>0.4583333333333333</v>
      </c>
      <c r="I3696" s="30">
        <f t="shared" si="68"/>
        <v>-44010.91048</v>
      </c>
      <c r="J3696" s="5" t="s">
        <v>1861</v>
      </c>
      <c r="K3696" s="5">
        <v>42.0</v>
      </c>
    </row>
    <row r="3697">
      <c r="A3697" s="24">
        <v>44011.29264303241</v>
      </c>
      <c r="B3697" s="5" t="s">
        <v>3376</v>
      </c>
      <c r="C3697" s="5" t="s">
        <v>916</v>
      </c>
      <c r="D3697" s="5" t="s">
        <v>3377</v>
      </c>
      <c r="E3697" s="5">
        <v>2.0</v>
      </c>
      <c r="F3697" s="28">
        <f t="shared" si="67"/>
        <v>44011.37598</v>
      </c>
      <c r="G3697" s="32">
        <f t="shared" si="72"/>
        <v>44011.37598</v>
      </c>
      <c r="H3697" s="29">
        <v>0.6666666666666666</v>
      </c>
      <c r="I3697" s="30">
        <f t="shared" si="68"/>
        <v>-44010.70931</v>
      </c>
      <c r="K3697" t="str">
        <f t="shared" ref="K3697:K3698" si="73">IF(ISBLANK(H3697),E3697,"")</f>
        <v/>
      </c>
    </row>
    <row r="3698">
      <c r="A3698" s="24">
        <v>44011.2937415162</v>
      </c>
      <c r="B3698" s="5" t="s">
        <v>3378</v>
      </c>
      <c r="C3698" s="5" t="s">
        <v>916</v>
      </c>
      <c r="D3698" s="5" t="s">
        <v>3379</v>
      </c>
      <c r="E3698" s="5">
        <v>4.0</v>
      </c>
      <c r="F3698" s="28">
        <f t="shared" si="67"/>
        <v>44011.37707</v>
      </c>
      <c r="G3698" s="32">
        <f t="shared" si="72"/>
        <v>44011.37707</v>
      </c>
      <c r="H3698" s="29">
        <v>0.6666666666666666</v>
      </c>
      <c r="I3698" s="30">
        <f t="shared" si="68"/>
        <v>-44010.71041</v>
      </c>
      <c r="K3698" t="str">
        <f t="shared" si="73"/>
        <v/>
      </c>
    </row>
    <row r="3699">
      <c r="A3699" s="24">
        <v>44011.32475075232</v>
      </c>
      <c r="B3699" s="5" t="s">
        <v>3380</v>
      </c>
      <c r="C3699" s="5" t="s">
        <v>1787</v>
      </c>
      <c r="D3699" s="5" t="s">
        <v>165</v>
      </c>
      <c r="F3699" s="28">
        <f t="shared" si="67"/>
        <v>44011.40808</v>
      </c>
      <c r="G3699" s="32">
        <f t="shared" si="72"/>
        <v>44011.40808</v>
      </c>
      <c r="H3699" s="29">
        <v>0.6111111111111112</v>
      </c>
      <c r="I3699" s="30">
        <f t="shared" si="68"/>
        <v>-44010.79697</v>
      </c>
      <c r="J3699" s="5" t="s">
        <v>1861</v>
      </c>
      <c r="K3699" s="5">
        <v>38.0</v>
      </c>
    </row>
    <row r="3700">
      <c r="A3700" s="24">
        <v>44011.36041267361</v>
      </c>
      <c r="B3700" s="5" t="s">
        <v>3352</v>
      </c>
      <c r="C3700" s="5" t="s">
        <v>1787</v>
      </c>
      <c r="D3700" s="5" t="s">
        <v>165</v>
      </c>
      <c r="F3700" s="28">
        <f t="shared" si="67"/>
        <v>44011.44375</v>
      </c>
      <c r="G3700" s="32">
        <f t="shared" si="72"/>
        <v>44011.44375</v>
      </c>
      <c r="I3700" t="str">
        <f t="shared" si="68"/>
        <v/>
      </c>
      <c r="J3700" s="5" t="s">
        <v>1861</v>
      </c>
      <c r="K3700" s="5">
        <v>41.0</v>
      </c>
    </row>
    <row r="3701">
      <c r="A3701" s="24">
        <v>44011.76103230324</v>
      </c>
      <c r="B3701" s="5" t="s">
        <v>3373</v>
      </c>
      <c r="C3701" s="5" t="s">
        <v>1787</v>
      </c>
      <c r="D3701" s="5" t="s">
        <v>165</v>
      </c>
      <c r="F3701" s="28">
        <f t="shared" si="67"/>
        <v>44011.84437</v>
      </c>
      <c r="G3701" s="32">
        <f t="shared" si="72"/>
        <v>44011.84437</v>
      </c>
      <c r="I3701" t="str">
        <f t="shared" si="68"/>
        <v/>
      </c>
      <c r="K3701" t="str">
        <f>IF(ISBLANK(H3701),E3701,"")</f>
        <v/>
      </c>
    </row>
    <row r="3702">
      <c r="A3702" s="24">
        <v>44012.22193596065</v>
      </c>
      <c r="B3702" s="5" t="s">
        <v>3313</v>
      </c>
      <c r="C3702" s="5" t="s">
        <v>1787</v>
      </c>
      <c r="D3702" s="5" t="s">
        <v>165</v>
      </c>
      <c r="F3702" s="28">
        <f t="shared" si="67"/>
        <v>44012.30527</v>
      </c>
      <c r="G3702" s="32">
        <f t="shared" si="72"/>
        <v>44012.30527</v>
      </c>
      <c r="I3702" t="str">
        <f t="shared" si="68"/>
        <v/>
      </c>
      <c r="J3702" s="5" t="s">
        <v>1861</v>
      </c>
      <c r="K3702" s="5">
        <v>36.0</v>
      </c>
    </row>
    <row r="3703">
      <c r="A3703" s="24">
        <v>44012.26542710648</v>
      </c>
      <c r="B3703" s="5" t="s">
        <v>3086</v>
      </c>
      <c r="C3703" s="5" t="s">
        <v>3381</v>
      </c>
      <c r="D3703" s="5" t="s">
        <v>3246</v>
      </c>
      <c r="F3703" s="28">
        <f t="shared" si="67"/>
        <v>44012.34876</v>
      </c>
      <c r="G3703" s="32">
        <f t="shared" si="72"/>
        <v>44012.34876</v>
      </c>
      <c r="I3703" t="str">
        <f t="shared" si="68"/>
        <v/>
      </c>
      <c r="J3703" s="5" t="s">
        <v>1861</v>
      </c>
      <c r="K3703" s="5">
        <v>41.0</v>
      </c>
    </row>
    <row r="3704">
      <c r="A3704" s="24">
        <v>44012.280856365745</v>
      </c>
      <c r="B3704" s="5" t="s">
        <v>3343</v>
      </c>
      <c r="C3704" s="5" t="s">
        <v>1787</v>
      </c>
      <c r="D3704" s="5" t="s">
        <v>165</v>
      </c>
      <c r="F3704" s="28">
        <f t="shared" si="67"/>
        <v>44012.36419</v>
      </c>
      <c r="G3704" s="32">
        <f t="shared" si="72"/>
        <v>44012.36419</v>
      </c>
      <c r="I3704" t="str">
        <f t="shared" si="68"/>
        <v/>
      </c>
      <c r="J3704" s="5" t="s">
        <v>1861</v>
      </c>
      <c r="K3704" s="5">
        <v>40.0</v>
      </c>
    </row>
    <row r="3705">
      <c r="A3705" s="24">
        <v>44012.290078923616</v>
      </c>
      <c r="B3705" s="5" t="s">
        <v>2374</v>
      </c>
      <c r="C3705" s="5" t="s">
        <v>1705</v>
      </c>
      <c r="D3705" s="5" t="s">
        <v>165</v>
      </c>
      <c r="E3705" s="5">
        <v>2.0</v>
      </c>
      <c r="F3705" s="28">
        <f t="shared" si="67"/>
        <v>44012.37341</v>
      </c>
      <c r="G3705" s="32">
        <f t="shared" si="72"/>
        <v>44012.37341</v>
      </c>
      <c r="H3705" s="29">
        <v>0.3958333333333333</v>
      </c>
      <c r="I3705" s="30">
        <f t="shared" si="68"/>
        <v>-44011.97758</v>
      </c>
      <c r="K3705" t="str">
        <f>IF(ISBLANK(H3705),E3705,"")</f>
        <v/>
      </c>
    </row>
    <row r="3706">
      <c r="A3706" s="24">
        <v>44012.29821209491</v>
      </c>
      <c r="B3706" s="5" t="s">
        <v>3340</v>
      </c>
      <c r="C3706" s="5" t="s">
        <v>1787</v>
      </c>
      <c r="D3706" s="5" t="s">
        <v>165</v>
      </c>
      <c r="F3706" s="28">
        <f t="shared" si="67"/>
        <v>44012.38155</v>
      </c>
      <c r="G3706" s="32">
        <f t="shared" si="72"/>
        <v>44012.38155</v>
      </c>
      <c r="I3706" t="str">
        <f t="shared" si="68"/>
        <v/>
      </c>
      <c r="J3706" s="5" t="s">
        <v>1861</v>
      </c>
      <c r="K3706" s="5">
        <v>44.0</v>
      </c>
    </row>
    <row r="3707">
      <c r="A3707" s="24">
        <v>44012.32831092592</v>
      </c>
      <c r="B3707" s="5" t="s">
        <v>3382</v>
      </c>
      <c r="C3707" s="5" t="s">
        <v>1787</v>
      </c>
      <c r="D3707" s="5" t="s">
        <v>165</v>
      </c>
      <c r="F3707" s="28">
        <f t="shared" si="67"/>
        <v>44012.41164</v>
      </c>
      <c r="G3707" s="32">
        <f t="shared" si="72"/>
        <v>44012.41164</v>
      </c>
      <c r="I3707" t="str">
        <f t="shared" si="68"/>
        <v/>
      </c>
      <c r="J3707" s="5" t="s">
        <v>1861</v>
      </c>
      <c r="K3707" s="5">
        <v>38.0</v>
      </c>
    </row>
    <row r="3708">
      <c r="A3708" s="24">
        <v>44012.33247688657</v>
      </c>
      <c r="B3708" s="5" t="s">
        <v>3383</v>
      </c>
      <c r="C3708" s="5" t="s">
        <v>1525</v>
      </c>
      <c r="D3708" s="5" t="s">
        <v>3384</v>
      </c>
      <c r="E3708" s="5">
        <v>2.0</v>
      </c>
      <c r="F3708" s="28">
        <f t="shared" si="67"/>
        <v>44012.41581</v>
      </c>
      <c r="G3708" s="32">
        <f t="shared" si="72"/>
        <v>44012.41581</v>
      </c>
      <c r="H3708" s="29">
        <v>0.4375</v>
      </c>
      <c r="I3708" s="30">
        <f t="shared" si="68"/>
        <v>-44011.97831</v>
      </c>
      <c r="K3708" t="str">
        <f t="shared" ref="K3708:K3716" si="74">IF(ISBLANK(H3708),E3708,"")</f>
        <v/>
      </c>
    </row>
    <row r="3709">
      <c r="A3709" s="24">
        <v>44012.35401858797</v>
      </c>
      <c r="B3709" s="5" t="s">
        <v>3253</v>
      </c>
      <c r="C3709" s="5" t="s">
        <v>3215</v>
      </c>
      <c r="D3709" s="5" t="s">
        <v>1232</v>
      </c>
      <c r="F3709" s="28">
        <f t="shared" si="67"/>
        <v>44012.43735</v>
      </c>
      <c r="G3709" s="32">
        <f t="shared" si="72"/>
        <v>44012.43735</v>
      </c>
      <c r="I3709" t="str">
        <f t="shared" si="68"/>
        <v/>
      </c>
      <c r="K3709" t="str">
        <f t="shared" si="74"/>
        <v/>
      </c>
    </row>
    <row r="3710">
      <c r="A3710" s="24">
        <v>44012.35467255787</v>
      </c>
      <c r="B3710" s="5" t="s">
        <v>3385</v>
      </c>
      <c r="C3710" s="5" t="s">
        <v>3215</v>
      </c>
      <c r="D3710" s="5" t="s">
        <v>173</v>
      </c>
      <c r="F3710" s="28">
        <f t="shared" si="67"/>
        <v>44012.43801</v>
      </c>
      <c r="G3710" s="32">
        <f t="shared" si="72"/>
        <v>44012.43801</v>
      </c>
      <c r="I3710" t="str">
        <f t="shared" si="68"/>
        <v/>
      </c>
      <c r="K3710" t="str">
        <f t="shared" si="74"/>
        <v/>
      </c>
    </row>
    <row r="3711">
      <c r="A3711" s="24">
        <v>44012.35517322917</v>
      </c>
      <c r="B3711" s="5" t="s">
        <v>3316</v>
      </c>
      <c r="C3711" s="5" t="s">
        <v>3215</v>
      </c>
      <c r="D3711" s="5" t="s">
        <v>173</v>
      </c>
      <c r="F3711" s="28">
        <f t="shared" si="67"/>
        <v>44012.43851</v>
      </c>
      <c r="G3711" s="32">
        <f t="shared" si="72"/>
        <v>44012.43851</v>
      </c>
      <c r="I3711" t="str">
        <f t="shared" si="68"/>
        <v/>
      </c>
      <c r="K3711" t="str">
        <f t="shared" si="74"/>
        <v/>
      </c>
    </row>
    <row r="3712">
      <c r="A3712" s="24">
        <v>44012.42504591435</v>
      </c>
      <c r="B3712" s="5" t="s">
        <v>2002</v>
      </c>
      <c r="C3712" s="5" t="s">
        <v>2151</v>
      </c>
      <c r="D3712" s="5" t="s">
        <v>512</v>
      </c>
      <c r="E3712" s="5">
        <v>4.0</v>
      </c>
      <c r="F3712" s="28">
        <f t="shared" si="67"/>
        <v>44012.50838</v>
      </c>
      <c r="G3712" s="32">
        <f t="shared" si="72"/>
        <v>44012.50838</v>
      </c>
      <c r="H3712" s="29">
        <v>0.5833333333333334</v>
      </c>
      <c r="I3712" s="30">
        <f t="shared" si="68"/>
        <v>-44011.92505</v>
      </c>
      <c r="K3712" t="str">
        <f t="shared" si="74"/>
        <v/>
      </c>
    </row>
    <row r="3713">
      <c r="A3713" s="24">
        <v>44012.456994479166</v>
      </c>
      <c r="B3713" s="5" t="s">
        <v>3386</v>
      </c>
      <c r="C3713" s="5" t="s">
        <v>43</v>
      </c>
      <c r="D3713" s="5" t="s">
        <v>3387</v>
      </c>
      <c r="E3713" s="5">
        <v>2.0</v>
      </c>
      <c r="F3713" s="28">
        <f t="shared" si="67"/>
        <v>44012.54033</v>
      </c>
      <c r="G3713" s="32">
        <f t="shared" si="72"/>
        <v>44012.54033</v>
      </c>
      <c r="H3713" s="29">
        <v>0.5555555555555556</v>
      </c>
      <c r="I3713" s="30">
        <f t="shared" si="68"/>
        <v>-44011.98477</v>
      </c>
      <c r="K3713" t="str">
        <f t="shared" si="74"/>
        <v/>
      </c>
    </row>
    <row r="3714">
      <c r="A3714" s="24">
        <v>44013.22400180556</v>
      </c>
      <c r="B3714" s="5" t="s">
        <v>3313</v>
      </c>
      <c r="C3714" s="5" t="s">
        <v>1787</v>
      </c>
      <c r="D3714" s="5" t="s">
        <v>165</v>
      </c>
      <c r="F3714" s="28">
        <f t="shared" si="67"/>
        <v>44013.30734</v>
      </c>
      <c r="G3714" s="32">
        <f t="shared" si="72"/>
        <v>44013.30734</v>
      </c>
      <c r="I3714" t="str">
        <f t="shared" si="68"/>
        <v/>
      </c>
      <c r="K3714" t="str">
        <f t="shared" si="74"/>
        <v/>
      </c>
    </row>
    <row r="3715">
      <c r="A3715" s="24">
        <v>44013.25498305555</v>
      </c>
      <c r="B3715" s="5" t="s">
        <v>3376</v>
      </c>
      <c r="C3715" s="5" t="s">
        <v>916</v>
      </c>
      <c r="D3715" s="5" t="s">
        <v>147</v>
      </c>
      <c r="E3715" s="5">
        <v>2.0</v>
      </c>
      <c r="F3715" s="28">
        <f t="shared" si="67"/>
        <v>44013.33832</v>
      </c>
      <c r="G3715" s="32">
        <f t="shared" si="72"/>
        <v>44013.33832</v>
      </c>
      <c r="H3715" s="29">
        <v>0.5361111111111111</v>
      </c>
      <c r="I3715" s="30">
        <f t="shared" si="68"/>
        <v>-44012.80221</v>
      </c>
      <c r="K3715" t="str">
        <f t="shared" si="74"/>
        <v/>
      </c>
    </row>
    <row r="3716">
      <c r="A3716" s="24">
        <v>44013.25563707176</v>
      </c>
      <c r="B3716" s="5" t="s">
        <v>3388</v>
      </c>
      <c r="C3716" s="5" t="s">
        <v>3389</v>
      </c>
      <c r="D3716" s="5" t="s">
        <v>147</v>
      </c>
      <c r="E3716" s="5">
        <v>4.0</v>
      </c>
      <c r="F3716" s="28">
        <f t="shared" si="67"/>
        <v>44013.33897</v>
      </c>
      <c r="G3716" s="32">
        <f t="shared" si="72"/>
        <v>44013.33897</v>
      </c>
      <c r="H3716" s="29">
        <v>0.5361111111111111</v>
      </c>
      <c r="I3716" s="30">
        <f t="shared" si="68"/>
        <v>-44012.80286</v>
      </c>
      <c r="K3716" t="str">
        <f t="shared" si="74"/>
        <v/>
      </c>
    </row>
    <row r="3717">
      <c r="A3717" s="24">
        <v>44013.27841351852</v>
      </c>
      <c r="B3717" s="5" t="s">
        <v>3343</v>
      </c>
      <c r="C3717" s="5" t="s">
        <v>1787</v>
      </c>
      <c r="D3717" s="5" t="s">
        <v>165</v>
      </c>
      <c r="F3717" s="28">
        <f t="shared" si="67"/>
        <v>44013.36175</v>
      </c>
      <c r="G3717" s="32">
        <f t="shared" si="72"/>
        <v>44013.36175</v>
      </c>
      <c r="I3717" t="str">
        <f t="shared" si="68"/>
        <v/>
      </c>
      <c r="J3717" s="5" t="s">
        <v>1861</v>
      </c>
      <c r="K3717" s="5">
        <v>38.0</v>
      </c>
    </row>
    <row r="3718">
      <c r="A3718" s="24">
        <v>44013.27902379629</v>
      </c>
      <c r="B3718" s="5" t="s">
        <v>3023</v>
      </c>
      <c r="C3718" s="5" t="s">
        <v>1787</v>
      </c>
      <c r="D3718" s="5" t="s">
        <v>165</v>
      </c>
      <c r="F3718" s="28">
        <f t="shared" si="67"/>
        <v>44013.36236</v>
      </c>
      <c r="G3718" s="32">
        <f t="shared" si="72"/>
        <v>44013.36236</v>
      </c>
      <c r="I3718" t="str">
        <f t="shared" si="68"/>
        <v/>
      </c>
      <c r="J3718" s="5" t="s">
        <v>1861</v>
      </c>
      <c r="K3718" s="5">
        <v>40.0</v>
      </c>
    </row>
    <row r="3719">
      <c r="A3719" s="24">
        <v>44013.29056497685</v>
      </c>
      <c r="B3719" s="5" t="s">
        <v>2574</v>
      </c>
      <c r="C3719" s="5" t="s">
        <v>3310</v>
      </c>
      <c r="D3719" s="5" t="s">
        <v>1237</v>
      </c>
      <c r="E3719" s="5">
        <v>5.0</v>
      </c>
      <c r="F3719" s="28">
        <f t="shared" si="67"/>
        <v>44013.3739</v>
      </c>
      <c r="G3719" s="32">
        <f t="shared" si="72"/>
        <v>44013.3739</v>
      </c>
      <c r="H3719" s="29">
        <v>0.39166666666666666</v>
      </c>
      <c r="I3719" s="30">
        <f t="shared" si="68"/>
        <v>-44012.98223</v>
      </c>
      <c r="K3719" t="str">
        <f t="shared" ref="K3719:K3728" si="75">IF(ISBLANK(H3719),E3719,"")</f>
        <v/>
      </c>
    </row>
    <row r="3720">
      <c r="A3720" s="24">
        <v>44013.29096138889</v>
      </c>
      <c r="B3720" s="5" t="s">
        <v>3390</v>
      </c>
      <c r="C3720" s="5" t="s">
        <v>3310</v>
      </c>
      <c r="D3720" s="5" t="s">
        <v>1237</v>
      </c>
      <c r="E3720" s="5">
        <v>6.0</v>
      </c>
      <c r="F3720" s="28">
        <f t="shared" si="67"/>
        <v>44013.37429</v>
      </c>
      <c r="G3720" s="32">
        <f t="shared" si="72"/>
        <v>44013.37429</v>
      </c>
      <c r="H3720" s="29">
        <v>0.39166666666666666</v>
      </c>
      <c r="I3720" s="30">
        <f t="shared" si="68"/>
        <v>-44012.98263</v>
      </c>
      <c r="K3720" t="str">
        <f t="shared" si="75"/>
        <v/>
      </c>
    </row>
    <row r="3721">
      <c r="A3721" s="24">
        <v>44013.29171252315</v>
      </c>
      <c r="B3721" s="5" t="s">
        <v>3391</v>
      </c>
      <c r="C3721" s="5" t="s">
        <v>3174</v>
      </c>
      <c r="D3721" s="5" t="s">
        <v>1237</v>
      </c>
      <c r="E3721" s="5">
        <v>9.0</v>
      </c>
      <c r="F3721" s="28">
        <f t="shared" si="67"/>
        <v>44013.37505</v>
      </c>
      <c r="G3721" s="32">
        <f t="shared" si="72"/>
        <v>44013.37505</v>
      </c>
      <c r="H3721" s="29">
        <v>0.39166666666666666</v>
      </c>
      <c r="I3721" s="30">
        <f t="shared" si="68"/>
        <v>-44012.98338</v>
      </c>
      <c r="K3721" t="str">
        <f t="shared" si="75"/>
        <v/>
      </c>
    </row>
    <row r="3722">
      <c r="A3722" s="24">
        <v>44013.363653148146</v>
      </c>
      <c r="B3722" s="5" t="s">
        <v>3392</v>
      </c>
      <c r="C3722" s="5" t="s">
        <v>3393</v>
      </c>
      <c r="D3722" s="5" t="s">
        <v>173</v>
      </c>
      <c r="E3722" s="5">
        <v>1.0</v>
      </c>
      <c r="F3722" s="28">
        <f t="shared" si="67"/>
        <v>44013.44699</v>
      </c>
      <c r="G3722" s="32">
        <f t="shared" si="72"/>
        <v>44013.44699</v>
      </c>
      <c r="H3722" s="29">
        <v>0.5208333333333334</v>
      </c>
      <c r="I3722" s="30">
        <f t="shared" si="68"/>
        <v>-44012.92615</v>
      </c>
      <c r="K3722" t="str">
        <f t="shared" si="75"/>
        <v/>
      </c>
    </row>
    <row r="3723">
      <c r="A3723" s="24">
        <v>44013.36422481481</v>
      </c>
      <c r="B3723" s="5" t="s">
        <v>3394</v>
      </c>
      <c r="C3723" s="5" t="s">
        <v>3395</v>
      </c>
      <c r="D3723" s="5" t="s">
        <v>173</v>
      </c>
      <c r="E3723" s="5">
        <v>5.0</v>
      </c>
      <c r="F3723" s="28">
        <f t="shared" si="67"/>
        <v>44013.44756</v>
      </c>
      <c r="G3723" s="32">
        <f t="shared" si="72"/>
        <v>44013.44756</v>
      </c>
      <c r="H3723" s="29">
        <v>0.5208333333333334</v>
      </c>
      <c r="I3723" s="30">
        <f t="shared" si="68"/>
        <v>-44012.92672</v>
      </c>
      <c r="K3723" t="str">
        <f t="shared" si="75"/>
        <v/>
      </c>
    </row>
    <row r="3724">
      <c r="A3724" s="24">
        <v>44013.54946483797</v>
      </c>
      <c r="B3724" s="5" t="s">
        <v>3396</v>
      </c>
      <c r="C3724" s="5" t="s">
        <v>1787</v>
      </c>
      <c r="D3724" s="5" t="s">
        <v>165</v>
      </c>
      <c r="F3724" s="28">
        <f t="shared" si="67"/>
        <v>44013.6328</v>
      </c>
      <c r="G3724" s="32">
        <f t="shared" si="72"/>
        <v>44013.6328</v>
      </c>
      <c r="I3724" t="str">
        <f t="shared" si="68"/>
        <v/>
      </c>
      <c r="K3724" t="str">
        <f t="shared" si="75"/>
        <v/>
      </c>
    </row>
    <row r="3725">
      <c r="A3725" s="24">
        <v>44013.37137119213</v>
      </c>
      <c r="B3725" s="5" t="s">
        <v>3238</v>
      </c>
      <c r="C3725" s="5" t="s">
        <v>3397</v>
      </c>
      <c r="D3725" s="5" t="s">
        <v>1869</v>
      </c>
      <c r="E3725" s="5">
        <v>6.0</v>
      </c>
      <c r="F3725" s="28">
        <f t="shared" si="67"/>
        <v>44013.4547</v>
      </c>
      <c r="G3725" s="32">
        <f t="shared" si="72"/>
        <v>44013.4547</v>
      </c>
      <c r="H3725" s="29">
        <v>0.6458333333333334</v>
      </c>
      <c r="I3725" s="30">
        <f t="shared" si="68"/>
        <v>-44012.80887</v>
      </c>
      <c r="K3725" t="str">
        <f t="shared" si="75"/>
        <v/>
      </c>
    </row>
    <row r="3726">
      <c r="A3726" s="24">
        <v>44014.2237006713</v>
      </c>
      <c r="B3726" s="5" t="s">
        <v>3313</v>
      </c>
      <c r="C3726" s="5" t="s">
        <v>1787</v>
      </c>
      <c r="D3726" s="5" t="s">
        <v>165</v>
      </c>
      <c r="F3726" s="28">
        <f t="shared" si="67"/>
        <v>44014.30703</v>
      </c>
      <c r="G3726" s="32">
        <f t="shared" si="72"/>
        <v>44014.30703</v>
      </c>
      <c r="I3726" t="str">
        <f t="shared" si="68"/>
        <v/>
      </c>
      <c r="K3726" t="str">
        <f t="shared" si="75"/>
        <v/>
      </c>
    </row>
    <row r="3727">
      <c r="A3727" s="24">
        <v>44014.25587153935</v>
      </c>
      <c r="B3727" s="5" t="s">
        <v>648</v>
      </c>
      <c r="C3727" s="5" t="s">
        <v>3398</v>
      </c>
      <c r="D3727" s="5" t="s">
        <v>147</v>
      </c>
      <c r="E3727" s="5">
        <v>1.0</v>
      </c>
      <c r="F3727" s="28">
        <f t="shared" si="67"/>
        <v>44014.3392</v>
      </c>
      <c r="G3727" s="32">
        <f t="shared" si="72"/>
        <v>44014.3392</v>
      </c>
      <c r="H3727" s="29">
        <v>0.5076388888888889</v>
      </c>
      <c r="I3727" s="30">
        <f t="shared" si="68"/>
        <v>-44013.83157</v>
      </c>
      <c r="K3727" t="str">
        <f t="shared" si="75"/>
        <v/>
      </c>
    </row>
    <row r="3728">
      <c r="A3728" s="24">
        <v>44014.25633877315</v>
      </c>
      <c r="B3728" s="5" t="s">
        <v>3376</v>
      </c>
      <c r="C3728" s="5" t="s">
        <v>916</v>
      </c>
      <c r="D3728" s="5" t="s">
        <v>147</v>
      </c>
      <c r="E3728" s="5">
        <v>2.0</v>
      </c>
      <c r="F3728" s="28">
        <f t="shared" si="67"/>
        <v>44014.33967</v>
      </c>
      <c r="G3728" s="32">
        <f t="shared" si="72"/>
        <v>44014.33967</v>
      </c>
      <c r="H3728" s="29">
        <v>0.5076388888888889</v>
      </c>
      <c r="I3728" s="30">
        <f t="shared" si="68"/>
        <v>-44013.83203</v>
      </c>
      <c r="K3728" t="str">
        <f t="shared" si="75"/>
        <v/>
      </c>
    </row>
    <row r="3729">
      <c r="A3729" s="24">
        <v>44014.277911261575</v>
      </c>
      <c r="B3729" s="5" t="s">
        <v>3343</v>
      </c>
      <c r="C3729" s="5" t="s">
        <v>1787</v>
      </c>
      <c r="D3729" s="5" t="s">
        <v>165</v>
      </c>
      <c r="F3729" s="28">
        <f t="shared" si="67"/>
        <v>44014.36124</v>
      </c>
      <c r="G3729" s="32">
        <f t="shared" si="72"/>
        <v>44014.36124</v>
      </c>
      <c r="I3729" t="str">
        <f t="shared" si="68"/>
        <v/>
      </c>
      <c r="J3729" s="5" t="s">
        <v>1861</v>
      </c>
      <c r="K3729" s="5">
        <v>36.0</v>
      </c>
    </row>
    <row r="3730">
      <c r="A3730" s="24">
        <v>44014.30541935185</v>
      </c>
      <c r="B3730" s="5" t="s">
        <v>3399</v>
      </c>
      <c r="C3730" s="5" t="s">
        <v>1787</v>
      </c>
      <c r="D3730" s="5" t="s">
        <v>165</v>
      </c>
      <c r="F3730" s="28">
        <f t="shared" si="67"/>
        <v>44014.38875</v>
      </c>
      <c r="G3730" s="32">
        <f t="shared" si="72"/>
        <v>44014.38875</v>
      </c>
      <c r="I3730" t="str">
        <f t="shared" si="68"/>
        <v/>
      </c>
      <c r="J3730" s="5" t="s">
        <v>1861</v>
      </c>
      <c r="K3730" s="5">
        <v>40.0</v>
      </c>
    </row>
    <row r="3731">
      <c r="A3731" s="24">
        <v>44014.38855667824</v>
      </c>
      <c r="B3731" s="5" t="s">
        <v>1056</v>
      </c>
      <c r="D3731" s="5" t="s">
        <v>1237</v>
      </c>
      <c r="E3731" s="5">
        <v>5.0</v>
      </c>
      <c r="F3731" s="28">
        <f t="shared" si="67"/>
        <v>44014.47189</v>
      </c>
      <c r="G3731" s="32">
        <f t="shared" si="72"/>
        <v>44014.47189</v>
      </c>
      <c r="H3731" s="29">
        <v>0.5277777777777778</v>
      </c>
      <c r="I3731" s="30">
        <f t="shared" si="68"/>
        <v>-44013.94411</v>
      </c>
      <c r="K3731" t="str">
        <f t="shared" ref="K3731:K3735" si="76">IF(ISBLANK(H3731),E3731,"")</f>
        <v/>
      </c>
    </row>
    <row r="3732">
      <c r="A3732" s="24">
        <v>44014.431720740744</v>
      </c>
      <c r="B3732" s="5" t="s">
        <v>2002</v>
      </c>
      <c r="C3732" s="5" t="s">
        <v>1787</v>
      </c>
      <c r="D3732" s="5" t="s">
        <v>512</v>
      </c>
      <c r="E3732" s="5">
        <v>1.0</v>
      </c>
      <c r="F3732" s="28">
        <f t="shared" si="67"/>
        <v>44014.51505</v>
      </c>
      <c r="G3732" s="32">
        <f t="shared" si="72"/>
        <v>44014.51505</v>
      </c>
      <c r="H3732" s="29">
        <v>0.5416666666666666</v>
      </c>
      <c r="I3732" s="30">
        <f t="shared" si="68"/>
        <v>-44013.97339</v>
      </c>
      <c r="K3732" t="str">
        <f t="shared" si="76"/>
        <v/>
      </c>
    </row>
    <row r="3733">
      <c r="A3733" s="24">
        <v>44014.44753171296</v>
      </c>
      <c r="B3733" s="5" t="s">
        <v>907</v>
      </c>
      <c r="C3733" s="5" t="s">
        <v>2702</v>
      </c>
      <c r="D3733" s="5" t="s">
        <v>1237</v>
      </c>
      <c r="E3733" s="5">
        <v>2.0</v>
      </c>
      <c r="F3733" s="28">
        <f t="shared" si="67"/>
        <v>44014.53087</v>
      </c>
      <c r="G3733" s="32">
        <f t="shared" si="72"/>
        <v>44014.53087</v>
      </c>
      <c r="H3733" s="29">
        <v>0.5645833333333333</v>
      </c>
      <c r="I3733" s="30">
        <f t="shared" si="68"/>
        <v>-44013.96628</v>
      </c>
      <c r="K3733" t="str">
        <f t="shared" si="76"/>
        <v/>
      </c>
    </row>
    <row r="3734">
      <c r="A3734" s="24">
        <v>44014.55335598379</v>
      </c>
      <c r="B3734" s="5" t="s">
        <v>3400</v>
      </c>
      <c r="C3734" s="5" t="s">
        <v>1787</v>
      </c>
      <c r="D3734" s="5" t="s">
        <v>165</v>
      </c>
      <c r="F3734" s="28">
        <f t="shared" si="67"/>
        <v>44014.63669</v>
      </c>
      <c r="G3734" s="32">
        <f t="shared" si="72"/>
        <v>44014.63669</v>
      </c>
      <c r="I3734" t="str">
        <f t="shared" si="68"/>
        <v/>
      </c>
      <c r="K3734" t="str">
        <f t="shared" si="76"/>
        <v/>
      </c>
    </row>
    <row r="3735">
      <c r="A3735" s="24">
        <v>44014.762315266205</v>
      </c>
      <c r="B3735" s="5" t="s">
        <v>3401</v>
      </c>
      <c r="C3735" s="5" t="s">
        <v>1787</v>
      </c>
      <c r="D3735" s="5" t="s">
        <v>165</v>
      </c>
      <c r="F3735" s="28">
        <f t="shared" si="67"/>
        <v>44014.84565</v>
      </c>
      <c r="G3735" s="32">
        <f t="shared" si="72"/>
        <v>44014.84565</v>
      </c>
      <c r="I3735" t="str">
        <f t="shared" si="68"/>
        <v/>
      </c>
      <c r="K3735" t="str">
        <f t="shared" si="76"/>
        <v/>
      </c>
    </row>
    <row r="3736">
      <c r="A3736" s="24">
        <v>44015.22267141203</v>
      </c>
      <c r="B3736" s="5" t="s">
        <v>3313</v>
      </c>
      <c r="C3736" s="5" t="s">
        <v>1787</v>
      </c>
      <c r="D3736" s="5" t="s">
        <v>165</v>
      </c>
      <c r="F3736" s="28">
        <f t="shared" si="67"/>
        <v>44015.306</v>
      </c>
      <c r="G3736" s="32">
        <f t="shared" si="72"/>
        <v>44015.306</v>
      </c>
      <c r="I3736" t="str">
        <f t="shared" si="68"/>
        <v/>
      </c>
      <c r="J3736" s="5" t="s">
        <v>1861</v>
      </c>
      <c r="K3736" s="5">
        <v>36.0</v>
      </c>
    </row>
    <row r="3737">
      <c r="A3737" s="24">
        <v>44015.26484866899</v>
      </c>
      <c r="B3737" s="5" t="s">
        <v>3402</v>
      </c>
      <c r="C3737" s="5" t="s">
        <v>1787</v>
      </c>
      <c r="D3737" s="5" t="s">
        <v>165</v>
      </c>
      <c r="F3737" s="28">
        <f t="shared" si="67"/>
        <v>44015.34818</v>
      </c>
      <c r="G3737" s="32">
        <f t="shared" si="72"/>
        <v>44015.34818</v>
      </c>
      <c r="I3737" t="str">
        <f t="shared" si="68"/>
        <v/>
      </c>
      <c r="J3737" s="5" t="s">
        <v>1861</v>
      </c>
      <c r="K3737" s="5">
        <v>42.0</v>
      </c>
    </row>
    <row r="3738">
      <c r="A3738" s="24">
        <v>44015.266756111116</v>
      </c>
      <c r="B3738" s="5" t="s">
        <v>3403</v>
      </c>
      <c r="C3738" s="5" t="s">
        <v>1231</v>
      </c>
      <c r="D3738" s="5" t="s">
        <v>173</v>
      </c>
      <c r="F3738" s="28">
        <f t="shared" si="67"/>
        <v>44015.35009</v>
      </c>
      <c r="G3738" s="32">
        <f t="shared" si="72"/>
        <v>44015.35009</v>
      </c>
      <c r="H3738" s="29">
        <v>0.38263888888888886</v>
      </c>
      <c r="I3738" s="30">
        <f t="shared" si="68"/>
        <v>-44014.96745</v>
      </c>
      <c r="K3738" t="str">
        <f t="shared" ref="K3738:K3742" si="77">IF(ISBLANK(H3738),E3738,"")</f>
        <v/>
      </c>
    </row>
    <row r="3739">
      <c r="A3739" s="24">
        <v>44015.26697146991</v>
      </c>
      <c r="B3739" s="5" t="s">
        <v>3404</v>
      </c>
      <c r="C3739" s="5" t="s">
        <v>1231</v>
      </c>
      <c r="D3739" s="5" t="s">
        <v>173</v>
      </c>
      <c r="F3739" s="28">
        <f t="shared" si="67"/>
        <v>44015.3503</v>
      </c>
      <c r="G3739" s="32">
        <f t="shared" si="72"/>
        <v>44015.3503</v>
      </c>
      <c r="H3739" s="29">
        <v>0.38263888888888886</v>
      </c>
      <c r="I3739" s="30">
        <f t="shared" si="68"/>
        <v>-44014.96767</v>
      </c>
      <c r="K3739" t="str">
        <f t="shared" si="77"/>
        <v/>
      </c>
    </row>
    <row r="3740">
      <c r="A3740" s="24">
        <v>44015.26968666667</v>
      </c>
      <c r="B3740" s="5" t="s">
        <v>3405</v>
      </c>
      <c r="C3740" s="5" t="s">
        <v>3406</v>
      </c>
      <c r="D3740" s="5" t="s">
        <v>1612</v>
      </c>
      <c r="E3740" s="5">
        <v>1.0</v>
      </c>
      <c r="F3740" s="28">
        <f t="shared" si="67"/>
        <v>44015.35302</v>
      </c>
      <c r="G3740" s="32">
        <f t="shared" si="72"/>
        <v>44015.35302</v>
      </c>
      <c r="H3740" s="29">
        <v>0.6666666666666666</v>
      </c>
      <c r="I3740" s="30">
        <f t="shared" si="68"/>
        <v>-44014.68635</v>
      </c>
      <c r="K3740" t="str">
        <f t="shared" si="77"/>
        <v/>
      </c>
    </row>
    <row r="3741">
      <c r="A3741" s="24">
        <v>44015.27045950231</v>
      </c>
      <c r="B3741" s="5" t="s">
        <v>3407</v>
      </c>
      <c r="C3741" s="5" t="s">
        <v>3406</v>
      </c>
      <c r="D3741" s="5" t="s">
        <v>1612</v>
      </c>
      <c r="E3741" s="5">
        <v>2.0</v>
      </c>
      <c r="F3741" s="28">
        <f t="shared" si="67"/>
        <v>44015.35379</v>
      </c>
      <c r="G3741" s="32">
        <f t="shared" si="72"/>
        <v>44015.35379</v>
      </c>
      <c r="H3741" s="29">
        <v>0.6666666666666666</v>
      </c>
      <c r="I3741" s="30">
        <f t="shared" si="68"/>
        <v>-44014.68713</v>
      </c>
      <c r="K3741" t="str">
        <f t="shared" si="77"/>
        <v/>
      </c>
    </row>
    <row r="3742">
      <c r="A3742" s="24">
        <v>44015.27125841435</v>
      </c>
      <c r="B3742" s="5" t="s">
        <v>3408</v>
      </c>
      <c r="C3742" s="5" t="s">
        <v>3406</v>
      </c>
      <c r="D3742" s="5" t="s">
        <v>1612</v>
      </c>
      <c r="E3742" s="5">
        <v>5.0</v>
      </c>
      <c r="F3742" s="28">
        <f t="shared" si="67"/>
        <v>44015.35459</v>
      </c>
      <c r="G3742" s="32">
        <f t="shared" si="72"/>
        <v>44015.35459</v>
      </c>
      <c r="H3742" s="29">
        <v>0.6666666666666666</v>
      </c>
      <c r="I3742" s="30">
        <f t="shared" si="68"/>
        <v>-44014.68793</v>
      </c>
      <c r="K3742" t="str">
        <f t="shared" si="77"/>
        <v/>
      </c>
    </row>
    <row r="3743">
      <c r="A3743" s="24">
        <v>44015.27870097222</v>
      </c>
      <c r="B3743" s="5" t="s">
        <v>3343</v>
      </c>
      <c r="C3743" s="5" t="s">
        <v>1787</v>
      </c>
      <c r="D3743" s="5" t="s">
        <v>165</v>
      </c>
      <c r="F3743" s="28">
        <f t="shared" si="67"/>
        <v>44015.36203</v>
      </c>
      <c r="G3743" s="32">
        <f t="shared" si="72"/>
        <v>44015.36203</v>
      </c>
      <c r="H3743" s="29">
        <v>0.6666666666666666</v>
      </c>
      <c r="I3743" s="30">
        <f t="shared" si="68"/>
        <v>-44014.69537</v>
      </c>
      <c r="J3743" s="5" t="s">
        <v>1861</v>
      </c>
      <c r="K3743" s="5">
        <v>41.0</v>
      </c>
    </row>
    <row r="3744">
      <c r="A3744" s="24">
        <v>44015.34907481482</v>
      </c>
      <c r="B3744" s="5" t="s">
        <v>3409</v>
      </c>
      <c r="C3744" s="5" t="s">
        <v>3410</v>
      </c>
      <c r="D3744" s="5" t="s">
        <v>173</v>
      </c>
      <c r="F3744" s="28">
        <f t="shared" si="67"/>
        <v>44015.43241</v>
      </c>
      <c r="G3744" s="32">
        <f t="shared" si="72"/>
        <v>44015.43241</v>
      </c>
      <c r="H3744" s="29">
        <v>0.4736111111111111</v>
      </c>
      <c r="I3744" s="30">
        <f t="shared" si="68"/>
        <v>-44014.9588</v>
      </c>
      <c r="J3744" s="5" t="s">
        <v>1861</v>
      </c>
      <c r="K3744" s="5">
        <v>38.0</v>
      </c>
    </row>
    <row r="3745">
      <c r="A3745" s="24">
        <v>44015.35008923611</v>
      </c>
      <c r="B3745" s="5" t="s">
        <v>3411</v>
      </c>
      <c r="C3745" s="5" t="s">
        <v>3410</v>
      </c>
      <c r="D3745" s="5" t="s">
        <v>173</v>
      </c>
      <c r="F3745" s="28">
        <f t="shared" si="67"/>
        <v>44015.43342</v>
      </c>
      <c r="G3745" s="32">
        <f t="shared" si="72"/>
        <v>44015.43342</v>
      </c>
      <c r="H3745" s="29">
        <v>0.4736111111111111</v>
      </c>
      <c r="I3745" s="30">
        <f t="shared" si="68"/>
        <v>-44014.95981</v>
      </c>
      <c r="J3745" s="5" t="s">
        <v>1861</v>
      </c>
      <c r="K3745" s="5">
        <v>40.0</v>
      </c>
    </row>
    <row r="3746">
      <c r="A3746" s="24">
        <v>44015.38295053241</v>
      </c>
      <c r="B3746" s="5" t="s">
        <v>1056</v>
      </c>
      <c r="D3746" s="5" t="s">
        <v>173</v>
      </c>
      <c r="E3746" s="5">
        <v>11.0</v>
      </c>
      <c r="F3746" s="28">
        <f t="shared" si="67"/>
        <v>44015.46628</v>
      </c>
      <c r="G3746" s="32">
        <f t="shared" si="72"/>
        <v>44015.46628</v>
      </c>
      <c r="H3746" s="29">
        <v>0.6666666666666666</v>
      </c>
      <c r="I3746" s="30">
        <f t="shared" si="68"/>
        <v>-44014.79962</v>
      </c>
      <c r="K3746" t="str">
        <f t="shared" ref="K3746:K4251" si="78">IF(ISBLANK(H3746),E3746,"")</f>
        <v/>
      </c>
    </row>
    <row r="3747">
      <c r="A3747" s="24">
        <v>44015.40817425926</v>
      </c>
      <c r="B3747" s="5" t="s">
        <v>1526</v>
      </c>
      <c r="C3747" s="5" t="s">
        <v>251</v>
      </c>
      <c r="D3747" s="5" t="s">
        <v>2798</v>
      </c>
      <c r="E3747" s="5">
        <v>4.0</v>
      </c>
      <c r="F3747" s="28">
        <f t="shared" si="67"/>
        <v>44015.49151</v>
      </c>
      <c r="G3747" s="32">
        <f t="shared" si="72"/>
        <v>44015.49151</v>
      </c>
      <c r="H3747" s="29">
        <v>0.5118055555555555</v>
      </c>
      <c r="I3747" s="30">
        <f t="shared" si="68"/>
        <v>-44014.9797</v>
      </c>
      <c r="K3747" t="str">
        <f t="shared" si="78"/>
        <v/>
      </c>
    </row>
    <row r="3748">
      <c r="A3748" s="24">
        <v>44015.4085181713</v>
      </c>
      <c r="B3748" s="5" t="s">
        <v>250</v>
      </c>
      <c r="C3748" s="5" t="s">
        <v>251</v>
      </c>
      <c r="D3748" s="5" t="s">
        <v>2798</v>
      </c>
      <c r="E3748" s="5">
        <v>6.0</v>
      </c>
      <c r="F3748" s="28">
        <f t="shared" si="67"/>
        <v>44015.49185</v>
      </c>
      <c r="G3748" s="32">
        <f t="shared" si="72"/>
        <v>44015.49185</v>
      </c>
      <c r="H3748" s="29">
        <v>0.5118055555555555</v>
      </c>
      <c r="I3748" s="30">
        <f t="shared" si="68"/>
        <v>-44014.98005</v>
      </c>
      <c r="K3748" t="str">
        <f t="shared" si="78"/>
        <v/>
      </c>
    </row>
    <row r="3749">
      <c r="A3749" s="24">
        <v>44015.55364908565</v>
      </c>
      <c r="B3749" s="5" t="s">
        <v>3340</v>
      </c>
      <c r="C3749" s="5" t="s">
        <v>1787</v>
      </c>
      <c r="D3749" s="5" t="s">
        <v>165</v>
      </c>
      <c r="F3749" s="28">
        <f t="shared" si="67"/>
        <v>44015.63698</v>
      </c>
      <c r="G3749" s="32">
        <f t="shared" si="72"/>
        <v>44015.63698</v>
      </c>
      <c r="I3749" t="str">
        <f t="shared" si="68"/>
        <v/>
      </c>
      <c r="J3749" s="5" t="s">
        <v>1861</v>
      </c>
      <c r="K3749" t="str">
        <f t="shared" si="78"/>
        <v/>
      </c>
    </row>
    <row r="3750">
      <c r="A3750" s="24">
        <v>44015.77479435185</v>
      </c>
      <c r="B3750" s="5" t="s">
        <v>3401</v>
      </c>
      <c r="C3750" s="5" t="s">
        <v>1787</v>
      </c>
      <c r="D3750" s="5" t="s">
        <v>165</v>
      </c>
      <c r="F3750" s="28">
        <f t="shared" si="67"/>
        <v>44015.85813</v>
      </c>
      <c r="G3750" s="32">
        <f t="shared" si="72"/>
        <v>44015.85813</v>
      </c>
      <c r="I3750" t="str">
        <f t="shared" si="68"/>
        <v/>
      </c>
      <c r="K3750" t="str">
        <f t="shared" si="78"/>
        <v/>
      </c>
    </row>
    <row r="3751">
      <c r="A3751" s="24">
        <v>44018.221432245366</v>
      </c>
      <c r="B3751" s="5" t="s">
        <v>3313</v>
      </c>
      <c r="C3751" s="5" t="s">
        <v>1787</v>
      </c>
      <c r="D3751" s="5" t="s">
        <v>165</v>
      </c>
      <c r="F3751" s="28">
        <f t="shared" si="67"/>
        <v>44018.30477</v>
      </c>
      <c r="G3751" s="32">
        <f t="shared" si="72"/>
        <v>44018.30477</v>
      </c>
      <c r="I3751" t="str">
        <f t="shared" si="68"/>
        <v/>
      </c>
      <c r="K3751" t="str">
        <f t="shared" si="78"/>
        <v/>
      </c>
    </row>
    <row r="3752">
      <c r="A3752" s="24">
        <v>44018.2273909838</v>
      </c>
      <c r="B3752" s="5" t="s">
        <v>3402</v>
      </c>
      <c r="C3752" s="5" t="s">
        <v>1787</v>
      </c>
      <c r="D3752" s="5" t="s">
        <v>165</v>
      </c>
      <c r="F3752" s="28">
        <f t="shared" si="67"/>
        <v>44018.31072</v>
      </c>
      <c r="G3752" s="32">
        <f t="shared" si="72"/>
        <v>44018.31072</v>
      </c>
      <c r="I3752" t="str">
        <f t="shared" si="68"/>
        <v/>
      </c>
      <c r="K3752" t="str">
        <f t="shared" si="78"/>
        <v/>
      </c>
    </row>
    <row r="3753">
      <c r="A3753" s="24">
        <v>44018.25034637732</v>
      </c>
      <c r="B3753" s="5" t="s">
        <v>3405</v>
      </c>
      <c r="C3753" s="5" t="s">
        <v>3406</v>
      </c>
      <c r="D3753" s="5" t="s">
        <v>173</v>
      </c>
      <c r="E3753" s="5">
        <v>1.0</v>
      </c>
      <c r="F3753" s="28">
        <f t="shared" si="67"/>
        <v>44018.33368</v>
      </c>
      <c r="G3753" s="32">
        <f t="shared" si="72"/>
        <v>44018.33368</v>
      </c>
      <c r="H3753" s="29">
        <v>0.45555555555555555</v>
      </c>
      <c r="I3753" s="30">
        <f t="shared" si="68"/>
        <v>-44017.87812</v>
      </c>
      <c r="K3753" t="str">
        <f t="shared" si="78"/>
        <v/>
      </c>
    </row>
    <row r="3754">
      <c r="A3754" s="24">
        <v>44018.25112094908</v>
      </c>
      <c r="B3754" s="5" t="s">
        <v>3407</v>
      </c>
      <c r="C3754" s="5" t="s">
        <v>3406</v>
      </c>
      <c r="D3754" s="5" t="s">
        <v>173</v>
      </c>
      <c r="E3754" s="5">
        <v>2.0</v>
      </c>
      <c r="F3754" s="28">
        <f t="shared" si="67"/>
        <v>44018.33445</v>
      </c>
      <c r="G3754" s="32">
        <f t="shared" si="72"/>
        <v>44018.33445</v>
      </c>
      <c r="H3754" s="29">
        <v>0.45555555555555555</v>
      </c>
      <c r="I3754" s="30">
        <f t="shared" si="68"/>
        <v>-44017.8789</v>
      </c>
      <c r="K3754" t="str">
        <f t="shared" si="78"/>
        <v/>
      </c>
    </row>
    <row r="3755">
      <c r="A3755" s="24">
        <v>44018.251904861114</v>
      </c>
      <c r="B3755" s="5" t="s">
        <v>3408</v>
      </c>
      <c r="C3755" s="5" t="s">
        <v>3406</v>
      </c>
      <c r="D3755" s="5" t="s">
        <v>173</v>
      </c>
      <c r="E3755" s="5">
        <v>5.0</v>
      </c>
      <c r="F3755" s="28">
        <f t="shared" si="67"/>
        <v>44018.33524</v>
      </c>
      <c r="G3755" s="32">
        <f t="shared" si="72"/>
        <v>44018.33524</v>
      </c>
      <c r="H3755" s="29">
        <v>0.45555555555555555</v>
      </c>
      <c r="I3755" s="30">
        <f t="shared" si="68"/>
        <v>-44017.87968</v>
      </c>
      <c r="K3755" t="str">
        <f t="shared" si="78"/>
        <v/>
      </c>
    </row>
    <row r="3756">
      <c r="A3756" s="24">
        <v>44018.25372533565</v>
      </c>
      <c r="B3756" s="5" t="s">
        <v>2249</v>
      </c>
      <c r="C3756" s="5" t="s">
        <v>3412</v>
      </c>
      <c r="D3756" s="5" t="s">
        <v>326</v>
      </c>
      <c r="E3756" s="5">
        <v>9.0</v>
      </c>
      <c r="F3756" s="28">
        <f t="shared" si="67"/>
        <v>44018.33706</v>
      </c>
      <c r="G3756" s="32">
        <f t="shared" si="72"/>
        <v>44018.33706</v>
      </c>
      <c r="H3756" s="29">
        <v>0.6666666666666666</v>
      </c>
      <c r="I3756" s="30">
        <f t="shared" si="68"/>
        <v>-44017.67039</v>
      </c>
      <c r="K3756" t="str">
        <f t="shared" si="78"/>
        <v/>
      </c>
    </row>
    <row r="3757">
      <c r="A3757" s="24">
        <v>44018.26377280093</v>
      </c>
      <c r="B3757" s="5" t="s">
        <v>3413</v>
      </c>
      <c r="C3757" s="5" t="s">
        <v>545</v>
      </c>
      <c r="D3757" s="5" t="s">
        <v>3246</v>
      </c>
      <c r="E3757" s="5">
        <v>41.0</v>
      </c>
      <c r="F3757" s="28">
        <f t="shared" si="67"/>
        <v>44018.34711</v>
      </c>
      <c r="G3757" s="32">
        <f t="shared" si="72"/>
        <v>44018.34711</v>
      </c>
      <c r="H3757" s="29">
        <v>0.6666666666666666</v>
      </c>
      <c r="I3757" s="30">
        <f t="shared" si="68"/>
        <v>-44017.68044</v>
      </c>
      <c r="K3757" t="str">
        <f t="shared" si="78"/>
        <v/>
      </c>
    </row>
    <row r="3758">
      <c r="A3758" s="24">
        <v>44018.27638336805</v>
      </c>
      <c r="B3758" s="5" t="s">
        <v>3343</v>
      </c>
      <c r="C3758" s="5" t="s">
        <v>1787</v>
      </c>
      <c r="D3758" s="5" t="s">
        <v>165</v>
      </c>
      <c r="E3758" s="5">
        <v>42.0</v>
      </c>
      <c r="F3758" s="28">
        <f t="shared" si="67"/>
        <v>44018.35972</v>
      </c>
      <c r="G3758" s="32">
        <f t="shared" si="72"/>
        <v>44018.35972</v>
      </c>
      <c r="H3758" s="29">
        <v>0.5659722222222222</v>
      </c>
      <c r="I3758" s="30">
        <f t="shared" si="68"/>
        <v>-44017.79374</v>
      </c>
      <c r="K3758" t="str">
        <f t="shared" si="78"/>
        <v/>
      </c>
    </row>
    <row r="3759">
      <c r="A3759" s="24">
        <v>44018.38814944444</v>
      </c>
      <c r="B3759" s="5" t="s">
        <v>3414</v>
      </c>
      <c r="C3759" s="5" t="s">
        <v>545</v>
      </c>
      <c r="D3759" s="5" t="s">
        <v>3246</v>
      </c>
      <c r="E3759" s="5">
        <v>40.0</v>
      </c>
      <c r="F3759" s="28">
        <f t="shared" si="67"/>
        <v>44018.47148</v>
      </c>
      <c r="G3759" s="32">
        <f t="shared" si="72"/>
        <v>44018.47148</v>
      </c>
      <c r="H3759" s="29">
        <v>0.6666666666666666</v>
      </c>
      <c r="I3759" s="30">
        <f t="shared" si="68"/>
        <v>-44017.80482</v>
      </c>
      <c r="K3759" t="str">
        <f t="shared" si="78"/>
        <v/>
      </c>
    </row>
    <row r="3760">
      <c r="A3760" s="24">
        <v>44018.82567689815</v>
      </c>
      <c r="B3760" s="5" t="s">
        <v>3401</v>
      </c>
      <c r="C3760" s="5" t="s">
        <v>3215</v>
      </c>
      <c r="D3760" s="5" t="s">
        <v>3415</v>
      </c>
      <c r="F3760" s="28">
        <f t="shared" si="67"/>
        <v>44018.90901</v>
      </c>
      <c r="G3760" s="32">
        <f t="shared" si="72"/>
        <v>44018.90901</v>
      </c>
      <c r="I3760" t="str">
        <f t="shared" si="68"/>
        <v/>
      </c>
      <c r="K3760" t="str">
        <f t="shared" si="78"/>
        <v/>
      </c>
    </row>
    <row r="3761">
      <c r="A3761" s="24">
        <v>44019.22069173611</v>
      </c>
      <c r="B3761" s="5" t="s">
        <v>3416</v>
      </c>
      <c r="C3761" s="5" t="s">
        <v>1787</v>
      </c>
      <c r="D3761" s="5" t="s">
        <v>165</v>
      </c>
      <c r="F3761" s="28">
        <f t="shared" si="67"/>
        <v>44019.30403</v>
      </c>
      <c r="G3761" s="32">
        <f t="shared" si="72"/>
        <v>44019.30403</v>
      </c>
      <c r="I3761" t="str">
        <f t="shared" si="68"/>
        <v/>
      </c>
      <c r="K3761" t="str">
        <f t="shared" si="78"/>
        <v/>
      </c>
    </row>
    <row r="3762">
      <c r="A3762" s="24">
        <v>44019.25096188657</v>
      </c>
      <c r="B3762" s="5" t="s">
        <v>674</v>
      </c>
      <c r="C3762" s="5" t="s">
        <v>545</v>
      </c>
      <c r="D3762" s="5" t="s">
        <v>3246</v>
      </c>
      <c r="E3762" s="5">
        <v>40.0</v>
      </c>
      <c r="F3762" s="28">
        <f t="shared" si="67"/>
        <v>44019.3343</v>
      </c>
      <c r="G3762" s="32">
        <f t="shared" si="72"/>
        <v>44019.3343</v>
      </c>
      <c r="I3762" t="str">
        <f t="shared" si="68"/>
        <v/>
      </c>
      <c r="K3762">
        <f t="shared" si="78"/>
        <v>40</v>
      </c>
    </row>
    <row r="3763">
      <c r="A3763" s="24">
        <v>44019.25250818287</v>
      </c>
      <c r="B3763" s="5" t="s">
        <v>3206</v>
      </c>
      <c r="C3763" s="5" t="s">
        <v>1268</v>
      </c>
      <c r="D3763" s="5" t="s">
        <v>1232</v>
      </c>
      <c r="E3763" s="5">
        <v>1.0</v>
      </c>
      <c r="F3763" s="28">
        <f t="shared" si="67"/>
        <v>44019.33584</v>
      </c>
      <c r="G3763" s="32">
        <f t="shared" si="72"/>
        <v>44019.33584</v>
      </c>
      <c r="H3763" s="29">
        <v>0.4236111111111111</v>
      </c>
      <c r="I3763" s="30">
        <f t="shared" si="68"/>
        <v>-44018.91223</v>
      </c>
      <c r="K3763" t="str">
        <f t="shared" si="78"/>
        <v/>
      </c>
    </row>
    <row r="3764">
      <c r="A3764" s="24">
        <v>44019.25297349537</v>
      </c>
      <c r="B3764" s="5" t="s">
        <v>3417</v>
      </c>
      <c r="C3764" s="5" t="s">
        <v>554</v>
      </c>
      <c r="D3764" s="5" t="s">
        <v>523</v>
      </c>
      <c r="E3764" s="5">
        <v>2.0</v>
      </c>
      <c r="F3764" s="28">
        <f t="shared" si="67"/>
        <v>44019.33631</v>
      </c>
      <c r="G3764" s="32">
        <f t="shared" si="72"/>
        <v>44019.33631</v>
      </c>
      <c r="H3764" s="29">
        <v>0.4583333333333333</v>
      </c>
      <c r="I3764" s="30">
        <f t="shared" si="68"/>
        <v>-44018.87797</v>
      </c>
      <c r="K3764" t="str">
        <f t="shared" si="78"/>
        <v/>
      </c>
    </row>
    <row r="3765">
      <c r="A3765" s="24">
        <v>44019.25344237269</v>
      </c>
      <c r="B3765" s="5" t="s">
        <v>3418</v>
      </c>
      <c r="C3765" s="5" t="s">
        <v>159</v>
      </c>
      <c r="D3765" s="5" t="s">
        <v>523</v>
      </c>
      <c r="E3765" s="5">
        <v>9.0</v>
      </c>
      <c r="F3765" s="28">
        <f t="shared" si="67"/>
        <v>44019.33678</v>
      </c>
      <c r="G3765" s="32">
        <f t="shared" si="72"/>
        <v>44019.33678</v>
      </c>
      <c r="H3765" s="29">
        <v>0.4583333333333333</v>
      </c>
      <c r="I3765" s="30">
        <f t="shared" si="68"/>
        <v>-44018.87844</v>
      </c>
      <c r="K3765" t="str">
        <f t="shared" si="78"/>
        <v/>
      </c>
    </row>
    <row r="3766">
      <c r="A3766" s="24">
        <v>44019.25447097222</v>
      </c>
      <c r="B3766" s="5" t="s">
        <v>3253</v>
      </c>
      <c r="C3766" s="5" t="s">
        <v>3215</v>
      </c>
      <c r="D3766" s="5" t="s">
        <v>173</v>
      </c>
      <c r="E3766" s="5">
        <v>4.0</v>
      </c>
      <c r="F3766" s="28">
        <f t="shared" si="67"/>
        <v>44019.3378</v>
      </c>
      <c r="G3766" s="32">
        <f t="shared" si="72"/>
        <v>44019.3378</v>
      </c>
      <c r="H3766" s="29">
        <v>0.6666666666666666</v>
      </c>
      <c r="I3766" s="30">
        <f t="shared" si="68"/>
        <v>-44018.67114</v>
      </c>
      <c r="K3766" t="str">
        <f t="shared" si="78"/>
        <v/>
      </c>
    </row>
    <row r="3767">
      <c r="A3767" s="24">
        <v>44019.2552177662</v>
      </c>
      <c r="B3767" s="5" t="s">
        <v>3385</v>
      </c>
      <c r="C3767" s="5" t="s">
        <v>3215</v>
      </c>
      <c r="D3767" s="5" t="s">
        <v>173</v>
      </c>
      <c r="E3767" s="5">
        <v>5.0</v>
      </c>
      <c r="F3767" s="28">
        <f t="shared" si="67"/>
        <v>44019.33855</v>
      </c>
      <c r="G3767" s="32">
        <f t="shared" si="72"/>
        <v>44019.33855</v>
      </c>
      <c r="H3767" s="29">
        <v>0.6666666666666666</v>
      </c>
      <c r="I3767" s="30">
        <f t="shared" si="68"/>
        <v>-44018.67188</v>
      </c>
      <c r="K3767" t="str">
        <f t="shared" si="78"/>
        <v/>
      </c>
    </row>
    <row r="3768">
      <c r="A3768" s="24">
        <v>44019.255801990745</v>
      </c>
      <c r="B3768" s="5" t="s">
        <v>3316</v>
      </c>
      <c r="C3768" s="5" t="s">
        <v>3215</v>
      </c>
      <c r="D3768" s="5" t="s">
        <v>173</v>
      </c>
      <c r="E3768" s="5">
        <v>6.0</v>
      </c>
      <c r="F3768" s="28">
        <f t="shared" si="67"/>
        <v>44019.33914</v>
      </c>
      <c r="G3768" s="32">
        <f t="shared" si="72"/>
        <v>44019.33914</v>
      </c>
      <c r="H3768" s="29">
        <v>0.6666666666666666</v>
      </c>
      <c r="I3768" s="30">
        <f t="shared" si="68"/>
        <v>-44018.67247</v>
      </c>
      <c r="K3768" t="str">
        <f t="shared" si="78"/>
        <v/>
      </c>
    </row>
    <row r="3769">
      <c r="A3769" s="24">
        <v>44019.26166746528</v>
      </c>
      <c r="B3769" s="5" t="s">
        <v>3419</v>
      </c>
      <c r="C3769" s="5" t="s">
        <v>1787</v>
      </c>
      <c r="D3769" s="5" t="s">
        <v>165</v>
      </c>
      <c r="E3769" s="5">
        <v>38.0</v>
      </c>
      <c r="F3769" s="28">
        <f t="shared" si="67"/>
        <v>44019.345</v>
      </c>
      <c r="G3769" s="32">
        <f t="shared" si="72"/>
        <v>44019.345</v>
      </c>
      <c r="H3769" s="29">
        <v>0.6666666666666666</v>
      </c>
      <c r="I3769" s="30">
        <f t="shared" si="68"/>
        <v>-44018.67833</v>
      </c>
      <c r="K3769" t="str">
        <f t="shared" si="78"/>
        <v/>
      </c>
    </row>
    <row r="3770">
      <c r="A3770" s="24">
        <v>44019.283740625004</v>
      </c>
      <c r="B3770" s="5" t="s">
        <v>3413</v>
      </c>
      <c r="C3770" s="5" t="s">
        <v>545</v>
      </c>
      <c r="D3770" s="5" t="s">
        <v>3246</v>
      </c>
      <c r="E3770" s="5">
        <v>41.0</v>
      </c>
      <c r="F3770" s="28">
        <f t="shared" si="67"/>
        <v>44019.36707</v>
      </c>
      <c r="G3770" s="32">
        <f t="shared" si="72"/>
        <v>44019.36707</v>
      </c>
      <c r="H3770" s="29">
        <v>0.6666666666666666</v>
      </c>
      <c r="I3770" s="30">
        <f t="shared" si="68"/>
        <v>-44018.70041</v>
      </c>
      <c r="K3770" t="str">
        <f t="shared" si="78"/>
        <v/>
      </c>
    </row>
    <row r="3771">
      <c r="A3771" s="24">
        <v>44019.2994949537</v>
      </c>
      <c r="B3771" s="5" t="s">
        <v>3376</v>
      </c>
      <c r="C3771" s="5" t="s">
        <v>916</v>
      </c>
      <c r="D3771" s="5" t="s">
        <v>147</v>
      </c>
      <c r="E3771" s="5">
        <v>13.0</v>
      </c>
      <c r="F3771" s="28">
        <f t="shared" si="67"/>
        <v>44019.38283</v>
      </c>
      <c r="G3771" s="32">
        <f t="shared" si="72"/>
        <v>44019.38283</v>
      </c>
      <c r="H3771" s="29">
        <v>0.5243055555555556</v>
      </c>
      <c r="I3771" s="30">
        <f t="shared" si="68"/>
        <v>-44018.85852</v>
      </c>
      <c r="K3771" t="str">
        <f t="shared" si="78"/>
        <v/>
      </c>
    </row>
    <row r="3772">
      <c r="A3772" s="24">
        <v>44019.300146875</v>
      </c>
      <c r="B3772" s="5" t="s">
        <v>3420</v>
      </c>
      <c r="C3772" s="5" t="s">
        <v>647</v>
      </c>
      <c r="D3772" s="5" t="s">
        <v>147</v>
      </c>
      <c r="E3772" s="5">
        <v>15.0</v>
      </c>
      <c r="F3772" s="28">
        <f t="shared" si="67"/>
        <v>44019.38348</v>
      </c>
      <c r="G3772" s="32">
        <f t="shared" si="72"/>
        <v>44019.38348</v>
      </c>
      <c r="H3772" s="29">
        <v>0.5243055555555556</v>
      </c>
      <c r="I3772" s="30">
        <f t="shared" si="68"/>
        <v>-44018.85917</v>
      </c>
      <c r="K3772" t="str">
        <f t="shared" si="78"/>
        <v/>
      </c>
    </row>
    <row r="3773">
      <c r="A3773" s="24">
        <v>44019.30333273148</v>
      </c>
      <c r="B3773" s="5" t="s">
        <v>1556</v>
      </c>
      <c r="C3773" s="5" t="s">
        <v>3115</v>
      </c>
      <c r="D3773" s="5" t="s">
        <v>173</v>
      </c>
      <c r="E3773" s="5">
        <v>16.0</v>
      </c>
      <c r="F3773" s="28">
        <f t="shared" si="67"/>
        <v>44019.38667</v>
      </c>
      <c r="G3773" s="32">
        <f t="shared" si="72"/>
        <v>44019.38667</v>
      </c>
      <c r="H3773" s="29">
        <v>0.6666666666666666</v>
      </c>
      <c r="I3773" s="30">
        <f t="shared" si="68"/>
        <v>-44018.72</v>
      </c>
      <c r="K3773" t="str">
        <f t="shared" si="78"/>
        <v/>
      </c>
    </row>
    <row r="3774">
      <c r="A3774" s="24">
        <v>44019.30359831019</v>
      </c>
      <c r="B3774" s="5" t="s">
        <v>1554</v>
      </c>
      <c r="C3774" s="5" t="s">
        <v>3115</v>
      </c>
      <c r="D3774" s="5" t="s">
        <v>173</v>
      </c>
      <c r="E3774" s="5">
        <v>17.0</v>
      </c>
      <c r="F3774" s="28">
        <f t="shared" si="67"/>
        <v>44019.38693</v>
      </c>
      <c r="G3774" s="32">
        <f t="shared" si="72"/>
        <v>44019.38693</v>
      </c>
      <c r="H3774" s="29">
        <v>0.6666666666666666</v>
      </c>
      <c r="I3774" s="30">
        <f t="shared" si="68"/>
        <v>-44018.72026</v>
      </c>
      <c r="K3774" t="str">
        <f t="shared" si="78"/>
        <v/>
      </c>
    </row>
    <row r="3775">
      <c r="A3775" s="24">
        <v>44019.303895185185</v>
      </c>
      <c r="B3775" s="5" t="s">
        <v>3421</v>
      </c>
      <c r="C3775" s="5" t="s">
        <v>3115</v>
      </c>
      <c r="D3775" s="5" t="s">
        <v>173</v>
      </c>
      <c r="E3775" s="5">
        <v>18.0</v>
      </c>
      <c r="F3775" s="28">
        <f t="shared" si="67"/>
        <v>44019.38723</v>
      </c>
      <c r="G3775" s="32">
        <f t="shared" si="72"/>
        <v>44019.38723</v>
      </c>
      <c r="H3775" s="29">
        <v>0.6666666666666666</v>
      </c>
      <c r="I3775" s="30">
        <f t="shared" si="68"/>
        <v>-44018.72056</v>
      </c>
      <c r="K3775" t="str">
        <f t="shared" si="78"/>
        <v/>
      </c>
    </row>
    <row r="3776">
      <c r="A3776" s="24">
        <v>44019.31226689815</v>
      </c>
      <c r="B3776" s="5" t="s">
        <v>3422</v>
      </c>
      <c r="C3776" s="5" t="s">
        <v>3423</v>
      </c>
      <c r="D3776" s="5" t="s">
        <v>173</v>
      </c>
      <c r="E3776" s="5">
        <v>19.0</v>
      </c>
      <c r="F3776" s="28">
        <f t="shared" si="67"/>
        <v>44019.3956</v>
      </c>
      <c r="G3776" s="32">
        <f t="shared" si="72"/>
        <v>44019.3956</v>
      </c>
      <c r="H3776" s="29">
        <v>0.4236111111111111</v>
      </c>
      <c r="I3776" s="30">
        <f t="shared" si="68"/>
        <v>-44018.97199</v>
      </c>
      <c r="K3776" t="str">
        <f t="shared" si="78"/>
        <v/>
      </c>
    </row>
    <row r="3777">
      <c r="A3777" s="24">
        <v>44019.37600122685</v>
      </c>
      <c r="B3777" s="5" t="s">
        <v>3424</v>
      </c>
      <c r="C3777" s="5" t="s">
        <v>3425</v>
      </c>
      <c r="D3777" s="5" t="s">
        <v>173</v>
      </c>
      <c r="E3777" s="5">
        <v>2.0</v>
      </c>
      <c r="F3777" s="28">
        <f t="shared" si="67"/>
        <v>44019.45933</v>
      </c>
      <c r="G3777" s="32">
        <f t="shared" si="72"/>
        <v>44019.45933</v>
      </c>
      <c r="H3777" s="29">
        <v>0.4638888888888889</v>
      </c>
      <c r="I3777" s="30">
        <f t="shared" si="68"/>
        <v>-44018.99545</v>
      </c>
      <c r="K3777" t="str">
        <f t="shared" si="78"/>
        <v/>
      </c>
    </row>
    <row r="3778">
      <c r="A3778" s="24">
        <v>44019.674154004635</v>
      </c>
      <c r="B3778" s="5" t="s">
        <v>3426</v>
      </c>
      <c r="C3778" s="5" t="s">
        <v>1787</v>
      </c>
      <c r="D3778" s="5" t="s">
        <v>165</v>
      </c>
      <c r="F3778" s="28">
        <f t="shared" si="67"/>
        <v>44019.75749</v>
      </c>
      <c r="G3778" s="32">
        <f t="shared" si="72"/>
        <v>44019.75749</v>
      </c>
      <c r="I3778" t="str">
        <f t="shared" si="68"/>
        <v/>
      </c>
      <c r="K3778" t="str">
        <f t="shared" si="78"/>
        <v/>
      </c>
    </row>
    <row r="3779">
      <c r="A3779" s="24">
        <v>44019.824786666664</v>
      </c>
      <c r="B3779" s="5" t="s">
        <v>3401</v>
      </c>
      <c r="C3779" s="5" t="s">
        <v>1787</v>
      </c>
      <c r="D3779" s="5" t="s">
        <v>165</v>
      </c>
      <c r="F3779" s="28">
        <f t="shared" si="67"/>
        <v>44019.90812</v>
      </c>
      <c r="G3779" s="32">
        <f t="shared" si="72"/>
        <v>44019.90812</v>
      </c>
      <c r="I3779" t="str">
        <f t="shared" si="68"/>
        <v/>
      </c>
      <c r="K3779" t="str">
        <f t="shared" si="78"/>
        <v/>
      </c>
    </row>
    <row r="3780">
      <c r="A3780" s="24">
        <v>44020.22176303241</v>
      </c>
      <c r="B3780" s="5" t="s">
        <v>3313</v>
      </c>
      <c r="C3780" s="5" t="s">
        <v>1787</v>
      </c>
      <c r="D3780" s="5" t="s">
        <v>165</v>
      </c>
      <c r="F3780" s="28">
        <f t="shared" si="67"/>
        <v>44020.3051</v>
      </c>
      <c r="G3780" s="32">
        <f t="shared" si="72"/>
        <v>44020.3051</v>
      </c>
      <c r="I3780" t="str">
        <f t="shared" si="68"/>
        <v/>
      </c>
      <c r="K3780" t="str">
        <f t="shared" si="78"/>
        <v/>
      </c>
    </row>
    <row r="3781">
      <c r="A3781" s="24">
        <v>44020.247659166664</v>
      </c>
      <c r="B3781" s="5" t="s">
        <v>3253</v>
      </c>
      <c r="C3781" s="5" t="s">
        <v>3215</v>
      </c>
      <c r="D3781" s="5" t="s">
        <v>173</v>
      </c>
      <c r="F3781" s="28">
        <f t="shared" si="67"/>
        <v>44020.33099</v>
      </c>
      <c r="G3781" s="32">
        <f t="shared" si="72"/>
        <v>44020.33099</v>
      </c>
      <c r="I3781" t="str">
        <f t="shared" si="68"/>
        <v/>
      </c>
      <c r="K3781" t="str">
        <f t="shared" si="78"/>
        <v/>
      </c>
    </row>
    <row r="3782">
      <c r="A3782" s="24">
        <v>44020.24827519676</v>
      </c>
      <c r="B3782" s="5" t="s">
        <v>3385</v>
      </c>
      <c r="C3782" s="5" t="s">
        <v>3215</v>
      </c>
      <c r="D3782" s="5" t="s">
        <v>173</v>
      </c>
      <c r="F3782" s="28">
        <f t="shared" si="67"/>
        <v>44020.33161</v>
      </c>
      <c r="G3782" s="32">
        <f t="shared" si="72"/>
        <v>44020.33161</v>
      </c>
      <c r="I3782" t="str">
        <f t="shared" si="68"/>
        <v/>
      </c>
      <c r="K3782" t="str">
        <f t="shared" si="78"/>
        <v/>
      </c>
    </row>
    <row r="3783">
      <c r="A3783" s="24">
        <v>44020.254111076385</v>
      </c>
      <c r="B3783" s="5" t="s">
        <v>3417</v>
      </c>
      <c r="C3783" s="5" t="s">
        <v>169</v>
      </c>
      <c r="D3783" s="5" t="s">
        <v>173</v>
      </c>
      <c r="E3783" s="5">
        <v>1.0</v>
      </c>
      <c r="F3783" s="28">
        <f t="shared" si="67"/>
        <v>44020.33744</v>
      </c>
      <c r="G3783" s="32">
        <f t="shared" si="72"/>
        <v>44020.33744</v>
      </c>
      <c r="H3783" s="29">
        <v>0.6666666666666666</v>
      </c>
      <c r="I3783" s="30">
        <f t="shared" si="68"/>
        <v>-44019.67078</v>
      </c>
      <c r="K3783" t="str">
        <f t="shared" si="78"/>
        <v/>
      </c>
    </row>
    <row r="3784">
      <c r="A3784" s="24">
        <v>44020.25449586805</v>
      </c>
      <c r="B3784" s="5" t="s">
        <v>3427</v>
      </c>
      <c r="C3784" s="5" t="s">
        <v>3428</v>
      </c>
      <c r="D3784" s="5" t="s">
        <v>173</v>
      </c>
      <c r="E3784" s="5">
        <v>2.0</v>
      </c>
      <c r="F3784" s="28">
        <f t="shared" si="67"/>
        <v>44020.33783</v>
      </c>
      <c r="G3784" s="32">
        <f t="shared" si="72"/>
        <v>44020.33783</v>
      </c>
      <c r="H3784" s="29">
        <v>0.6666666666666666</v>
      </c>
      <c r="I3784" s="30">
        <f t="shared" si="68"/>
        <v>-44019.67116</v>
      </c>
      <c r="K3784" t="str">
        <f t="shared" si="78"/>
        <v/>
      </c>
    </row>
    <row r="3785">
      <c r="A3785" s="24">
        <v>44020.254924305555</v>
      </c>
      <c r="B3785" s="5" t="s">
        <v>956</v>
      </c>
      <c r="C3785" s="5" t="s">
        <v>159</v>
      </c>
      <c r="D3785" s="5" t="s">
        <v>173</v>
      </c>
      <c r="E3785" s="5">
        <v>4.0</v>
      </c>
      <c r="F3785" s="28">
        <f t="shared" si="67"/>
        <v>44020.33826</v>
      </c>
      <c r="G3785" s="32">
        <f t="shared" si="72"/>
        <v>44020.33826</v>
      </c>
      <c r="H3785" s="29">
        <v>0.6666666666666666</v>
      </c>
      <c r="I3785" s="30">
        <f t="shared" si="68"/>
        <v>-44019.67159</v>
      </c>
      <c r="K3785" t="str">
        <f t="shared" si="78"/>
        <v/>
      </c>
    </row>
    <row r="3786">
      <c r="A3786" s="24">
        <v>44020.27478739583</v>
      </c>
      <c r="B3786" s="5" t="s">
        <v>3413</v>
      </c>
      <c r="C3786" s="5" t="s">
        <v>545</v>
      </c>
      <c r="D3786" s="5" t="s">
        <v>3246</v>
      </c>
      <c r="E3786" s="5">
        <v>36.0</v>
      </c>
      <c r="F3786" s="28">
        <f t="shared" si="67"/>
        <v>44020.35812</v>
      </c>
      <c r="G3786" s="32">
        <f t="shared" si="72"/>
        <v>44020.35812</v>
      </c>
      <c r="H3786" s="29">
        <v>0.6666666666666666</v>
      </c>
      <c r="I3786" s="30">
        <f t="shared" si="68"/>
        <v>-44019.69145</v>
      </c>
      <c r="K3786" t="str">
        <f t="shared" si="78"/>
        <v/>
      </c>
    </row>
    <row r="3787">
      <c r="A3787" s="24">
        <v>44020.285593252316</v>
      </c>
      <c r="B3787" s="5" t="s">
        <v>3429</v>
      </c>
      <c r="C3787" s="5" t="s">
        <v>2237</v>
      </c>
      <c r="D3787" s="5" t="s">
        <v>223</v>
      </c>
      <c r="E3787" s="5">
        <v>6.0</v>
      </c>
      <c r="F3787" s="28">
        <f t="shared" si="67"/>
        <v>44020.36893</v>
      </c>
      <c r="G3787" s="32">
        <f t="shared" si="72"/>
        <v>44020.36893</v>
      </c>
      <c r="H3787" s="29">
        <v>0.6666666666666666</v>
      </c>
      <c r="I3787" s="30">
        <f t="shared" si="68"/>
        <v>-44019.70226</v>
      </c>
      <c r="K3787" t="str">
        <f t="shared" si="78"/>
        <v/>
      </c>
    </row>
    <row r="3788">
      <c r="A3788" s="24">
        <v>44020.28391440972</v>
      </c>
      <c r="B3788" s="5" t="s">
        <v>3430</v>
      </c>
      <c r="C3788" s="5" t="s">
        <v>1928</v>
      </c>
      <c r="D3788" s="5" t="s">
        <v>97</v>
      </c>
      <c r="E3788" s="5">
        <v>5.0</v>
      </c>
      <c r="F3788" s="28">
        <f t="shared" si="67"/>
        <v>44020.36725</v>
      </c>
      <c r="G3788" s="32">
        <f t="shared" si="72"/>
        <v>44020.36725</v>
      </c>
      <c r="H3788" s="29">
        <v>0.6666666666666666</v>
      </c>
      <c r="I3788" s="30">
        <f t="shared" si="68"/>
        <v>-44019.70058</v>
      </c>
      <c r="K3788" t="str">
        <f t="shared" si="78"/>
        <v/>
      </c>
    </row>
    <row r="3789">
      <c r="A3789" s="24">
        <v>44020.28911541667</v>
      </c>
      <c r="B3789" s="5" t="s">
        <v>1556</v>
      </c>
      <c r="C3789" s="5" t="s">
        <v>3115</v>
      </c>
      <c r="D3789" s="5" t="s">
        <v>223</v>
      </c>
      <c r="E3789" s="5">
        <v>9.0</v>
      </c>
      <c r="F3789" s="28">
        <f t="shared" si="67"/>
        <v>44020.37245</v>
      </c>
      <c r="G3789" s="32">
        <f t="shared" si="72"/>
        <v>44020.37245</v>
      </c>
      <c r="H3789" s="29">
        <v>0.6666666666666666</v>
      </c>
      <c r="I3789" s="30">
        <f t="shared" si="68"/>
        <v>-44019.70578</v>
      </c>
      <c r="K3789" t="str">
        <f t="shared" si="78"/>
        <v/>
      </c>
    </row>
    <row r="3790">
      <c r="A3790" s="24">
        <v>44020.30243645833</v>
      </c>
      <c r="B3790" s="5" t="s">
        <v>3402</v>
      </c>
      <c r="C3790" s="5" t="s">
        <v>1787</v>
      </c>
      <c r="D3790" s="5" t="s">
        <v>165</v>
      </c>
      <c r="E3790" s="5">
        <v>42.0</v>
      </c>
      <c r="F3790" s="28">
        <f t="shared" si="67"/>
        <v>44020.38577</v>
      </c>
      <c r="G3790" s="32">
        <f t="shared" si="72"/>
        <v>44020.38577</v>
      </c>
      <c r="H3790" s="29">
        <v>0.6666666666666666</v>
      </c>
      <c r="I3790" s="30">
        <f t="shared" si="68"/>
        <v>-44019.7191</v>
      </c>
      <c r="K3790" t="str">
        <f t="shared" si="78"/>
        <v/>
      </c>
    </row>
    <row r="3791">
      <c r="A3791" s="24">
        <v>44020.3098391088</v>
      </c>
      <c r="B3791" s="5" t="s">
        <v>2238</v>
      </c>
      <c r="C3791" s="5" t="s">
        <v>729</v>
      </c>
      <c r="D3791" s="5" t="s">
        <v>165</v>
      </c>
      <c r="E3791" s="5">
        <v>44.0</v>
      </c>
      <c r="F3791" s="28">
        <f t="shared" si="67"/>
        <v>44020.39317</v>
      </c>
      <c r="G3791" s="32">
        <f t="shared" si="72"/>
        <v>44020.39317</v>
      </c>
      <c r="H3791" s="29">
        <v>0.5618055555555556</v>
      </c>
      <c r="I3791" s="30">
        <f t="shared" si="68"/>
        <v>-44019.83137</v>
      </c>
      <c r="K3791" t="str">
        <f t="shared" si="78"/>
        <v/>
      </c>
    </row>
    <row r="3792">
      <c r="A3792" s="24">
        <v>44020.34198123842</v>
      </c>
      <c r="B3792" s="5" t="s">
        <v>3316</v>
      </c>
      <c r="C3792" s="5" t="s">
        <v>3215</v>
      </c>
      <c r="D3792" s="5" t="s">
        <v>173</v>
      </c>
      <c r="E3792" s="5">
        <v>13.0</v>
      </c>
      <c r="F3792" s="28">
        <f t="shared" si="67"/>
        <v>44020.42531</v>
      </c>
      <c r="G3792" s="32">
        <f t="shared" si="72"/>
        <v>44020.42531</v>
      </c>
      <c r="H3792" s="29">
        <v>0.6666666666666666</v>
      </c>
      <c r="I3792" s="30">
        <f t="shared" si="68"/>
        <v>-44019.75865</v>
      </c>
      <c r="K3792" t="str">
        <f t="shared" si="78"/>
        <v/>
      </c>
    </row>
    <row r="3793">
      <c r="A3793" s="24">
        <v>44020.56384844908</v>
      </c>
      <c r="B3793" s="5" t="s">
        <v>3340</v>
      </c>
      <c r="C3793" s="5" t="s">
        <v>1787</v>
      </c>
      <c r="D3793" s="5" t="s">
        <v>165</v>
      </c>
      <c r="F3793" s="28">
        <f t="shared" si="67"/>
        <v>44020.64718</v>
      </c>
      <c r="G3793" s="32">
        <f t="shared" si="72"/>
        <v>44020.64718</v>
      </c>
      <c r="I3793" t="str">
        <f t="shared" si="68"/>
        <v/>
      </c>
      <c r="K3793" t="str">
        <f t="shared" si="78"/>
        <v/>
      </c>
    </row>
    <row r="3794">
      <c r="A3794" s="24">
        <v>44020.82934563658</v>
      </c>
      <c r="B3794" s="5" t="s">
        <v>3401</v>
      </c>
      <c r="C3794" s="5" t="s">
        <v>1787</v>
      </c>
      <c r="D3794" s="5" t="s">
        <v>165</v>
      </c>
      <c r="F3794" s="28">
        <f t="shared" si="67"/>
        <v>44020.91268</v>
      </c>
      <c r="G3794" s="32">
        <f t="shared" si="72"/>
        <v>44020.91268</v>
      </c>
      <c r="I3794" t="str">
        <f t="shared" si="68"/>
        <v/>
      </c>
      <c r="K3794" t="str">
        <f t="shared" si="78"/>
        <v/>
      </c>
    </row>
    <row r="3795">
      <c r="A3795" s="24">
        <v>44021.1657637037</v>
      </c>
      <c r="B3795" s="5" t="s">
        <v>3206</v>
      </c>
      <c r="C3795" s="5" t="s">
        <v>1268</v>
      </c>
      <c r="D3795" s="5" t="s">
        <v>173</v>
      </c>
      <c r="E3795" s="5">
        <v>1.0</v>
      </c>
      <c r="F3795" s="28">
        <f t="shared" si="67"/>
        <v>44021.2491</v>
      </c>
      <c r="G3795" s="32">
        <f t="shared" si="72"/>
        <v>44021.2491</v>
      </c>
      <c r="H3795" s="29">
        <v>0.6666666666666666</v>
      </c>
      <c r="I3795" s="30">
        <f t="shared" si="68"/>
        <v>-44020.58243</v>
      </c>
      <c r="K3795" t="str">
        <f t="shared" si="78"/>
        <v/>
      </c>
    </row>
    <row r="3796">
      <c r="A3796" s="24">
        <v>44021.1661075</v>
      </c>
      <c r="B3796" s="5" t="s">
        <v>522</v>
      </c>
      <c r="C3796" s="5" t="s">
        <v>1268</v>
      </c>
      <c r="D3796" s="5" t="s">
        <v>173</v>
      </c>
      <c r="E3796" s="5">
        <v>2.0</v>
      </c>
      <c r="F3796" s="28">
        <f t="shared" si="67"/>
        <v>44021.24944</v>
      </c>
      <c r="G3796" s="32">
        <f t="shared" si="72"/>
        <v>44021.24944</v>
      </c>
      <c r="H3796" s="29">
        <v>0.6666666666666666</v>
      </c>
      <c r="I3796" s="30">
        <f t="shared" si="68"/>
        <v>-44020.58277</v>
      </c>
      <c r="K3796" t="str">
        <f t="shared" si="78"/>
        <v/>
      </c>
    </row>
    <row r="3797">
      <c r="A3797" s="24">
        <v>44021.16637179398</v>
      </c>
      <c r="B3797" s="5" t="s">
        <v>3081</v>
      </c>
      <c r="C3797" s="5" t="s">
        <v>1268</v>
      </c>
      <c r="D3797" s="5" t="s">
        <v>173</v>
      </c>
      <c r="E3797" s="5">
        <v>4.0</v>
      </c>
      <c r="F3797" s="28">
        <f t="shared" si="67"/>
        <v>44021.24971</v>
      </c>
      <c r="G3797" s="32">
        <f t="shared" si="72"/>
        <v>44021.24971</v>
      </c>
      <c r="H3797" s="29">
        <v>0.6666666666666666</v>
      </c>
      <c r="I3797" s="30">
        <f t="shared" si="68"/>
        <v>-44020.58304</v>
      </c>
      <c r="K3797" t="str">
        <f t="shared" si="78"/>
        <v/>
      </c>
    </row>
    <row r="3798">
      <c r="A3798" s="24">
        <v>44021.2201924074</v>
      </c>
      <c r="B3798" s="5" t="s">
        <v>3313</v>
      </c>
      <c r="C3798" s="5" t="s">
        <v>1787</v>
      </c>
      <c r="D3798" s="5" t="s">
        <v>165</v>
      </c>
      <c r="E3798" s="5">
        <v>36.0</v>
      </c>
      <c r="F3798" s="28">
        <f t="shared" si="67"/>
        <v>44021.30353</v>
      </c>
      <c r="G3798" s="32">
        <f t="shared" si="72"/>
        <v>44021.30353</v>
      </c>
      <c r="H3798" s="29">
        <v>0.6666666666666666</v>
      </c>
      <c r="I3798" s="30">
        <f t="shared" si="68"/>
        <v>-44020.63686</v>
      </c>
      <c r="K3798" t="str">
        <f t="shared" si="78"/>
        <v/>
      </c>
    </row>
    <row r="3799">
      <c r="A3799" s="24">
        <v>44021.261217673615</v>
      </c>
      <c r="B3799" s="5" t="s">
        <v>3253</v>
      </c>
      <c r="C3799" s="5" t="s">
        <v>3215</v>
      </c>
      <c r="D3799" s="5" t="s">
        <v>173</v>
      </c>
      <c r="E3799" s="5">
        <v>5.0</v>
      </c>
      <c r="F3799" s="28">
        <f t="shared" si="67"/>
        <v>44021.34455</v>
      </c>
      <c r="G3799" s="32">
        <f t="shared" si="72"/>
        <v>44021.34455</v>
      </c>
      <c r="H3799" s="29">
        <v>0.6666666666666666</v>
      </c>
      <c r="I3799" s="30">
        <f t="shared" si="68"/>
        <v>-44020.67788</v>
      </c>
      <c r="K3799" t="str">
        <f t="shared" si="78"/>
        <v/>
      </c>
    </row>
    <row r="3800">
      <c r="A3800" s="24">
        <v>44021.26162993055</v>
      </c>
      <c r="B3800" s="5" t="s">
        <v>3385</v>
      </c>
      <c r="C3800" s="5" t="s">
        <v>3215</v>
      </c>
      <c r="D3800" s="5" t="s">
        <v>173</v>
      </c>
      <c r="E3800" s="5">
        <v>6.0</v>
      </c>
      <c r="F3800" s="28">
        <f t="shared" si="67"/>
        <v>44021.34496</v>
      </c>
      <c r="G3800" s="32">
        <f t="shared" si="72"/>
        <v>44021.34496</v>
      </c>
      <c r="H3800" s="29">
        <v>0.6666666666666666</v>
      </c>
      <c r="I3800" s="30">
        <f t="shared" si="68"/>
        <v>-44020.6783</v>
      </c>
      <c r="K3800" t="str">
        <f t="shared" si="78"/>
        <v/>
      </c>
    </row>
    <row r="3801">
      <c r="A3801" s="24">
        <v>44021.26217523148</v>
      </c>
      <c r="B3801" s="5" t="s">
        <v>3216</v>
      </c>
      <c r="C3801" s="5" t="s">
        <v>3215</v>
      </c>
      <c r="D3801" s="5" t="s">
        <v>3186</v>
      </c>
      <c r="E3801" s="5">
        <v>9.0</v>
      </c>
      <c r="F3801" s="28">
        <f t="shared" si="67"/>
        <v>44021.34551</v>
      </c>
      <c r="G3801" s="32">
        <f t="shared" si="72"/>
        <v>44021.34551</v>
      </c>
      <c r="H3801" s="29">
        <v>0.6666666666666666</v>
      </c>
      <c r="I3801" s="30">
        <f t="shared" si="68"/>
        <v>-44020.67884</v>
      </c>
      <c r="K3801" t="str">
        <f t="shared" si="78"/>
        <v/>
      </c>
    </row>
    <row r="3802">
      <c r="A3802" s="24">
        <v>44021.26490609953</v>
      </c>
      <c r="B3802" s="5" t="s">
        <v>3217</v>
      </c>
      <c r="C3802" s="5" t="s">
        <v>3215</v>
      </c>
      <c r="D3802" s="5" t="s">
        <v>173</v>
      </c>
      <c r="E3802" s="5">
        <v>13.0</v>
      </c>
      <c r="F3802" s="28">
        <f t="shared" si="67"/>
        <v>44021.34824</v>
      </c>
      <c r="G3802" s="32">
        <f t="shared" si="72"/>
        <v>44021.34824</v>
      </c>
      <c r="H3802" s="29">
        <v>0.6666666666666666</v>
      </c>
      <c r="I3802" s="30">
        <f t="shared" si="68"/>
        <v>-44020.68157</v>
      </c>
      <c r="K3802" t="str">
        <f t="shared" si="78"/>
        <v/>
      </c>
    </row>
    <row r="3803">
      <c r="A3803" s="24">
        <v>44021.26677671296</v>
      </c>
      <c r="B3803" s="5" t="s">
        <v>3388</v>
      </c>
      <c r="C3803" s="5" t="s">
        <v>916</v>
      </c>
      <c r="D3803" s="5" t="s">
        <v>147</v>
      </c>
      <c r="E3803" s="5">
        <v>15.0</v>
      </c>
      <c r="F3803" s="28">
        <f t="shared" si="67"/>
        <v>44021.35011</v>
      </c>
      <c r="G3803" s="32">
        <f t="shared" si="72"/>
        <v>44021.35011</v>
      </c>
      <c r="H3803" s="29">
        <v>0.46805555555555556</v>
      </c>
      <c r="I3803" s="30">
        <f t="shared" si="68"/>
        <v>-44020.88205</v>
      </c>
      <c r="K3803" t="str">
        <f t="shared" si="78"/>
        <v/>
      </c>
    </row>
    <row r="3804">
      <c r="A3804" s="24">
        <v>44021.267227592594</v>
      </c>
      <c r="B3804" s="5" t="s">
        <v>3376</v>
      </c>
      <c r="C3804" s="5" t="s">
        <v>916</v>
      </c>
      <c r="D3804" s="5" t="s">
        <v>147</v>
      </c>
      <c r="E3804" s="5">
        <v>16.0</v>
      </c>
      <c r="F3804" s="28">
        <f t="shared" si="67"/>
        <v>44021.35056</v>
      </c>
      <c r="G3804" s="32">
        <f t="shared" si="72"/>
        <v>44021.35056</v>
      </c>
      <c r="H3804" s="29">
        <v>0.46805555555555556</v>
      </c>
      <c r="I3804" s="30">
        <f t="shared" si="68"/>
        <v>-44020.88251</v>
      </c>
      <c r="K3804" t="str">
        <f t="shared" si="78"/>
        <v/>
      </c>
    </row>
    <row r="3805">
      <c r="A3805" s="24">
        <v>44021.2961108912</v>
      </c>
      <c r="B3805" s="5" t="s">
        <v>1556</v>
      </c>
      <c r="C3805" s="5" t="s">
        <v>3115</v>
      </c>
      <c r="D3805" s="5" t="s">
        <v>173</v>
      </c>
      <c r="E3805" s="5">
        <v>17.0</v>
      </c>
      <c r="F3805" s="28">
        <f t="shared" si="67"/>
        <v>44021.37944</v>
      </c>
      <c r="G3805" s="32">
        <f t="shared" si="72"/>
        <v>44021.37944</v>
      </c>
      <c r="H3805" s="29">
        <v>0.6666666666666666</v>
      </c>
      <c r="I3805" s="30">
        <f t="shared" si="68"/>
        <v>-44020.71278</v>
      </c>
      <c r="K3805" t="str">
        <f t="shared" si="78"/>
        <v/>
      </c>
    </row>
    <row r="3806">
      <c r="A3806" s="24">
        <v>44021.296389675925</v>
      </c>
      <c r="B3806" s="5" t="s">
        <v>1554</v>
      </c>
      <c r="C3806" s="5" t="s">
        <v>3115</v>
      </c>
      <c r="D3806" s="5" t="s">
        <v>173</v>
      </c>
      <c r="E3806" s="5">
        <v>18.0</v>
      </c>
      <c r="F3806" s="28">
        <f t="shared" si="67"/>
        <v>44021.37972</v>
      </c>
      <c r="G3806" s="32">
        <f t="shared" si="72"/>
        <v>44021.37972</v>
      </c>
      <c r="H3806" s="29">
        <v>0.6666666666666666</v>
      </c>
      <c r="I3806" s="30">
        <f t="shared" si="68"/>
        <v>-44020.71306</v>
      </c>
      <c r="K3806" t="str">
        <f t="shared" si="78"/>
        <v/>
      </c>
    </row>
    <row r="3807">
      <c r="A3807" s="24">
        <v>44021.296654108795</v>
      </c>
      <c r="B3807" s="5" t="s">
        <v>3421</v>
      </c>
      <c r="C3807" s="5" t="s">
        <v>3115</v>
      </c>
      <c r="D3807" s="5" t="s">
        <v>173</v>
      </c>
      <c r="E3807" s="5">
        <v>19.0</v>
      </c>
      <c r="F3807" s="28">
        <f t="shared" si="67"/>
        <v>44021.37999</v>
      </c>
      <c r="G3807" s="32">
        <f t="shared" si="72"/>
        <v>44021.37999</v>
      </c>
      <c r="H3807" s="29">
        <v>0.6666666666666666</v>
      </c>
      <c r="I3807" s="30">
        <f t="shared" si="68"/>
        <v>-44020.71332</v>
      </c>
      <c r="K3807" t="str">
        <f t="shared" si="78"/>
        <v/>
      </c>
    </row>
    <row r="3808">
      <c r="A3808" s="24">
        <v>44021.3017578588</v>
      </c>
      <c r="B3808" s="5" t="s">
        <v>3419</v>
      </c>
      <c r="C3808" s="5" t="s">
        <v>1787</v>
      </c>
      <c r="D3808" s="5" t="s">
        <v>165</v>
      </c>
      <c r="E3808" s="5">
        <v>38.0</v>
      </c>
      <c r="F3808" s="28">
        <f t="shared" si="67"/>
        <v>44021.38509</v>
      </c>
      <c r="G3808" s="32">
        <f t="shared" si="72"/>
        <v>44021.38509</v>
      </c>
      <c r="H3808" s="29">
        <v>0.6666666666666666</v>
      </c>
      <c r="I3808" s="30">
        <f t="shared" si="68"/>
        <v>-44020.71842</v>
      </c>
      <c r="K3808" t="str">
        <f t="shared" si="78"/>
        <v/>
      </c>
    </row>
    <row r="3809">
      <c r="A3809" s="24">
        <v>44021.30344318287</v>
      </c>
      <c r="B3809" s="5" t="s">
        <v>3431</v>
      </c>
      <c r="C3809" s="5" t="s">
        <v>3432</v>
      </c>
      <c r="D3809" s="5" t="s">
        <v>3246</v>
      </c>
      <c r="E3809" s="5">
        <v>40.0</v>
      </c>
      <c r="F3809" s="28">
        <f t="shared" si="67"/>
        <v>44021.38678</v>
      </c>
      <c r="G3809" s="32">
        <f t="shared" si="72"/>
        <v>44021.38678</v>
      </c>
      <c r="H3809" s="29">
        <v>0.6666666666666666</v>
      </c>
      <c r="I3809" s="30">
        <f t="shared" si="68"/>
        <v>-44020.72011</v>
      </c>
      <c r="K3809" t="str">
        <f t="shared" si="78"/>
        <v/>
      </c>
    </row>
    <row r="3810">
      <c r="A3810" s="24">
        <v>44021.31589042824</v>
      </c>
      <c r="B3810" s="5" t="s">
        <v>3422</v>
      </c>
      <c r="C3810" s="5" t="s">
        <v>3423</v>
      </c>
      <c r="D3810" s="5" t="s">
        <v>173</v>
      </c>
      <c r="E3810" s="5">
        <v>20.0</v>
      </c>
      <c r="F3810" s="28">
        <f t="shared" si="67"/>
        <v>44021.39922</v>
      </c>
      <c r="G3810" s="32">
        <f t="shared" si="72"/>
        <v>44021.39922</v>
      </c>
      <c r="H3810" s="29">
        <v>0.6666666666666666</v>
      </c>
      <c r="I3810" s="30">
        <f t="shared" si="68"/>
        <v>-44020.73256</v>
      </c>
      <c r="K3810" t="str">
        <f t="shared" si="78"/>
        <v/>
      </c>
    </row>
    <row r="3811">
      <c r="A3811" s="24">
        <v>44021.34560215278</v>
      </c>
      <c r="B3811" s="5" t="s">
        <v>3433</v>
      </c>
      <c r="C3811" s="5" t="s">
        <v>1268</v>
      </c>
      <c r="D3811" s="5" t="s">
        <v>173</v>
      </c>
      <c r="E3811" s="5">
        <v>21.0</v>
      </c>
      <c r="F3811" s="28">
        <f t="shared" si="67"/>
        <v>44021.42894</v>
      </c>
      <c r="G3811" s="32">
        <f t="shared" si="72"/>
        <v>44021.42894</v>
      </c>
      <c r="H3811" s="29">
        <v>0.6666666666666666</v>
      </c>
      <c r="I3811" s="30">
        <f t="shared" si="68"/>
        <v>-44020.76227</v>
      </c>
      <c r="K3811" t="str">
        <f t="shared" si="78"/>
        <v/>
      </c>
    </row>
    <row r="3812">
      <c r="A3812" s="24">
        <v>44021.34583662037</v>
      </c>
      <c r="B3812" s="5" t="s">
        <v>3434</v>
      </c>
      <c r="C3812" s="5" t="s">
        <v>1268</v>
      </c>
      <c r="D3812" s="5" t="s">
        <v>173</v>
      </c>
      <c r="E3812" s="5">
        <v>22.0</v>
      </c>
      <c r="F3812" s="28">
        <f t="shared" si="67"/>
        <v>44021.42917</v>
      </c>
      <c r="G3812" s="32">
        <f t="shared" si="72"/>
        <v>44021.42917</v>
      </c>
      <c r="H3812" s="29">
        <v>0.6666666666666666</v>
      </c>
      <c r="I3812" s="30">
        <f t="shared" si="68"/>
        <v>-44020.7625</v>
      </c>
      <c r="K3812" t="str">
        <f t="shared" si="78"/>
        <v/>
      </c>
    </row>
    <row r="3813">
      <c r="A3813" s="24">
        <v>44021.34613934028</v>
      </c>
      <c r="B3813" s="5" t="s">
        <v>3435</v>
      </c>
      <c r="C3813" s="5" t="s">
        <v>1268</v>
      </c>
      <c r="D3813" s="5" t="s">
        <v>173</v>
      </c>
      <c r="E3813" s="5">
        <v>23.0</v>
      </c>
      <c r="F3813" s="28">
        <f t="shared" si="67"/>
        <v>44021.42947</v>
      </c>
      <c r="G3813" s="32">
        <f t="shared" si="72"/>
        <v>44021.42947</v>
      </c>
      <c r="H3813" s="29">
        <v>0.6666666666666666</v>
      </c>
      <c r="I3813" s="30">
        <f t="shared" si="68"/>
        <v>-44020.76281</v>
      </c>
      <c r="K3813" t="str">
        <f t="shared" si="78"/>
        <v/>
      </c>
    </row>
    <row r="3814">
      <c r="A3814" s="24">
        <v>44021.35613398148</v>
      </c>
      <c r="B3814" s="5" t="s">
        <v>3300</v>
      </c>
      <c r="C3814" s="5" t="s">
        <v>1932</v>
      </c>
      <c r="D3814" s="5" t="s">
        <v>3246</v>
      </c>
      <c r="E3814" s="5">
        <v>42.0</v>
      </c>
      <c r="F3814" s="28">
        <f t="shared" si="67"/>
        <v>44021.43947</v>
      </c>
      <c r="G3814" s="32">
        <f t="shared" si="72"/>
        <v>44021.43947</v>
      </c>
      <c r="H3814" s="29">
        <v>0.6666666666666666</v>
      </c>
      <c r="I3814" s="30">
        <f t="shared" si="68"/>
        <v>-44020.7728</v>
      </c>
      <c r="K3814" t="str">
        <f t="shared" si="78"/>
        <v/>
      </c>
    </row>
    <row r="3815">
      <c r="A3815" s="24">
        <v>44021.54976876157</v>
      </c>
      <c r="B3815" s="5" t="s">
        <v>2095</v>
      </c>
      <c r="C3815" s="5" t="s">
        <v>1368</v>
      </c>
      <c r="D3815" s="5" t="s">
        <v>3436</v>
      </c>
      <c r="F3815" s="28">
        <f t="shared" si="67"/>
        <v>44021.6331</v>
      </c>
      <c r="G3815" s="32">
        <f t="shared" si="72"/>
        <v>44021.6331</v>
      </c>
      <c r="I3815" t="str">
        <f t="shared" si="68"/>
        <v/>
      </c>
      <c r="K3815" t="str">
        <f t="shared" si="78"/>
        <v/>
      </c>
    </row>
    <row r="3816">
      <c r="A3816" s="24">
        <v>44021.55005160879</v>
      </c>
      <c r="B3816" s="5" t="s">
        <v>3340</v>
      </c>
      <c r="C3816" s="5" t="s">
        <v>1787</v>
      </c>
      <c r="D3816" s="5" t="s">
        <v>165</v>
      </c>
      <c r="F3816" s="28">
        <f t="shared" si="67"/>
        <v>44021.63338</v>
      </c>
      <c r="G3816" s="32">
        <f t="shared" si="72"/>
        <v>44021.63338</v>
      </c>
      <c r="I3816" t="str">
        <f t="shared" si="68"/>
        <v/>
      </c>
      <c r="K3816" t="str">
        <f t="shared" si="78"/>
        <v/>
      </c>
    </row>
    <row r="3817">
      <c r="A3817" s="24">
        <v>44021.55607466435</v>
      </c>
      <c r="B3817" s="5" t="s">
        <v>3437</v>
      </c>
      <c r="C3817" s="5" t="s">
        <v>3438</v>
      </c>
      <c r="D3817" s="5" t="s">
        <v>142</v>
      </c>
      <c r="F3817" s="28">
        <f t="shared" si="67"/>
        <v>44021.63941</v>
      </c>
      <c r="G3817" s="32">
        <f t="shared" si="72"/>
        <v>44021.63941</v>
      </c>
      <c r="I3817" t="str">
        <f t="shared" si="68"/>
        <v/>
      </c>
      <c r="K3817" t="str">
        <f t="shared" si="78"/>
        <v/>
      </c>
    </row>
    <row r="3818">
      <c r="A3818" s="24">
        <v>44021.82913921296</v>
      </c>
      <c r="B3818" s="5" t="s">
        <v>3439</v>
      </c>
      <c r="C3818" s="5" t="s">
        <v>1787</v>
      </c>
      <c r="D3818" s="5" t="s">
        <v>165</v>
      </c>
      <c r="F3818" s="28">
        <f t="shared" si="67"/>
        <v>44021.91247</v>
      </c>
      <c r="G3818" s="32">
        <f t="shared" si="72"/>
        <v>44021.91247</v>
      </c>
      <c r="I3818" t="str">
        <f t="shared" si="68"/>
        <v/>
      </c>
      <c r="K3818" t="str">
        <f t="shared" si="78"/>
        <v/>
      </c>
    </row>
    <row r="3819">
      <c r="A3819" s="24">
        <v>44022.19466818287</v>
      </c>
      <c r="B3819" s="5" t="s">
        <v>3206</v>
      </c>
      <c r="C3819" s="5" t="s">
        <v>1268</v>
      </c>
      <c r="D3819" s="5" t="s">
        <v>173</v>
      </c>
      <c r="E3819" s="5">
        <v>1.0</v>
      </c>
      <c r="F3819" s="28">
        <f t="shared" si="67"/>
        <v>44022.278</v>
      </c>
      <c r="G3819" s="32">
        <f t="shared" si="72"/>
        <v>44022.278</v>
      </c>
      <c r="H3819" s="29">
        <v>0.6666666666666666</v>
      </c>
      <c r="I3819" s="30">
        <f t="shared" si="68"/>
        <v>-44021.61133</v>
      </c>
      <c r="K3819" t="str">
        <f t="shared" si="78"/>
        <v/>
      </c>
    </row>
    <row r="3820">
      <c r="A3820" s="24">
        <v>44022.19495942129</v>
      </c>
      <c r="B3820" s="5" t="s">
        <v>3440</v>
      </c>
      <c r="C3820" s="5" t="s">
        <v>1268</v>
      </c>
      <c r="D3820" s="5" t="s">
        <v>173</v>
      </c>
      <c r="E3820" s="5">
        <v>2.0</v>
      </c>
      <c r="F3820" s="28">
        <f t="shared" si="67"/>
        <v>44022.27829</v>
      </c>
      <c r="G3820" s="32">
        <f t="shared" si="72"/>
        <v>44022.27829</v>
      </c>
      <c r="H3820" s="29">
        <v>0.6666666666666666</v>
      </c>
      <c r="I3820" s="30">
        <f t="shared" si="68"/>
        <v>-44021.61163</v>
      </c>
      <c r="K3820" t="str">
        <f t="shared" si="78"/>
        <v/>
      </c>
    </row>
    <row r="3821">
      <c r="A3821" s="24">
        <v>44022.19527564815</v>
      </c>
      <c r="B3821" s="5" t="s">
        <v>3081</v>
      </c>
      <c r="C3821" s="5" t="s">
        <v>1268</v>
      </c>
      <c r="D3821" s="5" t="s">
        <v>173</v>
      </c>
      <c r="E3821" s="5">
        <v>4.0</v>
      </c>
      <c r="F3821" s="28">
        <f t="shared" si="67"/>
        <v>44022.27861</v>
      </c>
      <c r="G3821" s="32">
        <f t="shared" si="72"/>
        <v>44022.27861</v>
      </c>
      <c r="H3821" s="29">
        <v>0.6666666666666666</v>
      </c>
      <c r="I3821" s="30">
        <f t="shared" si="68"/>
        <v>-44021.61194</v>
      </c>
      <c r="K3821" t="str">
        <f t="shared" si="78"/>
        <v/>
      </c>
    </row>
    <row r="3822">
      <c r="A3822" s="24">
        <v>44022.220846261574</v>
      </c>
      <c r="B3822" s="5" t="s">
        <v>3322</v>
      </c>
      <c r="C3822" s="5" t="s">
        <v>1787</v>
      </c>
      <c r="D3822" s="5" t="s">
        <v>165</v>
      </c>
      <c r="E3822" s="5">
        <v>38.0</v>
      </c>
      <c r="F3822" s="28">
        <f t="shared" si="67"/>
        <v>44022.30418</v>
      </c>
      <c r="G3822" s="32">
        <f t="shared" si="72"/>
        <v>44022.30418</v>
      </c>
      <c r="H3822" s="29">
        <v>0.6666666666666666</v>
      </c>
      <c r="I3822" s="30">
        <f t="shared" si="68"/>
        <v>-44021.63751</v>
      </c>
      <c r="K3822" t="str">
        <f t="shared" si="78"/>
        <v/>
      </c>
    </row>
    <row r="3823">
      <c r="A3823" s="24">
        <v>44022.24930943287</v>
      </c>
      <c r="B3823" s="5" t="s">
        <v>1291</v>
      </c>
      <c r="C3823" s="5" t="s">
        <v>1292</v>
      </c>
      <c r="D3823" s="5" t="s">
        <v>1237</v>
      </c>
      <c r="E3823" s="5">
        <v>5.0</v>
      </c>
      <c r="F3823" s="28">
        <f t="shared" si="67"/>
        <v>44022.33264</v>
      </c>
      <c r="G3823" s="32">
        <f t="shared" si="72"/>
        <v>44022.33264</v>
      </c>
      <c r="H3823" s="29">
        <v>0.6666666666666666</v>
      </c>
      <c r="I3823" s="30">
        <f t="shared" si="68"/>
        <v>-44021.66598</v>
      </c>
      <c r="K3823" t="str">
        <f t="shared" si="78"/>
        <v/>
      </c>
    </row>
    <row r="3824">
      <c r="A3824" s="24">
        <v>44022.249503032406</v>
      </c>
      <c r="B3824" s="5" t="s">
        <v>3441</v>
      </c>
      <c r="C3824" s="5" t="s">
        <v>1292</v>
      </c>
      <c r="D3824" s="5" t="s">
        <v>1237</v>
      </c>
      <c r="E3824" s="5">
        <v>6.0</v>
      </c>
      <c r="F3824" s="28">
        <f t="shared" si="67"/>
        <v>44022.33284</v>
      </c>
      <c r="G3824" s="32">
        <f t="shared" si="72"/>
        <v>44022.33284</v>
      </c>
      <c r="H3824" s="29">
        <v>0.6666666666666666</v>
      </c>
      <c r="I3824" s="30">
        <f t="shared" si="68"/>
        <v>-44021.66617</v>
      </c>
      <c r="K3824" t="str">
        <f t="shared" si="78"/>
        <v/>
      </c>
    </row>
    <row r="3825">
      <c r="A3825" s="24">
        <v>44022.249686678246</v>
      </c>
      <c r="B3825" s="5" t="s">
        <v>1360</v>
      </c>
      <c r="C3825" s="5" t="s">
        <v>1292</v>
      </c>
      <c r="D3825" s="5" t="s">
        <v>1237</v>
      </c>
      <c r="E3825" s="5">
        <v>8.0</v>
      </c>
      <c r="F3825" s="28">
        <f t="shared" si="67"/>
        <v>44022.33302</v>
      </c>
      <c r="G3825" s="32">
        <f t="shared" si="72"/>
        <v>44022.33302</v>
      </c>
      <c r="H3825" s="29">
        <v>0.6666666666666666</v>
      </c>
      <c r="I3825" s="30">
        <f t="shared" si="68"/>
        <v>-44021.66635</v>
      </c>
      <c r="K3825" t="str">
        <f t="shared" si="78"/>
        <v/>
      </c>
    </row>
    <row r="3826">
      <c r="A3826" s="24">
        <v>44022.25005918981</v>
      </c>
      <c r="B3826" s="5" t="s">
        <v>2651</v>
      </c>
      <c r="C3826" s="5" t="s">
        <v>1292</v>
      </c>
      <c r="D3826" s="5" t="s">
        <v>1237</v>
      </c>
      <c r="E3826" s="5">
        <v>9.0</v>
      </c>
      <c r="F3826" s="28">
        <f t="shared" si="67"/>
        <v>44022.33339</v>
      </c>
      <c r="G3826" s="32">
        <f t="shared" si="72"/>
        <v>44022.33339</v>
      </c>
      <c r="H3826" s="29">
        <v>0.5</v>
      </c>
      <c r="I3826" s="30">
        <f t="shared" si="68"/>
        <v>-44021.83339</v>
      </c>
      <c r="K3826" t="str">
        <f t="shared" si="78"/>
        <v/>
      </c>
    </row>
    <row r="3827">
      <c r="A3827" s="24">
        <v>44022.28688289352</v>
      </c>
      <c r="B3827" s="5" t="s">
        <v>3431</v>
      </c>
      <c r="C3827" s="5" t="s">
        <v>3442</v>
      </c>
      <c r="D3827" s="5" t="s">
        <v>3246</v>
      </c>
      <c r="E3827" s="5">
        <v>41.0</v>
      </c>
      <c r="F3827" s="28">
        <f t="shared" si="67"/>
        <v>44022.37022</v>
      </c>
      <c r="G3827" s="32">
        <f t="shared" si="72"/>
        <v>44022.37022</v>
      </c>
      <c r="H3827" s="29">
        <v>0.5680555555555555</v>
      </c>
      <c r="I3827" s="30">
        <f t="shared" si="68"/>
        <v>-44021.80216</v>
      </c>
      <c r="K3827" t="str">
        <f t="shared" si="78"/>
        <v/>
      </c>
    </row>
    <row r="3828">
      <c r="A3828" s="24">
        <v>44022.30399701389</v>
      </c>
      <c r="B3828" s="5" t="s">
        <v>3443</v>
      </c>
      <c r="C3828" s="5" t="s">
        <v>1787</v>
      </c>
      <c r="D3828" s="5" t="s">
        <v>165</v>
      </c>
      <c r="E3828" s="5">
        <v>36.0</v>
      </c>
      <c r="F3828" s="28">
        <f t="shared" si="67"/>
        <v>44022.38733</v>
      </c>
      <c r="G3828" s="32">
        <f t="shared" si="72"/>
        <v>44022.38733</v>
      </c>
      <c r="H3828" s="29">
        <v>0.6666666666666666</v>
      </c>
      <c r="I3828" s="30">
        <f t="shared" si="68"/>
        <v>-44021.72066</v>
      </c>
      <c r="K3828" t="str">
        <f t="shared" si="78"/>
        <v/>
      </c>
    </row>
    <row r="3829">
      <c r="A3829" s="24">
        <v>44022.33135447917</v>
      </c>
      <c r="B3829" s="5" t="s">
        <v>3435</v>
      </c>
      <c r="C3829" s="5" t="s">
        <v>3423</v>
      </c>
      <c r="D3829" s="5" t="s">
        <v>173</v>
      </c>
      <c r="E3829" s="5">
        <v>16.0</v>
      </c>
      <c r="F3829" s="28">
        <f t="shared" si="67"/>
        <v>44022.41469</v>
      </c>
      <c r="G3829" s="32">
        <f t="shared" si="72"/>
        <v>44022.41469</v>
      </c>
      <c r="H3829" s="29">
        <v>0.6666666666666666</v>
      </c>
      <c r="I3829" s="30">
        <f t="shared" si="68"/>
        <v>-44021.74802</v>
      </c>
      <c r="K3829" t="str">
        <f t="shared" si="78"/>
        <v/>
      </c>
    </row>
    <row r="3830">
      <c r="A3830" s="24">
        <v>44022.33044547454</v>
      </c>
      <c r="B3830" s="5" t="s">
        <v>3444</v>
      </c>
      <c r="C3830" s="5" t="s">
        <v>3423</v>
      </c>
      <c r="D3830" s="5" t="s">
        <v>173</v>
      </c>
      <c r="E3830" s="5">
        <v>17.0</v>
      </c>
      <c r="F3830" s="28">
        <f t="shared" si="67"/>
        <v>44022.41378</v>
      </c>
      <c r="G3830" s="32">
        <f t="shared" si="72"/>
        <v>44022.41378</v>
      </c>
      <c r="H3830" s="29">
        <v>0.6666666666666666</v>
      </c>
      <c r="I3830" s="30">
        <f t="shared" si="68"/>
        <v>-44021.74711</v>
      </c>
      <c r="K3830" t="str">
        <f t="shared" si="78"/>
        <v/>
      </c>
    </row>
    <row r="3831">
      <c r="A3831" s="24">
        <v>44022.33101519676</v>
      </c>
      <c r="B3831" s="5" t="s">
        <v>3434</v>
      </c>
      <c r="C3831" s="5" t="s">
        <v>3423</v>
      </c>
      <c r="D3831" s="5" t="s">
        <v>173</v>
      </c>
      <c r="E3831" s="5">
        <v>18.0</v>
      </c>
      <c r="F3831" s="28">
        <f t="shared" si="67"/>
        <v>44022.41435</v>
      </c>
      <c r="G3831" s="32">
        <f t="shared" si="72"/>
        <v>44022.41435</v>
      </c>
      <c r="H3831" s="29">
        <v>0.6666666666666666</v>
      </c>
      <c r="I3831" s="30">
        <f t="shared" si="68"/>
        <v>-44021.74768</v>
      </c>
      <c r="K3831" t="str">
        <f t="shared" si="78"/>
        <v/>
      </c>
    </row>
    <row r="3832">
      <c r="A3832" s="24">
        <v>44022.33183793981</v>
      </c>
      <c r="B3832" s="5" t="s">
        <v>3445</v>
      </c>
      <c r="C3832" s="5" t="s">
        <v>3423</v>
      </c>
      <c r="D3832" s="5" t="s">
        <v>173</v>
      </c>
      <c r="E3832" s="5">
        <v>19.0</v>
      </c>
      <c r="F3832" s="28">
        <f t="shared" si="67"/>
        <v>44022.41517</v>
      </c>
      <c r="G3832" s="32">
        <f t="shared" si="72"/>
        <v>44022.41517</v>
      </c>
      <c r="H3832" s="29">
        <v>0.6666666666666666</v>
      </c>
      <c r="I3832" s="30">
        <f t="shared" si="68"/>
        <v>-44021.7485</v>
      </c>
      <c r="K3832" t="str">
        <f t="shared" si="78"/>
        <v/>
      </c>
    </row>
    <row r="3833">
      <c r="A3833" s="24">
        <v>44022.33810072917</v>
      </c>
      <c r="B3833" s="5" t="s">
        <v>3446</v>
      </c>
      <c r="C3833" s="5" t="s">
        <v>545</v>
      </c>
      <c r="D3833" s="5" t="s">
        <v>3246</v>
      </c>
      <c r="E3833" s="5">
        <v>40.0</v>
      </c>
      <c r="F3833" s="28">
        <f t="shared" si="67"/>
        <v>44022.42143</v>
      </c>
      <c r="G3833" s="32">
        <f t="shared" si="72"/>
        <v>44022.42143</v>
      </c>
      <c r="H3833" s="29">
        <v>0.5326388888888889</v>
      </c>
      <c r="I3833" s="30">
        <f t="shared" si="68"/>
        <v>-44021.8888</v>
      </c>
      <c r="K3833" t="str">
        <f t="shared" si="78"/>
        <v/>
      </c>
    </row>
    <row r="3834">
      <c r="A3834" s="24">
        <v>44022.43272590278</v>
      </c>
      <c r="B3834" s="5" t="s">
        <v>1556</v>
      </c>
      <c r="C3834" s="5" t="s">
        <v>3115</v>
      </c>
      <c r="D3834" s="5" t="s">
        <v>1237</v>
      </c>
      <c r="E3834" s="5">
        <v>20.0</v>
      </c>
      <c r="F3834" s="28">
        <f t="shared" si="67"/>
        <v>44022.51606</v>
      </c>
      <c r="G3834" s="32">
        <f t="shared" si="72"/>
        <v>44022.51606</v>
      </c>
      <c r="H3834" s="29">
        <v>0.6666666666666666</v>
      </c>
      <c r="I3834" s="30">
        <f t="shared" si="68"/>
        <v>-44021.84939</v>
      </c>
      <c r="K3834" t="str">
        <f t="shared" si="78"/>
        <v/>
      </c>
    </row>
    <row r="3835">
      <c r="A3835" s="24">
        <v>44022.514837407405</v>
      </c>
      <c r="B3835" s="5" t="s">
        <v>3253</v>
      </c>
      <c r="C3835" s="5" t="s">
        <v>3215</v>
      </c>
      <c r="D3835" s="5" t="s">
        <v>173</v>
      </c>
      <c r="E3835" s="5">
        <v>9.0</v>
      </c>
      <c r="F3835" s="28">
        <f t="shared" si="67"/>
        <v>44022.59817</v>
      </c>
      <c r="G3835" s="32">
        <f t="shared" si="72"/>
        <v>44022.59817</v>
      </c>
      <c r="H3835" s="29">
        <v>0.6666666666666666</v>
      </c>
      <c r="I3835" s="30">
        <f t="shared" si="68"/>
        <v>-44021.9315</v>
      </c>
      <c r="K3835" t="str">
        <f t="shared" si="78"/>
        <v/>
      </c>
    </row>
    <row r="3836">
      <c r="A3836" s="24">
        <v>44022.515384178245</v>
      </c>
      <c r="B3836" s="5" t="s">
        <v>3447</v>
      </c>
      <c r="C3836" s="5" t="s">
        <v>3215</v>
      </c>
      <c r="D3836" s="5" t="s">
        <v>173</v>
      </c>
      <c r="E3836" s="5">
        <v>13.0</v>
      </c>
      <c r="F3836" s="28">
        <f t="shared" si="67"/>
        <v>44022.59872</v>
      </c>
      <c r="G3836" s="32">
        <f t="shared" si="72"/>
        <v>44022.59872</v>
      </c>
      <c r="H3836" s="29">
        <v>0.6666666666666666</v>
      </c>
      <c r="I3836" s="30">
        <f t="shared" si="68"/>
        <v>-44021.93205</v>
      </c>
      <c r="K3836" t="str">
        <f t="shared" si="78"/>
        <v/>
      </c>
    </row>
    <row r="3837">
      <c r="A3837" s="24">
        <v>44022.55103494213</v>
      </c>
      <c r="B3837" s="5" t="s">
        <v>3340</v>
      </c>
      <c r="C3837" s="5" t="s">
        <v>1787</v>
      </c>
      <c r="D3837" s="5" t="s">
        <v>165</v>
      </c>
      <c r="F3837" s="28">
        <f t="shared" si="67"/>
        <v>44022.63437</v>
      </c>
      <c r="G3837" s="32">
        <f t="shared" si="72"/>
        <v>44022.63437</v>
      </c>
      <c r="I3837" t="str">
        <f t="shared" si="68"/>
        <v/>
      </c>
      <c r="K3837" t="str">
        <f t="shared" si="78"/>
        <v/>
      </c>
    </row>
    <row r="3838">
      <c r="A3838" s="24">
        <v>44022.73480795139</v>
      </c>
      <c r="B3838" s="5" t="s">
        <v>3401</v>
      </c>
      <c r="C3838" s="5" t="s">
        <v>1787</v>
      </c>
      <c r="D3838" s="5" t="s">
        <v>165</v>
      </c>
      <c r="F3838" s="28">
        <f t="shared" si="67"/>
        <v>44022.81814</v>
      </c>
      <c r="G3838" s="32">
        <f t="shared" si="72"/>
        <v>44022.81814</v>
      </c>
      <c r="I3838" t="str">
        <f t="shared" si="68"/>
        <v/>
      </c>
      <c r="K3838" t="str">
        <f t="shared" si="78"/>
        <v/>
      </c>
    </row>
    <row r="3839">
      <c r="A3839" s="24">
        <v>44023.20019570602</v>
      </c>
      <c r="B3839" s="5" t="s">
        <v>3424</v>
      </c>
      <c r="C3839" s="5" t="s">
        <v>3425</v>
      </c>
      <c r="D3839" s="5" t="s">
        <v>173</v>
      </c>
      <c r="F3839" s="28">
        <f t="shared" si="67"/>
        <v>44023.28353</v>
      </c>
      <c r="G3839" s="32">
        <f t="shared" si="72"/>
        <v>44023.28353</v>
      </c>
      <c r="I3839" t="str">
        <f t="shared" si="68"/>
        <v/>
      </c>
      <c r="K3839" t="str">
        <f t="shared" si="78"/>
        <v/>
      </c>
    </row>
    <row r="3840">
      <c r="A3840" s="24">
        <v>44023.22566059028</v>
      </c>
      <c r="B3840" s="5" t="s">
        <v>1556</v>
      </c>
      <c r="C3840" s="5" t="s">
        <v>3115</v>
      </c>
      <c r="D3840" s="5" t="s">
        <v>173</v>
      </c>
      <c r="F3840" s="28">
        <f t="shared" si="67"/>
        <v>44023.30899</v>
      </c>
      <c r="G3840" s="32">
        <f t="shared" si="72"/>
        <v>44023.30899</v>
      </c>
      <c r="I3840" t="str">
        <f t="shared" si="68"/>
        <v/>
      </c>
      <c r="K3840" t="str">
        <f t="shared" si="78"/>
        <v/>
      </c>
    </row>
    <row r="3841">
      <c r="A3841" s="24">
        <v>44024.22584712963</v>
      </c>
      <c r="B3841" s="5" t="s">
        <v>3448</v>
      </c>
      <c r="C3841" s="5" t="s">
        <v>3449</v>
      </c>
      <c r="D3841" s="5" t="s">
        <v>2715</v>
      </c>
      <c r="F3841" s="28">
        <f t="shared" si="67"/>
        <v>44024.30918</v>
      </c>
      <c r="G3841" s="32">
        <f t="shared" si="72"/>
        <v>44024.30918</v>
      </c>
      <c r="I3841" t="str">
        <f t="shared" si="68"/>
        <v/>
      </c>
      <c r="K3841" t="str">
        <f t="shared" si="78"/>
        <v/>
      </c>
    </row>
    <row r="3842">
      <c r="A3842" s="24">
        <v>44024.22645611111</v>
      </c>
      <c r="B3842" s="5" t="s">
        <v>3450</v>
      </c>
      <c r="C3842" s="5" t="s">
        <v>3449</v>
      </c>
      <c r="D3842" s="5" t="s">
        <v>2715</v>
      </c>
      <c r="F3842" s="28">
        <f t="shared" si="67"/>
        <v>44024.30979</v>
      </c>
      <c r="G3842" s="32">
        <f t="shared" si="72"/>
        <v>44024.30979</v>
      </c>
      <c r="I3842" t="str">
        <f t="shared" si="68"/>
        <v/>
      </c>
      <c r="K3842" t="str">
        <f t="shared" si="78"/>
        <v/>
      </c>
    </row>
    <row r="3843">
      <c r="A3843" s="24">
        <v>44024.22686278935</v>
      </c>
      <c r="B3843" s="5" t="s">
        <v>3451</v>
      </c>
      <c r="C3843" s="5" t="s">
        <v>3174</v>
      </c>
      <c r="D3843" s="5" t="s">
        <v>2715</v>
      </c>
      <c r="F3843" s="28">
        <f t="shared" si="67"/>
        <v>44024.3102</v>
      </c>
      <c r="G3843" s="32">
        <f t="shared" si="72"/>
        <v>44024.3102</v>
      </c>
      <c r="I3843" t="str">
        <f t="shared" si="68"/>
        <v/>
      </c>
      <c r="K3843" t="str">
        <f t="shared" si="78"/>
        <v/>
      </c>
    </row>
    <row r="3844">
      <c r="A3844" s="24">
        <v>44024.22730831019</v>
      </c>
      <c r="B3844" s="5" t="s">
        <v>3452</v>
      </c>
      <c r="C3844" s="5" t="s">
        <v>3174</v>
      </c>
      <c r="D3844" s="5" t="s">
        <v>2024</v>
      </c>
      <c r="F3844" s="28">
        <f t="shared" si="67"/>
        <v>44024.31064</v>
      </c>
      <c r="G3844" s="32">
        <f t="shared" si="72"/>
        <v>44024.31064</v>
      </c>
      <c r="I3844" t="str">
        <f t="shared" si="68"/>
        <v/>
      </c>
      <c r="K3844" t="str">
        <f t="shared" si="78"/>
        <v/>
      </c>
    </row>
    <row r="3845">
      <c r="A3845" s="24">
        <v>44024.22757690972</v>
      </c>
      <c r="B3845" s="5" t="s">
        <v>3453</v>
      </c>
      <c r="C3845" s="5" t="s">
        <v>3454</v>
      </c>
      <c r="D3845" s="5" t="s">
        <v>2715</v>
      </c>
      <c r="F3845" s="28">
        <f t="shared" si="67"/>
        <v>44024.31091</v>
      </c>
      <c r="G3845" s="32">
        <f t="shared" si="72"/>
        <v>44024.31091</v>
      </c>
      <c r="I3845" t="str">
        <f t="shared" si="68"/>
        <v/>
      </c>
      <c r="K3845" t="str">
        <f t="shared" si="78"/>
        <v/>
      </c>
    </row>
    <row r="3846">
      <c r="A3846" s="24">
        <v>44024.292861469905</v>
      </c>
      <c r="B3846" s="5" t="s">
        <v>1556</v>
      </c>
      <c r="C3846" s="5" t="s">
        <v>3115</v>
      </c>
      <c r="D3846" s="5" t="s">
        <v>173</v>
      </c>
      <c r="F3846" s="28">
        <f t="shared" si="67"/>
        <v>44024.37619</v>
      </c>
      <c r="G3846" s="32">
        <f t="shared" si="72"/>
        <v>44024.37619</v>
      </c>
      <c r="I3846" t="str">
        <f t="shared" si="68"/>
        <v/>
      </c>
      <c r="K3846" t="str">
        <f t="shared" si="78"/>
        <v/>
      </c>
    </row>
    <row r="3847">
      <c r="A3847" s="24">
        <v>44025.21445855324</v>
      </c>
      <c r="B3847" s="5" t="s">
        <v>1556</v>
      </c>
      <c r="C3847" s="5" t="s">
        <v>3115</v>
      </c>
      <c r="D3847" s="5" t="s">
        <v>173</v>
      </c>
      <c r="F3847" s="28">
        <f t="shared" si="67"/>
        <v>44025.29779</v>
      </c>
      <c r="G3847" s="32">
        <f t="shared" si="72"/>
        <v>44025.29779</v>
      </c>
      <c r="I3847" t="str">
        <f t="shared" si="68"/>
        <v/>
      </c>
      <c r="K3847" t="str">
        <f t="shared" si="78"/>
        <v/>
      </c>
    </row>
    <row r="3848">
      <c r="A3848" s="24">
        <v>44025.217650949075</v>
      </c>
      <c r="B3848" s="5" t="s">
        <v>3455</v>
      </c>
      <c r="C3848" s="5" t="s">
        <v>3456</v>
      </c>
      <c r="D3848" s="5" t="s">
        <v>1232</v>
      </c>
      <c r="F3848" s="28">
        <f t="shared" si="67"/>
        <v>44025.30098</v>
      </c>
      <c r="G3848" s="32">
        <f t="shared" si="72"/>
        <v>44025.30098</v>
      </c>
      <c r="I3848" t="str">
        <f t="shared" si="68"/>
        <v/>
      </c>
      <c r="K3848" t="str">
        <f t="shared" si="78"/>
        <v/>
      </c>
    </row>
    <row r="3849">
      <c r="A3849" s="24">
        <v>44025.21895451389</v>
      </c>
      <c r="B3849" s="5" t="s">
        <v>3457</v>
      </c>
      <c r="C3849" s="5" t="s">
        <v>3458</v>
      </c>
      <c r="D3849" s="5" t="s">
        <v>173</v>
      </c>
      <c r="F3849" s="28">
        <f t="shared" si="67"/>
        <v>44025.30229</v>
      </c>
      <c r="G3849" s="32">
        <f t="shared" si="72"/>
        <v>44025.30229</v>
      </c>
      <c r="I3849" t="str">
        <f t="shared" si="68"/>
        <v/>
      </c>
      <c r="K3849" t="str">
        <f t="shared" si="78"/>
        <v/>
      </c>
    </row>
    <row r="3850">
      <c r="A3850" s="24">
        <v>44025.220259027774</v>
      </c>
      <c r="B3850" s="5" t="s">
        <v>3459</v>
      </c>
      <c r="C3850" s="5" t="s">
        <v>1787</v>
      </c>
      <c r="D3850" s="5" t="s">
        <v>165</v>
      </c>
      <c r="F3850" s="28">
        <f t="shared" si="67"/>
        <v>44025.30359</v>
      </c>
      <c r="G3850" s="32">
        <f t="shared" si="72"/>
        <v>44025.30359</v>
      </c>
      <c r="I3850" t="str">
        <f t="shared" si="68"/>
        <v/>
      </c>
      <c r="K3850" t="str">
        <f t="shared" si="78"/>
        <v/>
      </c>
    </row>
    <row r="3851">
      <c r="A3851" s="24">
        <v>44025.25041141204</v>
      </c>
      <c r="B3851" s="5" t="s">
        <v>3206</v>
      </c>
      <c r="C3851" s="5" t="s">
        <v>1268</v>
      </c>
      <c r="D3851" s="5" t="s">
        <v>173</v>
      </c>
      <c r="F3851" s="28">
        <f t="shared" si="67"/>
        <v>44025.33374</v>
      </c>
      <c r="G3851" s="32">
        <f t="shared" si="72"/>
        <v>44025.33374</v>
      </c>
      <c r="I3851" t="str">
        <f t="shared" si="68"/>
        <v/>
      </c>
      <c r="K3851" t="str">
        <f t="shared" si="78"/>
        <v/>
      </c>
    </row>
    <row r="3852">
      <c r="A3852" s="24">
        <v>44025.250713518515</v>
      </c>
      <c r="B3852" s="5" t="s">
        <v>522</v>
      </c>
      <c r="C3852" s="5" t="s">
        <v>1268</v>
      </c>
      <c r="D3852" s="5" t="s">
        <v>173</v>
      </c>
      <c r="F3852" s="28">
        <f t="shared" si="67"/>
        <v>44025.33405</v>
      </c>
      <c r="G3852" s="32">
        <f t="shared" si="72"/>
        <v>44025.33405</v>
      </c>
      <c r="I3852" t="str">
        <f t="shared" si="68"/>
        <v/>
      </c>
      <c r="K3852" t="str">
        <f t="shared" si="78"/>
        <v/>
      </c>
    </row>
    <row r="3853">
      <c r="A3853" s="24">
        <v>44025.27232574074</v>
      </c>
      <c r="B3853" s="5" t="s">
        <v>3460</v>
      </c>
      <c r="C3853" s="5" t="s">
        <v>3174</v>
      </c>
      <c r="D3853" s="5" t="s">
        <v>173</v>
      </c>
      <c r="F3853" s="28">
        <f t="shared" si="67"/>
        <v>44025.35566</v>
      </c>
      <c r="G3853" s="32">
        <f t="shared" si="72"/>
        <v>44025.35566</v>
      </c>
      <c r="I3853" t="str">
        <f t="shared" si="68"/>
        <v/>
      </c>
      <c r="K3853" t="str">
        <f t="shared" si="78"/>
        <v/>
      </c>
    </row>
    <row r="3854">
      <c r="A3854" s="24">
        <v>44025.27260795139</v>
      </c>
      <c r="B3854" s="5" t="s">
        <v>3448</v>
      </c>
      <c r="C3854" s="5" t="s">
        <v>3174</v>
      </c>
      <c r="D3854" s="5" t="s">
        <v>173</v>
      </c>
      <c r="F3854" s="28">
        <f t="shared" si="67"/>
        <v>44025.35594</v>
      </c>
      <c r="G3854" s="32">
        <f t="shared" si="72"/>
        <v>44025.35594</v>
      </c>
      <c r="I3854" t="str">
        <f t="shared" si="68"/>
        <v/>
      </c>
      <c r="K3854" t="str">
        <f t="shared" si="78"/>
        <v/>
      </c>
    </row>
    <row r="3855">
      <c r="A3855" s="24">
        <v>44025.27287340278</v>
      </c>
      <c r="B3855" s="5" t="s">
        <v>3453</v>
      </c>
      <c r="C3855" s="5" t="s">
        <v>3174</v>
      </c>
      <c r="D3855" s="5" t="s">
        <v>173</v>
      </c>
      <c r="F3855" s="28">
        <f t="shared" si="67"/>
        <v>44025.35621</v>
      </c>
      <c r="G3855" s="32">
        <f t="shared" si="72"/>
        <v>44025.35621</v>
      </c>
      <c r="I3855" t="str">
        <f t="shared" si="68"/>
        <v/>
      </c>
      <c r="K3855" t="str">
        <f t="shared" si="78"/>
        <v/>
      </c>
    </row>
    <row r="3856">
      <c r="A3856" s="24">
        <v>44025.384033263894</v>
      </c>
      <c r="B3856" s="5" t="s">
        <v>3461</v>
      </c>
      <c r="C3856" s="5" t="s">
        <v>3310</v>
      </c>
      <c r="D3856" s="5" t="s">
        <v>173</v>
      </c>
      <c r="F3856" s="28">
        <f t="shared" si="67"/>
        <v>44025.46737</v>
      </c>
      <c r="G3856" s="32">
        <f t="shared" si="72"/>
        <v>44025.46737</v>
      </c>
      <c r="I3856" t="str">
        <f t="shared" si="68"/>
        <v/>
      </c>
      <c r="K3856" t="str">
        <f t="shared" si="78"/>
        <v/>
      </c>
    </row>
    <row r="3857">
      <c r="A3857" s="24">
        <v>44025.38456666667</v>
      </c>
      <c r="B3857" s="5" t="s">
        <v>3462</v>
      </c>
      <c r="C3857" s="5" t="s">
        <v>3174</v>
      </c>
      <c r="D3857" s="5" t="s">
        <v>173</v>
      </c>
      <c r="F3857" s="28">
        <f t="shared" si="67"/>
        <v>44025.4679</v>
      </c>
      <c r="G3857" s="32">
        <f t="shared" si="72"/>
        <v>44025.4679</v>
      </c>
      <c r="I3857" t="str">
        <f t="shared" si="68"/>
        <v/>
      </c>
      <c r="K3857" t="str">
        <f t="shared" si="78"/>
        <v/>
      </c>
    </row>
    <row r="3858">
      <c r="A3858" s="24">
        <v>44025.515167881946</v>
      </c>
      <c r="B3858" s="5" t="s">
        <v>3463</v>
      </c>
      <c r="C3858" s="5" t="s">
        <v>194</v>
      </c>
      <c r="D3858" s="5" t="s">
        <v>173</v>
      </c>
      <c r="F3858" s="28">
        <f t="shared" si="67"/>
        <v>44025.5985</v>
      </c>
      <c r="G3858" s="32">
        <f t="shared" si="72"/>
        <v>44025.5985</v>
      </c>
      <c r="I3858" t="str">
        <f t="shared" si="68"/>
        <v/>
      </c>
      <c r="K3858" t="str">
        <f t="shared" si="78"/>
        <v/>
      </c>
    </row>
    <row r="3859">
      <c r="A3859" s="24">
        <v>44025.51552501158</v>
      </c>
      <c r="B3859" s="5" t="s">
        <v>3445</v>
      </c>
      <c r="C3859" s="5" t="s">
        <v>194</v>
      </c>
      <c r="D3859" s="5" t="s">
        <v>173</v>
      </c>
      <c r="F3859" s="28">
        <f t="shared" si="67"/>
        <v>44025.59886</v>
      </c>
      <c r="G3859" s="32">
        <f t="shared" si="72"/>
        <v>44025.59886</v>
      </c>
      <c r="I3859" t="str">
        <f t="shared" si="68"/>
        <v/>
      </c>
      <c r="K3859" t="str">
        <f t="shared" si="78"/>
        <v/>
      </c>
    </row>
    <row r="3860">
      <c r="A3860" s="24">
        <v>44025.51584313657</v>
      </c>
      <c r="B3860" s="5" t="s">
        <v>3434</v>
      </c>
      <c r="C3860" s="5" t="s">
        <v>194</v>
      </c>
      <c r="D3860" s="5" t="s">
        <v>173</v>
      </c>
      <c r="F3860" s="28">
        <f t="shared" si="67"/>
        <v>44025.59918</v>
      </c>
      <c r="G3860" s="32">
        <f t="shared" si="72"/>
        <v>44025.59918</v>
      </c>
      <c r="I3860" t="str">
        <f t="shared" si="68"/>
        <v/>
      </c>
      <c r="K3860" t="str">
        <f t="shared" si="78"/>
        <v/>
      </c>
    </row>
    <row r="3861">
      <c r="A3861" s="24">
        <v>44025.61893409722</v>
      </c>
      <c r="B3861" s="5" t="s">
        <v>2258</v>
      </c>
      <c r="C3861" s="5" t="s">
        <v>167</v>
      </c>
      <c r="D3861" s="5" t="s">
        <v>173</v>
      </c>
      <c r="F3861" s="28">
        <f t="shared" si="67"/>
        <v>44025.70227</v>
      </c>
      <c r="G3861" s="32">
        <f t="shared" si="72"/>
        <v>44025.70227</v>
      </c>
      <c r="I3861" t="str">
        <f t="shared" si="68"/>
        <v/>
      </c>
      <c r="K3861" t="str">
        <f t="shared" si="78"/>
        <v/>
      </c>
    </row>
    <row r="3862">
      <c r="A3862" s="24">
        <v>44025.658138796294</v>
      </c>
      <c r="B3862" s="5" t="s">
        <v>3464</v>
      </c>
      <c r="C3862" s="5" t="s">
        <v>1787</v>
      </c>
      <c r="D3862" s="5" t="s">
        <v>165</v>
      </c>
      <c r="F3862" s="28">
        <f t="shared" si="67"/>
        <v>44025.74147</v>
      </c>
      <c r="G3862" s="32">
        <f t="shared" si="72"/>
        <v>44025.74147</v>
      </c>
      <c r="I3862" t="str">
        <f t="shared" si="68"/>
        <v/>
      </c>
      <c r="K3862" t="str">
        <f t="shared" si="78"/>
        <v/>
      </c>
    </row>
    <row r="3863">
      <c r="A3863" s="24">
        <v>44025.65845079861</v>
      </c>
      <c r="B3863" s="5" t="s">
        <v>3465</v>
      </c>
      <c r="C3863" s="5" t="s">
        <v>1787</v>
      </c>
      <c r="D3863" s="5" t="s">
        <v>165</v>
      </c>
      <c r="F3863" s="28">
        <f t="shared" si="67"/>
        <v>44025.74178</v>
      </c>
      <c r="G3863" s="32">
        <f t="shared" si="72"/>
        <v>44025.74178</v>
      </c>
      <c r="I3863" t="str">
        <f t="shared" si="68"/>
        <v/>
      </c>
      <c r="K3863" t="str">
        <f t="shared" si="78"/>
        <v/>
      </c>
    </row>
    <row r="3864">
      <c r="A3864" s="24">
        <v>44025.6587871875</v>
      </c>
      <c r="B3864" s="5" t="s">
        <v>3466</v>
      </c>
      <c r="C3864" s="5" t="s">
        <v>1787</v>
      </c>
      <c r="D3864" s="5" t="s">
        <v>165</v>
      </c>
      <c r="F3864" s="28">
        <f t="shared" si="67"/>
        <v>44025.74212</v>
      </c>
      <c r="G3864" s="32">
        <f t="shared" si="72"/>
        <v>44025.74212</v>
      </c>
      <c r="I3864" t="str">
        <f t="shared" si="68"/>
        <v/>
      </c>
      <c r="K3864" t="str">
        <f t="shared" si="78"/>
        <v/>
      </c>
    </row>
    <row r="3865">
      <c r="A3865" s="24">
        <v>44025.72544175926</v>
      </c>
      <c r="B3865" s="5" t="s">
        <v>3401</v>
      </c>
      <c r="C3865" s="5" t="s">
        <v>1787</v>
      </c>
      <c r="D3865" s="5" t="s">
        <v>165</v>
      </c>
      <c r="F3865" s="28">
        <f t="shared" si="67"/>
        <v>44025.80878</v>
      </c>
      <c r="G3865" s="32">
        <f t="shared" si="72"/>
        <v>44025.80878</v>
      </c>
      <c r="I3865" t="str">
        <f t="shared" si="68"/>
        <v/>
      </c>
      <c r="K3865" t="str">
        <f t="shared" si="78"/>
        <v/>
      </c>
    </row>
    <row r="3866">
      <c r="A3866" s="24">
        <v>44026.17802324074</v>
      </c>
      <c r="B3866" s="5" t="s">
        <v>3206</v>
      </c>
      <c r="C3866" s="5" t="s">
        <v>1268</v>
      </c>
      <c r="D3866" s="5" t="s">
        <v>97</v>
      </c>
      <c r="F3866" s="28">
        <f t="shared" si="67"/>
        <v>44026.26136</v>
      </c>
      <c r="G3866" s="32">
        <f t="shared" si="72"/>
        <v>44026.26136</v>
      </c>
      <c r="I3866" t="str">
        <f t="shared" si="68"/>
        <v/>
      </c>
      <c r="K3866" t="str">
        <f t="shared" si="78"/>
        <v/>
      </c>
    </row>
    <row r="3867">
      <c r="A3867" s="24">
        <v>44026.17827783564</v>
      </c>
      <c r="B3867" s="5" t="s">
        <v>3081</v>
      </c>
      <c r="C3867" s="5" t="s">
        <v>1268</v>
      </c>
      <c r="D3867" s="5" t="s">
        <v>97</v>
      </c>
      <c r="F3867" s="28">
        <f t="shared" si="67"/>
        <v>44026.26161</v>
      </c>
      <c r="G3867" s="32">
        <f t="shared" si="72"/>
        <v>44026.26161</v>
      </c>
      <c r="I3867" t="str">
        <f t="shared" si="68"/>
        <v/>
      </c>
      <c r="K3867" t="str">
        <f t="shared" si="78"/>
        <v/>
      </c>
    </row>
    <row r="3868">
      <c r="A3868" s="24">
        <v>44026.26547900463</v>
      </c>
      <c r="B3868" s="5" t="s">
        <v>3467</v>
      </c>
      <c r="C3868" s="5" t="s">
        <v>3456</v>
      </c>
      <c r="D3868" s="5" t="s">
        <v>3468</v>
      </c>
      <c r="E3868" s="5">
        <v>4.0</v>
      </c>
      <c r="F3868" s="28">
        <f t="shared" si="67"/>
        <v>44026.34881</v>
      </c>
      <c r="G3868" s="32">
        <f t="shared" si="72"/>
        <v>44026.34881</v>
      </c>
      <c r="H3868" s="29">
        <v>0.4583333333333333</v>
      </c>
      <c r="I3868" s="30">
        <f t="shared" si="68"/>
        <v>-44025.89048</v>
      </c>
      <c r="K3868" t="str">
        <f t="shared" si="78"/>
        <v/>
      </c>
    </row>
    <row r="3869">
      <c r="A3869" s="24">
        <v>44026.269051006944</v>
      </c>
      <c r="B3869" s="5" t="s">
        <v>3469</v>
      </c>
      <c r="C3869" s="5" t="s">
        <v>3456</v>
      </c>
      <c r="D3869" s="5" t="s">
        <v>1232</v>
      </c>
      <c r="E3869" s="5">
        <v>5.0</v>
      </c>
      <c r="F3869" s="28">
        <f t="shared" si="67"/>
        <v>44026.35238</v>
      </c>
      <c r="G3869" s="32">
        <f t="shared" si="72"/>
        <v>44026.35238</v>
      </c>
      <c r="H3869" s="29">
        <v>0.4583333333333333</v>
      </c>
      <c r="I3869" s="30">
        <f t="shared" si="68"/>
        <v>-44025.89405</v>
      </c>
      <c r="K3869" t="str">
        <f t="shared" si="78"/>
        <v/>
      </c>
    </row>
    <row r="3870">
      <c r="A3870" s="24">
        <v>44026.26964060185</v>
      </c>
      <c r="B3870" s="5" t="s">
        <v>3253</v>
      </c>
      <c r="C3870" s="5" t="s">
        <v>3215</v>
      </c>
      <c r="D3870" s="5" t="s">
        <v>173</v>
      </c>
      <c r="E3870" s="5">
        <v>6.0</v>
      </c>
      <c r="F3870" s="28">
        <f t="shared" si="67"/>
        <v>44026.35297</v>
      </c>
      <c r="G3870" s="32">
        <f t="shared" si="72"/>
        <v>44026.35297</v>
      </c>
      <c r="H3870" s="29">
        <v>0.6666666666666666</v>
      </c>
      <c r="I3870" s="30">
        <f t="shared" si="68"/>
        <v>-44025.68631</v>
      </c>
      <c r="K3870" t="str">
        <f t="shared" si="78"/>
        <v/>
      </c>
    </row>
    <row r="3871">
      <c r="A3871" s="24">
        <v>44026.27006282407</v>
      </c>
      <c r="B3871" s="5" t="s">
        <v>3470</v>
      </c>
      <c r="C3871" s="5" t="s">
        <v>3471</v>
      </c>
      <c r="D3871" s="5" t="s">
        <v>173</v>
      </c>
      <c r="E3871" s="5">
        <v>8.0</v>
      </c>
      <c r="F3871" s="28">
        <f t="shared" si="67"/>
        <v>44026.3534</v>
      </c>
      <c r="G3871" s="32">
        <f t="shared" si="72"/>
        <v>44026.3534</v>
      </c>
      <c r="H3871" s="29">
        <v>0.6076388888888888</v>
      </c>
      <c r="I3871" s="30">
        <f t="shared" si="68"/>
        <v>-44025.74576</v>
      </c>
      <c r="K3871" t="str">
        <f t="shared" si="78"/>
        <v/>
      </c>
    </row>
    <row r="3872">
      <c r="A3872" s="24">
        <v>44026.270788865746</v>
      </c>
      <c r="B3872" s="5" t="s">
        <v>3472</v>
      </c>
      <c r="C3872" s="5" t="s">
        <v>3215</v>
      </c>
      <c r="D3872" s="5" t="s">
        <v>173</v>
      </c>
      <c r="E3872" s="5">
        <v>9.0</v>
      </c>
      <c r="F3872" s="28">
        <f t="shared" si="67"/>
        <v>44026.35412</v>
      </c>
      <c r="G3872" s="32">
        <f t="shared" si="72"/>
        <v>44026.35412</v>
      </c>
      <c r="H3872" s="29">
        <v>0.6666666666666666</v>
      </c>
      <c r="I3872" s="30">
        <f t="shared" si="68"/>
        <v>-44025.68746</v>
      </c>
      <c r="K3872" t="str">
        <f t="shared" si="78"/>
        <v/>
      </c>
    </row>
    <row r="3873">
      <c r="A3873" s="24">
        <v>44026.282076874995</v>
      </c>
      <c r="B3873" s="5" t="s">
        <v>3419</v>
      </c>
      <c r="C3873" s="5" t="s">
        <v>1787</v>
      </c>
      <c r="D3873" s="5" t="s">
        <v>165</v>
      </c>
      <c r="E3873" s="5">
        <v>40.0</v>
      </c>
      <c r="F3873" s="28">
        <f t="shared" si="67"/>
        <v>44026.36541</v>
      </c>
      <c r="G3873" s="32">
        <f t="shared" si="72"/>
        <v>44026.36541</v>
      </c>
      <c r="H3873" s="29">
        <v>0.6666666666666666</v>
      </c>
      <c r="I3873" s="30">
        <f t="shared" si="68"/>
        <v>-44025.69874</v>
      </c>
      <c r="K3873" t="str">
        <f t="shared" si="78"/>
        <v/>
      </c>
    </row>
    <row r="3874">
      <c r="A3874" s="24">
        <v>44026.28293216435</v>
      </c>
      <c r="B3874" s="5" t="s">
        <v>1556</v>
      </c>
      <c r="C3874" s="5" t="s">
        <v>3115</v>
      </c>
      <c r="D3874" s="5" t="s">
        <v>1347</v>
      </c>
      <c r="E3874" s="5">
        <v>13.0</v>
      </c>
      <c r="F3874" s="28">
        <f t="shared" si="67"/>
        <v>44026.36627</v>
      </c>
      <c r="G3874" s="32">
        <f t="shared" si="72"/>
        <v>44026.36627</v>
      </c>
      <c r="H3874" s="29">
        <v>0.6666666666666666</v>
      </c>
      <c r="I3874" s="30">
        <f t="shared" si="68"/>
        <v>-44025.6996</v>
      </c>
      <c r="K3874" t="str">
        <f t="shared" si="78"/>
        <v/>
      </c>
    </row>
    <row r="3875">
      <c r="A3875" s="24">
        <v>44026.290675462966</v>
      </c>
      <c r="B3875" s="5" t="s">
        <v>3461</v>
      </c>
      <c r="C3875" s="5" t="s">
        <v>3310</v>
      </c>
      <c r="D3875" s="5" t="s">
        <v>1347</v>
      </c>
      <c r="E3875" s="5">
        <v>15.0</v>
      </c>
      <c r="F3875" s="28">
        <f t="shared" si="67"/>
        <v>44026.37401</v>
      </c>
      <c r="G3875" s="32">
        <f t="shared" si="72"/>
        <v>44026.37401</v>
      </c>
      <c r="H3875" s="29">
        <v>0.6666666666666666</v>
      </c>
      <c r="I3875" s="30">
        <f t="shared" si="68"/>
        <v>-44025.70734</v>
      </c>
      <c r="K3875" t="str">
        <f t="shared" si="78"/>
        <v/>
      </c>
    </row>
    <row r="3876">
      <c r="A3876" s="24">
        <v>44026.30792407408</v>
      </c>
      <c r="B3876" s="5" t="s">
        <v>3434</v>
      </c>
      <c r="C3876" s="5" t="s">
        <v>169</v>
      </c>
      <c r="D3876" s="5" t="s">
        <v>173</v>
      </c>
      <c r="E3876" s="5">
        <v>5.0</v>
      </c>
      <c r="F3876" s="28">
        <f t="shared" si="67"/>
        <v>44026.39126</v>
      </c>
      <c r="G3876" s="32">
        <f t="shared" si="72"/>
        <v>44026.39126</v>
      </c>
      <c r="H3876" s="29">
        <v>0.6666666666666666</v>
      </c>
      <c r="I3876" s="30">
        <f t="shared" si="68"/>
        <v>-44025.72459</v>
      </c>
      <c r="K3876" t="str">
        <f t="shared" si="78"/>
        <v/>
      </c>
    </row>
    <row r="3877">
      <c r="A3877" s="24">
        <v>44026.308312430556</v>
      </c>
      <c r="B3877" s="5" t="s">
        <v>3445</v>
      </c>
      <c r="C3877" s="5" t="s">
        <v>169</v>
      </c>
      <c r="D3877" s="5" t="s">
        <v>173</v>
      </c>
      <c r="E3877" s="5">
        <v>16.0</v>
      </c>
      <c r="F3877" s="28">
        <f t="shared" si="67"/>
        <v>44026.39165</v>
      </c>
      <c r="G3877" s="32">
        <f t="shared" si="72"/>
        <v>44026.39165</v>
      </c>
      <c r="H3877" s="29">
        <v>0.5256944444444445</v>
      </c>
      <c r="I3877" s="30">
        <f t="shared" si="68"/>
        <v>-44025.86595</v>
      </c>
      <c r="K3877" t="str">
        <f t="shared" si="78"/>
        <v/>
      </c>
    </row>
    <row r="3878">
      <c r="A3878" s="24">
        <v>44026.30859075232</v>
      </c>
      <c r="B3878" s="5" t="s">
        <v>3463</v>
      </c>
      <c r="C3878" s="5" t="s">
        <v>159</v>
      </c>
      <c r="D3878" s="5" t="s">
        <v>173</v>
      </c>
      <c r="E3878" s="5">
        <v>17.0</v>
      </c>
      <c r="F3878" s="28">
        <f t="shared" si="67"/>
        <v>44026.39192</v>
      </c>
      <c r="G3878" s="32">
        <f t="shared" si="72"/>
        <v>44026.39192</v>
      </c>
      <c r="H3878" s="29">
        <v>0.6666666666666666</v>
      </c>
      <c r="I3878" s="30">
        <f t="shared" si="68"/>
        <v>-44025.72526</v>
      </c>
      <c r="K3878" t="str">
        <f t="shared" si="78"/>
        <v/>
      </c>
    </row>
    <row r="3879">
      <c r="A3879" s="24">
        <v>44026.31981016204</v>
      </c>
      <c r="B3879" s="5" t="s">
        <v>3340</v>
      </c>
      <c r="C3879" s="5" t="s">
        <v>1787</v>
      </c>
      <c r="D3879" s="5" t="s">
        <v>165</v>
      </c>
      <c r="E3879" s="5">
        <v>38.0</v>
      </c>
      <c r="F3879" s="28">
        <f t="shared" si="67"/>
        <v>44026.40314</v>
      </c>
      <c r="G3879" s="32">
        <f t="shared" si="72"/>
        <v>44026.40314</v>
      </c>
      <c r="H3879" s="29">
        <v>0.6666666666666666</v>
      </c>
      <c r="I3879" s="30">
        <f t="shared" si="68"/>
        <v>-44025.73648</v>
      </c>
      <c r="K3879" t="str">
        <f t="shared" si="78"/>
        <v/>
      </c>
    </row>
    <row r="3880">
      <c r="A3880" s="24">
        <v>44026.32040009259</v>
      </c>
      <c r="B3880" s="5" t="s">
        <v>3217</v>
      </c>
      <c r="C3880" s="5" t="s">
        <v>3215</v>
      </c>
      <c r="D3880" s="5" t="s">
        <v>173</v>
      </c>
      <c r="E3880" s="5">
        <v>18.0</v>
      </c>
      <c r="F3880" s="28">
        <f t="shared" si="67"/>
        <v>44026.40373</v>
      </c>
      <c r="G3880" s="32">
        <f t="shared" si="72"/>
        <v>44026.40373</v>
      </c>
      <c r="H3880" s="29">
        <v>0.6666666666666666</v>
      </c>
      <c r="I3880" s="30">
        <f t="shared" si="68"/>
        <v>-44025.73707</v>
      </c>
      <c r="K3880" t="str">
        <f t="shared" si="78"/>
        <v/>
      </c>
    </row>
    <row r="3881">
      <c r="A3881" s="24">
        <v>44026.357492361116</v>
      </c>
      <c r="B3881" s="5" t="s">
        <v>3444</v>
      </c>
      <c r="C3881" s="5" t="s">
        <v>3423</v>
      </c>
      <c r="D3881" s="5" t="s">
        <v>173</v>
      </c>
      <c r="E3881" s="5">
        <v>19.0</v>
      </c>
      <c r="F3881" s="28">
        <f t="shared" si="67"/>
        <v>44026.44083</v>
      </c>
      <c r="G3881" s="32">
        <f t="shared" si="72"/>
        <v>44026.44083</v>
      </c>
      <c r="H3881" s="29">
        <v>0.5222222222222223</v>
      </c>
      <c r="I3881" s="30">
        <f t="shared" si="68"/>
        <v>-44025.9186</v>
      </c>
      <c r="K3881" t="str">
        <f t="shared" si="78"/>
        <v/>
      </c>
    </row>
    <row r="3882">
      <c r="A3882" s="24">
        <v>44026.37446450231</v>
      </c>
      <c r="B3882" s="5" t="s">
        <v>3212</v>
      </c>
      <c r="C3882" s="5" t="s">
        <v>3213</v>
      </c>
      <c r="D3882" s="5" t="s">
        <v>1347</v>
      </c>
      <c r="E3882" s="5">
        <v>20.0</v>
      </c>
      <c r="F3882" s="28">
        <f t="shared" si="67"/>
        <v>44026.4578</v>
      </c>
      <c r="G3882" s="32">
        <f t="shared" si="72"/>
        <v>44026.4578</v>
      </c>
      <c r="H3882" s="29">
        <v>0.6666666666666666</v>
      </c>
      <c r="I3882" s="30">
        <f t="shared" si="68"/>
        <v>-44025.79113</v>
      </c>
      <c r="K3882" t="str">
        <f t="shared" si="78"/>
        <v/>
      </c>
    </row>
    <row r="3883">
      <c r="A3883" s="24">
        <v>44026.70156894676</v>
      </c>
      <c r="B3883" s="5" t="s">
        <v>3401</v>
      </c>
      <c r="C3883" s="5" t="s">
        <v>1787</v>
      </c>
      <c r="D3883" s="5" t="s">
        <v>165</v>
      </c>
      <c r="F3883" s="28">
        <f t="shared" si="67"/>
        <v>44026.7849</v>
      </c>
      <c r="G3883" s="32">
        <f t="shared" si="72"/>
        <v>44026.7849</v>
      </c>
      <c r="I3883" t="str">
        <f t="shared" si="68"/>
        <v/>
      </c>
      <c r="K3883" t="str">
        <f t="shared" si="78"/>
        <v/>
      </c>
    </row>
    <row r="3884">
      <c r="A3884" s="24">
        <v>44027.17458491898</v>
      </c>
      <c r="B3884" s="5" t="s">
        <v>1272</v>
      </c>
      <c r="C3884" s="5" t="s">
        <v>1268</v>
      </c>
      <c r="D3884" s="5" t="s">
        <v>173</v>
      </c>
      <c r="F3884" s="28">
        <f t="shared" si="67"/>
        <v>44027.25792</v>
      </c>
      <c r="G3884" s="32">
        <f t="shared" si="72"/>
        <v>44027.25792</v>
      </c>
      <c r="I3884" t="str">
        <f t="shared" si="68"/>
        <v/>
      </c>
      <c r="K3884" t="str">
        <f t="shared" si="78"/>
        <v/>
      </c>
    </row>
    <row r="3885">
      <c r="A3885" s="24">
        <v>44027.174951967594</v>
      </c>
      <c r="B3885" s="5" t="s">
        <v>3081</v>
      </c>
      <c r="C3885" s="5" t="s">
        <v>1268</v>
      </c>
      <c r="D3885" s="5" t="s">
        <v>173</v>
      </c>
      <c r="F3885" s="28">
        <f t="shared" si="67"/>
        <v>44027.25829</v>
      </c>
      <c r="G3885" s="32">
        <f t="shared" si="72"/>
        <v>44027.25829</v>
      </c>
      <c r="I3885" t="str">
        <f t="shared" si="68"/>
        <v/>
      </c>
      <c r="K3885" t="str">
        <f t="shared" si="78"/>
        <v/>
      </c>
    </row>
    <row r="3886">
      <c r="A3886" s="24">
        <v>44027.17518859953</v>
      </c>
      <c r="B3886" s="5" t="s">
        <v>3206</v>
      </c>
      <c r="C3886" s="5" t="s">
        <v>1268</v>
      </c>
      <c r="D3886" s="5" t="s">
        <v>173</v>
      </c>
      <c r="F3886" s="28">
        <f t="shared" si="67"/>
        <v>44027.25852</v>
      </c>
      <c r="G3886" s="32">
        <f t="shared" si="72"/>
        <v>44027.25852</v>
      </c>
      <c r="I3886" t="str">
        <f t="shared" si="68"/>
        <v/>
      </c>
      <c r="K3886" t="str">
        <f t="shared" si="78"/>
        <v/>
      </c>
    </row>
    <row r="3887">
      <c r="A3887" s="24">
        <v>44027.19133592593</v>
      </c>
      <c r="B3887" s="5" t="s">
        <v>1556</v>
      </c>
      <c r="C3887" s="5" t="s">
        <v>3115</v>
      </c>
      <c r="D3887" s="5" t="s">
        <v>173</v>
      </c>
      <c r="F3887" s="28">
        <f t="shared" si="67"/>
        <v>44027.27467</v>
      </c>
      <c r="G3887" s="32">
        <f t="shared" si="72"/>
        <v>44027.27467</v>
      </c>
      <c r="I3887" t="str">
        <f t="shared" si="68"/>
        <v/>
      </c>
      <c r="K3887" t="str">
        <f t="shared" si="78"/>
        <v/>
      </c>
    </row>
    <row r="3888">
      <c r="A3888" s="24">
        <v>44027.25268082176</v>
      </c>
      <c r="B3888" s="5" t="s">
        <v>3473</v>
      </c>
      <c r="C3888" s="5" t="s">
        <v>3225</v>
      </c>
      <c r="D3888" s="5" t="s">
        <v>173</v>
      </c>
      <c r="F3888" s="28">
        <f t="shared" si="67"/>
        <v>44027.33601</v>
      </c>
      <c r="G3888" s="32">
        <f t="shared" si="72"/>
        <v>44027.33601</v>
      </c>
      <c r="I3888" t="str">
        <f t="shared" si="68"/>
        <v/>
      </c>
      <c r="K3888" t="str">
        <f t="shared" si="78"/>
        <v/>
      </c>
    </row>
    <row r="3889">
      <c r="A3889" s="24">
        <v>44027.25301872686</v>
      </c>
      <c r="B3889" s="5" t="s">
        <v>3474</v>
      </c>
      <c r="C3889" s="5" t="s">
        <v>3225</v>
      </c>
      <c r="D3889" s="5" t="s">
        <v>173</v>
      </c>
      <c r="F3889" s="28">
        <f t="shared" si="67"/>
        <v>44027.33635</v>
      </c>
      <c r="G3889" s="32">
        <f t="shared" si="72"/>
        <v>44027.33635</v>
      </c>
      <c r="I3889" t="str">
        <f t="shared" si="68"/>
        <v/>
      </c>
      <c r="K3889" t="str">
        <f t="shared" si="78"/>
        <v/>
      </c>
    </row>
    <row r="3890">
      <c r="A3890" s="24">
        <v>44027.25341399305</v>
      </c>
      <c r="B3890" s="5" t="s">
        <v>3475</v>
      </c>
      <c r="C3890" s="5" t="s">
        <v>3215</v>
      </c>
      <c r="D3890" s="5" t="s">
        <v>173</v>
      </c>
      <c r="F3890" s="28">
        <f t="shared" si="67"/>
        <v>44027.33675</v>
      </c>
      <c r="G3890" s="32">
        <f t="shared" si="72"/>
        <v>44027.33675</v>
      </c>
      <c r="I3890" t="str">
        <f t="shared" si="68"/>
        <v/>
      </c>
      <c r="K3890" t="str">
        <f t="shared" si="78"/>
        <v/>
      </c>
    </row>
    <row r="3891">
      <c r="A3891" s="24">
        <v>44027.26547728009</v>
      </c>
      <c r="B3891" s="5" t="s">
        <v>3463</v>
      </c>
      <c r="C3891" s="5" t="s">
        <v>159</v>
      </c>
      <c r="D3891" s="5" t="s">
        <v>173</v>
      </c>
      <c r="F3891" s="28">
        <f t="shared" si="67"/>
        <v>44027.34881</v>
      </c>
      <c r="G3891" s="32">
        <f t="shared" si="72"/>
        <v>44027.34881</v>
      </c>
      <c r="I3891" t="str">
        <f t="shared" si="68"/>
        <v/>
      </c>
      <c r="K3891" t="str">
        <f t="shared" si="78"/>
        <v/>
      </c>
    </row>
    <row r="3892">
      <c r="A3892" s="24">
        <v>44027.26588390046</v>
      </c>
      <c r="B3892" s="5" t="s">
        <v>3445</v>
      </c>
      <c r="C3892" s="5" t="s">
        <v>159</v>
      </c>
      <c r="D3892" s="5" t="s">
        <v>173</v>
      </c>
      <c r="F3892" s="28">
        <f t="shared" si="67"/>
        <v>44027.34922</v>
      </c>
      <c r="G3892" s="32">
        <f t="shared" si="72"/>
        <v>44027.34922</v>
      </c>
      <c r="I3892" t="str">
        <f t="shared" si="68"/>
        <v/>
      </c>
      <c r="K3892" t="str">
        <f t="shared" si="78"/>
        <v/>
      </c>
    </row>
    <row r="3893">
      <c r="A3893" s="24">
        <v>44027.27876423611</v>
      </c>
      <c r="B3893" s="5" t="s">
        <v>3402</v>
      </c>
      <c r="C3893" s="5" t="s">
        <v>1787</v>
      </c>
      <c r="D3893" s="5" t="s">
        <v>165</v>
      </c>
      <c r="E3893" s="5">
        <v>38.0</v>
      </c>
      <c r="F3893" s="28">
        <f t="shared" si="67"/>
        <v>44027.3621</v>
      </c>
      <c r="G3893" s="32">
        <f t="shared" si="72"/>
        <v>44027.3621</v>
      </c>
      <c r="H3893" s="29">
        <v>0.6666666666666666</v>
      </c>
      <c r="I3893" s="30">
        <f t="shared" si="68"/>
        <v>-44026.69543</v>
      </c>
      <c r="K3893" t="str">
        <f t="shared" si="78"/>
        <v/>
      </c>
    </row>
    <row r="3894">
      <c r="A3894" s="24">
        <v>44027.306451412034</v>
      </c>
      <c r="B3894" s="5" t="s">
        <v>3217</v>
      </c>
      <c r="C3894" s="5" t="s">
        <v>3215</v>
      </c>
      <c r="D3894" s="5" t="s">
        <v>173</v>
      </c>
      <c r="E3894" s="5">
        <v>17.0</v>
      </c>
      <c r="F3894" s="28">
        <f t="shared" si="67"/>
        <v>44027.38978</v>
      </c>
      <c r="G3894" s="32">
        <f t="shared" si="72"/>
        <v>44027.38978</v>
      </c>
      <c r="H3894" s="29">
        <v>0.6666666666666666</v>
      </c>
      <c r="I3894" s="30">
        <f t="shared" si="68"/>
        <v>-44026.72312</v>
      </c>
      <c r="K3894" t="str">
        <f t="shared" si="78"/>
        <v/>
      </c>
    </row>
    <row r="3895">
      <c r="A3895" s="24">
        <v>44027.31950952546</v>
      </c>
      <c r="B3895" s="5" t="s">
        <v>3340</v>
      </c>
      <c r="C3895" s="5" t="s">
        <v>1787</v>
      </c>
      <c r="D3895" s="5" t="s">
        <v>165</v>
      </c>
      <c r="E3895" s="5">
        <v>36.0</v>
      </c>
      <c r="F3895" s="28">
        <f t="shared" si="67"/>
        <v>44027.40284</v>
      </c>
      <c r="G3895" s="32">
        <f t="shared" si="72"/>
        <v>44027.40284</v>
      </c>
      <c r="H3895" s="29">
        <v>0.6666666666666666</v>
      </c>
      <c r="I3895" s="30">
        <f t="shared" si="68"/>
        <v>-44026.73618</v>
      </c>
      <c r="K3895" t="str">
        <f t="shared" si="78"/>
        <v/>
      </c>
    </row>
    <row r="3896">
      <c r="A3896" s="24">
        <v>44027.32741817129</v>
      </c>
      <c r="B3896" s="5" t="s">
        <v>3476</v>
      </c>
      <c r="C3896" s="5" t="s">
        <v>545</v>
      </c>
      <c r="D3896" s="5" t="s">
        <v>3246</v>
      </c>
      <c r="E3896" s="5">
        <v>40.0</v>
      </c>
      <c r="F3896" s="28">
        <f t="shared" si="67"/>
        <v>44027.41075</v>
      </c>
      <c r="G3896" s="32">
        <f t="shared" si="72"/>
        <v>44027.41075</v>
      </c>
      <c r="H3896" s="29">
        <v>0.6666666666666666</v>
      </c>
      <c r="I3896" s="30">
        <f t="shared" si="68"/>
        <v>-44026.74408</v>
      </c>
      <c r="K3896" t="str">
        <f t="shared" si="78"/>
        <v/>
      </c>
    </row>
    <row r="3897">
      <c r="A3897" s="24">
        <v>44027.33411686342</v>
      </c>
      <c r="B3897" s="5" t="s">
        <v>143</v>
      </c>
      <c r="C3897" s="5" t="s">
        <v>516</v>
      </c>
      <c r="D3897" s="5" t="s">
        <v>674</v>
      </c>
      <c r="E3897" s="5">
        <v>41.0</v>
      </c>
      <c r="F3897" s="28">
        <f t="shared" si="67"/>
        <v>44027.41745</v>
      </c>
      <c r="G3897" s="32">
        <f t="shared" si="72"/>
        <v>44027.41745</v>
      </c>
      <c r="H3897" s="29">
        <v>0.6666666666666666</v>
      </c>
      <c r="I3897" s="30">
        <f t="shared" si="68"/>
        <v>-44026.75078</v>
      </c>
      <c r="K3897" t="str">
        <f t="shared" si="78"/>
        <v/>
      </c>
    </row>
    <row r="3898">
      <c r="A3898" s="24">
        <v>44027.33846491898</v>
      </c>
      <c r="B3898" s="5" t="s">
        <v>3477</v>
      </c>
      <c r="C3898" s="5" t="s">
        <v>3478</v>
      </c>
      <c r="D3898" s="5" t="s">
        <v>1347</v>
      </c>
      <c r="E3898" s="5">
        <v>18.0</v>
      </c>
      <c r="F3898" s="28">
        <f t="shared" si="67"/>
        <v>44027.4218</v>
      </c>
      <c r="G3898" s="32">
        <f t="shared" si="72"/>
        <v>44027.4218</v>
      </c>
      <c r="H3898" s="29">
        <v>0.6666666666666666</v>
      </c>
      <c r="I3898" s="30">
        <f t="shared" si="68"/>
        <v>-44026.75513</v>
      </c>
      <c r="K3898" t="str">
        <f t="shared" si="78"/>
        <v/>
      </c>
    </row>
    <row r="3899">
      <c r="A3899" s="24">
        <v>44027.33870241898</v>
      </c>
      <c r="B3899" s="5" t="s">
        <v>3479</v>
      </c>
      <c r="C3899" s="5" t="s">
        <v>2832</v>
      </c>
      <c r="D3899" s="5" t="s">
        <v>1347</v>
      </c>
      <c r="E3899" s="5">
        <v>19.0</v>
      </c>
      <c r="F3899" s="28">
        <f t="shared" si="67"/>
        <v>44027.42204</v>
      </c>
      <c r="G3899" s="32">
        <f t="shared" si="72"/>
        <v>44027.42204</v>
      </c>
      <c r="H3899" s="29">
        <v>0.6666666666666666</v>
      </c>
      <c r="I3899" s="30">
        <f t="shared" si="68"/>
        <v>-44026.75537</v>
      </c>
      <c r="K3899" t="str">
        <f t="shared" si="78"/>
        <v/>
      </c>
    </row>
    <row r="3900">
      <c r="A3900" s="24">
        <v>44027.40208886574</v>
      </c>
      <c r="B3900" s="5" t="s">
        <v>3325</v>
      </c>
      <c r="C3900" s="5" t="s">
        <v>3480</v>
      </c>
      <c r="D3900" s="5" t="s">
        <v>1347</v>
      </c>
      <c r="E3900" s="5">
        <v>20.0</v>
      </c>
      <c r="F3900" s="28">
        <f t="shared" si="67"/>
        <v>44027.48542</v>
      </c>
      <c r="G3900" s="32">
        <f t="shared" si="72"/>
        <v>44027.48542</v>
      </c>
      <c r="H3900" s="29">
        <v>0.5104166666666666</v>
      </c>
      <c r="I3900" s="30">
        <f t="shared" si="68"/>
        <v>-44026.97501</v>
      </c>
      <c r="K3900" t="str">
        <f t="shared" si="78"/>
        <v/>
      </c>
    </row>
    <row r="3901">
      <c r="A3901" s="24">
        <v>44027.40247821759</v>
      </c>
      <c r="B3901" s="5" t="s">
        <v>2537</v>
      </c>
      <c r="C3901" s="5" t="s">
        <v>3480</v>
      </c>
      <c r="D3901" s="5" t="s">
        <v>1347</v>
      </c>
      <c r="E3901" s="5">
        <v>21.0</v>
      </c>
      <c r="F3901" s="28">
        <f t="shared" si="67"/>
        <v>44027.48581</v>
      </c>
      <c r="G3901" s="32">
        <f t="shared" si="72"/>
        <v>44027.48581</v>
      </c>
      <c r="H3901" s="29">
        <v>0.5104166666666666</v>
      </c>
      <c r="I3901" s="30">
        <f t="shared" si="68"/>
        <v>-44026.97539</v>
      </c>
      <c r="K3901" t="str">
        <f t="shared" si="78"/>
        <v/>
      </c>
    </row>
    <row r="3902">
      <c r="A3902" s="24">
        <v>44027.402896377316</v>
      </c>
      <c r="B3902" s="5" t="s">
        <v>3481</v>
      </c>
      <c r="C3902" s="5" t="s">
        <v>3480</v>
      </c>
      <c r="D3902" s="5" t="s">
        <v>1347</v>
      </c>
      <c r="E3902" s="5">
        <v>22.0</v>
      </c>
      <c r="F3902" s="28">
        <f t="shared" si="67"/>
        <v>44027.48623</v>
      </c>
      <c r="G3902" s="32">
        <f t="shared" si="72"/>
        <v>44027.48623</v>
      </c>
      <c r="H3902" s="29">
        <v>0.5208333333333334</v>
      </c>
      <c r="I3902" s="30">
        <f t="shared" si="68"/>
        <v>-44026.9654</v>
      </c>
      <c r="K3902" t="str">
        <f t="shared" si="78"/>
        <v/>
      </c>
    </row>
    <row r="3903">
      <c r="A3903" s="24">
        <v>44027.41648542824</v>
      </c>
      <c r="B3903" s="5" t="s">
        <v>3482</v>
      </c>
      <c r="C3903" s="5" t="s">
        <v>1787</v>
      </c>
      <c r="D3903" s="5" t="s">
        <v>165</v>
      </c>
      <c r="E3903" s="5">
        <v>42.0</v>
      </c>
      <c r="F3903" s="28">
        <f t="shared" si="67"/>
        <v>44027.49982</v>
      </c>
      <c r="G3903" s="32">
        <f t="shared" si="72"/>
        <v>44027.49982</v>
      </c>
      <c r="H3903" s="29">
        <v>0.6666666666666666</v>
      </c>
      <c r="I3903" s="30">
        <f t="shared" si="68"/>
        <v>-44026.83315</v>
      </c>
      <c r="K3903" t="str">
        <f t="shared" si="78"/>
        <v/>
      </c>
    </row>
    <row r="3904">
      <c r="A3904" s="24">
        <v>44027.46352719907</v>
      </c>
      <c r="B3904" s="5" t="s">
        <v>618</v>
      </c>
      <c r="C3904" s="5" t="s">
        <v>619</v>
      </c>
      <c r="D3904" s="5" t="s">
        <v>223</v>
      </c>
      <c r="E3904" s="5">
        <v>20.0</v>
      </c>
      <c r="F3904" s="28">
        <f t="shared" si="67"/>
        <v>44027.54686</v>
      </c>
      <c r="G3904" s="32">
        <f t="shared" si="72"/>
        <v>44027.54686</v>
      </c>
      <c r="H3904" s="29">
        <v>0.5819444444444445</v>
      </c>
      <c r="I3904" s="30">
        <f t="shared" si="68"/>
        <v>-44026.96492</v>
      </c>
      <c r="K3904" t="str">
        <f t="shared" si="78"/>
        <v/>
      </c>
    </row>
    <row r="3905">
      <c r="A3905" s="24">
        <v>44027.463996122686</v>
      </c>
      <c r="B3905" s="5" t="s">
        <v>3351</v>
      </c>
      <c r="C3905" s="5" t="s">
        <v>3483</v>
      </c>
      <c r="D3905" s="5" t="s">
        <v>223</v>
      </c>
      <c r="E3905" s="5">
        <v>21.0</v>
      </c>
      <c r="F3905" s="28">
        <f t="shared" si="67"/>
        <v>44027.54733</v>
      </c>
      <c r="G3905" s="32">
        <f t="shared" si="72"/>
        <v>44027.54733</v>
      </c>
      <c r="H3905" s="29">
        <v>0.5819444444444445</v>
      </c>
      <c r="I3905" s="30">
        <f t="shared" si="68"/>
        <v>-44026.96539</v>
      </c>
      <c r="K3905" t="str">
        <f t="shared" si="78"/>
        <v/>
      </c>
    </row>
    <row r="3906">
      <c r="A3906" s="24">
        <v>44027.484887847226</v>
      </c>
      <c r="B3906" s="5" t="s">
        <v>3484</v>
      </c>
      <c r="C3906" s="5" t="s">
        <v>3485</v>
      </c>
      <c r="D3906" s="5" t="s">
        <v>97</v>
      </c>
      <c r="E3906" s="5">
        <v>22.0</v>
      </c>
      <c r="F3906" s="28">
        <f t="shared" si="67"/>
        <v>44027.56822</v>
      </c>
      <c r="G3906" s="32">
        <f t="shared" si="72"/>
        <v>44027.56822</v>
      </c>
      <c r="H3906" s="29">
        <v>0.6666666666666666</v>
      </c>
      <c r="I3906" s="30">
        <f t="shared" si="68"/>
        <v>-44026.90155</v>
      </c>
      <c r="K3906" t="str">
        <f t="shared" si="78"/>
        <v/>
      </c>
    </row>
    <row r="3907">
      <c r="A3907" s="24">
        <v>44027.485210659725</v>
      </c>
      <c r="B3907" s="5" t="s">
        <v>3486</v>
      </c>
      <c r="C3907" s="5" t="s">
        <v>3485</v>
      </c>
      <c r="D3907" s="5" t="s">
        <v>3487</v>
      </c>
      <c r="E3907" s="5">
        <v>23.0</v>
      </c>
      <c r="F3907" s="28">
        <f t="shared" si="67"/>
        <v>44027.56854</v>
      </c>
      <c r="G3907" s="32">
        <f t="shared" si="72"/>
        <v>44027.56854</v>
      </c>
      <c r="H3907" s="29">
        <v>0.6666666666666666</v>
      </c>
      <c r="I3907" s="30">
        <f t="shared" si="68"/>
        <v>-44026.90188</v>
      </c>
      <c r="K3907" t="str">
        <f t="shared" si="78"/>
        <v/>
      </c>
    </row>
    <row r="3908">
      <c r="A3908" s="24">
        <v>44027.5278921875</v>
      </c>
      <c r="B3908" s="5" t="s">
        <v>2406</v>
      </c>
      <c r="C3908" s="5" t="s">
        <v>2237</v>
      </c>
      <c r="D3908" s="5" t="s">
        <v>223</v>
      </c>
      <c r="F3908" s="28">
        <f t="shared" si="67"/>
        <v>44027.61123</v>
      </c>
      <c r="G3908" s="32">
        <f t="shared" si="72"/>
        <v>44027.61123</v>
      </c>
      <c r="I3908" t="str">
        <f t="shared" si="68"/>
        <v/>
      </c>
      <c r="K3908" t="str">
        <f t="shared" si="78"/>
        <v/>
      </c>
    </row>
    <row r="3909">
      <c r="A3909" s="24">
        <v>44027.619114988425</v>
      </c>
      <c r="B3909" s="5" t="s">
        <v>2258</v>
      </c>
      <c r="C3909" s="5" t="s">
        <v>3488</v>
      </c>
      <c r="D3909" s="5" t="s">
        <v>1232</v>
      </c>
      <c r="F3909" s="28">
        <f t="shared" si="67"/>
        <v>44027.70245</v>
      </c>
      <c r="G3909" s="32">
        <f t="shared" si="72"/>
        <v>44027.70245</v>
      </c>
      <c r="I3909" t="str">
        <f t="shared" si="68"/>
        <v/>
      </c>
      <c r="K3909" t="str">
        <f t="shared" si="78"/>
        <v/>
      </c>
    </row>
    <row r="3910">
      <c r="A3910" s="24">
        <v>44028.15580626157</v>
      </c>
      <c r="B3910" s="5" t="s">
        <v>3476</v>
      </c>
      <c r="C3910" s="5" t="s">
        <v>545</v>
      </c>
      <c r="D3910" s="5" t="s">
        <v>3246</v>
      </c>
      <c r="E3910" s="5">
        <v>38.0</v>
      </c>
      <c r="F3910" s="28">
        <f t="shared" si="67"/>
        <v>44028.23914</v>
      </c>
      <c r="G3910" s="32">
        <f t="shared" si="72"/>
        <v>44028.23914</v>
      </c>
      <c r="H3910" s="29">
        <v>0.5</v>
      </c>
      <c r="I3910" s="30">
        <f t="shared" si="68"/>
        <v>-44027.73914</v>
      </c>
      <c r="K3910" t="str">
        <f t="shared" si="78"/>
        <v/>
      </c>
    </row>
    <row r="3911">
      <c r="A3911" s="24">
        <v>44028.17226125</v>
      </c>
      <c r="B3911" s="5" t="s">
        <v>3206</v>
      </c>
      <c r="C3911" s="5" t="s">
        <v>1268</v>
      </c>
      <c r="D3911" s="5" t="s">
        <v>173</v>
      </c>
      <c r="E3911" s="5">
        <v>1.0</v>
      </c>
      <c r="F3911" s="28">
        <f t="shared" si="67"/>
        <v>44028.25559</v>
      </c>
      <c r="G3911" s="32">
        <f t="shared" si="72"/>
        <v>44028.25559</v>
      </c>
      <c r="H3911" s="29">
        <v>0.48194444444444445</v>
      </c>
      <c r="I3911" s="30">
        <f t="shared" si="68"/>
        <v>-44027.77365</v>
      </c>
      <c r="K3911" t="str">
        <f t="shared" si="78"/>
        <v/>
      </c>
    </row>
    <row r="3912">
      <c r="A3912" s="24">
        <v>44028.17253996528</v>
      </c>
      <c r="B3912" s="5" t="s">
        <v>3081</v>
      </c>
      <c r="C3912" s="5" t="s">
        <v>1268</v>
      </c>
      <c r="D3912" s="5" t="s">
        <v>173</v>
      </c>
      <c r="E3912" s="5">
        <v>2.0</v>
      </c>
      <c r="F3912" s="28">
        <f t="shared" si="67"/>
        <v>44028.25587</v>
      </c>
      <c r="G3912" s="32">
        <f t="shared" si="72"/>
        <v>44028.25587</v>
      </c>
      <c r="H3912" s="29">
        <v>0.48194444444444445</v>
      </c>
      <c r="I3912" s="30">
        <f t="shared" si="68"/>
        <v>-44027.77393</v>
      </c>
      <c r="K3912" t="str">
        <f t="shared" si="78"/>
        <v/>
      </c>
    </row>
    <row r="3913">
      <c r="A3913" s="24">
        <v>44028.22486880787</v>
      </c>
      <c r="B3913" s="5" t="s">
        <v>3489</v>
      </c>
      <c r="C3913" s="5" t="s">
        <v>1787</v>
      </c>
      <c r="D3913" s="5" t="s">
        <v>165</v>
      </c>
      <c r="E3913" s="5">
        <v>42.0</v>
      </c>
      <c r="F3913" s="28">
        <f t="shared" si="67"/>
        <v>44028.3082</v>
      </c>
      <c r="G3913" s="32">
        <f t="shared" si="72"/>
        <v>44028.3082</v>
      </c>
      <c r="H3913" s="29">
        <v>0.6666666666666666</v>
      </c>
      <c r="I3913" s="30">
        <f t="shared" si="68"/>
        <v>-44027.64154</v>
      </c>
      <c r="K3913" t="str">
        <f t="shared" si="78"/>
        <v/>
      </c>
    </row>
    <row r="3914">
      <c r="A3914" s="24">
        <v>44028.24213</v>
      </c>
      <c r="B3914" s="5" t="s">
        <v>3490</v>
      </c>
      <c r="C3914" s="5" t="s">
        <v>1787</v>
      </c>
      <c r="D3914" s="5" t="s">
        <v>165</v>
      </c>
      <c r="F3914" s="28">
        <f t="shared" si="67"/>
        <v>44028.32546</v>
      </c>
      <c r="G3914" s="32">
        <f t="shared" si="72"/>
        <v>44028.32546</v>
      </c>
      <c r="H3914" s="29">
        <v>0.6666666666666666</v>
      </c>
      <c r="I3914" s="30">
        <f t="shared" si="68"/>
        <v>-44027.6588</v>
      </c>
      <c r="K3914" t="str">
        <f t="shared" si="78"/>
        <v/>
      </c>
    </row>
    <row r="3915">
      <c r="A3915" s="24">
        <v>44028.275853530096</v>
      </c>
      <c r="B3915" s="5" t="s">
        <v>3491</v>
      </c>
      <c r="C3915" s="5" t="s">
        <v>1787</v>
      </c>
      <c r="D3915" s="5" t="s">
        <v>165</v>
      </c>
      <c r="E3915" s="5">
        <v>36.0</v>
      </c>
      <c r="F3915" s="28">
        <f t="shared" si="67"/>
        <v>44028.35919</v>
      </c>
      <c r="G3915" s="32">
        <f t="shared" si="72"/>
        <v>44028.35919</v>
      </c>
      <c r="H3915" s="29">
        <v>0.6666666666666666</v>
      </c>
      <c r="I3915" s="30">
        <f t="shared" si="68"/>
        <v>-44027.69252</v>
      </c>
      <c r="K3915" t="str">
        <f t="shared" si="78"/>
        <v/>
      </c>
    </row>
    <row r="3916">
      <c r="A3916" s="24">
        <v>44028.284718738425</v>
      </c>
      <c r="B3916" s="5" t="s">
        <v>3463</v>
      </c>
      <c r="C3916" s="5" t="s">
        <v>159</v>
      </c>
      <c r="D3916" s="5" t="s">
        <v>173</v>
      </c>
      <c r="E3916" s="5">
        <v>4.0</v>
      </c>
      <c r="F3916" s="28">
        <f t="shared" si="67"/>
        <v>44028.36805</v>
      </c>
      <c r="G3916" s="32">
        <f t="shared" si="72"/>
        <v>44028.36805</v>
      </c>
      <c r="H3916" s="29">
        <v>0.48125</v>
      </c>
      <c r="I3916" s="30">
        <f t="shared" si="68"/>
        <v>-44027.8868</v>
      </c>
      <c r="K3916" t="str">
        <f t="shared" si="78"/>
        <v/>
      </c>
    </row>
    <row r="3917">
      <c r="A3917" s="24">
        <v>44028.28502740741</v>
      </c>
      <c r="B3917" s="5" t="s">
        <v>3492</v>
      </c>
      <c r="C3917" s="5" t="s">
        <v>169</v>
      </c>
      <c r="D3917" s="5" t="s">
        <v>173</v>
      </c>
      <c r="E3917" s="5">
        <v>5.0</v>
      </c>
      <c r="F3917" s="28">
        <f t="shared" si="67"/>
        <v>44028.36836</v>
      </c>
      <c r="G3917" s="32">
        <f t="shared" si="72"/>
        <v>44028.36836</v>
      </c>
      <c r="H3917" s="29">
        <v>0.48055555555555557</v>
      </c>
      <c r="I3917" s="30">
        <f t="shared" si="68"/>
        <v>-44027.88781</v>
      </c>
      <c r="K3917" t="str">
        <f t="shared" si="78"/>
        <v/>
      </c>
    </row>
    <row r="3918">
      <c r="A3918" s="24">
        <v>44028.28965427083</v>
      </c>
      <c r="B3918" s="5" t="s">
        <v>3493</v>
      </c>
      <c r="C3918" s="5" t="s">
        <v>3115</v>
      </c>
      <c r="D3918" s="5" t="s">
        <v>173</v>
      </c>
      <c r="E3918" s="5">
        <v>6.0</v>
      </c>
      <c r="F3918" s="28">
        <f t="shared" si="67"/>
        <v>44028.37299</v>
      </c>
      <c r="G3918" s="32">
        <f t="shared" si="72"/>
        <v>44028.37299</v>
      </c>
      <c r="H3918" s="29">
        <v>0.6666666666666666</v>
      </c>
      <c r="I3918" s="30">
        <f t="shared" si="68"/>
        <v>-44027.70632</v>
      </c>
      <c r="K3918" t="str">
        <f t="shared" si="78"/>
        <v/>
      </c>
    </row>
    <row r="3919">
      <c r="A3919" s="24">
        <v>44028.290050173615</v>
      </c>
      <c r="B3919" s="5" t="s">
        <v>3214</v>
      </c>
      <c r="C3919" s="5" t="s">
        <v>3225</v>
      </c>
      <c r="D3919" s="5" t="s">
        <v>173</v>
      </c>
      <c r="E3919" s="5">
        <v>8.0</v>
      </c>
      <c r="F3919" s="28">
        <f t="shared" si="67"/>
        <v>44028.37338</v>
      </c>
      <c r="G3919" s="32">
        <f t="shared" si="72"/>
        <v>44028.37338</v>
      </c>
      <c r="H3919" s="29">
        <v>0.6666666666666666</v>
      </c>
      <c r="I3919" s="30">
        <f t="shared" si="68"/>
        <v>-44027.70672</v>
      </c>
      <c r="K3919" t="str">
        <f t="shared" si="78"/>
        <v/>
      </c>
    </row>
    <row r="3920">
      <c r="A3920" s="24">
        <v>44028.29532638889</v>
      </c>
      <c r="B3920" s="5" t="s">
        <v>3494</v>
      </c>
      <c r="C3920" s="5" t="s">
        <v>3495</v>
      </c>
      <c r="D3920" s="5" t="s">
        <v>1347</v>
      </c>
      <c r="E3920" s="5">
        <v>9.0</v>
      </c>
      <c r="F3920" s="28">
        <f t="shared" si="67"/>
        <v>44028.37866</v>
      </c>
      <c r="G3920" s="32">
        <f t="shared" si="72"/>
        <v>44028.37866</v>
      </c>
      <c r="H3920" s="29">
        <v>0.48819444444444443</v>
      </c>
      <c r="I3920" s="30">
        <f t="shared" si="68"/>
        <v>-44027.89047</v>
      </c>
      <c r="K3920" t="str">
        <f t="shared" si="78"/>
        <v/>
      </c>
    </row>
    <row r="3921">
      <c r="A3921" s="24">
        <v>44028.29575305556</v>
      </c>
      <c r="B3921" s="5" t="s">
        <v>3496</v>
      </c>
      <c r="C3921" s="5" t="s">
        <v>3497</v>
      </c>
      <c r="D3921" s="5" t="s">
        <v>1347</v>
      </c>
      <c r="E3921" s="5">
        <v>13.0</v>
      </c>
      <c r="F3921" s="28">
        <f t="shared" si="67"/>
        <v>44028.37909</v>
      </c>
      <c r="G3921" s="32">
        <f t="shared" si="72"/>
        <v>44028.37909</v>
      </c>
      <c r="H3921" s="29">
        <v>0.48819444444444443</v>
      </c>
      <c r="I3921" s="30">
        <f t="shared" si="68"/>
        <v>-44027.89089</v>
      </c>
      <c r="K3921" t="str">
        <f t="shared" si="78"/>
        <v/>
      </c>
    </row>
    <row r="3922">
      <c r="A3922" s="24">
        <v>44028.33019328704</v>
      </c>
      <c r="B3922" s="5" t="s">
        <v>3498</v>
      </c>
      <c r="C3922" s="5" t="s">
        <v>3225</v>
      </c>
      <c r="D3922" s="5" t="s">
        <v>173</v>
      </c>
      <c r="E3922" s="5">
        <v>15.0</v>
      </c>
      <c r="F3922" s="28">
        <f t="shared" si="67"/>
        <v>44028.41353</v>
      </c>
      <c r="G3922" s="32">
        <f t="shared" si="72"/>
        <v>44028.41353</v>
      </c>
      <c r="H3922" s="29">
        <v>0.6666666666666666</v>
      </c>
      <c r="I3922" s="30">
        <f t="shared" si="68"/>
        <v>-44027.74686</v>
      </c>
      <c r="K3922" t="str">
        <f t="shared" si="78"/>
        <v/>
      </c>
    </row>
    <row r="3923">
      <c r="A3923" s="24">
        <v>44028.330639629625</v>
      </c>
      <c r="B3923" s="5" t="s">
        <v>3499</v>
      </c>
      <c r="C3923" s="5" t="s">
        <v>3225</v>
      </c>
      <c r="D3923" s="5" t="s">
        <v>173</v>
      </c>
      <c r="E3923" s="5">
        <v>16.0</v>
      </c>
      <c r="F3923" s="28">
        <f t="shared" si="67"/>
        <v>44028.41397</v>
      </c>
      <c r="G3923" s="32">
        <f t="shared" si="72"/>
        <v>44028.41397</v>
      </c>
      <c r="H3923" s="29">
        <v>0.6666666666666666</v>
      </c>
      <c r="I3923" s="30">
        <f t="shared" si="68"/>
        <v>-44027.74731</v>
      </c>
      <c r="K3923" t="str">
        <f t="shared" si="78"/>
        <v/>
      </c>
    </row>
    <row r="3924">
      <c r="A3924" s="24">
        <v>44028.33106693287</v>
      </c>
      <c r="B3924" s="5" t="s">
        <v>3500</v>
      </c>
      <c r="C3924" s="5" t="s">
        <v>3225</v>
      </c>
      <c r="D3924" s="5" t="s">
        <v>173</v>
      </c>
      <c r="E3924" s="5">
        <v>18.0</v>
      </c>
      <c r="F3924" s="28">
        <f t="shared" si="67"/>
        <v>44028.4144</v>
      </c>
      <c r="G3924" s="32">
        <f t="shared" si="72"/>
        <v>44028.4144</v>
      </c>
      <c r="H3924" s="29">
        <v>0.6666666666666666</v>
      </c>
      <c r="I3924" s="30">
        <f t="shared" si="68"/>
        <v>-44027.74773</v>
      </c>
      <c r="K3924" t="str">
        <f t="shared" si="78"/>
        <v/>
      </c>
    </row>
    <row r="3925">
      <c r="A3925" s="24">
        <v>44028.35787974537</v>
      </c>
      <c r="B3925" s="5" t="s">
        <v>1554</v>
      </c>
      <c r="C3925" s="5" t="s">
        <v>3501</v>
      </c>
      <c r="D3925" s="5" t="s">
        <v>1347</v>
      </c>
      <c r="E3925" s="5">
        <v>40.0</v>
      </c>
      <c r="F3925" s="28">
        <f t="shared" si="67"/>
        <v>44028.44121</v>
      </c>
      <c r="G3925" s="32">
        <f t="shared" si="72"/>
        <v>44028.44121</v>
      </c>
      <c r="H3925" s="29">
        <v>0.6666666666666666</v>
      </c>
      <c r="I3925" s="30">
        <f t="shared" si="68"/>
        <v>-44027.77455</v>
      </c>
      <c r="K3925" t="str">
        <f t="shared" si="78"/>
        <v/>
      </c>
    </row>
    <row r="3926">
      <c r="A3926" s="24">
        <v>44028.40865423611</v>
      </c>
      <c r="B3926" s="5" t="s">
        <v>3502</v>
      </c>
      <c r="C3926" s="5" t="s">
        <v>3503</v>
      </c>
      <c r="D3926" s="5" t="s">
        <v>2238</v>
      </c>
      <c r="E3926" s="5">
        <v>19.0</v>
      </c>
      <c r="F3926" s="28">
        <f t="shared" si="67"/>
        <v>44028.49199</v>
      </c>
      <c r="G3926" s="32">
        <f t="shared" si="72"/>
        <v>44028.49199</v>
      </c>
      <c r="H3926" s="29">
        <v>0.6666666666666666</v>
      </c>
      <c r="I3926" s="30">
        <f t="shared" si="68"/>
        <v>-44027.82532</v>
      </c>
      <c r="K3926" t="str">
        <f t="shared" si="78"/>
        <v/>
      </c>
    </row>
    <row r="3927">
      <c r="A3927" s="24">
        <v>44028.42325409722</v>
      </c>
      <c r="B3927" s="5" t="s">
        <v>3340</v>
      </c>
      <c r="C3927" s="5" t="s">
        <v>1787</v>
      </c>
      <c r="D3927" s="5" t="s">
        <v>165</v>
      </c>
      <c r="E3927" s="5">
        <v>41.0</v>
      </c>
      <c r="F3927" s="28">
        <f t="shared" si="67"/>
        <v>44028.50659</v>
      </c>
      <c r="G3927" s="32">
        <f t="shared" si="72"/>
        <v>44028.50659</v>
      </c>
      <c r="H3927" s="29">
        <v>0.6666666666666666</v>
      </c>
      <c r="I3927" s="30">
        <f t="shared" si="68"/>
        <v>-44027.83992</v>
      </c>
      <c r="K3927" t="str">
        <f t="shared" si="78"/>
        <v/>
      </c>
    </row>
    <row r="3928">
      <c r="A3928" s="24">
        <v>44028.44017956019</v>
      </c>
      <c r="B3928" s="5" t="s">
        <v>2346</v>
      </c>
      <c r="C3928" s="5" t="s">
        <v>48</v>
      </c>
      <c r="D3928" s="5" t="s">
        <v>18</v>
      </c>
      <c r="F3928" s="28">
        <f t="shared" si="67"/>
        <v>44028.52351</v>
      </c>
      <c r="G3928" s="32">
        <f t="shared" si="72"/>
        <v>44028.52351</v>
      </c>
      <c r="I3928" t="str">
        <f t="shared" si="68"/>
        <v/>
      </c>
      <c r="K3928" t="str">
        <f t="shared" si="78"/>
        <v/>
      </c>
    </row>
    <row r="3929">
      <c r="A3929" s="24">
        <v>44028.488220451385</v>
      </c>
      <c r="B3929" s="5" t="s">
        <v>1693</v>
      </c>
      <c r="C3929" s="5" t="s">
        <v>516</v>
      </c>
      <c r="D3929" s="5" t="s">
        <v>3246</v>
      </c>
      <c r="E3929" s="5">
        <v>38.0</v>
      </c>
      <c r="F3929" s="28">
        <f t="shared" si="67"/>
        <v>44028.57155</v>
      </c>
      <c r="G3929" s="32">
        <f t="shared" si="72"/>
        <v>44028.57155</v>
      </c>
      <c r="H3929" s="29">
        <v>0.6666666666666666</v>
      </c>
      <c r="I3929" s="30">
        <f t="shared" si="68"/>
        <v>-44027.90489</v>
      </c>
      <c r="K3929" t="str">
        <f t="shared" si="78"/>
        <v/>
      </c>
    </row>
    <row r="3930">
      <c r="A3930" s="24">
        <v>44028.49679922454</v>
      </c>
      <c r="B3930" s="5" t="s">
        <v>3504</v>
      </c>
      <c r="C3930" s="5" t="s">
        <v>2663</v>
      </c>
      <c r="D3930" s="5" t="s">
        <v>3505</v>
      </c>
      <c r="F3930" s="28">
        <f t="shared" si="67"/>
        <v>44028.58013</v>
      </c>
      <c r="G3930" s="32">
        <f t="shared" si="72"/>
        <v>44028.58013</v>
      </c>
      <c r="I3930" t="str">
        <f t="shared" si="68"/>
        <v/>
      </c>
      <c r="K3930" t="str">
        <f t="shared" si="78"/>
        <v/>
      </c>
    </row>
    <row r="3931">
      <c r="A3931" s="24">
        <v>44028.60666185185</v>
      </c>
      <c r="B3931" s="5" t="s">
        <v>2388</v>
      </c>
      <c r="C3931" s="5" t="s">
        <v>619</v>
      </c>
      <c r="D3931" s="5" t="s">
        <v>223</v>
      </c>
      <c r="F3931" s="28">
        <f t="shared" si="67"/>
        <v>44028.69</v>
      </c>
      <c r="G3931" s="32">
        <f t="shared" si="72"/>
        <v>44028.69</v>
      </c>
      <c r="I3931" t="str">
        <f t="shared" si="68"/>
        <v/>
      </c>
      <c r="K3931" t="str">
        <f t="shared" si="78"/>
        <v/>
      </c>
    </row>
    <row r="3932">
      <c r="A3932" s="24">
        <v>44028.63010032407</v>
      </c>
      <c r="B3932" s="5" t="s">
        <v>3506</v>
      </c>
      <c r="C3932" s="5" t="s">
        <v>814</v>
      </c>
      <c r="D3932" s="5" t="s">
        <v>624</v>
      </c>
      <c r="F3932" s="28">
        <f t="shared" si="67"/>
        <v>44028.71343</v>
      </c>
      <c r="G3932" s="32">
        <f t="shared" si="72"/>
        <v>44028.71343</v>
      </c>
      <c r="I3932" t="str">
        <f t="shared" si="68"/>
        <v/>
      </c>
      <c r="K3932" t="str">
        <f t="shared" si="78"/>
        <v/>
      </c>
    </row>
    <row r="3933">
      <c r="A3933" s="24">
        <v>44029.15857924768</v>
      </c>
      <c r="B3933" s="5" t="s">
        <v>3476</v>
      </c>
      <c r="C3933" s="5" t="s">
        <v>545</v>
      </c>
      <c r="D3933" s="5" t="s">
        <v>3246</v>
      </c>
      <c r="F3933" s="28">
        <f t="shared" si="67"/>
        <v>44029.24191</v>
      </c>
      <c r="G3933" s="32">
        <f t="shared" si="72"/>
        <v>44029.24191</v>
      </c>
      <c r="I3933" t="str">
        <f t="shared" si="68"/>
        <v/>
      </c>
      <c r="K3933" t="str">
        <f t="shared" si="78"/>
        <v/>
      </c>
    </row>
    <row r="3934">
      <c r="A3934" s="24">
        <v>44029.171725844906</v>
      </c>
      <c r="B3934" s="5" t="s">
        <v>3206</v>
      </c>
      <c r="C3934" s="5" t="s">
        <v>1268</v>
      </c>
      <c r="D3934" s="5" t="s">
        <v>173</v>
      </c>
      <c r="F3934" s="28">
        <f t="shared" si="67"/>
        <v>44029.25506</v>
      </c>
      <c r="G3934" s="32">
        <f t="shared" si="72"/>
        <v>44029.25506</v>
      </c>
      <c r="I3934" t="str">
        <f t="shared" si="68"/>
        <v/>
      </c>
      <c r="K3934" t="str">
        <f t="shared" si="78"/>
        <v/>
      </c>
    </row>
    <row r="3935">
      <c r="A3935" s="24">
        <v>44029.17197177083</v>
      </c>
      <c r="B3935" s="5" t="s">
        <v>3081</v>
      </c>
      <c r="C3935" s="5" t="s">
        <v>1268</v>
      </c>
      <c r="D3935" s="5" t="s">
        <v>173</v>
      </c>
      <c r="F3935" s="28">
        <f t="shared" si="67"/>
        <v>44029.25531</v>
      </c>
      <c r="G3935" s="32">
        <f t="shared" si="72"/>
        <v>44029.25531</v>
      </c>
      <c r="I3935" t="str">
        <f t="shared" si="68"/>
        <v/>
      </c>
      <c r="K3935" t="str">
        <f t="shared" si="78"/>
        <v/>
      </c>
    </row>
    <row r="3936">
      <c r="A3936" s="24">
        <v>44029.27588722222</v>
      </c>
      <c r="B3936" s="5" t="s">
        <v>3507</v>
      </c>
      <c r="C3936" s="5" t="s">
        <v>1787</v>
      </c>
      <c r="D3936" s="5" t="s">
        <v>165</v>
      </c>
      <c r="E3936" s="5">
        <v>36.0</v>
      </c>
      <c r="F3936" s="28">
        <f t="shared" si="67"/>
        <v>44029.35922</v>
      </c>
      <c r="G3936" s="32">
        <f t="shared" si="72"/>
        <v>44029.35922</v>
      </c>
      <c r="H3936" s="29">
        <v>0.5395833333333333</v>
      </c>
      <c r="I3936" s="30">
        <f t="shared" si="68"/>
        <v>-44028.81964</v>
      </c>
      <c r="K3936" t="str">
        <f t="shared" si="78"/>
        <v/>
      </c>
    </row>
    <row r="3937">
      <c r="A3937" s="24">
        <v>44029.27629065972</v>
      </c>
      <c r="B3937" s="5" t="s">
        <v>3402</v>
      </c>
      <c r="C3937" s="5" t="s">
        <v>1787</v>
      </c>
      <c r="D3937" s="5" t="s">
        <v>165</v>
      </c>
      <c r="E3937" s="5">
        <v>41.0</v>
      </c>
      <c r="F3937" s="28">
        <f t="shared" si="67"/>
        <v>44029.35962</v>
      </c>
      <c r="G3937" s="32">
        <f t="shared" si="72"/>
        <v>44029.35962</v>
      </c>
      <c r="I3937" t="str">
        <f t="shared" si="68"/>
        <v/>
      </c>
      <c r="K3937">
        <f t="shared" si="78"/>
        <v>41</v>
      </c>
    </row>
    <row r="3938">
      <c r="A3938" s="24">
        <v>44029.303238946755</v>
      </c>
      <c r="B3938" s="5" t="s">
        <v>3120</v>
      </c>
      <c r="C3938" s="5" t="s">
        <v>3115</v>
      </c>
      <c r="D3938" s="5" t="s">
        <v>173</v>
      </c>
      <c r="E3938" s="5">
        <v>4.0</v>
      </c>
      <c r="F3938" s="28">
        <f t="shared" si="67"/>
        <v>44029.38657</v>
      </c>
      <c r="G3938" s="32">
        <f t="shared" si="72"/>
        <v>44029.38657</v>
      </c>
      <c r="H3938" s="29">
        <v>0.4597222222222222</v>
      </c>
      <c r="I3938" s="30">
        <f t="shared" si="68"/>
        <v>-44028.92685</v>
      </c>
      <c r="K3938" t="str">
        <f t="shared" si="78"/>
        <v/>
      </c>
    </row>
    <row r="3939">
      <c r="A3939" s="24">
        <v>44029.30624871528</v>
      </c>
      <c r="B3939" s="5" t="s">
        <v>3494</v>
      </c>
      <c r="C3939" s="5" t="s">
        <v>3495</v>
      </c>
      <c r="D3939" s="5" t="s">
        <v>173</v>
      </c>
      <c r="E3939" s="5">
        <v>5.0</v>
      </c>
      <c r="F3939" s="28">
        <f t="shared" si="67"/>
        <v>44029.38958</v>
      </c>
      <c r="G3939" s="32">
        <f t="shared" si="72"/>
        <v>44029.38958</v>
      </c>
      <c r="H3939" s="29">
        <v>0.4305555555555556</v>
      </c>
      <c r="I3939" s="30">
        <f t="shared" si="68"/>
        <v>-44028.95903</v>
      </c>
      <c r="K3939" t="str">
        <f t="shared" si="78"/>
        <v/>
      </c>
    </row>
    <row r="3940">
      <c r="A3940" s="24">
        <v>44029.30653605324</v>
      </c>
      <c r="B3940" s="5" t="s">
        <v>3496</v>
      </c>
      <c r="C3940" s="5" t="s">
        <v>2832</v>
      </c>
      <c r="D3940" s="5" t="s">
        <v>173</v>
      </c>
      <c r="E3940" s="5">
        <v>6.0</v>
      </c>
      <c r="F3940" s="28">
        <f t="shared" si="67"/>
        <v>44029.38987</v>
      </c>
      <c r="G3940" s="32">
        <f t="shared" si="72"/>
        <v>44029.38987</v>
      </c>
      <c r="H3940" s="29">
        <v>0.4305555555555556</v>
      </c>
      <c r="I3940" s="30">
        <f t="shared" si="68"/>
        <v>-44028.95931</v>
      </c>
      <c r="K3940" t="str">
        <f t="shared" si="78"/>
        <v/>
      </c>
    </row>
    <row r="3941">
      <c r="A3941" s="24">
        <v>44029.30682572917</v>
      </c>
      <c r="B3941" s="5" t="s">
        <v>3508</v>
      </c>
      <c r="C3941" s="5" t="s">
        <v>2832</v>
      </c>
      <c r="D3941" s="5" t="s">
        <v>173</v>
      </c>
      <c r="E3941" s="5">
        <v>9.0</v>
      </c>
      <c r="F3941" s="28">
        <f t="shared" si="67"/>
        <v>44029.39016</v>
      </c>
      <c r="G3941" s="32">
        <f t="shared" si="72"/>
        <v>44029.39016</v>
      </c>
      <c r="H3941" s="29">
        <v>0.7083333333333334</v>
      </c>
      <c r="I3941" s="30">
        <f t="shared" si="68"/>
        <v>-44028.68183</v>
      </c>
      <c r="K3941" t="str">
        <f t="shared" si="78"/>
        <v/>
      </c>
    </row>
    <row r="3942">
      <c r="A3942" s="24">
        <v>44029.32732363426</v>
      </c>
      <c r="B3942" s="5" t="s">
        <v>3435</v>
      </c>
      <c r="C3942" s="5" t="s">
        <v>169</v>
      </c>
      <c r="D3942" s="5" t="s">
        <v>173</v>
      </c>
      <c r="E3942" s="5">
        <v>13.0</v>
      </c>
      <c r="F3942" s="28">
        <f t="shared" si="67"/>
        <v>44029.41066</v>
      </c>
      <c r="G3942" s="32">
        <f t="shared" si="72"/>
        <v>44029.41066</v>
      </c>
      <c r="H3942" s="29">
        <v>0.4583333333333333</v>
      </c>
      <c r="I3942" s="30">
        <f t="shared" si="68"/>
        <v>-44028.95232</v>
      </c>
      <c r="K3942" t="str">
        <f t="shared" si="78"/>
        <v/>
      </c>
    </row>
    <row r="3943">
      <c r="A3943" s="24">
        <v>44029.327663564814</v>
      </c>
      <c r="B3943" s="5" t="s">
        <v>3463</v>
      </c>
      <c r="C3943" s="5" t="s">
        <v>159</v>
      </c>
      <c r="D3943" s="5" t="s">
        <v>173</v>
      </c>
      <c r="E3943" s="5">
        <v>15.0</v>
      </c>
      <c r="F3943" s="28">
        <f t="shared" si="67"/>
        <v>44029.411</v>
      </c>
      <c r="G3943" s="32">
        <f t="shared" si="72"/>
        <v>44029.411</v>
      </c>
      <c r="H3943" s="29">
        <v>0.7083333333333334</v>
      </c>
      <c r="I3943" s="30">
        <f t="shared" si="68"/>
        <v>-44028.70266</v>
      </c>
      <c r="K3943" t="str">
        <f t="shared" si="78"/>
        <v/>
      </c>
    </row>
    <row r="3944">
      <c r="A3944" s="24">
        <v>44029.3279759838</v>
      </c>
      <c r="B3944" s="5" t="s">
        <v>3492</v>
      </c>
      <c r="C3944" s="5" t="s">
        <v>169</v>
      </c>
      <c r="D3944" s="5" t="s">
        <v>173</v>
      </c>
      <c r="E3944" s="5">
        <v>17.0</v>
      </c>
      <c r="F3944" s="28">
        <f t="shared" si="67"/>
        <v>44029.41131</v>
      </c>
      <c r="G3944" s="32">
        <f t="shared" si="72"/>
        <v>44029.41131</v>
      </c>
      <c r="H3944" s="29">
        <v>0.7083333333333334</v>
      </c>
      <c r="I3944" s="30">
        <f t="shared" si="68"/>
        <v>-44028.70298</v>
      </c>
      <c r="K3944" t="str">
        <f t="shared" si="78"/>
        <v/>
      </c>
    </row>
    <row r="3945">
      <c r="A3945" s="24">
        <v>44029.34620435185</v>
      </c>
      <c r="B3945" s="5" t="s">
        <v>391</v>
      </c>
      <c r="C3945" s="5" t="s">
        <v>3509</v>
      </c>
      <c r="D3945" s="5" t="s">
        <v>55</v>
      </c>
      <c r="E3945" s="5">
        <v>18.0</v>
      </c>
      <c r="F3945" s="28">
        <f t="shared" si="67"/>
        <v>44029.42954</v>
      </c>
      <c r="G3945" s="32">
        <f t="shared" si="72"/>
        <v>44029.42954</v>
      </c>
      <c r="H3945" s="29">
        <v>0.7083333333333334</v>
      </c>
      <c r="I3945" s="30">
        <f t="shared" si="68"/>
        <v>-44028.7212</v>
      </c>
      <c r="K3945" t="str">
        <f t="shared" si="78"/>
        <v/>
      </c>
    </row>
    <row r="3946">
      <c r="A3946" s="24">
        <v>44029.34680121527</v>
      </c>
      <c r="B3946" s="5" t="s">
        <v>1065</v>
      </c>
      <c r="C3946" s="5" t="s">
        <v>3509</v>
      </c>
      <c r="D3946" s="5" t="s">
        <v>55</v>
      </c>
      <c r="E3946" s="5">
        <v>19.0</v>
      </c>
      <c r="F3946" s="28">
        <f t="shared" si="67"/>
        <v>44029.43013</v>
      </c>
      <c r="G3946" s="32">
        <f t="shared" si="72"/>
        <v>44029.43013</v>
      </c>
      <c r="H3946" s="29">
        <v>0.7083333333333334</v>
      </c>
      <c r="I3946" s="30">
        <f t="shared" si="68"/>
        <v>-44028.7218</v>
      </c>
      <c r="K3946" t="str">
        <f t="shared" si="78"/>
        <v/>
      </c>
    </row>
    <row r="3947">
      <c r="A3947" s="24">
        <v>44029.34733856481</v>
      </c>
      <c r="B3947" s="5" t="s">
        <v>1062</v>
      </c>
      <c r="C3947" s="5" t="s">
        <v>3509</v>
      </c>
      <c r="D3947" s="5" t="s">
        <v>55</v>
      </c>
      <c r="E3947" s="5">
        <v>20.0</v>
      </c>
      <c r="F3947" s="28">
        <f t="shared" si="67"/>
        <v>44029.43067</v>
      </c>
      <c r="G3947" s="32">
        <f t="shared" si="72"/>
        <v>44029.43067</v>
      </c>
      <c r="H3947" s="29">
        <v>0.7083333333333334</v>
      </c>
      <c r="I3947" s="30">
        <f t="shared" si="68"/>
        <v>-44028.72234</v>
      </c>
      <c r="K3947" t="str">
        <f t="shared" si="78"/>
        <v/>
      </c>
    </row>
    <row r="3948">
      <c r="A3948" s="24">
        <v>44029.348049583336</v>
      </c>
      <c r="B3948" s="5" t="s">
        <v>1064</v>
      </c>
      <c r="C3948" s="5" t="s">
        <v>3509</v>
      </c>
      <c r="D3948" s="5" t="s">
        <v>55</v>
      </c>
      <c r="E3948" s="5">
        <v>40.0</v>
      </c>
      <c r="F3948" s="28">
        <f t="shared" si="67"/>
        <v>44029.43138</v>
      </c>
      <c r="G3948" s="32">
        <f t="shared" si="72"/>
        <v>44029.43138</v>
      </c>
      <c r="H3948" s="29">
        <v>0.7083333333333334</v>
      </c>
      <c r="I3948" s="30">
        <f t="shared" si="68"/>
        <v>-44028.72305</v>
      </c>
      <c r="K3948" t="str">
        <f t="shared" si="78"/>
        <v/>
      </c>
    </row>
    <row r="3949">
      <c r="A3949" s="24">
        <v>44029.34855740741</v>
      </c>
      <c r="B3949" s="5" t="s">
        <v>3510</v>
      </c>
      <c r="C3949" s="5" t="s">
        <v>3511</v>
      </c>
      <c r="D3949" s="5" t="s">
        <v>55</v>
      </c>
      <c r="E3949" s="5">
        <v>42.0</v>
      </c>
      <c r="F3949" s="28">
        <f t="shared" si="67"/>
        <v>44029.43189</v>
      </c>
      <c r="G3949" s="32">
        <f t="shared" si="72"/>
        <v>44029.43189</v>
      </c>
      <c r="H3949" s="29">
        <v>0.7083333333333334</v>
      </c>
      <c r="I3949" s="30">
        <f t="shared" si="68"/>
        <v>-44028.72356</v>
      </c>
      <c r="K3949" t="str">
        <f t="shared" si="78"/>
        <v/>
      </c>
    </row>
    <row r="3950">
      <c r="A3950" s="24">
        <v>44029.39264118056</v>
      </c>
      <c r="B3950" s="5" t="s">
        <v>3512</v>
      </c>
      <c r="C3950" s="5" t="s">
        <v>3310</v>
      </c>
      <c r="D3950" s="5" t="s">
        <v>173</v>
      </c>
      <c r="E3950" s="5">
        <v>4.0</v>
      </c>
      <c r="F3950" s="28">
        <f t="shared" si="67"/>
        <v>44029.47597</v>
      </c>
      <c r="G3950" s="32">
        <f t="shared" si="72"/>
        <v>44029.47597</v>
      </c>
      <c r="H3950" s="29">
        <v>0.7083333333333334</v>
      </c>
      <c r="I3950" s="30">
        <f t="shared" si="68"/>
        <v>-44028.76764</v>
      </c>
      <c r="K3950" t="str">
        <f t="shared" si="78"/>
        <v/>
      </c>
    </row>
    <row r="3951">
      <c r="A3951" s="24">
        <v>44029.39303737268</v>
      </c>
      <c r="B3951" s="5" t="s">
        <v>3513</v>
      </c>
      <c r="C3951" s="5" t="s">
        <v>3310</v>
      </c>
      <c r="D3951" s="5" t="s">
        <v>173</v>
      </c>
      <c r="E3951" s="5">
        <v>5.0</v>
      </c>
      <c r="F3951" s="28">
        <f t="shared" si="67"/>
        <v>44029.47637</v>
      </c>
      <c r="G3951" s="32">
        <f t="shared" si="72"/>
        <v>44029.47637</v>
      </c>
      <c r="H3951" s="29">
        <v>0.7083333333333334</v>
      </c>
      <c r="I3951" s="30">
        <f t="shared" si="68"/>
        <v>-44028.76804</v>
      </c>
      <c r="K3951" t="str">
        <f t="shared" si="78"/>
        <v/>
      </c>
    </row>
    <row r="3952">
      <c r="A3952" s="24">
        <v>44029.393416631945</v>
      </c>
      <c r="B3952" s="5" t="s">
        <v>3448</v>
      </c>
      <c r="C3952" s="5" t="s">
        <v>3310</v>
      </c>
      <c r="D3952" s="5" t="s">
        <v>173</v>
      </c>
      <c r="E3952" s="5">
        <v>6.0</v>
      </c>
      <c r="F3952" s="28">
        <f t="shared" si="67"/>
        <v>44029.47675</v>
      </c>
      <c r="G3952" s="32">
        <f t="shared" si="72"/>
        <v>44029.47675</v>
      </c>
      <c r="H3952" s="29">
        <v>0.7083333333333334</v>
      </c>
      <c r="I3952" s="30">
        <f t="shared" si="68"/>
        <v>-44028.76842</v>
      </c>
      <c r="K3952" t="str">
        <f t="shared" si="78"/>
        <v/>
      </c>
    </row>
    <row r="3953">
      <c r="A3953" s="24">
        <v>44029.39364945602</v>
      </c>
      <c r="B3953" s="5" t="s">
        <v>3451</v>
      </c>
      <c r="C3953" s="5" t="s">
        <v>3174</v>
      </c>
      <c r="D3953" s="5" t="s">
        <v>173</v>
      </c>
      <c r="E3953" s="5">
        <v>13.0</v>
      </c>
      <c r="F3953" s="28">
        <f t="shared" si="67"/>
        <v>44029.47698</v>
      </c>
      <c r="G3953" s="32">
        <f t="shared" si="72"/>
        <v>44029.47698</v>
      </c>
      <c r="H3953" s="29">
        <v>0.7083333333333334</v>
      </c>
      <c r="I3953" s="30">
        <f t="shared" si="68"/>
        <v>-44028.76865</v>
      </c>
      <c r="K3953" t="str">
        <f t="shared" si="78"/>
        <v/>
      </c>
    </row>
    <row r="3954">
      <c r="A3954" s="24">
        <v>44029.39386693287</v>
      </c>
      <c r="B3954" s="5" t="s">
        <v>3453</v>
      </c>
      <c r="C3954" s="5" t="s">
        <v>3174</v>
      </c>
      <c r="D3954" s="5" t="s">
        <v>173</v>
      </c>
      <c r="E3954" s="5">
        <v>21.0</v>
      </c>
      <c r="F3954" s="28">
        <f t="shared" si="67"/>
        <v>44029.4772</v>
      </c>
      <c r="G3954" s="32">
        <f t="shared" si="72"/>
        <v>44029.4772</v>
      </c>
      <c r="H3954" s="29">
        <v>0.7083333333333334</v>
      </c>
      <c r="I3954" s="30">
        <f t="shared" si="68"/>
        <v>-44028.76887</v>
      </c>
      <c r="K3954" t="str">
        <f t="shared" si="78"/>
        <v/>
      </c>
    </row>
    <row r="3955">
      <c r="A3955" s="24">
        <v>44029.41526043981</v>
      </c>
      <c r="B3955" s="5" t="s">
        <v>3514</v>
      </c>
      <c r="C3955" s="5" t="s">
        <v>3515</v>
      </c>
      <c r="D3955" s="5" t="s">
        <v>173</v>
      </c>
      <c r="E3955" s="5">
        <v>22.0</v>
      </c>
      <c r="F3955" s="28">
        <f t="shared" si="67"/>
        <v>44029.49859</v>
      </c>
      <c r="G3955" s="32">
        <f t="shared" si="72"/>
        <v>44029.49859</v>
      </c>
      <c r="H3955" s="29">
        <v>0.5076388888888889</v>
      </c>
      <c r="I3955" s="30">
        <f t="shared" si="68"/>
        <v>-44028.99095</v>
      </c>
      <c r="K3955" t="str">
        <f t="shared" si="78"/>
        <v/>
      </c>
    </row>
    <row r="3956">
      <c r="A3956" s="24">
        <v>44029.42173307871</v>
      </c>
      <c r="B3956" s="5" t="s">
        <v>3516</v>
      </c>
      <c r="C3956" s="5" t="s">
        <v>3517</v>
      </c>
      <c r="D3956" s="5" t="s">
        <v>320</v>
      </c>
      <c r="E3956" s="5">
        <v>23.0</v>
      </c>
      <c r="F3956" s="28">
        <f t="shared" si="67"/>
        <v>44029.50507</v>
      </c>
      <c r="G3956" s="32">
        <f t="shared" si="72"/>
        <v>44029.50507</v>
      </c>
      <c r="H3956" s="29">
        <v>0.5416666666666666</v>
      </c>
      <c r="I3956" s="30">
        <f t="shared" si="68"/>
        <v>-44028.9634</v>
      </c>
      <c r="K3956" t="str">
        <f t="shared" si="78"/>
        <v/>
      </c>
    </row>
    <row r="3957">
      <c r="A3957" s="24">
        <v>44029.42232730324</v>
      </c>
      <c r="B3957" s="5" t="s">
        <v>3518</v>
      </c>
      <c r="C3957" s="5" t="s">
        <v>3517</v>
      </c>
      <c r="D3957" s="5" t="s">
        <v>320</v>
      </c>
      <c r="E3957" s="5">
        <v>24.0</v>
      </c>
      <c r="F3957" s="28">
        <f t="shared" si="67"/>
        <v>44029.50566</v>
      </c>
      <c r="G3957" s="32">
        <f t="shared" si="72"/>
        <v>44029.50566</v>
      </c>
      <c r="H3957" s="29">
        <v>0.5416666666666666</v>
      </c>
      <c r="I3957" s="30">
        <f t="shared" si="68"/>
        <v>-44028.96399</v>
      </c>
      <c r="K3957" t="str">
        <f t="shared" si="78"/>
        <v/>
      </c>
    </row>
    <row r="3958">
      <c r="A3958" s="24">
        <v>44029.42422803241</v>
      </c>
      <c r="B3958" s="5" t="s">
        <v>3340</v>
      </c>
      <c r="C3958" s="5" t="s">
        <v>1787</v>
      </c>
      <c r="D3958" s="5" t="s">
        <v>165</v>
      </c>
      <c r="E3958" s="5">
        <v>44.0</v>
      </c>
      <c r="F3958" s="28">
        <f t="shared" si="67"/>
        <v>44029.50756</v>
      </c>
      <c r="G3958" s="32">
        <f t="shared" si="72"/>
        <v>44029.50756</v>
      </c>
      <c r="H3958" s="29">
        <v>0.7083333333333334</v>
      </c>
      <c r="I3958" s="30">
        <f t="shared" si="68"/>
        <v>-44028.79923</v>
      </c>
      <c r="K3958" t="str">
        <f t="shared" si="78"/>
        <v/>
      </c>
    </row>
    <row r="3959">
      <c r="A3959" s="24">
        <v>44029.45560548611</v>
      </c>
      <c r="B3959" s="5" t="s">
        <v>3461</v>
      </c>
      <c r="C3959" s="5" t="s">
        <v>3310</v>
      </c>
      <c r="D3959" s="5" t="s">
        <v>173</v>
      </c>
      <c r="F3959" s="28">
        <f t="shared" si="67"/>
        <v>44029.53894</v>
      </c>
      <c r="G3959" s="32">
        <f t="shared" si="72"/>
        <v>44029.53894</v>
      </c>
      <c r="H3959" s="29">
        <v>0.7083333333333334</v>
      </c>
      <c r="I3959" s="30">
        <f t="shared" si="68"/>
        <v>-44028.83061</v>
      </c>
      <c r="K3959" t="str">
        <f t="shared" si="78"/>
        <v/>
      </c>
    </row>
    <row r="3960">
      <c r="A3960" s="24">
        <v>44029.51263703704</v>
      </c>
      <c r="B3960" s="5" t="s">
        <v>3519</v>
      </c>
      <c r="C3960" s="5" t="s">
        <v>3423</v>
      </c>
      <c r="D3960" s="5" t="s">
        <v>173</v>
      </c>
      <c r="E3960" s="5">
        <v>24.0</v>
      </c>
      <c r="F3960" s="28">
        <f t="shared" si="67"/>
        <v>44029.59597</v>
      </c>
      <c r="G3960" s="32">
        <f t="shared" si="72"/>
        <v>44029.59597</v>
      </c>
      <c r="H3960" s="29">
        <v>0.7083333333333334</v>
      </c>
      <c r="I3960" s="30">
        <f t="shared" si="68"/>
        <v>-44028.88764</v>
      </c>
      <c r="K3960" t="str">
        <f t="shared" si="78"/>
        <v/>
      </c>
    </row>
    <row r="3961">
      <c r="A3961" s="24">
        <v>44029.51286501157</v>
      </c>
      <c r="B3961" s="5" t="s">
        <v>3444</v>
      </c>
      <c r="C3961" s="5" t="s">
        <v>3423</v>
      </c>
      <c r="D3961" s="5" t="s">
        <v>173</v>
      </c>
      <c r="E3961" s="5">
        <v>25.0</v>
      </c>
      <c r="F3961" s="28">
        <f t="shared" si="67"/>
        <v>44029.5962</v>
      </c>
      <c r="G3961" s="32">
        <f t="shared" si="72"/>
        <v>44029.5962</v>
      </c>
      <c r="H3961" s="29">
        <v>0.7083333333333334</v>
      </c>
      <c r="I3961" s="30">
        <f t="shared" si="68"/>
        <v>-44028.88787</v>
      </c>
      <c r="K3961" t="str">
        <f t="shared" si="78"/>
        <v/>
      </c>
    </row>
    <row r="3962">
      <c r="A3962" s="24">
        <v>44030.21203098379</v>
      </c>
      <c r="B3962" s="5" t="s">
        <v>3462</v>
      </c>
      <c r="C3962" s="5" t="s">
        <v>3174</v>
      </c>
      <c r="D3962" s="5" t="s">
        <v>173</v>
      </c>
      <c r="F3962" s="28">
        <f t="shared" si="67"/>
        <v>44030.29536</v>
      </c>
      <c r="G3962" s="32">
        <f t="shared" si="72"/>
        <v>44030.29536</v>
      </c>
      <c r="I3962" t="str">
        <f t="shared" si="68"/>
        <v/>
      </c>
      <c r="K3962" t="str">
        <f t="shared" si="78"/>
        <v/>
      </c>
    </row>
    <row r="3963">
      <c r="A3963" s="24">
        <v>44030.21227863426</v>
      </c>
      <c r="B3963" s="5" t="s">
        <v>3520</v>
      </c>
      <c r="C3963" s="5" t="s">
        <v>3174</v>
      </c>
      <c r="D3963" s="5" t="s">
        <v>173</v>
      </c>
      <c r="F3963" s="28">
        <f t="shared" si="67"/>
        <v>44030.29561</v>
      </c>
      <c r="G3963" s="32">
        <f t="shared" si="72"/>
        <v>44030.29561</v>
      </c>
      <c r="I3963" t="str">
        <f t="shared" si="68"/>
        <v/>
      </c>
      <c r="K3963" t="str">
        <f t="shared" si="78"/>
        <v/>
      </c>
    </row>
    <row r="3964">
      <c r="A3964" s="24">
        <v>44030.27641943287</v>
      </c>
      <c r="B3964" s="5" t="s">
        <v>1065</v>
      </c>
      <c r="C3964" s="5" t="s">
        <v>3509</v>
      </c>
      <c r="D3964" s="5" t="s">
        <v>55</v>
      </c>
      <c r="F3964" s="28">
        <f t="shared" si="67"/>
        <v>44030.35975</v>
      </c>
      <c r="G3964" s="32">
        <f t="shared" si="72"/>
        <v>44030.35975</v>
      </c>
      <c r="I3964" t="str">
        <f t="shared" si="68"/>
        <v/>
      </c>
      <c r="K3964" t="str">
        <f t="shared" si="78"/>
        <v/>
      </c>
    </row>
    <row r="3965">
      <c r="A3965" s="24">
        <v>44030.27681285879</v>
      </c>
      <c r="B3965" s="5" t="s">
        <v>391</v>
      </c>
      <c r="C3965" s="5" t="s">
        <v>3511</v>
      </c>
      <c r="D3965" s="5" t="s">
        <v>55</v>
      </c>
      <c r="F3965" s="28">
        <f t="shared" si="67"/>
        <v>44030.36015</v>
      </c>
      <c r="G3965" s="32">
        <f t="shared" si="72"/>
        <v>44030.36015</v>
      </c>
      <c r="I3965" t="str">
        <f t="shared" si="68"/>
        <v/>
      </c>
      <c r="K3965" t="str">
        <f t="shared" si="78"/>
        <v/>
      </c>
    </row>
    <row r="3966">
      <c r="A3966" s="24">
        <v>44030.277208935186</v>
      </c>
      <c r="B3966" s="5" t="s">
        <v>1277</v>
      </c>
      <c r="C3966" s="5" t="s">
        <v>3509</v>
      </c>
      <c r="D3966" s="5" t="s">
        <v>55</v>
      </c>
      <c r="F3966" s="28">
        <f t="shared" si="67"/>
        <v>44030.36054</v>
      </c>
      <c r="G3966" s="32">
        <f t="shared" si="72"/>
        <v>44030.36054</v>
      </c>
      <c r="I3966" t="str">
        <f t="shared" si="68"/>
        <v/>
      </c>
      <c r="K3966" t="str">
        <f t="shared" si="78"/>
        <v/>
      </c>
    </row>
    <row r="3967">
      <c r="A3967" s="24">
        <v>44030.27767393518</v>
      </c>
      <c r="B3967" s="5" t="s">
        <v>1064</v>
      </c>
      <c r="C3967" s="5" t="s">
        <v>3509</v>
      </c>
      <c r="D3967" s="5" t="s">
        <v>55</v>
      </c>
      <c r="F3967" s="28">
        <f t="shared" si="67"/>
        <v>44030.36101</v>
      </c>
      <c r="G3967" s="32">
        <f t="shared" si="72"/>
        <v>44030.36101</v>
      </c>
      <c r="I3967" t="str">
        <f t="shared" si="68"/>
        <v/>
      </c>
      <c r="K3967" t="str">
        <f t="shared" si="78"/>
        <v/>
      </c>
    </row>
    <row r="3968">
      <c r="A3968" s="24">
        <v>44030.278035752315</v>
      </c>
      <c r="B3968" s="5" t="s">
        <v>3510</v>
      </c>
      <c r="C3968" s="5" t="s">
        <v>3509</v>
      </c>
      <c r="D3968" s="5" t="s">
        <v>55</v>
      </c>
      <c r="F3968" s="28">
        <f t="shared" si="67"/>
        <v>44030.36137</v>
      </c>
      <c r="G3968" s="32">
        <f t="shared" si="72"/>
        <v>44030.36137</v>
      </c>
      <c r="I3968" t="str">
        <f t="shared" si="68"/>
        <v/>
      </c>
      <c r="K3968" t="str">
        <f t="shared" si="78"/>
        <v/>
      </c>
    </row>
    <row r="3969">
      <c r="A3969" s="24">
        <v>44031.289813634256</v>
      </c>
      <c r="B3969" s="5" t="s">
        <v>1065</v>
      </c>
      <c r="C3969" s="5" t="s">
        <v>3509</v>
      </c>
      <c r="D3969" s="5" t="s">
        <v>55</v>
      </c>
      <c r="F3969" s="28">
        <f t="shared" si="67"/>
        <v>44031.37315</v>
      </c>
      <c r="G3969" s="32">
        <f t="shared" si="72"/>
        <v>44031.37315</v>
      </c>
      <c r="I3969" t="str">
        <f t="shared" si="68"/>
        <v/>
      </c>
      <c r="K3969" t="str">
        <f t="shared" si="78"/>
        <v/>
      </c>
    </row>
    <row r="3970">
      <c r="A3970" s="24">
        <v>44031.29019903935</v>
      </c>
      <c r="B3970" s="5" t="s">
        <v>1280</v>
      </c>
      <c r="C3970" s="5" t="s">
        <v>3509</v>
      </c>
      <c r="D3970" s="5" t="s">
        <v>55</v>
      </c>
      <c r="F3970" s="28">
        <f t="shared" si="67"/>
        <v>44031.37353</v>
      </c>
      <c r="G3970" s="32">
        <f t="shared" si="72"/>
        <v>44031.37353</v>
      </c>
      <c r="I3970" t="str">
        <f t="shared" si="68"/>
        <v/>
      </c>
      <c r="K3970" t="str">
        <f t="shared" si="78"/>
        <v/>
      </c>
    </row>
    <row r="3971">
      <c r="A3971" s="24">
        <v>44031.29058349537</v>
      </c>
      <c r="B3971" s="5" t="s">
        <v>1062</v>
      </c>
      <c r="C3971" s="5" t="s">
        <v>3509</v>
      </c>
      <c r="D3971" s="5" t="s">
        <v>55</v>
      </c>
      <c r="F3971" s="28">
        <f t="shared" si="67"/>
        <v>44031.37392</v>
      </c>
      <c r="G3971" s="32">
        <f t="shared" si="72"/>
        <v>44031.37392</v>
      </c>
      <c r="I3971" t="str">
        <f t="shared" si="68"/>
        <v/>
      </c>
      <c r="K3971" t="str">
        <f t="shared" si="78"/>
        <v/>
      </c>
    </row>
    <row r="3972">
      <c r="A3972" s="24">
        <v>44031.29105320602</v>
      </c>
      <c r="B3972" s="5" t="s">
        <v>1064</v>
      </c>
      <c r="C3972" s="5" t="s">
        <v>3509</v>
      </c>
      <c r="D3972" s="5" t="s">
        <v>55</v>
      </c>
      <c r="F3972" s="28">
        <f t="shared" si="67"/>
        <v>44031.37439</v>
      </c>
      <c r="G3972" s="32">
        <f t="shared" si="72"/>
        <v>44031.37439</v>
      </c>
      <c r="I3972" t="str">
        <f t="shared" si="68"/>
        <v/>
      </c>
      <c r="K3972" t="str">
        <f t="shared" si="78"/>
        <v/>
      </c>
    </row>
    <row r="3973">
      <c r="A3973" s="24">
        <v>44031.29151921296</v>
      </c>
      <c r="B3973" s="5" t="s">
        <v>3510</v>
      </c>
      <c r="C3973" s="5" t="s">
        <v>3509</v>
      </c>
      <c r="D3973" s="5" t="s">
        <v>55</v>
      </c>
      <c r="F3973" s="28">
        <f t="shared" si="67"/>
        <v>44031.37485</v>
      </c>
      <c r="G3973" s="32">
        <f t="shared" si="72"/>
        <v>44031.37485</v>
      </c>
      <c r="I3973" t="str">
        <f t="shared" si="68"/>
        <v/>
      </c>
      <c r="K3973" t="str">
        <f t="shared" si="78"/>
        <v/>
      </c>
    </row>
    <row r="3974">
      <c r="A3974" s="24">
        <v>44032.24562590278</v>
      </c>
      <c r="B3974" s="5" t="s">
        <v>3206</v>
      </c>
      <c r="C3974" s="5" t="s">
        <v>1268</v>
      </c>
      <c r="D3974" s="5" t="s">
        <v>97</v>
      </c>
      <c r="F3974" s="28">
        <f t="shared" si="67"/>
        <v>44032.32896</v>
      </c>
      <c r="G3974" s="32">
        <f t="shared" si="72"/>
        <v>44032.32896</v>
      </c>
      <c r="I3974" t="str">
        <f t="shared" si="68"/>
        <v/>
      </c>
      <c r="K3974" t="str">
        <f t="shared" si="78"/>
        <v/>
      </c>
    </row>
    <row r="3975">
      <c r="A3975" s="24">
        <v>44032.245882256946</v>
      </c>
      <c r="B3975" s="5" t="s">
        <v>522</v>
      </c>
      <c r="C3975" s="5" t="s">
        <v>1268</v>
      </c>
      <c r="D3975" s="5" t="s">
        <v>97</v>
      </c>
      <c r="F3975" s="28">
        <f t="shared" si="67"/>
        <v>44032.32922</v>
      </c>
      <c r="G3975" s="32">
        <f t="shared" si="72"/>
        <v>44032.32922</v>
      </c>
      <c r="I3975" t="str">
        <f t="shared" si="68"/>
        <v/>
      </c>
      <c r="K3975" t="str">
        <f t="shared" si="78"/>
        <v/>
      </c>
    </row>
    <row r="3976">
      <c r="A3976" s="24">
        <v>44032.24611694444</v>
      </c>
      <c r="B3976" s="5" t="s">
        <v>3081</v>
      </c>
      <c r="C3976" s="5" t="s">
        <v>1268</v>
      </c>
      <c r="D3976" s="5" t="s">
        <v>97</v>
      </c>
      <c r="F3976" s="28">
        <f t="shared" si="67"/>
        <v>44032.32945</v>
      </c>
      <c r="G3976" s="32">
        <f t="shared" si="72"/>
        <v>44032.32945</v>
      </c>
      <c r="I3976" t="str">
        <f t="shared" si="68"/>
        <v/>
      </c>
      <c r="K3976" t="str">
        <f t="shared" si="78"/>
        <v/>
      </c>
    </row>
    <row r="3977">
      <c r="A3977" s="24">
        <v>44032.24695853009</v>
      </c>
      <c r="B3977" s="5" t="s">
        <v>3482</v>
      </c>
      <c r="C3977" s="5" t="s">
        <v>1787</v>
      </c>
      <c r="D3977" s="5" t="s">
        <v>165</v>
      </c>
      <c r="F3977" s="28">
        <f t="shared" si="67"/>
        <v>44032.33029</v>
      </c>
      <c r="G3977" s="32">
        <f t="shared" si="72"/>
        <v>44032.33029</v>
      </c>
      <c r="I3977" t="str">
        <f t="shared" si="68"/>
        <v/>
      </c>
      <c r="K3977" t="str">
        <f t="shared" si="78"/>
        <v/>
      </c>
    </row>
    <row r="3978">
      <c r="A3978" s="24">
        <v>44032.25056581019</v>
      </c>
      <c r="B3978" s="5" t="s">
        <v>2874</v>
      </c>
      <c r="D3978" s="5" t="s">
        <v>69</v>
      </c>
      <c r="E3978" s="5">
        <v>5.0</v>
      </c>
      <c r="F3978" s="28">
        <f t="shared" si="67"/>
        <v>44032.3339</v>
      </c>
      <c r="G3978" s="32">
        <f t="shared" si="72"/>
        <v>44032.3339</v>
      </c>
      <c r="H3978" s="29">
        <v>0.3541666666666667</v>
      </c>
      <c r="I3978" s="30">
        <f t="shared" si="68"/>
        <v>-44031.97973</v>
      </c>
      <c r="K3978" t="str">
        <f t="shared" si="78"/>
        <v/>
      </c>
    </row>
    <row r="3979">
      <c r="A3979" s="24">
        <v>44032.25318774306</v>
      </c>
      <c r="B3979" s="5" t="s">
        <v>3482</v>
      </c>
      <c r="C3979" s="5" t="s">
        <v>1787</v>
      </c>
      <c r="D3979" s="5" t="s">
        <v>165</v>
      </c>
      <c r="E3979" s="5">
        <v>42.0</v>
      </c>
      <c r="F3979" s="28">
        <f t="shared" si="67"/>
        <v>44032.33652</v>
      </c>
      <c r="G3979" s="32">
        <f t="shared" si="72"/>
        <v>44032.33652</v>
      </c>
      <c r="H3979" s="29">
        <v>0.6666666666666666</v>
      </c>
      <c r="I3979" s="30">
        <f t="shared" si="68"/>
        <v>-44031.66985</v>
      </c>
      <c r="K3979" t="str">
        <f t="shared" si="78"/>
        <v/>
      </c>
    </row>
    <row r="3980">
      <c r="A3980" s="24">
        <v>44032.27924991898</v>
      </c>
      <c r="B3980" s="5" t="s">
        <v>3402</v>
      </c>
      <c r="C3980" s="5" t="s">
        <v>1787</v>
      </c>
      <c r="D3980" s="5" t="s">
        <v>165</v>
      </c>
      <c r="E3980" s="5">
        <v>40.0</v>
      </c>
      <c r="F3980" s="28">
        <f t="shared" si="67"/>
        <v>44032.36258</v>
      </c>
      <c r="G3980" s="32">
        <f t="shared" si="72"/>
        <v>44032.36258</v>
      </c>
      <c r="H3980" s="29">
        <v>0.6666666666666666</v>
      </c>
      <c r="I3980" s="30">
        <f t="shared" si="68"/>
        <v>-44031.69592</v>
      </c>
      <c r="K3980" t="str">
        <f t="shared" si="78"/>
        <v/>
      </c>
    </row>
    <row r="3981">
      <c r="A3981" s="24">
        <v>44032.28602947917</v>
      </c>
      <c r="B3981" s="5" t="s">
        <v>1065</v>
      </c>
      <c r="C3981" s="5" t="s">
        <v>3509</v>
      </c>
      <c r="D3981" s="5" t="s">
        <v>55</v>
      </c>
      <c r="F3981" s="28">
        <f t="shared" si="67"/>
        <v>44032.36936</v>
      </c>
      <c r="G3981" s="32">
        <f t="shared" si="72"/>
        <v>44032.36936</v>
      </c>
      <c r="I3981" t="str">
        <f t="shared" si="68"/>
        <v/>
      </c>
      <c r="K3981" t="str">
        <f t="shared" si="78"/>
        <v/>
      </c>
    </row>
    <row r="3982">
      <c r="A3982" s="24">
        <v>44032.28661336805</v>
      </c>
      <c r="B3982" s="5" t="s">
        <v>391</v>
      </c>
      <c r="C3982" s="5" t="s">
        <v>3509</v>
      </c>
      <c r="D3982" s="5" t="s">
        <v>55</v>
      </c>
      <c r="F3982" s="28">
        <f t="shared" si="67"/>
        <v>44032.36995</v>
      </c>
      <c r="G3982" s="32">
        <f t="shared" si="72"/>
        <v>44032.36995</v>
      </c>
      <c r="I3982" t="str">
        <f t="shared" si="68"/>
        <v/>
      </c>
      <c r="K3982" t="str">
        <f t="shared" si="78"/>
        <v/>
      </c>
    </row>
    <row r="3983">
      <c r="A3983" s="24">
        <v>44032.297694293986</v>
      </c>
      <c r="B3983" s="5" t="s">
        <v>3521</v>
      </c>
      <c r="C3983" s="5" t="s">
        <v>2800</v>
      </c>
      <c r="D3983" s="5" t="s">
        <v>3522</v>
      </c>
      <c r="E3983" s="5">
        <v>6.0</v>
      </c>
      <c r="F3983" s="28">
        <f t="shared" si="67"/>
        <v>44032.38103</v>
      </c>
      <c r="G3983" s="32">
        <f t="shared" si="72"/>
        <v>44032.38103</v>
      </c>
      <c r="H3983" s="29">
        <v>0.4583333333333333</v>
      </c>
      <c r="I3983" s="30">
        <f t="shared" si="68"/>
        <v>-44031.92269</v>
      </c>
      <c r="K3983" t="str">
        <f t="shared" si="78"/>
        <v/>
      </c>
    </row>
    <row r="3984">
      <c r="A3984" s="24">
        <v>44032.29820689815</v>
      </c>
      <c r="B3984" s="5" t="s">
        <v>3523</v>
      </c>
      <c r="C3984" s="5" t="s">
        <v>2800</v>
      </c>
      <c r="D3984" s="5" t="s">
        <v>3524</v>
      </c>
      <c r="E3984" s="5">
        <v>9.0</v>
      </c>
      <c r="F3984" s="28">
        <f t="shared" si="67"/>
        <v>44032.38154</v>
      </c>
      <c r="G3984" s="32">
        <f t="shared" si="72"/>
        <v>44032.38154</v>
      </c>
      <c r="H3984" s="29">
        <v>0.4583333333333333</v>
      </c>
      <c r="I3984" s="30">
        <f t="shared" si="68"/>
        <v>-44031.92321</v>
      </c>
      <c r="K3984" t="str">
        <f t="shared" si="78"/>
        <v/>
      </c>
    </row>
    <row r="3985">
      <c r="A3985" s="24">
        <v>44032.29881789352</v>
      </c>
      <c r="B3985" s="5" t="s">
        <v>3525</v>
      </c>
      <c r="C3985" s="5" t="s">
        <v>2800</v>
      </c>
      <c r="D3985" s="5" t="s">
        <v>3526</v>
      </c>
      <c r="E3985" s="5">
        <v>13.0</v>
      </c>
      <c r="F3985" s="28">
        <f t="shared" si="67"/>
        <v>44032.38215</v>
      </c>
      <c r="G3985" s="32">
        <f t="shared" si="72"/>
        <v>44032.38215</v>
      </c>
      <c r="H3985" s="29">
        <v>0.4583333333333333</v>
      </c>
      <c r="I3985" s="30">
        <f t="shared" si="68"/>
        <v>-44031.92382</v>
      </c>
      <c r="K3985" t="str">
        <f t="shared" si="78"/>
        <v/>
      </c>
    </row>
    <row r="3986">
      <c r="A3986" s="24">
        <v>44032.299153125</v>
      </c>
      <c r="B3986" s="5" t="s">
        <v>3527</v>
      </c>
      <c r="C3986" s="5" t="s">
        <v>2803</v>
      </c>
      <c r="D3986" s="5" t="s">
        <v>3526</v>
      </c>
      <c r="E3986" s="5">
        <v>15.0</v>
      </c>
      <c r="F3986" s="28">
        <f t="shared" si="67"/>
        <v>44032.38249</v>
      </c>
      <c r="G3986" s="32">
        <f t="shared" si="72"/>
        <v>44032.38249</v>
      </c>
      <c r="H3986" s="29">
        <v>0.4583333333333333</v>
      </c>
      <c r="I3986" s="30">
        <f t="shared" si="68"/>
        <v>-44031.92415</v>
      </c>
      <c r="K3986" t="str">
        <f t="shared" si="78"/>
        <v/>
      </c>
    </row>
    <row r="3987">
      <c r="A3987" s="24">
        <v>44032.299454293985</v>
      </c>
      <c r="B3987" s="5" t="s">
        <v>3528</v>
      </c>
      <c r="C3987" s="5" t="s">
        <v>2803</v>
      </c>
      <c r="D3987" s="5" t="s">
        <v>3526</v>
      </c>
      <c r="E3987" s="5">
        <v>16.0</v>
      </c>
      <c r="F3987" s="28">
        <f t="shared" si="67"/>
        <v>44032.38279</v>
      </c>
      <c r="G3987" s="32">
        <f t="shared" si="72"/>
        <v>44032.38279</v>
      </c>
      <c r="H3987" s="29">
        <v>0.4583333333333333</v>
      </c>
      <c r="I3987" s="30">
        <f t="shared" si="68"/>
        <v>-44031.92445</v>
      </c>
      <c r="K3987" t="str">
        <f t="shared" si="78"/>
        <v/>
      </c>
    </row>
    <row r="3988">
      <c r="A3988" s="24">
        <v>44032.30005805555</v>
      </c>
      <c r="B3988" s="5" t="s">
        <v>3529</v>
      </c>
      <c r="C3988" s="5" t="s">
        <v>2803</v>
      </c>
      <c r="D3988" s="5" t="s">
        <v>3524</v>
      </c>
      <c r="E3988" s="5">
        <v>18.0</v>
      </c>
      <c r="F3988" s="28">
        <f t="shared" si="67"/>
        <v>44032.38339</v>
      </c>
      <c r="G3988" s="32">
        <f t="shared" si="72"/>
        <v>44032.38339</v>
      </c>
      <c r="H3988" s="29">
        <v>0.4583333333333333</v>
      </c>
      <c r="I3988" s="30">
        <f t="shared" si="68"/>
        <v>-44031.92506</v>
      </c>
      <c r="K3988" t="str">
        <f t="shared" si="78"/>
        <v/>
      </c>
    </row>
    <row r="3989">
      <c r="A3989" s="24">
        <v>44032.316799699074</v>
      </c>
      <c r="B3989" s="5" t="s">
        <v>2885</v>
      </c>
      <c r="C3989" s="5" t="s">
        <v>545</v>
      </c>
      <c r="D3989" s="5" t="s">
        <v>3530</v>
      </c>
      <c r="E3989" s="5">
        <v>44.0</v>
      </c>
      <c r="F3989" s="28">
        <f t="shared" si="67"/>
        <v>44032.40013</v>
      </c>
      <c r="G3989" s="32">
        <f t="shared" si="72"/>
        <v>44032.40013</v>
      </c>
      <c r="H3989" s="29">
        <v>0.6666666666666666</v>
      </c>
      <c r="I3989" s="30">
        <f t="shared" si="68"/>
        <v>-44031.73347</v>
      </c>
      <c r="K3989" t="str">
        <f t="shared" si="78"/>
        <v/>
      </c>
    </row>
    <row r="3990">
      <c r="A3990" s="24">
        <v>44032.33595320601</v>
      </c>
      <c r="B3990" s="5" t="s">
        <v>3531</v>
      </c>
      <c r="C3990" s="5" t="s">
        <v>3532</v>
      </c>
      <c r="D3990" s="5" t="s">
        <v>165</v>
      </c>
      <c r="E3990" s="5">
        <v>19.0</v>
      </c>
      <c r="F3990" s="28">
        <f t="shared" si="67"/>
        <v>44032.41929</v>
      </c>
      <c r="G3990" s="32">
        <f t="shared" si="72"/>
        <v>44032.41929</v>
      </c>
      <c r="H3990" s="29">
        <v>0.6666666666666666</v>
      </c>
      <c r="I3990" s="30">
        <f t="shared" si="68"/>
        <v>-44031.75262</v>
      </c>
      <c r="K3990" t="str">
        <f t="shared" si="78"/>
        <v/>
      </c>
    </row>
    <row r="3991">
      <c r="A3991" s="24">
        <v>44032.336186562505</v>
      </c>
      <c r="B3991" s="5" t="s">
        <v>3533</v>
      </c>
      <c r="C3991" s="5" t="s">
        <v>3532</v>
      </c>
      <c r="D3991" s="5" t="s">
        <v>165</v>
      </c>
      <c r="E3991" s="5">
        <v>20.0</v>
      </c>
      <c r="F3991" s="28">
        <f t="shared" si="67"/>
        <v>44032.41952</v>
      </c>
      <c r="G3991" s="32">
        <f t="shared" si="72"/>
        <v>44032.41952</v>
      </c>
      <c r="H3991" s="29">
        <v>0.6666666666666666</v>
      </c>
      <c r="I3991" s="30">
        <f t="shared" si="68"/>
        <v>-44031.75285</v>
      </c>
      <c r="K3991" t="str">
        <f t="shared" si="78"/>
        <v/>
      </c>
    </row>
    <row r="3992">
      <c r="A3992" s="24">
        <v>44032.3364205324</v>
      </c>
      <c r="B3992" s="5" t="s">
        <v>3534</v>
      </c>
      <c r="C3992" s="5" t="s">
        <v>3532</v>
      </c>
      <c r="D3992" s="5" t="s">
        <v>165</v>
      </c>
      <c r="E3992" s="5">
        <v>21.0</v>
      </c>
      <c r="F3992" s="28">
        <f t="shared" si="67"/>
        <v>44032.41975</v>
      </c>
      <c r="G3992" s="32">
        <f t="shared" si="72"/>
        <v>44032.41975</v>
      </c>
      <c r="H3992" s="29">
        <v>0.6666666666666666</v>
      </c>
      <c r="I3992" s="30">
        <f t="shared" si="68"/>
        <v>-44031.75309</v>
      </c>
      <c r="K3992" t="str">
        <f t="shared" si="78"/>
        <v/>
      </c>
    </row>
    <row r="3993">
      <c r="A3993" s="24">
        <v>44032.43404475694</v>
      </c>
      <c r="B3993" s="5" t="s">
        <v>3535</v>
      </c>
      <c r="C3993" s="5" t="s">
        <v>1787</v>
      </c>
      <c r="D3993" s="5" t="s">
        <v>165</v>
      </c>
      <c r="E3993" s="5">
        <v>5.0</v>
      </c>
      <c r="F3993" s="28">
        <f t="shared" si="67"/>
        <v>44032.51738</v>
      </c>
      <c r="G3993" s="32">
        <f t="shared" si="72"/>
        <v>44032.51738</v>
      </c>
      <c r="H3993" s="29">
        <v>0.6666666666666666</v>
      </c>
      <c r="I3993" s="30">
        <f t="shared" si="68"/>
        <v>-44031.85071</v>
      </c>
      <c r="K3993" t="str">
        <f t="shared" si="78"/>
        <v/>
      </c>
    </row>
    <row r="3994">
      <c r="A3994" s="24">
        <v>44032.580153194445</v>
      </c>
      <c r="B3994" s="5" t="s">
        <v>2258</v>
      </c>
      <c r="C3994" s="5" t="s">
        <v>167</v>
      </c>
      <c r="D3994" s="5" t="s">
        <v>523</v>
      </c>
      <c r="F3994" s="28">
        <f t="shared" si="67"/>
        <v>44032.66349</v>
      </c>
      <c r="G3994" s="32">
        <f t="shared" si="72"/>
        <v>44032.66349</v>
      </c>
      <c r="I3994" t="str">
        <f t="shared" si="68"/>
        <v/>
      </c>
      <c r="K3994" t="str">
        <f t="shared" si="78"/>
        <v/>
      </c>
    </row>
    <row r="3995">
      <c r="A3995" s="24">
        <v>44032.79281263889</v>
      </c>
      <c r="B3995" s="5" t="s">
        <v>3401</v>
      </c>
      <c r="C3995" s="5" t="s">
        <v>1787</v>
      </c>
      <c r="D3995" s="5" t="s">
        <v>165</v>
      </c>
      <c r="F3995" s="28">
        <f t="shared" si="67"/>
        <v>44032.87615</v>
      </c>
      <c r="G3995" s="32">
        <f t="shared" si="72"/>
        <v>44032.87615</v>
      </c>
      <c r="I3995" t="str">
        <f t="shared" si="68"/>
        <v/>
      </c>
      <c r="K3995" t="str">
        <f t="shared" si="78"/>
        <v/>
      </c>
    </row>
    <row r="3996">
      <c r="A3996" s="24">
        <v>44033.17336688658</v>
      </c>
      <c r="B3996" s="5" t="s">
        <v>3230</v>
      </c>
      <c r="C3996" s="5" t="s">
        <v>1268</v>
      </c>
      <c r="D3996" s="5" t="s">
        <v>97</v>
      </c>
      <c r="F3996" s="28">
        <f t="shared" si="67"/>
        <v>44033.2567</v>
      </c>
      <c r="G3996" s="32">
        <f t="shared" si="72"/>
        <v>44033.2567</v>
      </c>
      <c r="I3996" t="str">
        <f t="shared" si="68"/>
        <v/>
      </c>
      <c r="K3996" t="str">
        <f t="shared" si="78"/>
        <v/>
      </c>
    </row>
    <row r="3997">
      <c r="A3997" s="24">
        <v>44033.17366061342</v>
      </c>
      <c r="B3997" s="5" t="s">
        <v>522</v>
      </c>
      <c r="C3997" s="5" t="s">
        <v>1268</v>
      </c>
      <c r="D3997" s="5" t="s">
        <v>97</v>
      </c>
      <c r="F3997" s="28">
        <f t="shared" si="67"/>
        <v>44033.25699</v>
      </c>
      <c r="G3997" s="32">
        <f t="shared" si="72"/>
        <v>44033.25699</v>
      </c>
      <c r="I3997" t="str">
        <f t="shared" si="68"/>
        <v/>
      </c>
      <c r="K3997" t="str">
        <f t="shared" si="78"/>
        <v/>
      </c>
    </row>
    <row r="3998">
      <c r="A3998" s="24">
        <v>44033.173926145835</v>
      </c>
      <c r="B3998" s="5" t="s">
        <v>3081</v>
      </c>
      <c r="C3998" s="5" t="s">
        <v>1268</v>
      </c>
      <c r="D3998" s="5" t="s">
        <v>97</v>
      </c>
      <c r="F3998" s="28">
        <f t="shared" si="67"/>
        <v>44033.25726</v>
      </c>
      <c r="G3998" s="32">
        <f t="shared" si="72"/>
        <v>44033.25726</v>
      </c>
      <c r="I3998" t="str">
        <f t="shared" si="68"/>
        <v/>
      </c>
      <c r="K3998" t="str">
        <f t="shared" si="78"/>
        <v/>
      </c>
    </row>
    <row r="3999">
      <c r="A3999" s="24">
        <v>44033.24498819445</v>
      </c>
      <c r="B3999" s="5" t="s">
        <v>1291</v>
      </c>
      <c r="C3999" s="5" t="s">
        <v>1292</v>
      </c>
      <c r="D3999" s="5" t="s">
        <v>165</v>
      </c>
      <c r="F3999" s="28">
        <f t="shared" si="67"/>
        <v>44033.32832</v>
      </c>
      <c r="G3999" s="32">
        <f t="shared" si="72"/>
        <v>44033.32832</v>
      </c>
      <c r="I3999" t="str">
        <f t="shared" si="68"/>
        <v/>
      </c>
      <c r="K3999" t="str">
        <f t="shared" si="78"/>
        <v/>
      </c>
    </row>
    <row r="4000">
      <c r="A4000" s="24">
        <v>44033.24515202546</v>
      </c>
      <c r="B4000" s="5" t="s">
        <v>1293</v>
      </c>
      <c r="C4000" s="5" t="s">
        <v>1292</v>
      </c>
      <c r="D4000" s="5" t="s">
        <v>165</v>
      </c>
      <c r="F4000" s="28">
        <f t="shared" si="67"/>
        <v>44033.32849</v>
      </c>
      <c r="G4000" s="32">
        <f t="shared" si="72"/>
        <v>44033.32849</v>
      </c>
      <c r="I4000" t="str">
        <f t="shared" si="68"/>
        <v/>
      </c>
      <c r="K4000" t="str">
        <f t="shared" si="78"/>
        <v/>
      </c>
    </row>
    <row r="4001">
      <c r="A4001" s="24">
        <v>44033.24551466435</v>
      </c>
      <c r="B4001" s="5" t="s">
        <v>2651</v>
      </c>
      <c r="C4001" s="5" t="s">
        <v>1292</v>
      </c>
      <c r="D4001" s="5" t="s">
        <v>165</v>
      </c>
      <c r="F4001" s="28">
        <f t="shared" si="67"/>
        <v>44033.32885</v>
      </c>
      <c r="G4001" s="32">
        <f t="shared" si="72"/>
        <v>44033.32885</v>
      </c>
      <c r="I4001" t="str">
        <f t="shared" si="68"/>
        <v/>
      </c>
      <c r="K4001" t="str">
        <f t="shared" si="78"/>
        <v/>
      </c>
    </row>
    <row r="4002">
      <c r="A4002" s="24">
        <v>44033.247165671295</v>
      </c>
      <c r="B4002" s="5" t="s">
        <v>3224</v>
      </c>
      <c r="C4002" s="5" t="s">
        <v>3225</v>
      </c>
      <c r="D4002" s="5" t="s">
        <v>79</v>
      </c>
      <c r="F4002" s="28">
        <f t="shared" si="67"/>
        <v>44033.3305</v>
      </c>
      <c r="G4002" s="32">
        <f t="shared" si="72"/>
        <v>44033.3305</v>
      </c>
      <c r="I4002" t="str">
        <f t="shared" si="68"/>
        <v/>
      </c>
      <c r="K4002" t="str">
        <f t="shared" si="78"/>
        <v/>
      </c>
    </row>
    <row r="4003">
      <c r="A4003" s="24">
        <v>44033.247642511575</v>
      </c>
      <c r="B4003" s="5" t="s">
        <v>3536</v>
      </c>
      <c r="C4003" s="5" t="s">
        <v>3215</v>
      </c>
      <c r="D4003" s="5" t="s">
        <v>173</v>
      </c>
      <c r="F4003" s="28">
        <f t="shared" si="67"/>
        <v>44033.33098</v>
      </c>
      <c r="G4003" s="32">
        <f t="shared" si="72"/>
        <v>44033.33098</v>
      </c>
      <c r="I4003" t="str">
        <f t="shared" si="68"/>
        <v/>
      </c>
      <c r="K4003" t="str">
        <f t="shared" si="78"/>
        <v/>
      </c>
    </row>
    <row r="4004">
      <c r="A4004" s="24">
        <v>44033.248222106486</v>
      </c>
      <c r="B4004" s="5" t="s">
        <v>3537</v>
      </c>
      <c r="C4004" s="5" t="s">
        <v>3215</v>
      </c>
      <c r="D4004" s="5" t="s">
        <v>173</v>
      </c>
      <c r="F4004" s="28">
        <f t="shared" si="67"/>
        <v>44033.33156</v>
      </c>
      <c r="G4004" s="32">
        <f t="shared" si="72"/>
        <v>44033.33156</v>
      </c>
      <c r="I4004" t="str">
        <f t="shared" si="68"/>
        <v/>
      </c>
      <c r="K4004" t="str">
        <f t="shared" si="78"/>
        <v/>
      </c>
    </row>
    <row r="4005">
      <c r="A4005" s="24">
        <v>44033.24982892361</v>
      </c>
      <c r="B4005" s="5" t="s">
        <v>3482</v>
      </c>
      <c r="C4005" s="5" t="s">
        <v>1787</v>
      </c>
      <c r="D4005" s="5" t="s">
        <v>165</v>
      </c>
      <c r="F4005" s="28">
        <f t="shared" si="67"/>
        <v>44033.33316</v>
      </c>
      <c r="G4005" s="32">
        <f t="shared" si="72"/>
        <v>44033.33316</v>
      </c>
      <c r="I4005" t="str">
        <f t="shared" si="68"/>
        <v/>
      </c>
      <c r="K4005" t="str">
        <f t="shared" si="78"/>
        <v/>
      </c>
    </row>
    <row r="4006">
      <c r="A4006" s="24">
        <v>44033.273583877315</v>
      </c>
      <c r="B4006" s="5" t="s">
        <v>3538</v>
      </c>
      <c r="C4006" s="5" t="s">
        <v>3539</v>
      </c>
      <c r="D4006" s="5" t="s">
        <v>1847</v>
      </c>
      <c r="F4006" s="28">
        <f t="shared" si="67"/>
        <v>44033.35692</v>
      </c>
      <c r="G4006" s="32">
        <f t="shared" si="72"/>
        <v>44033.35692</v>
      </c>
      <c r="I4006" t="str">
        <f t="shared" si="68"/>
        <v/>
      </c>
      <c r="K4006" t="str">
        <f t="shared" si="78"/>
        <v/>
      </c>
    </row>
    <row r="4007">
      <c r="A4007" s="24">
        <v>44033.27419357639</v>
      </c>
      <c r="B4007" s="5" t="s">
        <v>3540</v>
      </c>
      <c r="C4007" s="5" t="s">
        <v>3541</v>
      </c>
      <c r="D4007" s="5" t="s">
        <v>1847</v>
      </c>
      <c r="F4007" s="28">
        <f t="shared" si="67"/>
        <v>44033.35753</v>
      </c>
      <c r="G4007" s="32">
        <f t="shared" si="72"/>
        <v>44033.35753</v>
      </c>
      <c r="I4007" t="str">
        <f t="shared" si="68"/>
        <v/>
      </c>
      <c r="K4007" t="str">
        <f t="shared" si="78"/>
        <v/>
      </c>
    </row>
    <row r="4008">
      <c r="A4008" s="24">
        <v>44033.27462107639</v>
      </c>
      <c r="B4008" s="5" t="s">
        <v>3542</v>
      </c>
      <c r="C4008" s="5" t="s">
        <v>3543</v>
      </c>
      <c r="D4008" s="5" t="s">
        <v>1847</v>
      </c>
      <c r="F4008" s="28">
        <f t="shared" si="67"/>
        <v>44033.35795</v>
      </c>
      <c r="G4008" s="32">
        <f t="shared" si="72"/>
        <v>44033.35795</v>
      </c>
      <c r="I4008" t="str">
        <f t="shared" si="68"/>
        <v/>
      </c>
      <c r="K4008" t="str">
        <f t="shared" si="78"/>
        <v/>
      </c>
    </row>
    <row r="4009">
      <c r="A4009" s="24">
        <v>44033.27501077546</v>
      </c>
      <c r="B4009" s="5" t="s">
        <v>3544</v>
      </c>
      <c r="C4009" s="5" t="s">
        <v>3545</v>
      </c>
      <c r="D4009" s="5" t="s">
        <v>1847</v>
      </c>
      <c r="F4009" s="28">
        <f t="shared" si="67"/>
        <v>44033.35834</v>
      </c>
      <c r="G4009" s="32">
        <f t="shared" si="72"/>
        <v>44033.35834</v>
      </c>
      <c r="I4009" t="str">
        <f t="shared" si="68"/>
        <v/>
      </c>
      <c r="K4009" t="str">
        <f t="shared" si="78"/>
        <v/>
      </c>
    </row>
    <row r="4010">
      <c r="A4010" s="24">
        <v>44033.275568576384</v>
      </c>
      <c r="B4010" s="5" t="s">
        <v>3546</v>
      </c>
      <c r="C4010" s="5" t="s">
        <v>3547</v>
      </c>
      <c r="D4010" s="5" t="s">
        <v>1847</v>
      </c>
      <c r="F4010" s="28">
        <f t="shared" si="67"/>
        <v>44033.3589</v>
      </c>
      <c r="G4010" s="32">
        <f t="shared" si="72"/>
        <v>44033.3589</v>
      </c>
      <c r="I4010" t="str">
        <f t="shared" si="68"/>
        <v/>
      </c>
      <c r="K4010" t="str">
        <f t="shared" si="78"/>
        <v/>
      </c>
    </row>
    <row r="4011">
      <c r="A4011" s="24">
        <v>44033.275888993056</v>
      </c>
      <c r="B4011" s="5" t="s">
        <v>3548</v>
      </c>
      <c r="C4011" s="5" t="s">
        <v>3549</v>
      </c>
      <c r="D4011" s="5" t="s">
        <v>1847</v>
      </c>
      <c r="F4011" s="28">
        <f t="shared" si="67"/>
        <v>44033.35922</v>
      </c>
      <c r="G4011" s="32">
        <f t="shared" si="72"/>
        <v>44033.35922</v>
      </c>
      <c r="I4011" t="str">
        <f t="shared" si="68"/>
        <v/>
      </c>
      <c r="K4011" t="str">
        <f t="shared" si="78"/>
        <v/>
      </c>
    </row>
    <row r="4012">
      <c r="A4012" s="24">
        <v>44033.2763735301</v>
      </c>
      <c r="B4012" s="5" t="s">
        <v>3550</v>
      </c>
      <c r="C4012" s="5" t="s">
        <v>3549</v>
      </c>
      <c r="D4012" s="5" t="s">
        <v>1847</v>
      </c>
      <c r="F4012" s="28">
        <f t="shared" si="67"/>
        <v>44033.35971</v>
      </c>
      <c r="G4012" s="32">
        <f t="shared" si="72"/>
        <v>44033.35971</v>
      </c>
      <c r="I4012" t="str">
        <f t="shared" si="68"/>
        <v/>
      </c>
      <c r="K4012" t="str">
        <f t="shared" si="78"/>
        <v/>
      </c>
    </row>
    <row r="4013">
      <c r="A4013" s="24">
        <v>44033.27665262732</v>
      </c>
      <c r="B4013" s="5" t="s">
        <v>3551</v>
      </c>
      <c r="C4013" s="5" t="s">
        <v>3549</v>
      </c>
      <c r="D4013" s="5" t="s">
        <v>1847</v>
      </c>
      <c r="F4013" s="28">
        <f t="shared" si="67"/>
        <v>44033.35999</v>
      </c>
      <c r="G4013" s="32">
        <f t="shared" si="72"/>
        <v>44033.35999</v>
      </c>
      <c r="I4013" t="str">
        <f t="shared" si="68"/>
        <v/>
      </c>
      <c r="K4013" t="str">
        <f t="shared" si="78"/>
        <v/>
      </c>
    </row>
    <row r="4014">
      <c r="A4014" s="24">
        <v>44033.27727190973</v>
      </c>
      <c r="B4014" s="5" t="s">
        <v>3491</v>
      </c>
      <c r="C4014" s="5" t="s">
        <v>1787</v>
      </c>
      <c r="D4014" s="5" t="s">
        <v>165</v>
      </c>
      <c r="F4014" s="28">
        <f t="shared" si="67"/>
        <v>44033.36061</v>
      </c>
      <c r="G4014" s="32">
        <f t="shared" si="72"/>
        <v>44033.36061</v>
      </c>
      <c r="I4014" t="str">
        <f t="shared" si="68"/>
        <v/>
      </c>
      <c r="K4014" t="str">
        <f t="shared" si="78"/>
        <v/>
      </c>
    </row>
    <row r="4015">
      <c r="A4015" s="24">
        <v>44033.32739553241</v>
      </c>
      <c r="B4015" s="5" t="s">
        <v>253</v>
      </c>
      <c r="C4015" s="5" t="s">
        <v>251</v>
      </c>
      <c r="D4015" s="5" t="s">
        <v>2303</v>
      </c>
      <c r="E4015" s="5">
        <v>24.0</v>
      </c>
      <c r="F4015" s="28">
        <f t="shared" si="67"/>
        <v>44033.41073</v>
      </c>
      <c r="G4015" s="32">
        <f t="shared" si="72"/>
        <v>44033.41073</v>
      </c>
      <c r="H4015" s="29">
        <v>0.7083333333333334</v>
      </c>
      <c r="I4015" s="30">
        <f t="shared" si="68"/>
        <v>-44032.7024</v>
      </c>
      <c r="K4015" t="str">
        <f t="shared" si="78"/>
        <v/>
      </c>
    </row>
    <row r="4016">
      <c r="A4016" s="24">
        <v>44033.32768714121</v>
      </c>
      <c r="B4016" s="5" t="s">
        <v>250</v>
      </c>
      <c r="C4016" s="5" t="s">
        <v>251</v>
      </c>
      <c r="D4016" s="5" t="s">
        <v>2303</v>
      </c>
      <c r="E4016" s="5">
        <v>25.0</v>
      </c>
      <c r="F4016" s="28">
        <f t="shared" si="67"/>
        <v>44033.41102</v>
      </c>
      <c r="G4016" s="32">
        <f t="shared" si="72"/>
        <v>44033.41102</v>
      </c>
      <c r="H4016" s="29">
        <v>0.75</v>
      </c>
      <c r="I4016" s="30">
        <f t="shared" si="68"/>
        <v>-44032.66102</v>
      </c>
      <c r="K4016" t="str">
        <f t="shared" si="78"/>
        <v/>
      </c>
    </row>
    <row r="4017">
      <c r="A4017" s="24">
        <v>44033.352283252316</v>
      </c>
      <c r="B4017" s="5" t="s">
        <v>3552</v>
      </c>
      <c r="C4017" s="5" t="s">
        <v>3117</v>
      </c>
      <c r="D4017" s="5" t="s">
        <v>1245</v>
      </c>
      <c r="F4017" s="28">
        <f t="shared" si="67"/>
        <v>44033.43562</v>
      </c>
      <c r="G4017" s="32">
        <f t="shared" si="72"/>
        <v>44033.43562</v>
      </c>
      <c r="I4017" t="str">
        <f t="shared" si="68"/>
        <v/>
      </c>
      <c r="K4017" t="str">
        <f t="shared" si="78"/>
        <v/>
      </c>
    </row>
    <row r="4018">
      <c r="A4018" s="24">
        <v>44033.36325229167</v>
      </c>
      <c r="B4018" s="5" t="s">
        <v>254</v>
      </c>
      <c r="C4018" s="5" t="s">
        <v>1527</v>
      </c>
      <c r="D4018" s="5" t="s">
        <v>2303</v>
      </c>
      <c r="F4018" s="28">
        <f t="shared" si="67"/>
        <v>44033.44659</v>
      </c>
      <c r="G4018" s="32">
        <f t="shared" si="72"/>
        <v>44033.44659</v>
      </c>
      <c r="I4018" t="str">
        <f t="shared" si="68"/>
        <v/>
      </c>
      <c r="K4018" t="str">
        <f t="shared" si="78"/>
        <v/>
      </c>
    </row>
    <row r="4019">
      <c r="A4019" s="24">
        <v>44033.36427439815</v>
      </c>
      <c r="B4019" s="5" t="s">
        <v>3392</v>
      </c>
      <c r="C4019" s="5" t="s">
        <v>179</v>
      </c>
      <c r="D4019" s="5" t="s">
        <v>1245</v>
      </c>
      <c r="F4019" s="28">
        <f t="shared" si="67"/>
        <v>44033.44761</v>
      </c>
      <c r="G4019" s="32">
        <f t="shared" si="72"/>
        <v>44033.44761</v>
      </c>
      <c r="I4019" t="str">
        <f t="shared" si="68"/>
        <v/>
      </c>
      <c r="K4019" t="str">
        <f t="shared" si="78"/>
        <v/>
      </c>
    </row>
    <row r="4020">
      <c r="A4020" s="24">
        <v>44033.36467084491</v>
      </c>
      <c r="B4020" s="5" t="s">
        <v>3553</v>
      </c>
      <c r="C4020" s="5" t="s">
        <v>179</v>
      </c>
      <c r="D4020" s="5" t="s">
        <v>1245</v>
      </c>
      <c r="F4020" s="28">
        <f t="shared" si="67"/>
        <v>44033.448</v>
      </c>
      <c r="G4020" s="32">
        <f t="shared" si="72"/>
        <v>44033.448</v>
      </c>
      <c r="I4020" t="str">
        <f t="shared" si="68"/>
        <v/>
      </c>
      <c r="K4020" t="str">
        <f t="shared" si="78"/>
        <v/>
      </c>
    </row>
    <row r="4021">
      <c r="A4021" s="24">
        <v>44033.365024074075</v>
      </c>
      <c r="B4021" s="5" t="s">
        <v>3554</v>
      </c>
      <c r="C4021" s="5" t="s">
        <v>179</v>
      </c>
      <c r="D4021" s="5" t="s">
        <v>1245</v>
      </c>
      <c r="F4021" s="28">
        <f t="shared" si="67"/>
        <v>44033.44836</v>
      </c>
      <c r="G4021" s="32">
        <f t="shared" si="72"/>
        <v>44033.44836</v>
      </c>
      <c r="I4021" t="str">
        <f t="shared" si="68"/>
        <v/>
      </c>
      <c r="K4021" t="str">
        <f t="shared" si="78"/>
        <v/>
      </c>
    </row>
    <row r="4022">
      <c r="A4022" s="24">
        <v>44033.38431171296</v>
      </c>
      <c r="B4022" s="5" t="s">
        <v>3444</v>
      </c>
      <c r="C4022" s="5" t="s">
        <v>1268</v>
      </c>
      <c r="D4022" s="5" t="s">
        <v>1245</v>
      </c>
      <c r="F4022" s="28">
        <f t="shared" si="67"/>
        <v>44033.46765</v>
      </c>
      <c r="G4022" s="32">
        <f t="shared" si="72"/>
        <v>44033.46765</v>
      </c>
      <c r="I4022" t="str">
        <f t="shared" si="68"/>
        <v/>
      </c>
      <c r="K4022" t="str">
        <f t="shared" si="78"/>
        <v/>
      </c>
    </row>
    <row r="4023">
      <c r="A4023" s="24">
        <v>44033.38470259259</v>
      </c>
      <c r="B4023" s="5" t="s">
        <v>3435</v>
      </c>
      <c r="C4023" s="5" t="s">
        <v>154</v>
      </c>
      <c r="D4023" s="5" t="s">
        <v>1245</v>
      </c>
      <c r="F4023" s="28">
        <f t="shared" si="67"/>
        <v>44033.46804</v>
      </c>
      <c r="G4023" s="32">
        <f t="shared" si="72"/>
        <v>44033.46804</v>
      </c>
      <c r="I4023" t="str">
        <f t="shared" si="68"/>
        <v/>
      </c>
      <c r="K4023" t="str">
        <f t="shared" si="78"/>
        <v/>
      </c>
    </row>
    <row r="4024">
      <c r="A4024" s="24">
        <v>44033.45762486111</v>
      </c>
      <c r="B4024" s="5" t="s">
        <v>3555</v>
      </c>
      <c r="C4024" s="5" t="s">
        <v>3556</v>
      </c>
      <c r="D4024" s="5" t="s">
        <v>1245</v>
      </c>
      <c r="F4024" s="28">
        <f t="shared" si="67"/>
        <v>44033.54096</v>
      </c>
      <c r="G4024" s="32">
        <f t="shared" si="72"/>
        <v>44033.54096</v>
      </c>
      <c r="I4024" t="str">
        <f t="shared" si="68"/>
        <v/>
      </c>
      <c r="K4024" t="str">
        <f t="shared" si="78"/>
        <v/>
      </c>
    </row>
    <row r="4025">
      <c r="A4025" s="24">
        <v>44033.46760804398</v>
      </c>
      <c r="B4025" s="5" t="s">
        <v>3557</v>
      </c>
      <c r="C4025" s="5" t="s">
        <v>3558</v>
      </c>
      <c r="D4025" s="5" t="s">
        <v>1245</v>
      </c>
      <c r="F4025" s="28">
        <f t="shared" si="67"/>
        <v>44033.55094</v>
      </c>
      <c r="G4025" s="32">
        <f t="shared" si="72"/>
        <v>44033.55094</v>
      </c>
      <c r="I4025" t="str">
        <f t="shared" si="68"/>
        <v/>
      </c>
      <c r="K4025" t="str">
        <f t="shared" si="78"/>
        <v/>
      </c>
    </row>
    <row r="4026">
      <c r="A4026" s="24">
        <v>44033.46794528935</v>
      </c>
      <c r="B4026" s="5" t="s">
        <v>3559</v>
      </c>
      <c r="C4026" s="5" t="s">
        <v>3560</v>
      </c>
      <c r="D4026" s="5" t="s">
        <v>1245</v>
      </c>
      <c r="F4026" s="28">
        <f t="shared" si="67"/>
        <v>44033.55128</v>
      </c>
      <c r="G4026" s="32">
        <f t="shared" si="72"/>
        <v>44033.55128</v>
      </c>
      <c r="I4026" t="str">
        <f t="shared" si="68"/>
        <v/>
      </c>
      <c r="K4026" t="str">
        <f t="shared" si="78"/>
        <v/>
      </c>
    </row>
    <row r="4027">
      <c r="A4027" s="24">
        <v>44033.468313935184</v>
      </c>
      <c r="B4027" s="5" t="s">
        <v>3561</v>
      </c>
      <c r="C4027" s="5" t="s">
        <v>3562</v>
      </c>
      <c r="D4027" s="5" t="s">
        <v>1245</v>
      </c>
      <c r="F4027" s="28">
        <f t="shared" si="67"/>
        <v>44033.55165</v>
      </c>
      <c r="G4027" s="32">
        <f t="shared" si="72"/>
        <v>44033.55165</v>
      </c>
      <c r="I4027" t="str">
        <f t="shared" si="68"/>
        <v/>
      </c>
      <c r="K4027" t="str">
        <f t="shared" si="78"/>
        <v/>
      </c>
    </row>
    <row r="4028">
      <c r="A4028" s="24">
        <v>44033.67123759259</v>
      </c>
      <c r="B4028" s="5" t="s">
        <v>2574</v>
      </c>
      <c r="C4028" s="5" t="s">
        <v>3174</v>
      </c>
      <c r="D4028" s="5" t="s">
        <v>912</v>
      </c>
      <c r="F4028" s="28">
        <f t="shared" si="67"/>
        <v>44033.75457</v>
      </c>
      <c r="G4028" s="32">
        <f t="shared" si="72"/>
        <v>44033.75457</v>
      </c>
      <c r="I4028" t="str">
        <f t="shared" si="68"/>
        <v/>
      </c>
      <c r="K4028" t="str">
        <f t="shared" si="78"/>
        <v/>
      </c>
    </row>
    <row r="4029">
      <c r="A4029" s="24">
        <v>44033.78469836805</v>
      </c>
      <c r="B4029" s="5" t="s">
        <v>3401</v>
      </c>
      <c r="C4029" s="5" t="s">
        <v>1787</v>
      </c>
      <c r="D4029" s="5" t="s">
        <v>165</v>
      </c>
      <c r="F4029" s="28">
        <f t="shared" si="67"/>
        <v>44033.86803</v>
      </c>
      <c r="G4029" s="32">
        <f t="shared" si="72"/>
        <v>44033.86803</v>
      </c>
      <c r="I4029" t="str">
        <f t="shared" si="68"/>
        <v/>
      </c>
      <c r="K4029" t="str">
        <f t="shared" si="78"/>
        <v/>
      </c>
    </row>
    <row r="4030">
      <c r="A4030" s="24">
        <v>44034.170898958335</v>
      </c>
      <c r="B4030" s="5" t="s">
        <v>3206</v>
      </c>
      <c r="C4030" s="5" t="s">
        <v>1268</v>
      </c>
      <c r="D4030" s="5" t="s">
        <v>173</v>
      </c>
      <c r="F4030" s="28">
        <f t="shared" si="67"/>
        <v>44034.25423</v>
      </c>
      <c r="G4030" s="32">
        <f t="shared" si="72"/>
        <v>44034.25423</v>
      </c>
      <c r="I4030" t="str">
        <f t="shared" si="68"/>
        <v/>
      </c>
      <c r="K4030" t="str">
        <f t="shared" si="78"/>
        <v/>
      </c>
    </row>
    <row r="4031">
      <c r="A4031" s="24">
        <v>44034.17115313657</v>
      </c>
      <c r="B4031" s="5" t="s">
        <v>3081</v>
      </c>
      <c r="C4031" s="5" t="s">
        <v>1268</v>
      </c>
      <c r="D4031" s="5" t="s">
        <v>173</v>
      </c>
      <c r="F4031" s="28">
        <f t="shared" si="67"/>
        <v>44034.25449</v>
      </c>
      <c r="G4031" s="32">
        <f t="shared" si="72"/>
        <v>44034.25449</v>
      </c>
      <c r="I4031" t="str">
        <f t="shared" si="68"/>
        <v/>
      </c>
      <c r="K4031" t="str">
        <f t="shared" si="78"/>
        <v/>
      </c>
    </row>
    <row r="4032">
      <c r="A4032" s="24">
        <v>44034.17145613426</v>
      </c>
      <c r="B4032" s="5" t="s">
        <v>522</v>
      </c>
      <c r="C4032" s="5" t="s">
        <v>1268</v>
      </c>
      <c r="D4032" s="5" t="s">
        <v>173</v>
      </c>
      <c r="F4032" s="28">
        <f t="shared" si="67"/>
        <v>44034.25479</v>
      </c>
      <c r="G4032" s="32">
        <f t="shared" si="72"/>
        <v>44034.25479</v>
      </c>
      <c r="I4032" t="str">
        <f t="shared" si="68"/>
        <v/>
      </c>
      <c r="K4032" t="str">
        <f t="shared" si="78"/>
        <v/>
      </c>
    </row>
    <row r="4033">
      <c r="A4033" s="24">
        <v>44034.27640274305</v>
      </c>
      <c r="B4033" s="5" t="s">
        <v>3402</v>
      </c>
      <c r="C4033" s="5" t="s">
        <v>1787</v>
      </c>
      <c r="D4033" s="5" t="s">
        <v>165</v>
      </c>
      <c r="F4033" s="28">
        <f t="shared" si="67"/>
        <v>44034.35974</v>
      </c>
      <c r="G4033" s="32">
        <f t="shared" si="72"/>
        <v>44034.35974</v>
      </c>
      <c r="I4033" t="str">
        <f t="shared" si="68"/>
        <v/>
      </c>
      <c r="K4033" t="str">
        <f t="shared" si="78"/>
        <v/>
      </c>
    </row>
    <row r="4034">
      <c r="A4034" s="24">
        <v>44034.33553671296</v>
      </c>
      <c r="B4034" s="5" t="s">
        <v>3444</v>
      </c>
      <c r="C4034" s="5" t="s">
        <v>1268</v>
      </c>
      <c r="D4034" s="5" t="s">
        <v>173</v>
      </c>
      <c r="F4034" s="28">
        <f t="shared" si="67"/>
        <v>44034.41887</v>
      </c>
      <c r="G4034" s="32">
        <f t="shared" si="72"/>
        <v>44034.41887</v>
      </c>
      <c r="I4034" t="str">
        <f t="shared" si="68"/>
        <v/>
      </c>
      <c r="K4034" t="str">
        <f t="shared" si="78"/>
        <v/>
      </c>
    </row>
    <row r="4035">
      <c r="A4035" s="24">
        <v>44034.33609920139</v>
      </c>
      <c r="B4035" s="5" t="s">
        <v>3563</v>
      </c>
      <c r="C4035" s="5" t="s">
        <v>1268</v>
      </c>
      <c r="D4035" s="5" t="s">
        <v>173</v>
      </c>
      <c r="F4035" s="28">
        <f t="shared" si="67"/>
        <v>44034.41943</v>
      </c>
      <c r="G4035" s="32">
        <f t="shared" si="72"/>
        <v>44034.41943</v>
      </c>
      <c r="I4035" t="str">
        <f t="shared" si="68"/>
        <v/>
      </c>
      <c r="K4035" t="str">
        <f t="shared" si="78"/>
        <v/>
      </c>
    </row>
    <row r="4036">
      <c r="A4036" s="24">
        <v>44034.33634900463</v>
      </c>
      <c r="B4036" s="5" t="s">
        <v>3435</v>
      </c>
      <c r="C4036" s="5" t="s">
        <v>179</v>
      </c>
      <c r="D4036" s="5" t="s">
        <v>173</v>
      </c>
      <c r="F4036" s="28">
        <f t="shared" si="67"/>
        <v>44034.41968</v>
      </c>
      <c r="G4036" s="32">
        <f t="shared" si="72"/>
        <v>44034.41968</v>
      </c>
      <c r="I4036" t="str">
        <f t="shared" si="68"/>
        <v/>
      </c>
      <c r="K4036" t="str">
        <f t="shared" si="78"/>
        <v/>
      </c>
    </row>
    <row r="4037">
      <c r="A4037" s="24">
        <v>44034.35032907408</v>
      </c>
      <c r="B4037" s="5" t="s">
        <v>458</v>
      </c>
      <c r="C4037" s="5" t="s">
        <v>462</v>
      </c>
      <c r="D4037" s="5" t="s">
        <v>1058</v>
      </c>
      <c r="F4037" s="28">
        <f t="shared" si="67"/>
        <v>44034.43366</v>
      </c>
      <c r="G4037" s="32">
        <f t="shared" si="72"/>
        <v>44034.43366</v>
      </c>
      <c r="I4037" t="str">
        <f t="shared" si="68"/>
        <v/>
      </c>
      <c r="K4037" t="str">
        <f t="shared" si="78"/>
        <v/>
      </c>
    </row>
    <row r="4038">
      <c r="A4038" s="24">
        <v>44034.35064263889</v>
      </c>
      <c r="B4038" s="5" t="s">
        <v>3073</v>
      </c>
      <c r="C4038" s="5" t="s">
        <v>462</v>
      </c>
      <c r="D4038" s="5" t="s">
        <v>1058</v>
      </c>
      <c r="F4038" s="28">
        <f t="shared" si="67"/>
        <v>44034.43398</v>
      </c>
      <c r="G4038" s="32">
        <f t="shared" si="72"/>
        <v>44034.43398</v>
      </c>
      <c r="I4038" t="str">
        <f t="shared" si="68"/>
        <v/>
      </c>
      <c r="K4038" t="str">
        <f t="shared" si="78"/>
        <v/>
      </c>
    </row>
    <row r="4039">
      <c r="A4039" s="24">
        <v>44034.35557569444</v>
      </c>
      <c r="B4039" s="5" t="s">
        <v>3564</v>
      </c>
      <c r="C4039" s="5" t="s">
        <v>3565</v>
      </c>
      <c r="D4039" s="5" t="s">
        <v>165</v>
      </c>
      <c r="F4039" s="28">
        <f t="shared" si="67"/>
        <v>44034.43891</v>
      </c>
      <c r="G4039" s="32">
        <f t="shared" si="72"/>
        <v>44034.43891</v>
      </c>
      <c r="I4039" t="str">
        <f t="shared" si="68"/>
        <v/>
      </c>
      <c r="K4039" t="str">
        <f t="shared" si="78"/>
        <v/>
      </c>
    </row>
    <row r="4040">
      <c r="A4040" s="24">
        <v>44034.40250130787</v>
      </c>
      <c r="B4040" s="5" t="s">
        <v>3340</v>
      </c>
      <c r="C4040" s="5" t="s">
        <v>1787</v>
      </c>
      <c r="D4040" s="5" t="s">
        <v>165</v>
      </c>
      <c r="E4040" s="5">
        <v>44.0</v>
      </c>
      <c r="F4040" s="28">
        <f t="shared" si="67"/>
        <v>44034.48583</v>
      </c>
      <c r="G4040" s="32">
        <f t="shared" si="72"/>
        <v>44034.48583</v>
      </c>
      <c r="H4040" s="29">
        <v>0.75</v>
      </c>
      <c r="I4040" s="30">
        <f t="shared" si="68"/>
        <v>-44033.73583</v>
      </c>
      <c r="K4040" t="str">
        <f t="shared" si="78"/>
        <v/>
      </c>
    </row>
    <row r="4041">
      <c r="A4041" s="24">
        <v>44034.44606241898</v>
      </c>
      <c r="B4041" s="5" t="s">
        <v>3555</v>
      </c>
      <c r="C4041" s="5" t="s">
        <v>3556</v>
      </c>
      <c r="D4041" s="5" t="s">
        <v>1245</v>
      </c>
      <c r="F4041" s="28">
        <f t="shared" si="67"/>
        <v>44034.5294</v>
      </c>
      <c r="G4041" s="32">
        <f t="shared" si="72"/>
        <v>44034.5294</v>
      </c>
      <c r="I4041" t="str">
        <f t="shared" si="68"/>
        <v/>
      </c>
      <c r="K4041" t="str">
        <f t="shared" si="78"/>
        <v/>
      </c>
    </row>
    <row r="4042">
      <c r="A4042" s="24">
        <v>44034.50483130787</v>
      </c>
      <c r="B4042" s="5" t="s">
        <v>2574</v>
      </c>
      <c r="C4042" s="5" t="s">
        <v>3174</v>
      </c>
      <c r="D4042" s="5" t="s">
        <v>320</v>
      </c>
      <c r="E4042" s="5">
        <v>6.0</v>
      </c>
      <c r="F4042" s="28">
        <f t="shared" si="67"/>
        <v>44034.58816</v>
      </c>
      <c r="G4042" s="32">
        <f t="shared" si="72"/>
        <v>44034.58816</v>
      </c>
      <c r="H4042" s="29">
        <v>0.75</v>
      </c>
      <c r="I4042" s="30">
        <f t="shared" si="68"/>
        <v>-44033.83816</v>
      </c>
      <c r="K4042" t="str">
        <f t="shared" si="78"/>
        <v/>
      </c>
    </row>
    <row r="4043">
      <c r="A4043" s="24">
        <v>44034.50537221065</v>
      </c>
      <c r="B4043" s="5" t="s">
        <v>3566</v>
      </c>
      <c r="C4043" s="5" t="s">
        <v>3174</v>
      </c>
      <c r="D4043" s="5" t="s">
        <v>320</v>
      </c>
      <c r="E4043" s="5">
        <v>8.0</v>
      </c>
      <c r="F4043" s="28">
        <f t="shared" si="67"/>
        <v>44034.58871</v>
      </c>
      <c r="G4043" s="32">
        <f t="shared" si="72"/>
        <v>44034.58871</v>
      </c>
      <c r="H4043" s="29">
        <v>0.75</v>
      </c>
      <c r="I4043" s="30">
        <f t="shared" si="68"/>
        <v>-44033.83871</v>
      </c>
      <c r="K4043" t="str">
        <f t="shared" si="78"/>
        <v/>
      </c>
    </row>
    <row r="4044">
      <c r="A4044" s="24">
        <v>44034.83661150463</v>
      </c>
      <c r="B4044" s="5" t="s">
        <v>3401</v>
      </c>
      <c r="C4044" s="5" t="s">
        <v>1787</v>
      </c>
      <c r="D4044" s="5" t="s">
        <v>165</v>
      </c>
      <c r="F4044" s="28">
        <f t="shared" si="67"/>
        <v>44034.91994</v>
      </c>
      <c r="G4044" s="32">
        <f t="shared" si="72"/>
        <v>44034.91994</v>
      </c>
      <c r="I4044" t="str">
        <f t="shared" si="68"/>
        <v/>
      </c>
      <c r="K4044" t="str">
        <f t="shared" si="78"/>
        <v/>
      </c>
    </row>
    <row r="4045">
      <c r="A4045" s="24">
        <v>44035.174015439814</v>
      </c>
      <c r="B4045" s="5" t="s">
        <v>3206</v>
      </c>
      <c r="C4045" s="5" t="s">
        <v>1268</v>
      </c>
      <c r="D4045" s="5" t="s">
        <v>173</v>
      </c>
      <c r="F4045" s="28">
        <f t="shared" si="67"/>
        <v>44035.25735</v>
      </c>
      <c r="G4045" s="32">
        <f t="shared" si="72"/>
        <v>44035.25735</v>
      </c>
      <c r="I4045" t="str">
        <f t="shared" si="68"/>
        <v/>
      </c>
      <c r="K4045" t="str">
        <f t="shared" si="78"/>
        <v/>
      </c>
    </row>
    <row r="4046">
      <c r="A4046" s="24">
        <v>44035.174521099536</v>
      </c>
      <c r="B4046" s="5" t="s">
        <v>522</v>
      </c>
      <c r="C4046" s="5" t="s">
        <v>1268</v>
      </c>
      <c r="D4046" s="5" t="s">
        <v>173</v>
      </c>
      <c r="F4046" s="28">
        <f t="shared" si="67"/>
        <v>44035.25785</v>
      </c>
      <c r="G4046" s="32">
        <f t="shared" si="72"/>
        <v>44035.25785</v>
      </c>
      <c r="I4046" t="str">
        <f t="shared" si="68"/>
        <v/>
      </c>
      <c r="K4046" t="str">
        <f t="shared" si="78"/>
        <v/>
      </c>
    </row>
    <row r="4047">
      <c r="A4047" s="24">
        <v>44035.17480064815</v>
      </c>
      <c r="B4047" s="5" t="s">
        <v>3081</v>
      </c>
      <c r="C4047" s="5" t="s">
        <v>1268</v>
      </c>
      <c r="D4047" s="5" t="s">
        <v>173</v>
      </c>
      <c r="F4047" s="28">
        <f t="shared" si="67"/>
        <v>44035.25813</v>
      </c>
      <c r="G4047" s="32">
        <f t="shared" si="72"/>
        <v>44035.25813</v>
      </c>
      <c r="I4047" t="str">
        <f t="shared" si="68"/>
        <v/>
      </c>
      <c r="K4047" t="str">
        <f t="shared" si="78"/>
        <v/>
      </c>
    </row>
    <row r="4048">
      <c r="A4048" s="24">
        <v>44035.27378034723</v>
      </c>
      <c r="B4048" s="5" t="s">
        <v>3567</v>
      </c>
      <c r="C4048" s="5" t="s">
        <v>3225</v>
      </c>
      <c r="D4048" s="5" t="s">
        <v>170</v>
      </c>
      <c r="E4048" s="5">
        <v>5.0</v>
      </c>
      <c r="F4048" s="28">
        <f t="shared" si="67"/>
        <v>44035.35711</v>
      </c>
      <c r="G4048" s="32">
        <f t="shared" si="72"/>
        <v>44035.35711</v>
      </c>
      <c r="H4048" s="29">
        <v>0.5930555555555556</v>
      </c>
      <c r="I4048" s="30">
        <f t="shared" si="68"/>
        <v>-44034.76406</v>
      </c>
      <c r="K4048" t="str">
        <f t="shared" si="78"/>
        <v/>
      </c>
    </row>
    <row r="4049">
      <c r="A4049" s="24">
        <v>44035.27411100695</v>
      </c>
      <c r="B4049" s="5" t="s">
        <v>3568</v>
      </c>
      <c r="C4049" s="5" t="s">
        <v>3225</v>
      </c>
      <c r="D4049" s="5" t="s">
        <v>170</v>
      </c>
      <c r="E4049" s="5">
        <v>6.0</v>
      </c>
      <c r="F4049" s="28">
        <f t="shared" si="67"/>
        <v>44035.35744</v>
      </c>
      <c r="G4049" s="32">
        <f t="shared" si="72"/>
        <v>44035.35744</v>
      </c>
      <c r="H4049" s="29">
        <v>0.6076388888888888</v>
      </c>
      <c r="I4049" s="30">
        <f t="shared" si="68"/>
        <v>-44034.74981</v>
      </c>
      <c r="K4049" t="str">
        <f t="shared" si="78"/>
        <v/>
      </c>
    </row>
    <row r="4050">
      <c r="A4050" s="24">
        <v>44035.274557233795</v>
      </c>
      <c r="B4050" s="5" t="s">
        <v>3569</v>
      </c>
      <c r="C4050" s="5" t="s">
        <v>3225</v>
      </c>
      <c r="D4050" s="5" t="s">
        <v>170</v>
      </c>
      <c r="E4050" s="5">
        <v>8.0</v>
      </c>
      <c r="F4050" s="28">
        <f t="shared" si="67"/>
        <v>44035.35789</v>
      </c>
      <c r="G4050" s="32">
        <f t="shared" si="72"/>
        <v>44035.35789</v>
      </c>
      <c r="H4050" s="29">
        <v>0.6076388888888888</v>
      </c>
      <c r="I4050" s="30">
        <f t="shared" si="68"/>
        <v>-44034.75025</v>
      </c>
      <c r="K4050" t="str">
        <f t="shared" si="78"/>
        <v/>
      </c>
    </row>
    <row r="4051">
      <c r="A4051" s="24">
        <v>44035.28129321759</v>
      </c>
      <c r="B4051" s="5" t="s">
        <v>3570</v>
      </c>
      <c r="C4051" s="5" t="s">
        <v>1292</v>
      </c>
      <c r="D4051" s="5" t="s">
        <v>1612</v>
      </c>
      <c r="E4051" s="5">
        <v>9.0</v>
      </c>
      <c r="F4051" s="28">
        <f t="shared" si="67"/>
        <v>44035.36463</v>
      </c>
      <c r="G4051" s="32">
        <f t="shared" si="72"/>
        <v>44035.36463</v>
      </c>
      <c r="H4051" s="29">
        <v>0.5395833333333333</v>
      </c>
      <c r="I4051" s="30">
        <f t="shared" si="68"/>
        <v>-44034.82504</v>
      </c>
      <c r="K4051" t="str">
        <f t="shared" si="78"/>
        <v/>
      </c>
    </row>
    <row r="4052">
      <c r="A4052" s="24">
        <v>44035.28149563658</v>
      </c>
      <c r="B4052" s="5" t="s">
        <v>1291</v>
      </c>
      <c r="C4052" s="5" t="s">
        <v>1739</v>
      </c>
      <c r="D4052" s="5" t="s">
        <v>1612</v>
      </c>
      <c r="E4052" s="5">
        <v>13.0</v>
      </c>
      <c r="F4052" s="28">
        <f t="shared" si="67"/>
        <v>44035.36483</v>
      </c>
      <c r="G4052" s="32">
        <f t="shared" si="72"/>
        <v>44035.36483</v>
      </c>
      <c r="H4052" s="29">
        <v>0.5395833333333333</v>
      </c>
      <c r="I4052" s="30">
        <f t="shared" si="68"/>
        <v>-44034.82525</v>
      </c>
      <c r="K4052" t="str">
        <f t="shared" si="78"/>
        <v/>
      </c>
    </row>
    <row r="4053">
      <c r="A4053" s="24">
        <v>44035.28164543981</v>
      </c>
      <c r="B4053" s="5" t="s">
        <v>1293</v>
      </c>
      <c r="C4053" s="5" t="s">
        <v>1292</v>
      </c>
      <c r="D4053" s="5" t="s">
        <v>1612</v>
      </c>
      <c r="E4053" s="5">
        <v>15.0</v>
      </c>
      <c r="F4053" s="28">
        <f t="shared" si="67"/>
        <v>44035.36498</v>
      </c>
      <c r="G4053" s="32">
        <f t="shared" si="72"/>
        <v>44035.36498</v>
      </c>
      <c r="H4053" s="29">
        <v>0.5395833333333333</v>
      </c>
      <c r="I4053" s="30">
        <f t="shared" si="68"/>
        <v>-44034.8254</v>
      </c>
      <c r="K4053" t="str">
        <f t="shared" si="78"/>
        <v/>
      </c>
    </row>
    <row r="4054">
      <c r="A4054" s="24">
        <v>44035.286055752316</v>
      </c>
      <c r="B4054" s="5" t="s">
        <v>3402</v>
      </c>
      <c r="C4054" s="5" t="s">
        <v>1787</v>
      </c>
      <c r="D4054" s="5" t="s">
        <v>165</v>
      </c>
      <c r="E4054" s="5">
        <v>44.0</v>
      </c>
      <c r="F4054" s="28">
        <f t="shared" si="67"/>
        <v>44035.36939</v>
      </c>
      <c r="G4054" s="32">
        <f t="shared" si="72"/>
        <v>44035.36939</v>
      </c>
      <c r="H4054" s="29">
        <v>0.75</v>
      </c>
      <c r="I4054" s="30">
        <f t="shared" si="68"/>
        <v>-44034.61939</v>
      </c>
      <c r="K4054" t="str">
        <f t="shared" si="78"/>
        <v/>
      </c>
    </row>
    <row r="4055">
      <c r="A4055" s="24">
        <v>44035.31967660879</v>
      </c>
      <c r="B4055" s="5" t="s">
        <v>3217</v>
      </c>
      <c r="C4055" s="5" t="s">
        <v>3213</v>
      </c>
      <c r="D4055" s="5" t="s">
        <v>173</v>
      </c>
      <c r="E4055" s="5">
        <v>16.0</v>
      </c>
      <c r="F4055" s="28">
        <f t="shared" si="67"/>
        <v>44035.40301</v>
      </c>
      <c r="G4055" s="32">
        <f t="shared" si="72"/>
        <v>44035.40301</v>
      </c>
      <c r="H4055" s="29">
        <v>0.5</v>
      </c>
      <c r="I4055" s="30">
        <f t="shared" si="68"/>
        <v>-44034.90301</v>
      </c>
      <c r="K4055" t="str">
        <f t="shared" si="78"/>
        <v/>
      </c>
    </row>
    <row r="4056">
      <c r="A4056" s="24">
        <v>44035.37339020833</v>
      </c>
      <c r="B4056" s="5" t="s">
        <v>3571</v>
      </c>
      <c r="C4056" s="5" t="s">
        <v>1787</v>
      </c>
      <c r="D4056" s="5" t="s">
        <v>165</v>
      </c>
      <c r="E4056" s="5">
        <v>42.0</v>
      </c>
      <c r="F4056" s="28">
        <f t="shared" si="67"/>
        <v>44035.45672</v>
      </c>
      <c r="G4056" s="32">
        <f t="shared" si="72"/>
        <v>44035.45672</v>
      </c>
      <c r="H4056" s="29">
        <v>0.75</v>
      </c>
      <c r="I4056" s="30">
        <f t="shared" si="68"/>
        <v>-44034.70672</v>
      </c>
      <c r="K4056" t="str">
        <f t="shared" si="78"/>
        <v/>
      </c>
    </row>
    <row r="4057">
      <c r="A4057" s="24">
        <v>44035.38840273148</v>
      </c>
      <c r="B4057" s="5" t="s">
        <v>2574</v>
      </c>
      <c r="C4057" s="5" t="s">
        <v>3174</v>
      </c>
      <c r="D4057" s="5" t="s">
        <v>173</v>
      </c>
      <c r="E4057" s="5">
        <v>17.0</v>
      </c>
      <c r="F4057" s="28">
        <f t="shared" si="67"/>
        <v>44035.47174</v>
      </c>
      <c r="G4057" s="32">
        <f t="shared" si="72"/>
        <v>44035.47174</v>
      </c>
      <c r="H4057" s="29">
        <v>0.5145833333333333</v>
      </c>
      <c r="I4057" s="30">
        <f t="shared" si="68"/>
        <v>-44034.95715</v>
      </c>
      <c r="K4057" t="str">
        <f t="shared" si="78"/>
        <v/>
      </c>
    </row>
    <row r="4058">
      <c r="A4058" s="24">
        <v>44035.38866835648</v>
      </c>
      <c r="B4058" s="5" t="s">
        <v>3175</v>
      </c>
      <c r="C4058" s="5" t="s">
        <v>3174</v>
      </c>
      <c r="D4058" s="5" t="s">
        <v>173</v>
      </c>
      <c r="E4058" s="5">
        <v>18.0</v>
      </c>
      <c r="F4058" s="28">
        <f t="shared" si="67"/>
        <v>44035.472</v>
      </c>
      <c r="G4058" s="32">
        <f t="shared" si="72"/>
        <v>44035.472</v>
      </c>
      <c r="H4058" s="29">
        <v>0.5145833333333333</v>
      </c>
      <c r="I4058" s="30">
        <f t="shared" si="68"/>
        <v>-44034.95742</v>
      </c>
      <c r="K4058" t="str">
        <f t="shared" si="78"/>
        <v/>
      </c>
    </row>
    <row r="4059">
      <c r="A4059" s="24">
        <v>44035.456852557865</v>
      </c>
      <c r="B4059" s="5" t="s">
        <v>3572</v>
      </c>
      <c r="C4059" s="5" t="s">
        <v>3573</v>
      </c>
      <c r="D4059" s="5" t="s">
        <v>173</v>
      </c>
      <c r="E4059" s="5">
        <v>16.0</v>
      </c>
      <c r="F4059" s="28">
        <f t="shared" si="67"/>
        <v>44035.54019</v>
      </c>
      <c r="G4059" s="32">
        <f t="shared" si="72"/>
        <v>44035.54019</v>
      </c>
      <c r="H4059" s="29">
        <v>0.75</v>
      </c>
      <c r="I4059" s="30">
        <f t="shared" si="68"/>
        <v>-44034.79019</v>
      </c>
      <c r="K4059" t="str">
        <f t="shared" si="78"/>
        <v/>
      </c>
    </row>
    <row r="4060">
      <c r="A4060" s="24">
        <v>44035.457608275465</v>
      </c>
      <c r="B4060" s="5" t="s">
        <v>3574</v>
      </c>
      <c r="C4060" s="5" t="s">
        <v>3573</v>
      </c>
      <c r="D4060" s="5" t="s">
        <v>173</v>
      </c>
      <c r="E4060" s="5">
        <v>17.0</v>
      </c>
      <c r="F4060" s="28">
        <f t="shared" si="67"/>
        <v>44035.54094</v>
      </c>
      <c r="G4060" s="32">
        <f t="shared" si="72"/>
        <v>44035.54094</v>
      </c>
      <c r="H4060" s="29">
        <v>0.75</v>
      </c>
      <c r="I4060" s="30">
        <f t="shared" si="68"/>
        <v>-44034.79094</v>
      </c>
      <c r="K4060" t="str">
        <f t="shared" si="78"/>
        <v/>
      </c>
    </row>
    <row r="4061">
      <c r="A4061" s="24">
        <v>44035.458139270835</v>
      </c>
      <c r="B4061" s="5" t="s">
        <v>3575</v>
      </c>
      <c r="C4061" s="5" t="s">
        <v>3573</v>
      </c>
      <c r="D4061" s="5" t="s">
        <v>173</v>
      </c>
      <c r="E4061" s="5">
        <v>18.0</v>
      </c>
      <c r="F4061" s="28">
        <f t="shared" si="67"/>
        <v>44035.54147</v>
      </c>
      <c r="G4061" s="32">
        <f t="shared" si="72"/>
        <v>44035.54147</v>
      </c>
      <c r="H4061" s="29">
        <v>0.75</v>
      </c>
      <c r="I4061" s="30">
        <f t="shared" si="68"/>
        <v>-44034.79147</v>
      </c>
      <c r="K4061" t="str">
        <f t="shared" si="78"/>
        <v/>
      </c>
    </row>
    <row r="4062">
      <c r="A4062" s="24">
        <v>44035.47510137732</v>
      </c>
      <c r="B4062" s="5" t="s">
        <v>863</v>
      </c>
      <c r="C4062" s="5" t="s">
        <v>862</v>
      </c>
      <c r="D4062" s="5" t="s">
        <v>624</v>
      </c>
      <c r="E4062" s="5">
        <v>9.0</v>
      </c>
      <c r="F4062" s="28">
        <f t="shared" si="67"/>
        <v>44035.55843</v>
      </c>
      <c r="G4062" s="32">
        <f t="shared" si="72"/>
        <v>44035.55843</v>
      </c>
      <c r="H4062" s="29">
        <v>0.5138888888888888</v>
      </c>
      <c r="I4062" s="30">
        <f t="shared" si="68"/>
        <v>-44035.04455</v>
      </c>
      <c r="K4062" t="str">
        <f t="shared" si="78"/>
        <v/>
      </c>
    </row>
    <row r="4063">
      <c r="A4063" s="24">
        <v>44035.54856769676</v>
      </c>
      <c r="B4063" s="5" t="s">
        <v>3340</v>
      </c>
      <c r="C4063" s="5" t="s">
        <v>1787</v>
      </c>
      <c r="D4063" s="5" t="s">
        <v>165</v>
      </c>
      <c r="F4063" s="28">
        <f t="shared" si="67"/>
        <v>44035.6319</v>
      </c>
      <c r="G4063" s="32">
        <f t="shared" si="72"/>
        <v>44035.6319</v>
      </c>
      <c r="I4063" t="str">
        <f t="shared" si="68"/>
        <v/>
      </c>
      <c r="K4063" t="str">
        <f t="shared" si="78"/>
        <v/>
      </c>
    </row>
    <row r="4064">
      <c r="A4064" s="24">
        <v>44035.83206005787</v>
      </c>
      <c r="B4064" s="5" t="s">
        <v>3401</v>
      </c>
      <c r="C4064" s="5" t="s">
        <v>1787</v>
      </c>
      <c r="D4064" s="5" t="s">
        <v>165</v>
      </c>
      <c r="F4064" s="28">
        <f t="shared" si="67"/>
        <v>44035.91539</v>
      </c>
      <c r="G4064" s="32">
        <f t="shared" si="72"/>
        <v>44035.91539</v>
      </c>
      <c r="I4064" t="str">
        <f t="shared" si="68"/>
        <v/>
      </c>
      <c r="K4064" t="str">
        <f t="shared" si="78"/>
        <v/>
      </c>
    </row>
    <row r="4065">
      <c r="A4065" s="24">
        <v>44036.170712384264</v>
      </c>
      <c r="B4065" s="5" t="s">
        <v>3206</v>
      </c>
      <c r="C4065" s="5" t="s">
        <v>1268</v>
      </c>
      <c r="D4065" s="5" t="s">
        <v>173</v>
      </c>
      <c r="F4065" s="28">
        <f t="shared" si="67"/>
        <v>44036.25405</v>
      </c>
      <c r="G4065" s="32">
        <f t="shared" si="72"/>
        <v>44036.25405</v>
      </c>
      <c r="I4065" t="str">
        <f t="shared" si="68"/>
        <v/>
      </c>
      <c r="K4065" t="str">
        <f t="shared" si="78"/>
        <v/>
      </c>
    </row>
    <row r="4066">
      <c r="A4066" s="24">
        <v>44036.17105959491</v>
      </c>
      <c r="B4066" s="5" t="s">
        <v>522</v>
      </c>
      <c r="C4066" s="5" t="s">
        <v>1268</v>
      </c>
      <c r="D4066" s="5" t="s">
        <v>173</v>
      </c>
      <c r="F4066" s="28">
        <f t="shared" si="67"/>
        <v>44036.25439</v>
      </c>
      <c r="G4066" s="32">
        <f t="shared" si="72"/>
        <v>44036.25439</v>
      </c>
      <c r="I4066" t="str">
        <f t="shared" si="68"/>
        <v/>
      </c>
      <c r="K4066" t="str">
        <f t="shared" si="78"/>
        <v/>
      </c>
    </row>
    <row r="4067">
      <c r="A4067" s="24">
        <v>44036.171455868054</v>
      </c>
      <c r="B4067" s="5" t="s">
        <v>3081</v>
      </c>
      <c r="C4067" s="5" t="s">
        <v>1268</v>
      </c>
      <c r="D4067" s="5" t="s">
        <v>173</v>
      </c>
      <c r="F4067" s="28">
        <f t="shared" si="67"/>
        <v>44036.25479</v>
      </c>
      <c r="G4067" s="32">
        <f t="shared" si="72"/>
        <v>44036.25479</v>
      </c>
      <c r="I4067" t="str">
        <f t="shared" si="68"/>
        <v/>
      </c>
      <c r="K4067" t="str">
        <f t="shared" si="78"/>
        <v/>
      </c>
    </row>
    <row r="4068">
      <c r="A4068" s="24">
        <v>44036.252073634256</v>
      </c>
      <c r="B4068" s="5" t="s">
        <v>3576</v>
      </c>
      <c r="C4068" s="5" t="s">
        <v>3577</v>
      </c>
      <c r="D4068" s="5" t="s">
        <v>3246</v>
      </c>
      <c r="F4068" s="28">
        <f t="shared" si="67"/>
        <v>44036.33541</v>
      </c>
      <c r="G4068" s="32">
        <f t="shared" si="72"/>
        <v>44036.33541</v>
      </c>
      <c r="I4068" t="str">
        <f t="shared" si="68"/>
        <v/>
      </c>
      <c r="K4068" t="str">
        <f t="shared" si="78"/>
        <v/>
      </c>
    </row>
    <row r="4069">
      <c r="A4069" s="24">
        <v>44036.2823834375</v>
      </c>
      <c r="B4069" s="5" t="s">
        <v>3578</v>
      </c>
      <c r="C4069" s="5" t="s">
        <v>1787</v>
      </c>
      <c r="D4069" s="5" t="s">
        <v>165</v>
      </c>
      <c r="F4069" s="28">
        <f t="shared" si="67"/>
        <v>44036.36572</v>
      </c>
      <c r="G4069" s="32">
        <f t="shared" si="72"/>
        <v>44036.36572</v>
      </c>
      <c r="I4069" t="str">
        <f t="shared" si="68"/>
        <v/>
      </c>
      <c r="K4069" t="str">
        <f t="shared" si="78"/>
        <v/>
      </c>
    </row>
    <row r="4070">
      <c r="A4070" s="24">
        <v>44036.287404999995</v>
      </c>
      <c r="B4070" s="5" t="s">
        <v>3536</v>
      </c>
      <c r="C4070" s="5" t="s">
        <v>3215</v>
      </c>
      <c r="D4070" s="5" t="s">
        <v>173</v>
      </c>
      <c r="F4070" s="28">
        <f t="shared" si="67"/>
        <v>44036.37074</v>
      </c>
      <c r="G4070" s="32">
        <f t="shared" si="72"/>
        <v>44036.37074</v>
      </c>
      <c r="I4070" t="str">
        <f t="shared" si="68"/>
        <v/>
      </c>
      <c r="K4070" t="str">
        <f t="shared" si="78"/>
        <v/>
      </c>
    </row>
    <row r="4071">
      <c r="A4071" s="24">
        <v>44036.32220653935</v>
      </c>
      <c r="B4071" s="5" t="s">
        <v>3444</v>
      </c>
      <c r="C4071" s="5" t="s">
        <v>3423</v>
      </c>
      <c r="D4071" s="5" t="s">
        <v>173</v>
      </c>
      <c r="F4071" s="28">
        <f t="shared" si="67"/>
        <v>44036.40554</v>
      </c>
      <c r="G4071" s="32">
        <f t="shared" si="72"/>
        <v>44036.40554</v>
      </c>
      <c r="I4071" t="str">
        <f t="shared" si="68"/>
        <v/>
      </c>
      <c r="K4071" t="str">
        <f t="shared" si="78"/>
        <v/>
      </c>
    </row>
    <row r="4072">
      <c r="A4072" s="24">
        <v>44036.32251789352</v>
      </c>
      <c r="B4072" s="5" t="s">
        <v>3579</v>
      </c>
      <c r="C4072" s="5" t="s">
        <v>3423</v>
      </c>
      <c r="D4072" s="5" t="s">
        <v>173</v>
      </c>
      <c r="F4072" s="28">
        <f t="shared" si="67"/>
        <v>44036.40585</v>
      </c>
      <c r="G4072" s="32">
        <f t="shared" si="72"/>
        <v>44036.40585</v>
      </c>
      <c r="I4072" t="str">
        <f t="shared" si="68"/>
        <v/>
      </c>
      <c r="K4072" t="str">
        <f t="shared" si="78"/>
        <v/>
      </c>
    </row>
    <row r="4073">
      <c r="A4073" s="24">
        <v>44036.32277077546</v>
      </c>
      <c r="B4073" s="5" t="s">
        <v>3563</v>
      </c>
      <c r="C4073" s="5" t="s">
        <v>3423</v>
      </c>
      <c r="D4073" s="5" t="s">
        <v>173</v>
      </c>
      <c r="F4073" s="28">
        <f t="shared" si="67"/>
        <v>44036.4061</v>
      </c>
      <c r="G4073" s="32">
        <f t="shared" si="72"/>
        <v>44036.4061</v>
      </c>
      <c r="I4073" t="str">
        <f t="shared" si="68"/>
        <v/>
      </c>
      <c r="K4073" t="str">
        <f t="shared" si="78"/>
        <v/>
      </c>
    </row>
    <row r="4074">
      <c r="A4074" s="24">
        <v>44036.32307608797</v>
      </c>
      <c r="B4074" s="5" t="s">
        <v>3435</v>
      </c>
      <c r="C4074" s="5" t="s">
        <v>3423</v>
      </c>
      <c r="D4074" s="5" t="s">
        <v>173</v>
      </c>
      <c r="F4074" s="28">
        <f t="shared" si="67"/>
        <v>44036.40641</v>
      </c>
      <c r="G4074" s="32">
        <f t="shared" si="72"/>
        <v>44036.40641</v>
      </c>
      <c r="I4074" t="str">
        <f t="shared" si="68"/>
        <v/>
      </c>
      <c r="K4074" t="str">
        <f t="shared" si="78"/>
        <v/>
      </c>
    </row>
    <row r="4075">
      <c r="A4075" s="24">
        <v>44036.55062918982</v>
      </c>
      <c r="B4075" s="5" t="s">
        <v>3340</v>
      </c>
      <c r="C4075" s="5" t="s">
        <v>1787</v>
      </c>
      <c r="D4075" s="5" t="s">
        <v>165</v>
      </c>
      <c r="F4075" s="28">
        <f t="shared" si="67"/>
        <v>44036.63396</v>
      </c>
      <c r="G4075" s="32">
        <f t="shared" si="72"/>
        <v>44036.63396</v>
      </c>
      <c r="I4075" t="str">
        <f t="shared" si="68"/>
        <v/>
      </c>
      <c r="K4075" t="str">
        <f t="shared" si="78"/>
        <v/>
      </c>
    </row>
    <row r="4076">
      <c r="A4076" s="24">
        <v>44036.842090266204</v>
      </c>
      <c r="B4076" s="5" t="s">
        <v>3401</v>
      </c>
      <c r="C4076" s="5" t="s">
        <v>1787</v>
      </c>
      <c r="D4076" s="5" t="s">
        <v>165</v>
      </c>
      <c r="F4076" s="28">
        <f t="shared" si="67"/>
        <v>44036.92542</v>
      </c>
      <c r="G4076" s="32">
        <f t="shared" si="72"/>
        <v>44036.92542</v>
      </c>
      <c r="I4076" t="str">
        <f t="shared" si="68"/>
        <v/>
      </c>
      <c r="K4076" t="str">
        <f t="shared" si="78"/>
        <v/>
      </c>
    </row>
    <row r="4077">
      <c r="A4077" s="24">
        <v>44039.26241465278</v>
      </c>
      <c r="B4077" s="5" t="s">
        <v>3206</v>
      </c>
      <c r="C4077" s="5" t="s">
        <v>1268</v>
      </c>
      <c r="D4077" s="5" t="s">
        <v>173</v>
      </c>
      <c r="F4077" s="28">
        <f t="shared" si="67"/>
        <v>44039.34575</v>
      </c>
      <c r="G4077" s="32">
        <f t="shared" si="72"/>
        <v>44039.34575</v>
      </c>
      <c r="I4077" t="str">
        <f t="shared" si="68"/>
        <v/>
      </c>
      <c r="K4077" t="str">
        <f t="shared" si="78"/>
        <v/>
      </c>
    </row>
    <row r="4078">
      <c r="A4078" s="24">
        <v>44039.262773449074</v>
      </c>
      <c r="B4078" s="5" t="s">
        <v>3081</v>
      </c>
      <c r="C4078" s="5" t="s">
        <v>1268</v>
      </c>
      <c r="D4078" s="5" t="s">
        <v>173</v>
      </c>
      <c r="F4078" s="28">
        <f t="shared" si="67"/>
        <v>44039.34611</v>
      </c>
      <c r="G4078" s="32">
        <f t="shared" si="72"/>
        <v>44039.34611</v>
      </c>
      <c r="I4078" t="str">
        <f t="shared" si="68"/>
        <v/>
      </c>
      <c r="K4078" t="str">
        <f t="shared" si="78"/>
        <v/>
      </c>
    </row>
    <row r="4079">
      <c r="A4079" s="24">
        <v>44039.263044861116</v>
      </c>
      <c r="B4079" s="5" t="s">
        <v>522</v>
      </c>
      <c r="C4079" s="5" t="s">
        <v>1268</v>
      </c>
      <c r="D4079" s="5" t="s">
        <v>173</v>
      </c>
      <c r="F4079" s="28">
        <f t="shared" si="67"/>
        <v>44039.34638</v>
      </c>
      <c r="G4079" s="32">
        <f t="shared" si="72"/>
        <v>44039.34638</v>
      </c>
      <c r="I4079" t="str">
        <f t="shared" si="68"/>
        <v/>
      </c>
      <c r="K4079" t="str">
        <f t="shared" si="78"/>
        <v/>
      </c>
    </row>
    <row r="4080">
      <c r="A4080" s="24">
        <v>44039.284826006944</v>
      </c>
      <c r="B4080" s="5" t="s">
        <v>3491</v>
      </c>
      <c r="C4080" s="5" t="s">
        <v>1787</v>
      </c>
      <c r="D4080" s="5" t="s">
        <v>165</v>
      </c>
      <c r="E4080" s="5">
        <v>44.0</v>
      </c>
      <c r="F4080" s="28">
        <f t="shared" si="67"/>
        <v>44039.36816</v>
      </c>
      <c r="G4080" s="32">
        <f t="shared" si="72"/>
        <v>44039.36816</v>
      </c>
      <c r="I4080" t="str">
        <f t="shared" si="68"/>
        <v/>
      </c>
      <c r="K4080">
        <f t="shared" si="78"/>
        <v>44</v>
      </c>
    </row>
    <row r="4081">
      <c r="A4081" s="24">
        <v>44039.29941885416</v>
      </c>
      <c r="B4081" s="5" t="s">
        <v>2574</v>
      </c>
      <c r="C4081" s="5" t="s">
        <v>3174</v>
      </c>
      <c r="D4081" s="5" t="s">
        <v>173</v>
      </c>
      <c r="F4081" s="28">
        <f t="shared" si="67"/>
        <v>44039.38275</v>
      </c>
      <c r="G4081" s="32">
        <f t="shared" si="72"/>
        <v>44039.38275</v>
      </c>
      <c r="I4081" t="str">
        <f t="shared" si="68"/>
        <v/>
      </c>
      <c r="K4081" t="str">
        <f t="shared" si="78"/>
        <v/>
      </c>
    </row>
    <row r="4082">
      <c r="A4082" s="24">
        <v>44039.29974743056</v>
      </c>
      <c r="B4082" s="5" t="s">
        <v>3580</v>
      </c>
      <c r="C4082" s="5" t="s">
        <v>3310</v>
      </c>
      <c r="D4082" s="5" t="s">
        <v>173</v>
      </c>
      <c r="F4082" s="28">
        <f t="shared" si="67"/>
        <v>44039.38308</v>
      </c>
      <c r="G4082" s="32">
        <f t="shared" si="72"/>
        <v>44039.38308</v>
      </c>
      <c r="I4082" t="str">
        <f t="shared" si="68"/>
        <v/>
      </c>
      <c r="K4082" t="str">
        <f t="shared" si="78"/>
        <v/>
      </c>
    </row>
    <row r="4083">
      <c r="A4083" s="24">
        <v>44039.30011604167</v>
      </c>
      <c r="B4083" s="5" t="s">
        <v>3581</v>
      </c>
      <c r="C4083" s="5" t="s">
        <v>3310</v>
      </c>
      <c r="D4083" s="5" t="s">
        <v>173</v>
      </c>
      <c r="F4083" s="28">
        <f t="shared" si="67"/>
        <v>44039.38345</v>
      </c>
      <c r="G4083" s="32">
        <f t="shared" si="72"/>
        <v>44039.38345</v>
      </c>
      <c r="I4083" t="str">
        <f t="shared" si="68"/>
        <v/>
      </c>
      <c r="K4083" t="str">
        <f t="shared" si="78"/>
        <v/>
      </c>
    </row>
    <row r="4084">
      <c r="A4084" s="24">
        <v>44039.30077055555</v>
      </c>
      <c r="B4084" s="5" t="s">
        <v>3582</v>
      </c>
      <c r="C4084" s="5" t="s">
        <v>3310</v>
      </c>
      <c r="D4084" s="5" t="s">
        <v>173</v>
      </c>
      <c r="F4084" s="28">
        <f t="shared" si="67"/>
        <v>44039.3841</v>
      </c>
      <c r="G4084" s="32">
        <f t="shared" si="72"/>
        <v>44039.3841</v>
      </c>
      <c r="I4084" t="str">
        <f t="shared" si="68"/>
        <v/>
      </c>
      <c r="K4084" t="str">
        <f t="shared" si="78"/>
        <v/>
      </c>
    </row>
    <row r="4085">
      <c r="A4085" s="24">
        <v>44039.38287472222</v>
      </c>
      <c r="B4085" s="5" t="s">
        <v>813</v>
      </c>
      <c r="C4085" s="5" t="s">
        <v>814</v>
      </c>
      <c r="D4085" s="5" t="s">
        <v>624</v>
      </c>
      <c r="E4085" s="5">
        <v>9.0</v>
      </c>
      <c r="F4085" s="28">
        <f t="shared" si="67"/>
        <v>44039.46621</v>
      </c>
      <c r="G4085" s="32">
        <f t="shared" si="72"/>
        <v>44039.46621</v>
      </c>
      <c r="H4085" s="29">
        <v>0.4756944444444444</v>
      </c>
      <c r="I4085" s="30">
        <f t="shared" si="68"/>
        <v>-44038.99051</v>
      </c>
      <c r="K4085" t="str">
        <f t="shared" si="78"/>
        <v/>
      </c>
    </row>
    <row r="4086">
      <c r="A4086" s="24">
        <v>44039.40755260417</v>
      </c>
      <c r="B4086" s="5" t="s">
        <v>648</v>
      </c>
      <c r="C4086" s="5" t="s">
        <v>647</v>
      </c>
      <c r="D4086" s="5" t="s">
        <v>921</v>
      </c>
      <c r="E4086" s="5">
        <v>9.0</v>
      </c>
      <c r="F4086" s="28">
        <f t="shared" si="67"/>
        <v>44039.49089</v>
      </c>
      <c r="G4086" s="32">
        <f t="shared" si="72"/>
        <v>44039.49089</v>
      </c>
      <c r="H4086" s="29">
        <v>0.5298611111111111</v>
      </c>
      <c r="I4086" s="30">
        <f t="shared" si="68"/>
        <v>-44038.96102</v>
      </c>
      <c r="K4086" t="str">
        <f t="shared" si="78"/>
        <v/>
      </c>
    </row>
    <row r="4087">
      <c r="A4087" s="24">
        <v>44039.40804646991</v>
      </c>
      <c r="B4087" s="5" t="s">
        <v>3376</v>
      </c>
      <c r="C4087" s="5" t="s">
        <v>916</v>
      </c>
      <c r="D4087" s="5" t="s">
        <v>921</v>
      </c>
      <c r="E4087" s="5">
        <v>13.0</v>
      </c>
      <c r="F4087" s="28">
        <f t="shared" si="67"/>
        <v>44039.49138</v>
      </c>
      <c r="G4087" s="32">
        <f t="shared" si="72"/>
        <v>44039.49138</v>
      </c>
      <c r="H4087" s="29">
        <v>0.5298611111111111</v>
      </c>
      <c r="I4087" s="30">
        <f t="shared" si="68"/>
        <v>-44038.96152</v>
      </c>
      <c r="K4087" t="str">
        <f t="shared" si="78"/>
        <v/>
      </c>
    </row>
    <row r="4088">
      <c r="A4088" s="24">
        <v>44039.54441693287</v>
      </c>
      <c r="B4088" s="5" t="s">
        <v>3583</v>
      </c>
      <c r="C4088" s="5" t="s">
        <v>3423</v>
      </c>
      <c r="D4088" s="5" t="s">
        <v>173</v>
      </c>
      <c r="F4088" s="28">
        <f t="shared" si="67"/>
        <v>44039.62775</v>
      </c>
      <c r="G4088" s="32">
        <f t="shared" si="72"/>
        <v>44039.62775</v>
      </c>
      <c r="I4088" t="str">
        <f t="shared" si="68"/>
        <v/>
      </c>
      <c r="K4088" t="str">
        <f t="shared" si="78"/>
        <v/>
      </c>
    </row>
    <row r="4089">
      <c r="A4089" s="24">
        <v>44039.54482768518</v>
      </c>
      <c r="B4089" s="5" t="s">
        <v>3584</v>
      </c>
      <c r="C4089" s="5" t="s">
        <v>3423</v>
      </c>
      <c r="D4089" s="5" t="s">
        <v>173</v>
      </c>
      <c r="F4089" s="28">
        <f t="shared" si="67"/>
        <v>44039.62816</v>
      </c>
      <c r="G4089" s="32">
        <f t="shared" si="72"/>
        <v>44039.62816</v>
      </c>
      <c r="I4089" t="str">
        <f t="shared" si="68"/>
        <v/>
      </c>
      <c r="K4089" t="str">
        <f t="shared" si="78"/>
        <v/>
      </c>
    </row>
    <row r="4090">
      <c r="A4090" s="24">
        <v>44039.54508002315</v>
      </c>
      <c r="B4090" s="5" t="s">
        <v>3444</v>
      </c>
      <c r="C4090" s="5" t="s">
        <v>3423</v>
      </c>
      <c r="D4090" s="5" t="s">
        <v>173</v>
      </c>
      <c r="F4090" s="28">
        <f t="shared" si="67"/>
        <v>44039.62841</v>
      </c>
      <c r="G4090" s="32">
        <f t="shared" si="72"/>
        <v>44039.62841</v>
      </c>
      <c r="I4090" t="str">
        <f t="shared" si="68"/>
        <v/>
      </c>
      <c r="K4090" t="str">
        <f t="shared" si="78"/>
        <v/>
      </c>
    </row>
    <row r="4091">
      <c r="A4091" s="24">
        <v>44039.55976113426</v>
      </c>
      <c r="B4091" s="5" t="s">
        <v>2258</v>
      </c>
      <c r="C4091" s="5" t="s">
        <v>175</v>
      </c>
      <c r="D4091" s="5" t="s">
        <v>173</v>
      </c>
      <c r="F4091" s="28">
        <f t="shared" si="67"/>
        <v>44039.64309</v>
      </c>
      <c r="G4091" s="32">
        <f t="shared" si="72"/>
        <v>44039.64309</v>
      </c>
      <c r="I4091" t="str">
        <f t="shared" si="68"/>
        <v/>
      </c>
      <c r="K4091" t="str">
        <f t="shared" si="78"/>
        <v/>
      </c>
    </row>
    <row r="4092">
      <c r="A4092" s="24">
        <v>44039.56576511574</v>
      </c>
      <c r="B4092" s="5" t="s">
        <v>3585</v>
      </c>
      <c r="C4092" s="5" t="s">
        <v>1787</v>
      </c>
      <c r="D4092" s="5" t="s">
        <v>165</v>
      </c>
      <c r="F4092" s="28">
        <f t="shared" si="67"/>
        <v>44039.6491</v>
      </c>
      <c r="G4092" s="32">
        <f t="shared" si="72"/>
        <v>44039.6491</v>
      </c>
      <c r="I4092" t="str">
        <f t="shared" si="68"/>
        <v/>
      </c>
      <c r="K4092" t="str">
        <f t="shared" si="78"/>
        <v/>
      </c>
    </row>
    <row r="4093">
      <c r="A4093" s="24">
        <v>44039.78408628472</v>
      </c>
      <c r="B4093" s="5" t="s">
        <v>3401</v>
      </c>
      <c r="C4093" s="5" t="s">
        <v>1787</v>
      </c>
      <c r="D4093" s="5" t="s">
        <v>165</v>
      </c>
      <c r="F4093" s="28">
        <f t="shared" si="67"/>
        <v>44039.86742</v>
      </c>
      <c r="G4093" s="32">
        <f t="shared" si="72"/>
        <v>44039.86742</v>
      </c>
      <c r="I4093" t="str">
        <f t="shared" si="68"/>
        <v/>
      </c>
      <c r="K4093" t="str">
        <f t="shared" si="78"/>
        <v/>
      </c>
    </row>
    <row r="4094">
      <c r="A4094" s="24">
        <v>44040.17234847222</v>
      </c>
      <c r="B4094" s="5" t="s">
        <v>3206</v>
      </c>
      <c r="C4094" s="5" t="s">
        <v>1268</v>
      </c>
      <c r="D4094" s="5" t="s">
        <v>173</v>
      </c>
      <c r="F4094" s="28">
        <f t="shared" si="67"/>
        <v>44040.25568</v>
      </c>
      <c r="G4094" s="32">
        <f t="shared" si="72"/>
        <v>44040.25568</v>
      </c>
      <c r="I4094" t="str">
        <f t="shared" si="68"/>
        <v/>
      </c>
      <c r="K4094" t="str">
        <f t="shared" si="78"/>
        <v/>
      </c>
    </row>
    <row r="4095">
      <c r="A4095" s="24">
        <v>44040.17291555555</v>
      </c>
      <c r="B4095" s="5" t="s">
        <v>1272</v>
      </c>
      <c r="C4095" s="5" t="s">
        <v>1268</v>
      </c>
      <c r="D4095" s="5" t="s">
        <v>173</v>
      </c>
      <c r="F4095" s="28">
        <f t="shared" si="67"/>
        <v>44040.25625</v>
      </c>
      <c r="G4095" s="32">
        <f t="shared" si="72"/>
        <v>44040.25625</v>
      </c>
      <c r="I4095" t="str">
        <f t="shared" si="68"/>
        <v/>
      </c>
      <c r="K4095" t="str">
        <f t="shared" si="78"/>
        <v/>
      </c>
    </row>
    <row r="4096">
      <c r="A4096" s="24">
        <v>44040.17323359953</v>
      </c>
      <c r="B4096" s="5" t="s">
        <v>3081</v>
      </c>
      <c r="C4096" s="5" t="s">
        <v>172</v>
      </c>
      <c r="D4096" s="5" t="s">
        <v>173</v>
      </c>
      <c r="F4096" s="28">
        <f t="shared" si="67"/>
        <v>44040.25657</v>
      </c>
      <c r="G4096" s="32">
        <f t="shared" si="72"/>
        <v>44040.25657</v>
      </c>
      <c r="I4096" t="str">
        <f t="shared" si="68"/>
        <v/>
      </c>
      <c r="K4096" t="str">
        <f t="shared" si="78"/>
        <v/>
      </c>
    </row>
    <row r="4097">
      <c r="A4097" s="24">
        <v>44040.24027061343</v>
      </c>
      <c r="B4097" s="5" t="s">
        <v>3367</v>
      </c>
      <c r="C4097" s="5" t="s">
        <v>3310</v>
      </c>
      <c r="D4097" s="5" t="s">
        <v>624</v>
      </c>
      <c r="F4097" s="28">
        <f t="shared" si="67"/>
        <v>44040.3236</v>
      </c>
      <c r="G4097" s="32">
        <f t="shared" si="72"/>
        <v>44040.3236</v>
      </c>
      <c r="I4097" t="str">
        <f t="shared" si="68"/>
        <v/>
      </c>
      <c r="K4097" t="str">
        <f t="shared" si="78"/>
        <v/>
      </c>
    </row>
    <row r="4098">
      <c r="A4098" s="24">
        <v>44040.24865952546</v>
      </c>
      <c r="B4098" s="5" t="s">
        <v>2574</v>
      </c>
      <c r="C4098" s="5" t="s">
        <v>3174</v>
      </c>
      <c r="D4098" s="5" t="s">
        <v>624</v>
      </c>
      <c r="F4098" s="28">
        <f t="shared" si="67"/>
        <v>44040.33199</v>
      </c>
      <c r="G4098" s="32">
        <f t="shared" si="72"/>
        <v>44040.33199</v>
      </c>
      <c r="I4098" t="str">
        <f t="shared" si="68"/>
        <v/>
      </c>
      <c r="K4098" t="str">
        <f t="shared" si="78"/>
        <v/>
      </c>
    </row>
    <row r="4099">
      <c r="A4099" s="24">
        <v>44040.24896965278</v>
      </c>
      <c r="B4099" s="5" t="s">
        <v>3368</v>
      </c>
      <c r="C4099" s="5" t="s">
        <v>3174</v>
      </c>
      <c r="D4099" s="5" t="s">
        <v>624</v>
      </c>
      <c r="F4099" s="28">
        <f t="shared" si="67"/>
        <v>44040.3323</v>
      </c>
      <c r="G4099" s="32">
        <f t="shared" si="72"/>
        <v>44040.3323</v>
      </c>
      <c r="I4099" t="str">
        <f t="shared" si="68"/>
        <v/>
      </c>
      <c r="K4099" t="str">
        <f t="shared" si="78"/>
        <v/>
      </c>
    </row>
    <row r="4100">
      <c r="A4100" s="24">
        <v>44040.24956791667</v>
      </c>
      <c r="B4100" s="5" t="s">
        <v>3586</v>
      </c>
      <c r="C4100" s="5" t="s">
        <v>3587</v>
      </c>
      <c r="D4100" s="5" t="s">
        <v>624</v>
      </c>
      <c r="F4100" s="28">
        <f t="shared" si="67"/>
        <v>44040.3329</v>
      </c>
      <c r="G4100" s="32">
        <f t="shared" si="72"/>
        <v>44040.3329</v>
      </c>
      <c r="I4100" t="str">
        <f t="shared" si="68"/>
        <v/>
      </c>
      <c r="K4100" t="str">
        <f t="shared" si="78"/>
        <v/>
      </c>
    </row>
    <row r="4101">
      <c r="A4101" s="24">
        <v>44040.24998504629</v>
      </c>
      <c r="B4101" s="5" t="s">
        <v>3451</v>
      </c>
      <c r="C4101" s="5" t="s">
        <v>3588</v>
      </c>
      <c r="D4101" s="5" t="s">
        <v>624</v>
      </c>
      <c r="F4101" s="28">
        <f t="shared" si="67"/>
        <v>44040.33332</v>
      </c>
      <c r="G4101" s="32">
        <f t="shared" si="72"/>
        <v>44040.33332</v>
      </c>
      <c r="I4101" t="str">
        <f t="shared" si="68"/>
        <v/>
      </c>
      <c r="K4101" t="str">
        <f t="shared" si="78"/>
        <v/>
      </c>
    </row>
    <row r="4102">
      <c r="A4102" s="24">
        <v>44040.250258831016</v>
      </c>
      <c r="B4102" s="5" t="s">
        <v>3452</v>
      </c>
      <c r="C4102" s="5" t="s">
        <v>3174</v>
      </c>
      <c r="D4102" s="5" t="s">
        <v>624</v>
      </c>
      <c r="F4102" s="28">
        <f t="shared" si="67"/>
        <v>44040.33359</v>
      </c>
      <c r="G4102" s="32">
        <f t="shared" si="72"/>
        <v>44040.33359</v>
      </c>
      <c r="I4102" t="str">
        <f t="shared" si="68"/>
        <v/>
      </c>
      <c r="K4102" t="str">
        <f t="shared" si="78"/>
        <v/>
      </c>
    </row>
    <row r="4103">
      <c r="A4103" s="24">
        <v>44040.251536655094</v>
      </c>
      <c r="B4103" s="5" t="s">
        <v>3589</v>
      </c>
      <c r="C4103" s="5" t="s">
        <v>3174</v>
      </c>
      <c r="D4103" s="5" t="s">
        <v>624</v>
      </c>
      <c r="F4103" s="28">
        <f t="shared" si="67"/>
        <v>44040.33487</v>
      </c>
      <c r="G4103" s="32">
        <f t="shared" si="72"/>
        <v>44040.33487</v>
      </c>
      <c r="I4103" t="str">
        <f t="shared" si="68"/>
        <v/>
      </c>
      <c r="K4103" t="str">
        <f t="shared" si="78"/>
        <v/>
      </c>
    </row>
    <row r="4104">
      <c r="A4104" s="24">
        <v>44040.25205675926</v>
      </c>
      <c r="B4104" s="5" t="s">
        <v>3590</v>
      </c>
      <c r="C4104" s="5" t="s">
        <v>3174</v>
      </c>
      <c r="D4104" s="5" t="s">
        <v>624</v>
      </c>
      <c r="F4104" s="28">
        <f t="shared" si="67"/>
        <v>44040.33539</v>
      </c>
      <c r="G4104" s="32">
        <f t="shared" si="72"/>
        <v>44040.33539</v>
      </c>
      <c r="I4104" t="str">
        <f t="shared" si="68"/>
        <v/>
      </c>
      <c r="K4104" t="str">
        <f t="shared" si="78"/>
        <v/>
      </c>
    </row>
    <row r="4105">
      <c r="A4105" s="24">
        <v>44040.25269974537</v>
      </c>
      <c r="B4105" s="5" t="s">
        <v>3591</v>
      </c>
      <c r="C4105" s="5" t="s">
        <v>3174</v>
      </c>
      <c r="D4105" s="5" t="s">
        <v>624</v>
      </c>
      <c r="F4105" s="28">
        <f t="shared" si="67"/>
        <v>44040.33603</v>
      </c>
      <c r="G4105" s="32">
        <f t="shared" si="72"/>
        <v>44040.33603</v>
      </c>
      <c r="I4105" t="str">
        <f t="shared" si="68"/>
        <v/>
      </c>
      <c r="K4105" t="str">
        <f t="shared" si="78"/>
        <v/>
      </c>
    </row>
    <row r="4106">
      <c r="A4106" s="24">
        <v>44040.253538819445</v>
      </c>
      <c r="B4106" s="5" t="s">
        <v>3592</v>
      </c>
      <c r="C4106" s="5" t="s">
        <v>3310</v>
      </c>
      <c r="D4106" s="5" t="s">
        <v>624</v>
      </c>
      <c r="F4106" s="28">
        <f t="shared" si="67"/>
        <v>44040.33687</v>
      </c>
      <c r="G4106" s="32">
        <f t="shared" si="72"/>
        <v>44040.33687</v>
      </c>
      <c r="I4106" t="str">
        <f t="shared" si="68"/>
        <v/>
      </c>
      <c r="K4106" t="str">
        <f t="shared" si="78"/>
        <v/>
      </c>
    </row>
    <row r="4107">
      <c r="A4107" s="24">
        <v>44040.26062863426</v>
      </c>
      <c r="B4107" s="5" t="s">
        <v>3593</v>
      </c>
      <c r="C4107" s="5" t="s">
        <v>3174</v>
      </c>
      <c r="D4107" s="5" t="s">
        <v>624</v>
      </c>
      <c r="F4107" s="28">
        <f t="shared" si="67"/>
        <v>44040.34396</v>
      </c>
      <c r="G4107" s="32">
        <f t="shared" si="72"/>
        <v>44040.34396</v>
      </c>
      <c r="I4107" t="str">
        <f t="shared" si="68"/>
        <v/>
      </c>
      <c r="K4107" t="str">
        <f t="shared" si="78"/>
        <v/>
      </c>
    </row>
    <row r="4108">
      <c r="A4108" s="24">
        <v>44040.27982285879</v>
      </c>
      <c r="B4108" s="5" t="s">
        <v>3491</v>
      </c>
      <c r="C4108" s="5" t="s">
        <v>1787</v>
      </c>
      <c r="D4108" s="5" t="s">
        <v>165</v>
      </c>
      <c r="E4108" s="5">
        <v>36.0</v>
      </c>
      <c r="F4108" s="28">
        <f t="shared" si="67"/>
        <v>44040.36316</v>
      </c>
      <c r="G4108" s="32">
        <f t="shared" si="72"/>
        <v>44040.36316</v>
      </c>
      <c r="H4108" s="29">
        <v>0.7083333333333334</v>
      </c>
      <c r="I4108" s="30">
        <f t="shared" si="68"/>
        <v>-44039.65482</v>
      </c>
      <c r="K4108" t="str">
        <f t="shared" si="78"/>
        <v/>
      </c>
    </row>
    <row r="4109">
      <c r="A4109" s="24">
        <v>44040.36077586806</v>
      </c>
      <c r="B4109" s="5" t="s">
        <v>3323</v>
      </c>
      <c r="C4109" s="5" t="s">
        <v>545</v>
      </c>
      <c r="D4109" s="5" t="s">
        <v>3246</v>
      </c>
      <c r="E4109" s="5">
        <v>44.0</v>
      </c>
      <c r="F4109" s="28">
        <f t="shared" si="67"/>
        <v>44040.44411</v>
      </c>
      <c r="G4109" s="32">
        <f t="shared" si="72"/>
        <v>44040.44411</v>
      </c>
      <c r="H4109" s="29">
        <v>0.7083333333333334</v>
      </c>
      <c r="I4109" s="30">
        <f t="shared" si="68"/>
        <v>-44039.73578</v>
      </c>
      <c r="K4109" t="str">
        <f t="shared" si="78"/>
        <v/>
      </c>
    </row>
    <row r="4110">
      <c r="A4110" s="24">
        <v>44040.37284177083</v>
      </c>
      <c r="B4110" s="5" t="s">
        <v>3594</v>
      </c>
      <c r="C4110" s="5" t="s">
        <v>1787</v>
      </c>
      <c r="D4110" s="5" t="s">
        <v>165</v>
      </c>
      <c r="E4110" s="5">
        <v>42.0</v>
      </c>
      <c r="F4110" s="28">
        <f t="shared" si="67"/>
        <v>44040.45618</v>
      </c>
      <c r="G4110" s="32">
        <f t="shared" si="72"/>
        <v>44040.45618</v>
      </c>
      <c r="H4110" s="29">
        <v>0.7083333333333334</v>
      </c>
      <c r="I4110" s="30">
        <f t="shared" si="68"/>
        <v>-44039.74784</v>
      </c>
      <c r="K4110" t="str">
        <f t="shared" si="78"/>
        <v/>
      </c>
    </row>
    <row r="4111">
      <c r="A4111" s="24">
        <v>44040.4212803588</v>
      </c>
      <c r="B4111" s="5" t="s">
        <v>3444</v>
      </c>
      <c r="C4111" s="5" t="s">
        <v>3595</v>
      </c>
      <c r="D4111" s="5" t="s">
        <v>173</v>
      </c>
      <c r="F4111" s="28">
        <f t="shared" si="67"/>
        <v>44040.50461</v>
      </c>
      <c r="G4111" s="32">
        <f t="shared" si="72"/>
        <v>44040.50461</v>
      </c>
      <c r="I4111" t="str">
        <f t="shared" si="68"/>
        <v/>
      </c>
      <c r="K4111" t="str">
        <f t="shared" si="78"/>
        <v/>
      </c>
    </row>
    <row r="4112">
      <c r="A4112" s="24">
        <v>44040.42154931713</v>
      </c>
      <c r="B4112" s="5" t="s">
        <v>3435</v>
      </c>
      <c r="C4112" s="5" t="s">
        <v>3423</v>
      </c>
      <c r="D4112" s="5" t="s">
        <v>173</v>
      </c>
      <c r="F4112" s="28">
        <f t="shared" si="67"/>
        <v>44040.50488</v>
      </c>
      <c r="G4112" s="32">
        <f t="shared" si="72"/>
        <v>44040.50488</v>
      </c>
      <c r="I4112" t="str">
        <f t="shared" si="68"/>
        <v/>
      </c>
      <c r="K4112" t="str">
        <f t="shared" si="78"/>
        <v/>
      </c>
    </row>
    <row r="4113">
      <c r="A4113" s="24">
        <v>44040.494450439815</v>
      </c>
      <c r="B4113" s="5" t="s">
        <v>3596</v>
      </c>
      <c r="C4113" s="5" t="s">
        <v>3597</v>
      </c>
      <c r="D4113" s="5" t="s">
        <v>624</v>
      </c>
      <c r="E4113" s="5">
        <v>9.0</v>
      </c>
      <c r="F4113" s="28">
        <f t="shared" si="67"/>
        <v>44040.57778</v>
      </c>
      <c r="G4113" s="32">
        <f t="shared" si="72"/>
        <v>44040.57778</v>
      </c>
      <c r="H4113" s="29">
        <v>0.7083333333333334</v>
      </c>
      <c r="I4113" s="30">
        <f t="shared" si="68"/>
        <v>-44039.86945</v>
      </c>
      <c r="K4113" t="str">
        <f t="shared" si="78"/>
        <v/>
      </c>
    </row>
    <row r="4114">
      <c r="A4114" s="24">
        <v>44040.495064780094</v>
      </c>
      <c r="B4114" s="5" t="s">
        <v>3598</v>
      </c>
      <c r="C4114" s="5" t="s">
        <v>3599</v>
      </c>
      <c r="D4114" s="5" t="s">
        <v>624</v>
      </c>
      <c r="E4114" s="5">
        <v>13.0</v>
      </c>
      <c r="F4114" s="28">
        <f t="shared" si="67"/>
        <v>44040.5784</v>
      </c>
      <c r="G4114" s="32">
        <f t="shared" si="72"/>
        <v>44040.5784</v>
      </c>
      <c r="H4114" s="29">
        <v>0.7083333333333334</v>
      </c>
      <c r="I4114" s="30">
        <f t="shared" si="68"/>
        <v>-44039.87006</v>
      </c>
      <c r="K4114" t="str">
        <f t="shared" si="78"/>
        <v/>
      </c>
    </row>
    <row r="4115">
      <c r="A4115" s="24">
        <v>44040.54965193287</v>
      </c>
      <c r="B4115" s="5" t="s">
        <v>3600</v>
      </c>
      <c r="C4115" s="5" t="s">
        <v>1787</v>
      </c>
      <c r="D4115" s="5" t="s">
        <v>165</v>
      </c>
      <c r="F4115" s="28">
        <f t="shared" si="67"/>
        <v>44040.63299</v>
      </c>
      <c r="G4115" s="32">
        <f t="shared" si="72"/>
        <v>44040.63299</v>
      </c>
      <c r="I4115" t="str">
        <f t="shared" si="68"/>
        <v/>
      </c>
      <c r="K4115" t="str">
        <f t="shared" si="78"/>
        <v/>
      </c>
    </row>
    <row r="4116">
      <c r="A4116" s="24">
        <v>44040.78133846065</v>
      </c>
      <c r="B4116" s="5" t="s">
        <v>3401</v>
      </c>
      <c r="C4116" s="5" t="s">
        <v>1787</v>
      </c>
      <c r="D4116" s="5" t="s">
        <v>165</v>
      </c>
      <c r="F4116" s="28">
        <f t="shared" si="67"/>
        <v>44040.86467</v>
      </c>
      <c r="G4116" s="32">
        <f t="shared" si="72"/>
        <v>44040.86467</v>
      </c>
      <c r="I4116" t="str">
        <f t="shared" si="68"/>
        <v/>
      </c>
      <c r="K4116" t="str">
        <f t="shared" si="78"/>
        <v/>
      </c>
    </row>
    <row r="4117">
      <c r="A4117" s="24">
        <v>44041.23635895833</v>
      </c>
      <c r="B4117" s="5" t="s">
        <v>1897</v>
      </c>
      <c r="C4117" s="5" t="s">
        <v>1932</v>
      </c>
      <c r="D4117" s="5" t="s">
        <v>3246</v>
      </c>
      <c r="F4117" s="28">
        <f t="shared" si="67"/>
        <v>44041.31969</v>
      </c>
      <c r="G4117" s="32">
        <f t="shared" si="72"/>
        <v>44041.31969</v>
      </c>
      <c r="I4117" t="str">
        <f t="shared" si="68"/>
        <v/>
      </c>
      <c r="K4117" t="str">
        <f t="shared" si="78"/>
        <v/>
      </c>
    </row>
    <row r="4118">
      <c r="A4118" s="24">
        <v>44041.251080358794</v>
      </c>
      <c r="B4118" s="5" t="s">
        <v>3528</v>
      </c>
      <c r="C4118" s="5" t="s">
        <v>3601</v>
      </c>
      <c r="D4118" s="5" t="s">
        <v>1847</v>
      </c>
      <c r="F4118" s="28">
        <f t="shared" si="67"/>
        <v>44041.33441</v>
      </c>
      <c r="G4118" s="32">
        <f t="shared" si="72"/>
        <v>44041.33441</v>
      </c>
      <c r="I4118" t="str">
        <f t="shared" si="68"/>
        <v/>
      </c>
      <c r="K4118" t="str">
        <f t="shared" si="78"/>
        <v/>
      </c>
    </row>
    <row r="4119">
      <c r="A4119" s="24">
        <v>44041.2513080787</v>
      </c>
      <c r="B4119" s="5" t="s">
        <v>3602</v>
      </c>
      <c r="C4119" s="5" t="s">
        <v>3603</v>
      </c>
      <c r="D4119" s="5" t="s">
        <v>1847</v>
      </c>
      <c r="F4119" s="28">
        <f t="shared" si="67"/>
        <v>44041.33464</v>
      </c>
      <c r="G4119" s="32">
        <f t="shared" si="72"/>
        <v>44041.33464</v>
      </c>
      <c r="I4119" t="str">
        <f t="shared" si="68"/>
        <v/>
      </c>
      <c r="K4119" t="str">
        <f t="shared" si="78"/>
        <v/>
      </c>
    </row>
    <row r="4120">
      <c r="A4120" s="24">
        <v>44041.25160804398</v>
      </c>
      <c r="B4120" s="5" t="s">
        <v>3604</v>
      </c>
      <c r="C4120" s="5" t="s">
        <v>3603</v>
      </c>
      <c r="D4120" s="5" t="s">
        <v>1847</v>
      </c>
      <c r="F4120" s="28">
        <f t="shared" si="67"/>
        <v>44041.33494</v>
      </c>
      <c r="G4120" s="32">
        <f t="shared" si="72"/>
        <v>44041.33494</v>
      </c>
      <c r="I4120" t="str">
        <f t="shared" si="68"/>
        <v/>
      </c>
      <c r="K4120" t="str">
        <f t="shared" si="78"/>
        <v/>
      </c>
    </row>
    <row r="4121">
      <c r="A4121" s="24">
        <v>44041.25180190972</v>
      </c>
      <c r="B4121" s="5" t="s">
        <v>3605</v>
      </c>
      <c r="C4121" s="5" t="s">
        <v>3603</v>
      </c>
      <c r="D4121" s="5" t="s">
        <v>1847</v>
      </c>
      <c r="F4121" s="28">
        <f t="shared" si="67"/>
        <v>44041.33514</v>
      </c>
      <c r="G4121" s="32">
        <f t="shared" si="72"/>
        <v>44041.33514</v>
      </c>
      <c r="I4121" t="str">
        <f t="shared" si="68"/>
        <v/>
      </c>
      <c r="K4121" t="str">
        <f t="shared" si="78"/>
        <v/>
      </c>
    </row>
    <row r="4122">
      <c r="A4122" s="24">
        <v>44041.25209523148</v>
      </c>
      <c r="B4122" s="5" t="s">
        <v>3606</v>
      </c>
      <c r="C4122" s="5" t="s">
        <v>3603</v>
      </c>
      <c r="D4122" s="5" t="s">
        <v>1847</v>
      </c>
      <c r="F4122" s="28">
        <f t="shared" si="67"/>
        <v>44041.33543</v>
      </c>
      <c r="G4122" s="32">
        <f t="shared" si="72"/>
        <v>44041.33543</v>
      </c>
      <c r="I4122" t="str">
        <f t="shared" si="68"/>
        <v/>
      </c>
      <c r="K4122" t="str">
        <f t="shared" si="78"/>
        <v/>
      </c>
    </row>
    <row r="4123">
      <c r="A4123" s="24">
        <v>44041.252297812505</v>
      </c>
      <c r="B4123" s="5" t="s">
        <v>3607</v>
      </c>
      <c r="C4123" s="5" t="s">
        <v>3603</v>
      </c>
      <c r="D4123" s="5" t="s">
        <v>1847</v>
      </c>
      <c r="F4123" s="28">
        <f t="shared" si="67"/>
        <v>44041.33563</v>
      </c>
      <c r="G4123" s="32">
        <f t="shared" si="72"/>
        <v>44041.33563</v>
      </c>
      <c r="I4123" t="str">
        <f t="shared" si="68"/>
        <v/>
      </c>
      <c r="K4123" t="str">
        <f t="shared" si="78"/>
        <v/>
      </c>
    </row>
    <row r="4124">
      <c r="A4124" s="24">
        <v>44041.2525391088</v>
      </c>
      <c r="B4124" s="5" t="s">
        <v>3608</v>
      </c>
      <c r="C4124" s="5" t="s">
        <v>3603</v>
      </c>
      <c r="D4124" s="5" t="s">
        <v>1847</v>
      </c>
      <c r="F4124" s="28">
        <f t="shared" si="67"/>
        <v>44041.33587</v>
      </c>
      <c r="G4124" s="32">
        <f t="shared" si="72"/>
        <v>44041.33587</v>
      </c>
      <c r="I4124" t="str">
        <f t="shared" si="68"/>
        <v/>
      </c>
      <c r="K4124" t="str">
        <f t="shared" si="78"/>
        <v/>
      </c>
    </row>
    <row r="4125">
      <c r="A4125" s="24">
        <v>44041.28181446759</v>
      </c>
      <c r="B4125" s="5" t="s">
        <v>3491</v>
      </c>
      <c r="C4125" s="5" t="s">
        <v>1787</v>
      </c>
      <c r="D4125" s="5" t="s">
        <v>165</v>
      </c>
      <c r="E4125" s="5">
        <v>44.0</v>
      </c>
      <c r="F4125" s="28">
        <f t="shared" si="67"/>
        <v>44041.36515</v>
      </c>
      <c r="G4125" s="32">
        <f t="shared" si="72"/>
        <v>44041.36515</v>
      </c>
      <c r="I4125" t="str">
        <f t="shared" si="68"/>
        <v/>
      </c>
      <c r="K4125">
        <f t="shared" si="78"/>
        <v>44</v>
      </c>
    </row>
    <row r="4126">
      <c r="A4126" s="24">
        <v>44041.31331079861</v>
      </c>
      <c r="B4126" s="5" t="s">
        <v>3538</v>
      </c>
      <c r="C4126" s="5" t="s">
        <v>3539</v>
      </c>
      <c r="D4126" s="5" t="s">
        <v>2819</v>
      </c>
      <c r="F4126" s="28">
        <f t="shared" si="67"/>
        <v>44041.39664</v>
      </c>
      <c r="G4126" s="32">
        <f t="shared" si="72"/>
        <v>44041.39664</v>
      </c>
      <c r="I4126" t="str">
        <f t="shared" si="68"/>
        <v/>
      </c>
      <c r="K4126" t="str">
        <f t="shared" si="78"/>
        <v/>
      </c>
    </row>
    <row r="4127">
      <c r="A4127" s="24">
        <v>44041.3144984838</v>
      </c>
      <c r="B4127" s="5" t="s">
        <v>3609</v>
      </c>
      <c r="C4127" s="5" t="s">
        <v>3549</v>
      </c>
      <c r="D4127" s="5" t="s">
        <v>2819</v>
      </c>
      <c r="F4127" s="28">
        <f t="shared" si="67"/>
        <v>44041.39783</v>
      </c>
      <c r="G4127" s="32">
        <f t="shared" si="72"/>
        <v>44041.39783</v>
      </c>
      <c r="I4127" t="str">
        <f t="shared" si="68"/>
        <v/>
      </c>
      <c r="K4127" t="str">
        <f t="shared" si="78"/>
        <v/>
      </c>
    </row>
    <row r="4128">
      <c r="A4128" s="24">
        <v>44041.31486313658</v>
      </c>
      <c r="B4128" s="5" t="s">
        <v>3610</v>
      </c>
      <c r="C4128" s="5" t="s">
        <v>3549</v>
      </c>
      <c r="D4128" s="5" t="s">
        <v>2819</v>
      </c>
      <c r="F4128" s="28">
        <f t="shared" si="67"/>
        <v>44041.3982</v>
      </c>
      <c r="G4128" s="32">
        <f t="shared" si="72"/>
        <v>44041.3982</v>
      </c>
      <c r="I4128" t="str">
        <f t="shared" si="68"/>
        <v/>
      </c>
      <c r="K4128" t="str">
        <f t="shared" si="78"/>
        <v/>
      </c>
    </row>
    <row r="4129">
      <c r="A4129" s="24">
        <v>44041.31540203704</v>
      </c>
      <c r="B4129" s="5" t="s">
        <v>3611</v>
      </c>
      <c r="C4129" s="5" t="s">
        <v>3612</v>
      </c>
      <c r="D4129" s="5" t="s">
        <v>2819</v>
      </c>
      <c r="F4129" s="28">
        <f t="shared" si="67"/>
        <v>44041.39874</v>
      </c>
      <c r="G4129" s="32">
        <f t="shared" si="72"/>
        <v>44041.39874</v>
      </c>
      <c r="I4129" t="str">
        <f t="shared" si="68"/>
        <v/>
      </c>
      <c r="K4129" t="str">
        <f t="shared" si="78"/>
        <v/>
      </c>
    </row>
    <row r="4130">
      <c r="A4130" s="24">
        <v>44041.31624537037</v>
      </c>
      <c r="B4130" s="5" t="s">
        <v>3613</v>
      </c>
      <c r="C4130" s="5" t="s">
        <v>3614</v>
      </c>
      <c r="D4130" s="5" t="s">
        <v>2819</v>
      </c>
      <c r="F4130" s="28">
        <f t="shared" si="67"/>
        <v>44041.39958</v>
      </c>
      <c r="G4130" s="32">
        <f t="shared" si="72"/>
        <v>44041.39958</v>
      </c>
      <c r="I4130" t="str">
        <f t="shared" si="68"/>
        <v/>
      </c>
      <c r="K4130" t="str">
        <f t="shared" si="78"/>
        <v/>
      </c>
    </row>
    <row r="4131">
      <c r="A4131" s="24">
        <v>44041.31691609954</v>
      </c>
      <c r="B4131" s="5" t="s">
        <v>3615</v>
      </c>
      <c r="C4131" s="5" t="s">
        <v>3541</v>
      </c>
      <c r="D4131" s="5" t="s">
        <v>2819</v>
      </c>
      <c r="F4131" s="28">
        <f t="shared" si="67"/>
        <v>44041.40025</v>
      </c>
      <c r="G4131" s="32">
        <f t="shared" si="72"/>
        <v>44041.40025</v>
      </c>
      <c r="I4131" t="str">
        <f t="shared" si="68"/>
        <v/>
      </c>
      <c r="K4131" t="str">
        <f t="shared" si="78"/>
        <v/>
      </c>
    </row>
    <row r="4132">
      <c r="A4132" s="24">
        <v>44041.37272248842</v>
      </c>
      <c r="B4132" s="5" t="s">
        <v>3616</v>
      </c>
      <c r="C4132" s="5" t="s">
        <v>1787</v>
      </c>
      <c r="D4132" s="5" t="s">
        <v>165</v>
      </c>
      <c r="F4132" s="28">
        <f t="shared" si="67"/>
        <v>44041.45606</v>
      </c>
      <c r="G4132" s="32">
        <f t="shared" si="72"/>
        <v>44041.45606</v>
      </c>
      <c r="I4132" t="str">
        <f t="shared" si="68"/>
        <v/>
      </c>
      <c r="K4132" t="str">
        <f t="shared" si="78"/>
        <v/>
      </c>
    </row>
    <row r="4133">
      <c r="A4133" s="24">
        <v>44041.388147314814</v>
      </c>
      <c r="B4133" s="5" t="s">
        <v>3461</v>
      </c>
      <c r="C4133" s="5" t="s">
        <v>3310</v>
      </c>
      <c r="D4133" s="5" t="s">
        <v>624</v>
      </c>
      <c r="E4133" s="5">
        <v>1.0</v>
      </c>
      <c r="F4133" s="28">
        <f t="shared" si="67"/>
        <v>44041.47148</v>
      </c>
      <c r="G4133" s="32">
        <f t="shared" si="72"/>
        <v>44041.47148</v>
      </c>
      <c r="H4133" s="29">
        <v>0.6666666666666666</v>
      </c>
      <c r="I4133" s="30">
        <f t="shared" si="68"/>
        <v>-44040.80481</v>
      </c>
      <c r="K4133" t="str">
        <f t="shared" si="78"/>
        <v/>
      </c>
    </row>
    <row r="4134">
      <c r="A4134" s="24">
        <v>44041.42319579861</v>
      </c>
      <c r="B4134" s="5" t="s">
        <v>3617</v>
      </c>
      <c r="C4134" s="5" t="s">
        <v>3618</v>
      </c>
      <c r="D4134" s="5" t="s">
        <v>2819</v>
      </c>
      <c r="E4134" s="5">
        <v>25.0</v>
      </c>
      <c r="F4134" s="28">
        <f t="shared" si="67"/>
        <v>44041.50653</v>
      </c>
      <c r="G4134" s="32">
        <f t="shared" si="72"/>
        <v>44041.50653</v>
      </c>
      <c r="H4134" s="29">
        <v>0.5465277777777777</v>
      </c>
      <c r="I4134" s="30">
        <f t="shared" si="68"/>
        <v>-44040.96</v>
      </c>
      <c r="K4134" t="str">
        <f t="shared" si="78"/>
        <v/>
      </c>
    </row>
    <row r="4135">
      <c r="A4135" s="24">
        <v>44041.500168611106</v>
      </c>
      <c r="B4135" s="5" t="s">
        <v>2894</v>
      </c>
      <c r="C4135" s="5" t="s">
        <v>3619</v>
      </c>
      <c r="D4135" s="5" t="s">
        <v>1847</v>
      </c>
      <c r="F4135" s="28">
        <f t="shared" si="67"/>
        <v>44041.5835</v>
      </c>
      <c r="G4135" s="32">
        <f t="shared" si="72"/>
        <v>44041.5835</v>
      </c>
      <c r="I4135" t="str">
        <f t="shared" si="68"/>
        <v/>
      </c>
      <c r="K4135" t="str">
        <f t="shared" si="78"/>
        <v/>
      </c>
    </row>
    <row r="4136">
      <c r="A4136" s="24">
        <v>44041.50092438658</v>
      </c>
      <c r="B4136" s="5" t="s">
        <v>3620</v>
      </c>
      <c r="C4136" s="5" t="s">
        <v>3619</v>
      </c>
      <c r="D4136" s="5" t="s">
        <v>2819</v>
      </c>
      <c r="F4136" s="28">
        <f t="shared" si="67"/>
        <v>44041.58426</v>
      </c>
      <c r="G4136" s="32">
        <f t="shared" si="72"/>
        <v>44041.58426</v>
      </c>
      <c r="I4136" t="str">
        <f t="shared" si="68"/>
        <v/>
      </c>
      <c r="K4136" t="str">
        <f t="shared" si="78"/>
        <v/>
      </c>
    </row>
    <row r="4137">
      <c r="A4137" s="24">
        <v>44041.53323743056</v>
      </c>
      <c r="B4137" s="5" t="s">
        <v>3206</v>
      </c>
      <c r="C4137" s="5" t="s">
        <v>1268</v>
      </c>
      <c r="D4137" s="5" t="s">
        <v>97</v>
      </c>
      <c r="F4137" s="28">
        <f t="shared" si="67"/>
        <v>44041.61657</v>
      </c>
      <c r="G4137" s="32">
        <f t="shared" si="72"/>
        <v>44041.61657</v>
      </c>
      <c r="I4137" t="str">
        <f t="shared" si="68"/>
        <v/>
      </c>
      <c r="K4137" t="str">
        <f t="shared" si="78"/>
        <v/>
      </c>
    </row>
    <row r="4138">
      <c r="A4138" s="24">
        <v>44041.538419965276</v>
      </c>
      <c r="B4138" s="5" t="s">
        <v>3621</v>
      </c>
      <c r="C4138" s="5" t="s">
        <v>3622</v>
      </c>
      <c r="D4138" s="5" t="s">
        <v>1864</v>
      </c>
      <c r="F4138" s="28">
        <f t="shared" si="67"/>
        <v>44041.62175</v>
      </c>
      <c r="G4138" s="32">
        <f t="shared" si="72"/>
        <v>44041.62175</v>
      </c>
      <c r="I4138" t="str">
        <f t="shared" si="68"/>
        <v/>
      </c>
      <c r="K4138" t="str">
        <f t="shared" si="78"/>
        <v/>
      </c>
    </row>
    <row r="4139">
      <c r="A4139" s="24">
        <v>44041.53929717593</v>
      </c>
      <c r="B4139" s="5" t="s">
        <v>3623</v>
      </c>
      <c r="C4139" s="5" t="s">
        <v>3624</v>
      </c>
      <c r="D4139" s="5" t="s">
        <v>1847</v>
      </c>
      <c r="F4139" s="28">
        <f t="shared" si="67"/>
        <v>44041.62263</v>
      </c>
      <c r="G4139" s="32">
        <f t="shared" si="72"/>
        <v>44041.62263</v>
      </c>
      <c r="I4139" t="str">
        <f t="shared" si="68"/>
        <v/>
      </c>
      <c r="K4139" t="str">
        <f t="shared" si="78"/>
        <v/>
      </c>
    </row>
    <row r="4140">
      <c r="A4140" s="24">
        <v>44041.54866753472</v>
      </c>
      <c r="B4140" s="5" t="s">
        <v>3585</v>
      </c>
      <c r="C4140" s="5" t="s">
        <v>1787</v>
      </c>
      <c r="D4140" s="5" t="s">
        <v>165</v>
      </c>
      <c r="F4140" s="28">
        <f t="shared" si="67"/>
        <v>44041.632</v>
      </c>
      <c r="G4140" s="32">
        <f t="shared" si="72"/>
        <v>44041.632</v>
      </c>
      <c r="I4140" t="str">
        <f t="shared" si="68"/>
        <v/>
      </c>
      <c r="K4140" t="str">
        <f t="shared" si="78"/>
        <v/>
      </c>
    </row>
    <row r="4141">
      <c r="A4141" s="24">
        <v>44041.55319604167</v>
      </c>
      <c r="B4141" s="5" t="s">
        <v>3584</v>
      </c>
      <c r="C4141" s="5" t="s">
        <v>154</v>
      </c>
      <c r="D4141" s="5" t="s">
        <v>173</v>
      </c>
      <c r="F4141" s="28">
        <f t="shared" si="67"/>
        <v>44041.63653</v>
      </c>
      <c r="G4141" s="32">
        <f t="shared" si="72"/>
        <v>44041.63653</v>
      </c>
      <c r="I4141" t="str">
        <f t="shared" si="68"/>
        <v/>
      </c>
      <c r="K4141" t="str">
        <f t="shared" si="78"/>
        <v/>
      </c>
    </row>
    <row r="4142">
      <c r="A4142" s="24">
        <v>44041.55354197917</v>
      </c>
      <c r="B4142" s="5" t="s">
        <v>3444</v>
      </c>
      <c r="C4142" s="5" t="s">
        <v>154</v>
      </c>
      <c r="D4142" s="5" t="s">
        <v>173</v>
      </c>
      <c r="F4142" s="28">
        <f t="shared" si="67"/>
        <v>44041.63688</v>
      </c>
      <c r="G4142" s="32">
        <f t="shared" si="72"/>
        <v>44041.63688</v>
      </c>
      <c r="I4142" t="str">
        <f t="shared" si="68"/>
        <v/>
      </c>
      <c r="K4142" t="str">
        <f t="shared" si="78"/>
        <v/>
      </c>
    </row>
    <row r="4143">
      <c r="A4143" s="24">
        <v>44041.62389284722</v>
      </c>
      <c r="B4143" s="5" t="s">
        <v>2883</v>
      </c>
      <c r="C4143" s="5" t="s">
        <v>3625</v>
      </c>
      <c r="D4143" s="5" t="s">
        <v>1847</v>
      </c>
      <c r="F4143" s="28">
        <f t="shared" si="67"/>
        <v>44041.70723</v>
      </c>
      <c r="G4143" s="32">
        <f t="shared" si="72"/>
        <v>44041.70723</v>
      </c>
      <c r="I4143" t="str">
        <f t="shared" si="68"/>
        <v/>
      </c>
      <c r="K4143" t="str">
        <f t="shared" si="78"/>
        <v/>
      </c>
    </row>
    <row r="4144">
      <c r="A4144" s="24">
        <v>44041.782836388884</v>
      </c>
      <c r="B4144" s="5" t="s">
        <v>3401</v>
      </c>
      <c r="C4144" s="5" t="s">
        <v>1787</v>
      </c>
      <c r="D4144" s="5" t="s">
        <v>165</v>
      </c>
      <c r="F4144" s="28">
        <f t="shared" si="67"/>
        <v>44041.86617</v>
      </c>
      <c r="G4144" s="32">
        <f t="shared" si="72"/>
        <v>44041.86617</v>
      </c>
      <c r="I4144" t="str">
        <f t="shared" si="68"/>
        <v/>
      </c>
      <c r="K4144" t="str">
        <f t="shared" si="78"/>
        <v/>
      </c>
    </row>
    <row r="4145">
      <c r="A4145" s="24">
        <v>44042.27145083333</v>
      </c>
      <c r="B4145" s="5" t="s">
        <v>3253</v>
      </c>
      <c r="C4145" s="5" t="s">
        <v>3215</v>
      </c>
      <c r="D4145" s="5" t="s">
        <v>173</v>
      </c>
      <c r="F4145" s="28">
        <f t="shared" si="67"/>
        <v>44042.35478</v>
      </c>
      <c r="G4145" s="32">
        <f t="shared" si="72"/>
        <v>44042.35478</v>
      </c>
      <c r="I4145" t="str">
        <f t="shared" si="68"/>
        <v/>
      </c>
      <c r="K4145" t="str">
        <f t="shared" si="78"/>
        <v/>
      </c>
    </row>
    <row r="4146">
      <c r="A4146" s="24">
        <v>44042.272093101856</v>
      </c>
      <c r="B4146" s="5" t="s">
        <v>3385</v>
      </c>
      <c r="C4146" s="5" t="s">
        <v>3223</v>
      </c>
      <c r="D4146" s="5" t="s">
        <v>173</v>
      </c>
      <c r="F4146" s="28">
        <f t="shared" si="67"/>
        <v>44042.35543</v>
      </c>
      <c r="G4146" s="32">
        <f t="shared" si="72"/>
        <v>44042.35543</v>
      </c>
      <c r="I4146" t="str">
        <f t="shared" si="68"/>
        <v/>
      </c>
      <c r="K4146" t="str">
        <f t="shared" si="78"/>
        <v/>
      </c>
    </row>
    <row r="4147">
      <c r="A4147" s="24">
        <v>44042.278969340274</v>
      </c>
      <c r="B4147" s="5" t="s">
        <v>3491</v>
      </c>
      <c r="C4147" s="5" t="s">
        <v>1787</v>
      </c>
      <c r="D4147" s="5" t="s">
        <v>165</v>
      </c>
      <c r="F4147" s="28">
        <f t="shared" si="67"/>
        <v>44042.3623</v>
      </c>
      <c r="G4147" s="32">
        <f t="shared" si="72"/>
        <v>44042.3623</v>
      </c>
      <c r="I4147" t="str">
        <f t="shared" si="68"/>
        <v/>
      </c>
      <c r="K4147" t="str">
        <f t="shared" si="78"/>
        <v/>
      </c>
    </row>
    <row r="4148">
      <c r="A4148" s="24">
        <v>44042.29360991898</v>
      </c>
      <c r="B4148" s="5" t="s">
        <v>3388</v>
      </c>
      <c r="C4148" s="5" t="s">
        <v>649</v>
      </c>
      <c r="D4148" s="5" t="s">
        <v>921</v>
      </c>
      <c r="E4148" s="5">
        <v>26.0</v>
      </c>
      <c r="F4148" s="28">
        <f t="shared" si="67"/>
        <v>44042.37694</v>
      </c>
      <c r="G4148" s="32">
        <f t="shared" si="72"/>
        <v>44042.37694</v>
      </c>
      <c r="H4148" s="29">
        <v>0.5</v>
      </c>
      <c r="I4148" s="30">
        <f t="shared" si="68"/>
        <v>-44041.87694</v>
      </c>
      <c r="K4148" t="str">
        <f t="shared" si="78"/>
        <v/>
      </c>
    </row>
    <row r="4149">
      <c r="A4149" s="24">
        <v>44042.29417508101</v>
      </c>
      <c r="B4149" s="5" t="s">
        <v>3376</v>
      </c>
      <c r="C4149" s="5" t="s">
        <v>916</v>
      </c>
      <c r="D4149" s="5" t="s">
        <v>921</v>
      </c>
      <c r="E4149" s="5">
        <v>27.0</v>
      </c>
      <c r="F4149" s="28">
        <f t="shared" si="67"/>
        <v>44042.37751</v>
      </c>
      <c r="G4149" s="32">
        <f t="shared" si="72"/>
        <v>44042.37751</v>
      </c>
      <c r="H4149" s="29">
        <v>0.5</v>
      </c>
      <c r="I4149" s="30">
        <f t="shared" si="68"/>
        <v>-44041.87751</v>
      </c>
      <c r="K4149" t="str">
        <f t="shared" si="78"/>
        <v/>
      </c>
    </row>
    <row r="4150">
      <c r="A4150" s="24">
        <v>44042.30393667824</v>
      </c>
      <c r="B4150" s="5" t="s">
        <v>1931</v>
      </c>
      <c r="C4150" s="5" t="s">
        <v>1932</v>
      </c>
      <c r="D4150" s="5" t="s">
        <v>3246</v>
      </c>
      <c r="F4150" s="28">
        <f t="shared" si="67"/>
        <v>44042.38727</v>
      </c>
      <c r="G4150" s="32">
        <f t="shared" si="72"/>
        <v>44042.38727</v>
      </c>
      <c r="I4150" t="str">
        <f t="shared" si="68"/>
        <v/>
      </c>
      <c r="K4150" t="str">
        <f t="shared" si="78"/>
        <v/>
      </c>
    </row>
    <row r="4151">
      <c r="A4151" s="24">
        <v>44042.34259644676</v>
      </c>
      <c r="B4151" s="5" t="s">
        <v>3461</v>
      </c>
      <c r="C4151" s="5" t="s">
        <v>3449</v>
      </c>
      <c r="D4151" s="5" t="s">
        <v>624</v>
      </c>
      <c r="F4151" s="28">
        <f t="shared" si="67"/>
        <v>44042.42593</v>
      </c>
      <c r="G4151" s="32">
        <f t="shared" si="72"/>
        <v>44042.42593</v>
      </c>
      <c r="I4151" t="str">
        <f t="shared" si="68"/>
        <v/>
      </c>
      <c r="K4151" t="str">
        <f t="shared" si="78"/>
        <v/>
      </c>
    </row>
    <row r="4152">
      <c r="A4152" s="24">
        <v>44042.35695021991</v>
      </c>
      <c r="B4152" s="5" t="s">
        <v>3626</v>
      </c>
      <c r="C4152" s="5" t="s">
        <v>3054</v>
      </c>
      <c r="D4152" s="5" t="s">
        <v>165</v>
      </c>
      <c r="F4152" s="28">
        <f t="shared" si="67"/>
        <v>44042.44028</v>
      </c>
      <c r="G4152" s="32">
        <f t="shared" si="72"/>
        <v>44042.44028</v>
      </c>
      <c r="I4152" t="str">
        <f t="shared" si="68"/>
        <v/>
      </c>
      <c r="K4152" t="str">
        <f t="shared" si="78"/>
        <v/>
      </c>
    </row>
    <row r="4153">
      <c r="A4153" s="24">
        <v>44042.35781498843</v>
      </c>
      <c r="B4153" s="5" t="s">
        <v>3627</v>
      </c>
      <c r="C4153" s="5" t="s">
        <v>3310</v>
      </c>
      <c r="D4153" s="5" t="s">
        <v>624</v>
      </c>
      <c r="F4153" s="28">
        <f t="shared" si="67"/>
        <v>44042.44115</v>
      </c>
      <c r="G4153" s="32">
        <f t="shared" si="72"/>
        <v>44042.44115</v>
      </c>
      <c r="I4153" t="str">
        <f t="shared" si="68"/>
        <v/>
      </c>
      <c r="K4153" t="str">
        <f t="shared" si="78"/>
        <v/>
      </c>
    </row>
    <row r="4154">
      <c r="A4154" s="24">
        <v>44042.35835065972</v>
      </c>
      <c r="B4154" s="5" t="s">
        <v>3628</v>
      </c>
      <c r="C4154" s="5" t="s">
        <v>3310</v>
      </c>
      <c r="D4154" s="5" t="s">
        <v>624</v>
      </c>
      <c r="F4154" s="28">
        <f t="shared" si="67"/>
        <v>44042.44168</v>
      </c>
      <c r="G4154" s="32">
        <f t="shared" si="72"/>
        <v>44042.44168</v>
      </c>
      <c r="I4154" t="str">
        <f t="shared" si="68"/>
        <v/>
      </c>
      <c r="K4154" t="str">
        <f t="shared" si="78"/>
        <v/>
      </c>
    </row>
    <row r="4155">
      <c r="A4155" s="24">
        <v>44042.358688657405</v>
      </c>
      <c r="B4155" s="5" t="s">
        <v>3629</v>
      </c>
      <c r="C4155" s="5" t="s">
        <v>3174</v>
      </c>
      <c r="D4155" s="5" t="s">
        <v>624</v>
      </c>
      <c r="F4155" s="28">
        <f t="shared" si="67"/>
        <v>44042.44202</v>
      </c>
      <c r="G4155" s="32">
        <f t="shared" si="72"/>
        <v>44042.44202</v>
      </c>
      <c r="I4155" t="str">
        <f t="shared" si="68"/>
        <v/>
      </c>
      <c r="K4155" t="str">
        <f t="shared" si="78"/>
        <v/>
      </c>
    </row>
    <row r="4156">
      <c r="A4156" s="24">
        <v>44042.359109375</v>
      </c>
      <c r="B4156" s="5" t="s">
        <v>3630</v>
      </c>
      <c r="C4156" s="5" t="s">
        <v>3174</v>
      </c>
      <c r="D4156" s="5" t="s">
        <v>624</v>
      </c>
      <c r="F4156" s="28">
        <f t="shared" si="67"/>
        <v>44042.44244</v>
      </c>
      <c r="G4156" s="32">
        <f t="shared" si="72"/>
        <v>44042.44244</v>
      </c>
      <c r="I4156" t="str">
        <f t="shared" si="68"/>
        <v/>
      </c>
      <c r="K4156" t="str">
        <f t="shared" si="78"/>
        <v/>
      </c>
    </row>
    <row r="4157">
      <c r="A4157" s="24">
        <v>44042.364547164354</v>
      </c>
      <c r="B4157" s="5" t="s">
        <v>3631</v>
      </c>
      <c r="C4157" s="5" t="s">
        <v>3632</v>
      </c>
      <c r="D4157" s="5" t="s">
        <v>223</v>
      </c>
      <c r="F4157" s="28">
        <f t="shared" si="67"/>
        <v>44042.44788</v>
      </c>
      <c r="G4157" s="32">
        <f t="shared" si="72"/>
        <v>44042.44788</v>
      </c>
      <c r="I4157" t="str">
        <f t="shared" si="68"/>
        <v/>
      </c>
      <c r="K4157" t="str">
        <f t="shared" si="78"/>
        <v/>
      </c>
    </row>
    <row r="4158">
      <c r="A4158" s="24">
        <v>44042.37683304398</v>
      </c>
      <c r="B4158" s="5" t="s">
        <v>3633</v>
      </c>
      <c r="C4158" s="5" t="s">
        <v>3174</v>
      </c>
      <c r="D4158" s="5" t="s">
        <v>624</v>
      </c>
      <c r="F4158" s="28">
        <f t="shared" si="67"/>
        <v>44042.46017</v>
      </c>
      <c r="G4158" s="32">
        <f t="shared" si="72"/>
        <v>44042.46017</v>
      </c>
      <c r="I4158" t="str">
        <f t="shared" si="68"/>
        <v/>
      </c>
      <c r="K4158" t="str">
        <f t="shared" si="78"/>
        <v/>
      </c>
    </row>
    <row r="4159">
      <c r="A4159" s="24">
        <v>44042.37238443287</v>
      </c>
      <c r="B4159" s="5" t="s">
        <v>3634</v>
      </c>
      <c r="C4159" s="5" t="s">
        <v>1787</v>
      </c>
      <c r="D4159" s="5" t="s">
        <v>165</v>
      </c>
      <c r="F4159" s="28">
        <f t="shared" si="67"/>
        <v>44042.45572</v>
      </c>
      <c r="G4159" s="32">
        <f t="shared" si="72"/>
        <v>44042.45572</v>
      </c>
      <c r="I4159" t="str">
        <f t="shared" si="68"/>
        <v/>
      </c>
      <c r="K4159" t="str">
        <f t="shared" si="78"/>
        <v/>
      </c>
    </row>
    <row r="4160">
      <c r="A4160" s="24">
        <v>44042.454904004626</v>
      </c>
      <c r="B4160" s="5" t="s">
        <v>271</v>
      </c>
      <c r="C4160" s="5" t="s">
        <v>545</v>
      </c>
      <c r="D4160" s="5" t="s">
        <v>3246</v>
      </c>
      <c r="F4160" s="28">
        <f t="shared" si="67"/>
        <v>44042.53824</v>
      </c>
      <c r="G4160" s="32">
        <f t="shared" si="72"/>
        <v>44042.53824</v>
      </c>
      <c r="I4160" t="str">
        <f t="shared" si="68"/>
        <v/>
      </c>
      <c r="K4160" t="str">
        <f t="shared" si="78"/>
        <v/>
      </c>
    </row>
    <row r="4161">
      <c r="A4161" s="24">
        <v>44042.46044189815</v>
      </c>
      <c r="B4161" s="5" t="s">
        <v>3592</v>
      </c>
      <c r="C4161" s="5" t="s">
        <v>3310</v>
      </c>
      <c r="D4161" s="5" t="s">
        <v>624</v>
      </c>
      <c r="F4161" s="28">
        <f t="shared" si="67"/>
        <v>44042.54378</v>
      </c>
      <c r="G4161" s="32">
        <f t="shared" si="72"/>
        <v>44042.54378</v>
      </c>
      <c r="I4161" t="str">
        <f t="shared" si="68"/>
        <v/>
      </c>
      <c r="K4161" t="str">
        <f t="shared" si="78"/>
        <v/>
      </c>
    </row>
    <row r="4162">
      <c r="A4162" s="24">
        <v>44042.52202016204</v>
      </c>
      <c r="B4162" s="5" t="s">
        <v>2002</v>
      </c>
      <c r="C4162" s="5" t="s">
        <v>1787</v>
      </c>
      <c r="D4162" s="5" t="s">
        <v>512</v>
      </c>
      <c r="E4162" s="5">
        <v>13.0</v>
      </c>
      <c r="F4162" s="28">
        <f t="shared" si="67"/>
        <v>44042.60535</v>
      </c>
      <c r="G4162" s="32">
        <f t="shared" si="72"/>
        <v>44042.60535</v>
      </c>
      <c r="H4162" s="29">
        <v>0.75</v>
      </c>
      <c r="I4162" s="30">
        <f t="shared" si="68"/>
        <v>-44041.85535</v>
      </c>
      <c r="K4162" t="str">
        <f t="shared" si="78"/>
        <v/>
      </c>
    </row>
    <row r="4163">
      <c r="A4163" s="24">
        <v>44042.55336586805</v>
      </c>
      <c r="B4163" s="5" t="s">
        <v>3585</v>
      </c>
      <c r="C4163" s="5" t="s">
        <v>1787</v>
      </c>
      <c r="D4163" s="5" t="s">
        <v>512</v>
      </c>
      <c r="F4163" s="28">
        <f t="shared" si="67"/>
        <v>44042.6367</v>
      </c>
      <c r="G4163" s="32">
        <f t="shared" si="72"/>
        <v>44042.6367</v>
      </c>
      <c r="I4163" t="str">
        <f t="shared" si="68"/>
        <v/>
      </c>
      <c r="K4163" t="str">
        <f t="shared" si="78"/>
        <v/>
      </c>
    </row>
    <row r="4164">
      <c r="A4164" s="24">
        <v>44042.60178332176</v>
      </c>
      <c r="B4164" s="5" t="s">
        <v>3206</v>
      </c>
      <c r="C4164" s="5" t="s">
        <v>1268</v>
      </c>
      <c r="D4164" s="5" t="s">
        <v>97</v>
      </c>
      <c r="F4164" s="28">
        <f t="shared" si="67"/>
        <v>44042.68512</v>
      </c>
      <c r="G4164" s="32">
        <f t="shared" si="72"/>
        <v>44042.68512</v>
      </c>
      <c r="I4164" t="str">
        <f t="shared" si="68"/>
        <v/>
      </c>
      <c r="K4164" t="str">
        <f t="shared" si="78"/>
        <v/>
      </c>
    </row>
    <row r="4165">
      <c r="A4165" s="24">
        <v>44042.62047631944</v>
      </c>
      <c r="B4165" s="5" t="s">
        <v>3444</v>
      </c>
      <c r="C4165" s="5" t="s">
        <v>1268</v>
      </c>
      <c r="D4165" s="5" t="s">
        <v>97</v>
      </c>
      <c r="F4165" s="28">
        <f t="shared" si="67"/>
        <v>44042.70381</v>
      </c>
      <c r="G4165" s="32">
        <f t="shared" si="72"/>
        <v>44042.70381</v>
      </c>
      <c r="I4165" t="str">
        <f t="shared" si="68"/>
        <v/>
      </c>
      <c r="K4165" t="str">
        <f t="shared" si="78"/>
        <v/>
      </c>
    </row>
    <row r="4166">
      <c r="A4166" s="24">
        <v>44042.620796180556</v>
      </c>
      <c r="B4166" s="5" t="s">
        <v>3584</v>
      </c>
      <c r="C4166" s="5" t="s">
        <v>1268</v>
      </c>
      <c r="D4166" s="5" t="s">
        <v>97</v>
      </c>
      <c r="F4166" s="28">
        <f t="shared" si="67"/>
        <v>44042.70413</v>
      </c>
      <c r="G4166" s="32">
        <f t="shared" si="72"/>
        <v>44042.70413</v>
      </c>
      <c r="I4166" t="str">
        <f t="shared" si="68"/>
        <v/>
      </c>
      <c r="K4166" t="str">
        <f t="shared" si="78"/>
        <v/>
      </c>
    </row>
    <row r="4167">
      <c r="A4167" s="24">
        <v>44042.78463219907</v>
      </c>
      <c r="B4167" s="5" t="s">
        <v>3401</v>
      </c>
      <c r="C4167" s="33" t="s">
        <v>1787</v>
      </c>
      <c r="D4167" s="33" t="s">
        <v>512</v>
      </c>
      <c r="F4167" s="28">
        <f t="shared" si="67"/>
        <v>44042.86797</v>
      </c>
      <c r="G4167" s="32">
        <f t="shared" si="72"/>
        <v>44042.86797</v>
      </c>
      <c r="I4167" t="str">
        <f t="shared" si="68"/>
        <v/>
      </c>
      <c r="K4167" t="str">
        <f t="shared" si="78"/>
        <v/>
      </c>
    </row>
    <row r="4168">
      <c r="A4168" s="24">
        <v>44043.23206875</v>
      </c>
      <c r="B4168" s="5" t="s">
        <v>3635</v>
      </c>
      <c r="C4168" s="5" t="s">
        <v>3310</v>
      </c>
      <c r="D4168" s="5" t="s">
        <v>624</v>
      </c>
      <c r="F4168" s="28">
        <f t="shared" si="67"/>
        <v>44043.3154</v>
      </c>
      <c r="G4168" s="32">
        <f t="shared" si="72"/>
        <v>44043.3154</v>
      </c>
      <c r="I4168" t="str">
        <f t="shared" si="68"/>
        <v/>
      </c>
      <c r="K4168" t="str">
        <f t="shared" si="78"/>
        <v/>
      </c>
    </row>
    <row r="4169">
      <c r="A4169" s="24">
        <v>44043.23393375</v>
      </c>
      <c r="B4169" s="5" t="s">
        <v>1722</v>
      </c>
      <c r="C4169" s="5" t="s">
        <v>2285</v>
      </c>
      <c r="D4169" s="5" t="s">
        <v>3246</v>
      </c>
      <c r="F4169" s="28">
        <f t="shared" si="67"/>
        <v>44043.31727</v>
      </c>
      <c r="G4169" s="32">
        <f t="shared" si="72"/>
        <v>44043.31727</v>
      </c>
      <c r="I4169" t="str">
        <f t="shared" si="68"/>
        <v/>
      </c>
      <c r="K4169" t="str">
        <f t="shared" si="78"/>
        <v/>
      </c>
    </row>
    <row r="4170">
      <c r="A4170" s="24">
        <v>44043.24922385417</v>
      </c>
      <c r="B4170" s="5" t="s">
        <v>3636</v>
      </c>
      <c r="C4170" s="5" t="s">
        <v>236</v>
      </c>
      <c r="D4170" s="5" t="s">
        <v>3336</v>
      </c>
      <c r="F4170" s="28">
        <f t="shared" si="67"/>
        <v>44043.33256</v>
      </c>
      <c r="G4170" s="32">
        <f t="shared" si="72"/>
        <v>44043.33256</v>
      </c>
      <c r="I4170" t="str">
        <f t="shared" si="68"/>
        <v/>
      </c>
      <c r="K4170" t="str">
        <f t="shared" si="78"/>
        <v/>
      </c>
    </row>
    <row r="4171">
      <c r="A4171" s="24">
        <v>44043.256187175924</v>
      </c>
      <c r="B4171" s="5" t="s">
        <v>3461</v>
      </c>
      <c r="C4171" s="5" t="s">
        <v>3449</v>
      </c>
      <c r="D4171" s="5" t="s">
        <v>624</v>
      </c>
      <c r="F4171" s="28">
        <f t="shared" si="67"/>
        <v>44043.33952</v>
      </c>
      <c r="G4171" s="32">
        <f t="shared" si="72"/>
        <v>44043.33952</v>
      </c>
      <c r="I4171" t="str">
        <f t="shared" si="68"/>
        <v/>
      </c>
      <c r="K4171" t="str">
        <f t="shared" si="78"/>
        <v/>
      </c>
    </row>
    <row r="4172">
      <c r="A4172" s="24">
        <v>44043.27045502314</v>
      </c>
      <c r="B4172" s="5" t="s">
        <v>1704</v>
      </c>
      <c r="C4172" s="5" t="s">
        <v>1705</v>
      </c>
      <c r="D4172" s="33" t="s">
        <v>512</v>
      </c>
      <c r="E4172" s="5">
        <v>5.0</v>
      </c>
      <c r="F4172" s="28">
        <f t="shared" si="67"/>
        <v>44043.35379</v>
      </c>
      <c r="G4172" s="32">
        <f t="shared" si="72"/>
        <v>44043.35379</v>
      </c>
      <c r="H4172" s="29">
        <v>0.4361111111111111</v>
      </c>
      <c r="I4172" s="30">
        <f t="shared" si="68"/>
        <v>-44042.91768</v>
      </c>
      <c r="K4172" t="str">
        <f t="shared" si="78"/>
        <v/>
      </c>
    </row>
    <row r="4173">
      <c r="A4173" s="24">
        <v>44043.27801347223</v>
      </c>
      <c r="B4173" s="5" t="s">
        <v>3491</v>
      </c>
      <c r="C4173" s="33" t="s">
        <v>1787</v>
      </c>
      <c r="D4173" s="33" t="s">
        <v>512</v>
      </c>
      <c r="F4173" s="28">
        <f t="shared" si="67"/>
        <v>44043.36135</v>
      </c>
      <c r="G4173" s="32">
        <f t="shared" si="72"/>
        <v>44043.36135</v>
      </c>
      <c r="I4173" t="str">
        <f t="shared" si="68"/>
        <v/>
      </c>
      <c r="K4173" t="str">
        <f t="shared" si="78"/>
        <v/>
      </c>
    </row>
    <row r="4174">
      <c r="A4174" s="24">
        <v>44043.29510175926</v>
      </c>
      <c r="B4174" s="5" t="s">
        <v>2044</v>
      </c>
      <c r="C4174" s="5" t="s">
        <v>1881</v>
      </c>
      <c r="D4174" s="5" t="s">
        <v>18</v>
      </c>
      <c r="F4174" s="28">
        <f t="shared" si="67"/>
        <v>44043.37844</v>
      </c>
      <c r="G4174" s="32">
        <f t="shared" si="72"/>
        <v>44043.37844</v>
      </c>
      <c r="I4174" t="str">
        <f t="shared" si="68"/>
        <v/>
      </c>
      <c r="K4174" t="str">
        <f t="shared" si="78"/>
        <v/>
      </c>
    </row>
    <row r="4175">
      <c r="A4175" s="24">
        <v>44043.33589003472</v>
      </c>
      <c r="B4175" s="5" t="s">
        <v>3637</v>
      </c>
      <c r="C4175" s="5" t="s">
        <v>1268</v>
      </c>
      <c r="D4175" s="5" t="s">
        <v>97</v>
      </c>
      <c r="E4175" s="5">
        <v>8.0</v>
      </c>
      <c r="F4175" s="28">
        <f t="shared" si="67"/>
        <v>44043.41922</v>
      </c>
      <c r="G4175" s="32">
        <f t="shared" si="72"/>
        <v>44043.41922</v>
      </c>
      <c r="H4175" s="29">
        <v>0.6666666666666666</v>
      </c>
      <c r="I4175" s="30">
        <f t="shared" si="68"/>
        <v>-44042.75256</v>
      </c>
      <c r="K4175" t="str">
        <f t="shared" si="78"/>
        <v/>
      </c>
    </row>
    <row r="4176">
      <c r="A4176" s="24">
        <v>44043.33616012731</v>
      </c>
      <c r="B4176" s="5" t="s">
        <v>3638</v>
      </c>
      <c r="C4176" s="5" t="s">
        <v>1268</v>
      </c>
      <c r="D4176" s="5" t="s">
        <v>97</v>
      </c>
      <c r="E4176" s="5">
        <v>9.0</v>
      </c>
      <c r="F4176" s="28">
        <f t="shared" si="67"/>
        <v>44043.41949</v>
      </c>
      <c r="G4176" s="32">
        <f t="shared" si="72"/>
        <v>44043.41949</v>
      </c>
      <c r="H4176" s="29">
        <v>0.6666666666666666</v>
      </c>
      <c r="I4176" s="30">
        <f t="shared" si="68"/>
        <v>-44042.75283</v>
      </c>
      <c r="K4176" t="str">
        <f t="shared" si="78"/>
        <v/>
      </c>
    </row>
    <row r="4177">
      <c r="A4177" s="24">
        <v>44043.33645878472</v>
      </c>
      <c r="B4177" s="5" t="s">
        <v>3206</v>
      </c>
      <c r="C4177" s="5" t="s">
        <v>1268</v>
      </c>
      <c r="D4177" s="5" t="s">
        <v>97</v>
      </c>
      <c r="E4177" s="5">
        <v>15.0</v>
      </c>
      <c r="F4177" s="28">
        <f t="shared" si="67"/>
        <v>44043.41979</v>
      </c>
      <c r="G4177" s="32">
        <f t="shared" si="72"/>
        <v>44043.41979</v>
      </c>
      <c r="H4177" s="29">
        <v>0.6666666666666666</v>
      </c>
      <c r="I4177" s="30">
        <f t="shared" si="68"/>
        <v>-44042.75313</v>
      </c>
      <c r="K4177" t="str">
        <f t="shared" si="78"/>
        <v/>
      </c>
    </row>
    <row r="4178">
      <c r="A4178" s="24">
        <v>44043.37282680556</v>
      </c>
      <c r="B4178" s="5" t="s">
        <v>3594</v>
      </c>
      <c r="C4178" s="33" t="s">
        <v>1787</v>
      </c>
      <c r="D4178" s="33" t="s">
        <v>512</v>
      </c>
      <c r="F4178" s="28">
        <f t="shared" si="67"/>
        <v>44043.45616</v>
      </c>
      <c r="G4178" s="32">
        <f t="shared" si="72"/>
        <v>44043.45616</v>
      </c>
      <c r="I4178" t="str">
        <f t="shared" si="68"/>
        <v/>
      </c>
      <c r="K4178" t="str">
        <f t="shared" si="78"/>
        <v/>
      </c>
    </row>
    <row r="4179">
      <c r="A4179" s="24">
        <v>44043.41149993056</v>
      </c>
      <c r="B4179" s="5" t="s">
        <v>3639</v>
      </c>
      <c r="C4179" s="5" t="s">
        <v>1292</v>
      </c>
      <c r="D4179" s="33" t="s">
        <v>512</v>
      </c>
      <c r="E4179" s="5">
        <v>5.0</v>
      </c>
      <c r="F4179" s="28">
        <f t="shared" si="67"/>
        <v>44043.49483</v>
      </c>
      <c r="G4179" s="32">
        <f t="shared" si="72"/>
        <v>44043.49483</v>
      </c>
      <c r="H4179" s="29">
        <v>0.5715277777777777</v>
      </c>
      <c r="I4179" s="30">
        <f t="shared" si="68"/>
        <v>-44042.92331</v>
      </c>
      <c r="K4179" t="str">
        <f t="shared" si="78"/>
        <v/>
      </c>
    </row>
    <row r="4180">
      <c r="A4180" s="24">
        <v>44043.41180457176</v>
      </c>
      <c r="B4180" s="5" t="s">
        <v>1293</v>
      </c>
      <c r="C4180" s="5" t="s">
        <v>1292</v>
      </c>
      <c r="D4180" s="33" t="s">
        <v>512</v>
      </c>
      <c r="E4180" s="5">
        <v>16.0</v>
      </c>
      <c r="F4180" s="28">
        <f t="shared" si="67"/>
        <v>44043.49514</v>
      </c>
      <c r="G4180" s="32">
        <f t="shared" si="72"/>
        <v>44043.49514</v>
      </c>
      <c r="H4180" s="29">
        <v>0.5715277777777777</v>
      </c>
      <c r="I4180" s="30">
        <f t="shared" si="68"/>
        <v>-44042.92361</v>
      </c>
      <c r="K4180" t="str">
        <f t="shared" si="78"/>
        <v/>
      </c>
    </row>
    <row r="4181">
      <c r="A4181" s="24">
        <v>44043.41254564815</v>
      </c>
      <c r="B4181" s="5" t="s">
        <v>3640</v>
      </c>
      <c r="C4181" s="5" t="s">
        <v>1292</v>
      </c>
      <c r="D4181" s="33" t="s">
        <v>512</v>
      </c>
      <c r="E4181" s="5">
        <v>17.0</v>
      </c>
      <c r="F4181" s="28">
        <f t="shared" si="67"/>
        <v>44043.49588</v>
      </c>
      <c r="G4181" s="32">
        <f t="shared" si="72"/>
        <v>44043.49588</v>
      </c>
      <c r="H4181" s="29">
        <v>0.5715277777777777</v>
      </c>
      <c r="I4181" s="30">
        <f t="shared" si="68"/>
        <v>-44042.92435</v>
      </c>
      <c r="K4181" t="str">
        <f t="shared" si="78"/>
        <v/>
      </c>
    </row>
    <row r="4182">
      <c r="A4182" s="24">
        <v>44043.547109756946</v>
      </c>
      <c r="B4182" s="5" t="s">
        <v>3340</v>
      </c>
      <c r="C4182" s="33" t="s">
        <v>1787</v>
      </c>
      <c r="D4182" s="33" t="s">
        <v>512</v>
      </c>
      <c r="F4182" s="28">
        <f t="shared" si="67"/>
        <v>44043.63044</v>
      </c>
      <c r="G4182" s="32">
        <f t="shared" si="72"/>
        <v>44043.63044</v>
      </c>
      <c r="I4182" t="str">
        <f t="shared" si="68"/>
        <v/>
      </c>
      <c r="K4182" t="str">
        <f t="shared" si="78"/>
        <v/>
      </c>
    </row>
    <row r="4183">
      <c r="A4183" s="24">
        <v>44043.78265283565</v>
      </c>
      <c r="B4183" s="5" t="s">
        <v>3401</v>
      </c>
      <c r="C4183" s="33" t="s">
        <v>1787</v>
      </c>
      <c r="D4183" s="33" t="s">
        <v>512</v>
      </c>
      <c r="F4183" s="28">
        <f t="shared" si="67"/>
        <v>44043.86599</v>
      </c>
      <c r="G4183" s="32">
        <f t="shared" si="72"/>
        <v>44043.86599</v>
      </c>
      <c r="I4183" t="str">
        <f t="shared" si="68"/>
        <v/>
      </c>
      <c r="K4183" t="str">
        <f t="shared" si="78"/>
        <v/>
      </c>
    </row>
    <row r="4184">
      <c r="A4184" s="24">
        <v>44044.25081405093</v>
      </c>
      <c r="B4184" s="5" t="s">
        <v>3461</v>
      </c>
      <c r="C4184" s="5" t="s">
        <v>3449</v>
      </c>
      <c r="D4184" s="5" t="s">
        <v>624</v>
      </c>
      <c r="F4184" s="28">
        <f t="shared" si="67"/>
        <v>44044.33415</v>
      </c>
      <c r="G4184" s="32">
        <f t="shared" si="72"/>
        <v>44044.33415</v>
      </c>
      <c r="I4184" t="str">
        <f t="shared" si="68"/>
        <v/>
      </c>
      <c r="K4184" t="str">
        <f t="shared" si="78"/>
        <v/>
      </c>
    </row>
    <row r="4185">
      <c r="A4185" s="24">
        <v>44044.273999004625</v>
      </c>
      <c r="B4185" s="5" t="s">
        <v>3641</v>
      </c>
      <c r="C4185" s="5" t="s">
        <v>3310</v>
      </c>
      <c r="D4185" s="5" t="s">
        <v>624</v>
      </c>
      <c r="F4185" s="28">
        <f t="shared" si="67"/>
        <v>44044.35733</v>
      </c>
      <c r="G4185" s="32">
        <f t="shared" si="72"/>
        <v>44044.35733</v>
      </c>
      <c r="I4185" t="str">
        <f t="shared" si="68"/>
        <v/>
      </c>
      <c r="K4185" t="str">
        <f t="shared" si="78"/>
        <v/>
      </c>
    </row>
    <row r="4186">
      <c r="A4186" s="24">
        <v>44044.27431163195</v>
      </c>
      <c r="B4186" s="5" t="s">
        <v>3642</v>
      </c>
      <c r="C4186" s="5" t="s">
        <v>3310</v>
      </c>
      <c r="D4186" s="5" t="s">
        <v>624</v>
      </c>
      <c r="F4186" s="28">
        <f t="shared" si="67"/>
        <v>44044.35764</v>
      </c>
      <c r="G4186" s="32">
        <f t="shared" si="72"/>
        <v>44044.35764</v>
      </c>
      <c r="I4186" t="str">
        <f t="shared" si="68"/>
        <v/>
      </c>
      <c r="K4186" t="str">
        <f t="shared" si="78"/>
        <v/>
      </c>
    </row>
    <row r="4187">
      <c r="A4187" s="24">
        <v>44044.274618854164</v>
      </c>
      <c r="B4187" s="5" t="s">
        <v>3643</v>
      </c>
      <c r="C4187" s="5" t="s">
        <v>3310</v>
      </c>
      <c r="D4187" s="5" t="s">
        <v>624</v>
      </c>
      <c r="F4187" s="28">
        <f t="shared" si="67"/>
        <v>44044.35795</v>
      </c>
      <c r="G4187" s="32">
        <f t="shared" si="72"/>
        <v>44044.35795</v>
      </c>
      <c r="I4187" t="str">
        <f t="shared" si="68"/>
        <v/>
      </c>
      <c r="K4187" t="str">
        <f t="shared" si="78"/>
        <v/>
      </c>
    </row>
    <row r="4188">
      <c r="A4188" s="24">
        <v>44044.274983888885</v>
      </c>
      <c r="B4188" s="5" t="s">
        <v>3644</v>
      </c>
      <c r="C4188" s="5" t="s">
        <v>3310</v>
      </c>
      <c r="D4188" s="5" t="s">
        <v>624</v>
      </c>
      <c r="F4188" s="28">
        <f t="shared" si="67"/>
        <v>44044.35832</v>
      </c>
      <c r="G4188" s="32">
        <f t="shared" si="72"/>
        <v>44044.35832</v>
      </c>
      <c r="I4188" t="str">
        <f t="shared" si="68"/>
        <v/>
      </c>
      <c r="K4188" t="str">
        <f t="shared" si="78"/>
        <v/>
      </c>
    </row>
    <row r="4189">
      <c r="A4189" s="24">
        <v>44044.275322905094</v>
      </c>
      <c r="B4189" s="5" t="s">
        <v>3645</v>
      </c>
      <c r="C4189" s="5" t="s">
        <v>3310</v>
      </c>
      <c r="D4189" s="5" t="s">
        <v>624</v>
      </c>
      <c r="F4189" s="28">
        <f t="shared" si="67"/>
        <v>44044.35866</v>
      </c>
      <c r="G4189" s="32">
        <f t="shared" si="72"/>
        <v>44044.35866</v>
      </c>
      <c r="I4189" t="str">
        <f t="shared" si="68"/>
        <v/>
      </c>
      <c r="K4189" t="str">
        <f t="shared" si="78"/>
        <v/>
      </c>
    </row>
    <row r="4190">
      <c r="A4190" s="24">
        <v>44046.22399653935</v>
      </c>
      <c r="B4190" s="5" t="s">
        <v>3646</v>
      </c>
      <c r="C4190" s="33" t="s">
        <v>1787</v>
      </c>
      <c r="D4190" s="33" t="s">
        <v>512</v>
      </c>
      <c r="F4190" s="28">
        <f t="shared" si="67"/>
        <v>44046.30733</v>
      </c>
      <c r="G4190" s="32">
        <f t="shared" si="72"/>
        <v>44046.30733</v>
      </c>
      <c r="I4190" t="str">
        <f t="shared" si="68"/>
        <v/>
      </c>
      <c r="K4190" t="str">
        <f t="shared" si="78"/>
        <v/>
      </c>
    </row>
    <row r="4191">
      <c r="A4191" s="24">
        <v>44046.22705482639</v>
      </c>
      <c r="B4191" s="5" t="s">
        <v>3647</v>
      </c>
      <c r="C4191" s="5" t="s">
        <v>3310</v>
      </c>
      <c r="D4191" s="5" t="s">
        <v>624</v>
      </c>
      <c r="F4191" s="28">
        <f t="shared" si="67"/>
        <v>44046.31039</v>
      </c>
      <c r="G4191" s="32">
        <f t="shared" si="72"/>
        <v>44046.31039</v>
      </c>
      <c r="I4191" t="str">
        <f t="shared" si="68"/>
        <v/>
      </c>
      <c r="K4191" t="str">
        <f t="shared" si="78"/>
        <v/>
      </c>
    </row>
    <row r="4192">
      <c r="A4192" s="24">
        <v>44046.228286990736</v>
      </c>
      <c r="B4192" s="5" t="s">
        <v>3648</v>
      </c>
      <c r="C4192" s="5" t="s">
        <v>3310</v>
      </c>
      <c r="D4192" s="5" t="s">
        <v>624</v>
      </c>
      <c r="F4192" s="28">
        <f t="shared" si="67"/>
        <v>44046.31162</v>
      </c>
      <c r="G4192" s="32">
        <f t="shared" si="72"/>
        <v>44046.31162</v>
      </c>
      <c r="I4192" t="str">
        <f t="shared" si="68"/>
        <v/>
      </c>
      <c r="K4192" t="str">
        <f t="shared" si="78"/>
        <v/>
      </c>
    </row>
    <row r="4193">
      <c r="A4193" s="24">
        <v>44046.229920474536</v>
      </c>
      <c r="B4193" s="5" t="s">
        <v>3649</v>
      </c>
      <c r="C4193" s="5" t="s">
        <v>3310</v>
      </c>
      <c r="D4193" s="5" t="s">
        <v>624</v>
      </c>
      <c r="F4193" s="28">
        <f t="shared" si="67"/>
        <v>44046.31325</v>
      </c>
      <c r="G4193" s="32">
        <f t="shared" si="72"/>
        <v>44046.31325</v>
      </c>
      <c r="I4193" t="str">
        <f t="shared" si="68"/>
        <v/>
      </c>
      <c r="K4193" t="str">
        <f t="shared" si="78"/>
        <v/>
      </c>
    </row>
    <row r="4194">
      <c r="A4194" s="24">
        <v>44046.249909398146</v>
      </c>
      <c r="B4194" s="5" t="s">
        <v>76</v>
      </c>
      <c r="C4194" s="5" t="s">
        <v>2843</v>
      </c>
      <c r="D4194" s="5" t="s">
        <v>3246</v>
      </c>
      <c r="F4194" s="28">
        <f t="shared" si="67"/>
        <v>44046.33324</v>
      </c>
      <c r="G4194" s="32">
        <f t="shared" si="72"/>
        <v>44046.33324</v>
      </c>
      <c r="I4194" t="str">
        <f t="shared" si="68"/>
        <v/>
      </c>
      <c r="K4194" t="str">
        <f t="shared" si="78"/>
        <v/>
      </c>
    </row>
    <row r="4195">
      <c r="A4195" s="24">
        <v>44046.253559398145</v>
      </c>
      <c r="B4195" s="5" t="s">
        <v>3589</v>
      </c>
      <c r="C4195" s="5" t="s">
        <v>3174</v>
      </c>
      <c r="D4195" s="5" t="s">
        <v>284</v>
      </c>
      <c r="F4195" s="28">
        <f t="shared" si="67"/>
        <v>44046.33689</v>
      </c>
      <c r="G4195" s="32">
        <f t="shared" si="72"/>
        <v>44046.33689</v>
      </c>
      <c r="I4195" t="str">
        <f t="shared" si="68"/>
        <v/>
      </c>
      <c r="K4195" t="str">
        <f t="shared" si="78"/>
        <v/>
      </c>
    </row>
    <row r="4196">
      <c r="A4196" s="24">
        <v>44046.25441324074</v>
      </c>
      <c r="B4196" s="5" t="s">
        <v>3650</v>
      </c>
      <c r="C4196" s="5" t="s">
        <v>3454</v>
      </c>
      <c r="D4196" s="5" t="s">
        <v>284</v>
      </c>
      <c r="F4196" s="28">
        <f t="shared" si="67"/>
        <v>44046.33775</v>
      </c>
      <c r="G4196" s="32">
        <f t="shared" si="72"/>
        <v>44046.33775</v>
      </c>
      <c r="I4196" t="str">
        <f t="shared" si="68"/>
        <v/>
      </c>
      <c r="K4196" t="str">
        <f t="shared" si="78"/>
        <v/>
      </c>
    </row>
    <row r="4197">
      <c r="A4197" s="24">
        <v>44046.255088923615</v>
      </c>
      <c r="B4197" s="5" t="s">
        <v>3651</v>
      </c>
      <c r="C4197" s="5" t="s">
        <v>3174</v>
      </c>
      <c r="D4197" s="5" t="s">
        <v>1347</v>
      </c>
      <c r="F4197" s="28">
        <f t="shared" si="67"/>
        <v>44046.33842</v>
      </c>
      <c r="G4197" s="32">
        <f t="shared" si="72"/>
        <v>44046.33842</v>
      </c>
      <c r="I4197" t="str">
        <f t="shared" si="68"/>
        <v/>
      </c>
      <c r="K4197" t="str">
        <f t="shared" si="78"/>
        <v/>
      </c>
    </row>
    <row r="4198">
      <c r="A4198" s="24">
        <v>44046.27072835648</v>
      </c>
      <c r="B4198" s="5" t="s">
        <v>3652</v>
      </c>
      <c r="C4198" s="5" t="s">
        <v>2285</v>
      </c>
      <c r="D4198" s="5" t="s">
        <v>69</v>
      </c>
      <c r="E4198" s="5">
        <v>44.0</v>
      </c>
      <c r="F4198" s="28">
        <f t="shared" si="67"/>
        <v>44046.35406</v>
      </c>
      <c r="G4198" s="32">
        <f t="shared" si="72"/>
        <v>44046.35406</v>
      </c>
      <c r="I4198" t="str">
        <f t="shared" si="68"/>
        <v/>
      </c>
      <c r="K4198">
        <f t="shared" si="78"/>
        <v>44</v>
      </c>
    </row>
    <row r="4199">
      <c r="A4199" s="24">
        <v>44046.27932125</v>
      </c>
      <c r="B4199" s="5" t="s">
        <v>3402</v>
      </c>
      <c r="C4199" s="33" t="s">
        <v>1787</v>
      </c>
      <c r="D4199" s="33" t="s">
        <v>512</v>
      </c>
      <c r="E4199" s="5">
        <v>42.0</v>
      </c>
      <c r="F4199" s="28">
        <f t="shared" si="67"/>
        <v>44046.36265</v>
      </c>
      <c r="G4199" s="32">
        <f t="shared" si="72"/>
        <v>44046.36265</v>
      </c>
      <c r="I4199" t="str">
        <f t="shared" si="68"/>
        <v/>
      </c>
      <c r="K4199">
        <f t="shared" si="78"/>
        <v>42</v>
      </c>
    </row>
    <row r="4200">
      <c r="A4200" s="24">
        <v>44046.28911267361</v>
      </c>
      <c r="B4200" s="5" t="s">
        <v>3032</v>
      </c>
      <c r="C4200" s="5" t="s">
        <v>2285</v>
      </c>
      <c r="D4200" s="5" t="s">
        <v>2189</v>
      </c>
      <c r="E4200" s="5">
        <v>40.0</v>
      </c>
      <c r="F4200" s="28">
        <f t="shared" si="67"/>
        <v>44046.37245</v>
      </c>
      <c r="G4200" s="32">
        <f t="shared" si="72"/>
        <v>44046.37245</v>
      </c>
      <c r="H4200" s="29">
        <v>0.6006944444444444</v>
      </c>
      <c r="I4200" s="30">
        <f t="shared" si="68"/>
        <v>-44045.77175</v>
      </c>
      <c r="K4200" t="str">
        <f t="shared" si="78"/>
        <v/>
      </c>
    </row>
    <row r="4201">
      <c r="A4201" s="24">
        <v>44046.29930113426</v>
      </c>
      <c r="B4201" s="5" t="s">
        <v>3206</v>
      </c>
      <c r="C4201" s="5" t="s">
        <v>1268</v>
      </c>
      <c r="D4201" s="5" t="s">
        <v>624</v>
      </c>
      <c r="F4201" s="28">
        <f t="shared" si="67"/>
        <v>44046.38263</v>
      </c>
      <c r="G4201" s="32">
        <f t="shared" si="72"/>
        <v>44046.38263</v>
      </c>
      <c r="I4201" t="str">
        <f t="shared" si="68"/>
        <v/>
      </c>
      <c r="K4201" t="str">
        <f t="shared" si="78"/>
        <v/>
      </c>
    </row>
    <row r="4202">
      <c r="A4202" s="24">
        <v>44046.299640509256</v>
      </c>
      <c r="B4202" s="5" t="s">
        <v>522</v>
      </c>
      <c r="C4202" s="5" t="s">
        <v>1268</v>
      </c>
      <c r="D4202" s="5" t="s">
        <v>624</v>
      </c>
      <c r="F4202" s="28">
        <f t="shared" si="67"/>
        <v>44046.38297</v>
      </c>
      <c r="G4202" s="32">
        <f t="shared" si="72"/>
        <v>44046.38297</v>
      </c>
      <c r="I4202" t="str">
        <f t="shared" si="68"/>
        <v/>
      </c>
      <c r="K4202" t="str">
        <f t="shared" si="78"/>
        <v/>
      </c>
    </row>
    <row r="4203">
      <c r="A4203" s="24">
        <v>44046.2999159375</v>
      </c>
      <c r="B4203" s="5" t="s">
        <v>3081</v>
      </c>
      <c r="C4203" s="5" t="s">
        <v>1268</v>
      </c>
      <c r="D4203" s="5" t="s">
        <v>624</v>
      </c>
      <c r="F4203" s="28">
        <f t="shared" si="67"/>
        <v>44046.38325</v>
      </c>
      <c r="G4203" s="32">
        <f t="shared" si="72"/>
        <v>44046.38325</v>
      </c>
      <c r="I4203" t="str">
        <f t="shared" si="68"/>
        <v/>
      </c>
      <c r="K4203" t="str">
        <f t="shared" si="78"/>
        <v/>
      </c>
    </row>
    <row r="4204">
      <c r="A4204" s="24">
        <v>44046.329619375</v>
      </c>
      <c r="B4204" s="5" t="s">
        <v>3467</v>
      </c>
      <c r="C4204" s="5" t="s">
        <v>3310</v>
      </c>
      <c r="D4204" s="5" t="s">
        <v>624</v>
      </c>
      <c r="F4204" s="28">
        <f t="shared" si="67"/>
        <v>44046.41295</v>
      </c>
      <c r="G4204" s="32">
        <f t="shared" si="72"/>
        <v>44046.41295</v>
      </c>
      <c r="I4204" t="str">
        <f t="shared" si="68"/>
        <v/>
      </c>
      <c r="K4204" t="str">
        <f t="shared" si="78"/>
        <v/>
      </c>
    </row>
    <row r="4205">
      <c r="A4205" s="24">
        <v>44046.371971712964</v>
      </c>
      <c r="B4205" s="5" t="s">
        <v>3594</v>
      </c>
      <c r="C4205" s="33" t="s">
        <v>1787</v>
      </c>
      <c r="D4205" s="33" t="s">
        <v>512</v>
      </c>
      <c r="F4205" s="28">
        <f t="shared" si="67"/>
        <v>44046.45531</v>
      </c>
      <c r="G4205" s="32">
        <f t="shared" si="72"/>
        <v>44046.45531</v>
      </c>
      <c r="I4205" t="str">
        <f t="shared" si="68"/>
        <v/>
      </c>
      <c r="K4205" t="str">
        <f t="shared" si="78"/>
        <v/>
      </c>
    </row>
    <row r="4206">
      <c r="A4206" s="24">
        <v>44046.45341462963</v>
      </c>
      <c r="B4206" s="5" t="s">
        <v>3653</v>
      </c>
      <c r="C4206" s="5" t="s">
        <v>3654</v>
      </c>
      <c r="D4206" s="5" t="s">
        <v>55</v>
      </c>
      <c r="E4206" s="5">
        <v>20.0</v>
      </c>
      <c r="F4206" s="28">
        <f t="shared" si="67"/>
        <v>44046.53675</v>
      </c>
      <c r="G4206" s="32">
        <f t="shared" si="72"/>
        <v>44046.53675</v>
      </c>
      <c r="H4206" s="29">
        <v>0.5590277777777778</v>
      </c>
      <c r="I4206" s="30">
        <f t="shared" si="68"/>
        <v>-44045.97772</v>
      </c>
      <c r="K4206" t="str">
        <f t="shared" si="78"/>
        <v/>
      </c>
    </row>
    <row r="4207">
      <c r="A4207" s="24">
        <v>44046.490532129625</v>
      </c>
      <c r="B4207" s="5" t="s">
        <v>2002</v>
      </c>
      <c r="C4207" s="5" t="s">
        <v>1787</v>
      </c>
      <c r="D4207" s="5" t="s">
        <v>512</v>
      </c>
      <c r="E4207" s="5">
        <v>19.0</v>
      </c>
      <c r="F4207" s="28">
        <f t="shared" si="67"/>
        <v>44046.57387</v>
      </c>
      <c r="G4207" s="32">
        <f t="shared" si="72"/>
        <v>44046.57387</v>
      </c>
      <c r="H4207" s="29">
        <v>0.5930555555555556</v>
      </c>
      <c r="I4207" s="30">
        <f t="shared" si="68"/>
        <v>-44045.98081</v>
      </c>
      <c r="K4207" t="str">
        <f t="shared" si="78"/>
        <v/>
      </c>
    </row>
    <row r="4208">
      <c r="A4208" s="24">
        <v>44046.49280649306</v>
      </c>
      <c r="B4208" s="5" t="s">
        <v>3555</v>
      </c>
      <c r="C4208" s="5" t="s">
        <v>169</v>
      </c>
      <c r="D4208" s="5" t="s">
        <v>624</v>
      </c>
      <c r="E4208" s="5">
        <v>5.0</v>
      </c>
      <c r="F4208" s="28">
        <f t="shared" si="67"/>
        <v>44046.57614</v>
      </c>
      <c r="G4208" s="32">
        <f t="shared" si="72"/>
        <v>44046.57614</v>
      </c>
      <c r="H4208" s="29">
        <v>0.5868055555555556</v>
      </c>
      <c r="I4208" s="30">
        <f t="shared" si="68"/>
        <v>-44045.98933</v>
      </c>
      <c r="K4208" t="str">
        <f t="shared" si="78"/>
        <v/>
      </c>
    </row>
    <row r="4209">
      <c r="A4209" s="24">
        <v>44046.51624866898</v>
      </c>
      <c r="B4209" s="5" t="s">
        <v>3655</v>
      </c>
      <c r="C4209" s="5" t="s">
        <v>3656</v>
      </c>
      <c r="D4209" s="5" t="s">
        <v>624</v>
      </c>
      <c r="E4209" s="5">
        <v>1.0</v>
      </c>
      <c r="F4209" s="28">
        <f t="shared" si="67"/>
        <v>44046.59958</v>
      </c>
      <c r="G4209" s="32">
        <f t="shared" si="72"/>
        <v>44046.59958</v>
      </c>
      <c r="H4209" s="29">
        <v>0.75</v>
      </c>
      <c r="I4209" s="30">
        <f t="shared" si="68"/>
        <v>-44045.84958</v>
      </c>
      <c r="K4209" t="str">
        <f t="shared" si="78"/>
        <v/>
      </c>
    </row>
    <row r="4210">
      <c r="A4210" s="24">
        <v>44046.51680079861</v>
      </c>
      <c r="B4210" s="5" t="s">
        <v>3657</v>
      </c>
      <c r="C4210" s="5" t="s">
        <v>3656</v>
      </c>
      <c r="D4210" s="5" t="s">
        <v>624</v>
      </c>
      <c r="E4210" s="5">
        <v>2.0</v>
      </c>
      <c r="F4210" s="28">
        <f t="shared" si="67"/>
        <v>44046.60013</v>
      </c>
      <c r="G4210" s="32">
        <f t="shared" si="72"/>
        <v>44046.60013</v>
      </c>
      <c r="H4210" s="29">
        <v>0.75</v>
      </c>
      <c r="I4210" s="30">
        <f t="shared" si="68"/>
        <v>-44045.85013</v>
      </c>
      <c r="K4210" t="str">
        <f t="shared" si="78"/>
        <v/>
      </c>
    </row>
    <row r="4211">
      <c r="A4211" s="24">
        <v>44046.51724173611</v>
      </c>
      <c r="B4211" s="5" t="s">
        <v>3658</v>
      </c>
      <c r="C4211" s="5" t="s">
        <v>3656</v>
      </c>
      <c r="D4211" s="5" t="s">
        <v>624</v>
      </c>
      <c r="E4211" s="5">
        <v>4.0</v>
      </c>
      <c r="F4211" s="28">
        <f t="shared" si="67"/>
        <v>44046.60058</v>
      </c>
      <c r="G4211" s="32">
        <f t="shared" si="72"/>
        <v>44046.60058</v>
      </c>
      <c r="H4211" s="29">
        <v>0.75</v>
      </c>
      <c r="I4211" s="30">
        <f t="shared" si="68"/>
        <v>-44045.85058</v>
      </c>
      <c r="K4211" t="str">
        <f t="shared" si="78"/>
        <v/>
      </c>
    </row>
    <row r="4212">
      <c r="A4212" s="24">
        <v>44046.833263912034</v>
      </c>
      <c r="B4212" s="5" t="s">
        <v>3401</v>
      </c>
      <c r="C4212" s="5" t="s">
        <v>1787</v>
      </c>
      <c r="D4212" s="5" t="s">
        <v>512</v>
      </c>
      <c r="F4212" s="28">
        <f t="shared" si="67"/>
        <v>44046.9166</v>
      </c>
      <c r="G4212" s="32">
        <f t="shared" si="72"/>
        <v>44046.9166</v>
      </c>
      <c r="I4212" t="str">
        <f t="shared" si="68"/>
        <v/>
      </c>
      <c r="K4212" t="str">
        <f t="shared" si="78"/>
        <v/>
      </c>
    </row>
    <row r="4213">
      <c r="A4213" s="24">
        <v>44047.20920439815</v>
      </c>
      <c r="B4213" s="5" t="s">
        <v>3206</v>
      </c>
      <c r="C4213" s="5" t="s">
        <v>1268</v>
      </c>
      <c r="D4213" s="5" t="s">
        <v>438</v>
      </c>
      <c r="F4213" s="28">
        <f t="shared" si="67"/>
        <v>44047.29254</v>
      </c>
      <c r="G4213" s="32">
        <f t="shared" si="72"/>
        <v>44047.29254</v>
      </c>
      <c r="I4213" t="str">
        <f t="shared" si="68"/>
        <v/>
      </c>
      <c r="K4213" t="str">
        <f t="shared" si="78"/>
        <v/>
      </c>
    </row>
    <row r="4214">
      <c r="A4214" s="24">
        <v>44047.20962569445</v>
      </c>
      <c r="B4214" s="5" t="s">
        <v>522</v>
      </c>
      <c r="C4214" s="5" t="s">
        <v>1268</v>
      </c>
      <c r="D4214" s="5" t="s">
        <v>624</v>
      </c>
      <c r="F4214" s="28">
        <f t="shared" si="67"/>
        <v>44047.29296</v>
      </c>
      <c r="G4214" s="32">
        <f t="shared" si="72"/>
        <v>44047.29296</v>
      </c>
      <c r="I4214" t="str">
        <f t="shared" si="68"/>
        <v/>
      </c>
      <c r="K4214" t="str">
        <f t="shared" si="78"/>
        <v/>
      </c>
    </row>
    <row r="4215">
      <c r="A4215" s="24">
        <v>44047.20988052084</v>
      </c>
      <c r="B4215" s="5" t="s">
        <v>3081</v>
      </c>
      <c r="C4215" s="5" t="s">
        <v>1268</v>
      </c>
      <c r="D4215" s="5" t="s">
        <v>1347</v>
      </c>
      <c r="F4215" s="28">
        <f t="shared" si="67"/>
        <v>44047.29321</v>
      </c>
      <c r="G4215" s="32">
        <f t="shared" si="72"/>
        <v>44047.29321</v>
      </c>
      <c r="I4215" t="str">
        <f t="shared" si="68"/>
        <v/>
      </c>
      <c r="K4215" t="str">
        <f t="shared" si="78"/>
        <v/>
      </c>
    </row>
    <row r="4216">
      <c r="A4216" s="24">
        <v>44047.23105785879</v>
      </c>
      <c r="B4216" s="5" t="s">
        <v>3461</v>
      </c>
      <c r="C4216" s="5" t="s">
        <v>3310</v>
      </c>
      <c r="D4216" s="5" t="s">
        <v>1347</v>
      </c>
      <c r="F4216" s="28">
        <f t="shared" si="67"/>
        <v>44047.31439</v>
      </c>
      <c r="G4216" s="32">
        <f t="shared" si="72"/>
        <v>44047.31439</v>
      </c>
      <c r="I4216" t="str">
        <f t="shared" si="68"/>
        <v/>
      </c>
      <c r="K4216" t="str">
        <f t="shared" si="78"/>
        <v/>
      </c>
    </row>
    <row r="4217">
      <c r="A4217" s="24">
        <v>44047.23177672454</v>
      </c>
      <c r="B4217" s="5" t="s">
        <v>3659</v>
      </c>
      <c r="C4217" s="5" t="s">
        <v>3310</v>
      </c>
      <c r="D4217" s="5" t="s">
        <v>1347</v>
      </c>
      <c r="F4217" s="28">
        <f t="shared" si="67"/>
        <v>44047.31511</v>
      </c>
      <c r="G4217" s="32">
        <f t="shared" si="72"/>
        <v>44047.31511</v>
      </c>
      <c r="I4217" t="str">
        <f t="shared" si="68"/>
        <v/>
      </c>
      <c r="K4217" t="str">
        <f t="shared" si="78"/>
        <v/>
      </c>
    </row>
    <row r="4218">
      <c r="A4218" s="24">
        <v>44047.232545543986</v>
      </c>
      <c r="B4218" s="5" t="s">
        <v>3647</v>
      </c>
      <c r="C4218" s="5" t="s">
        <v>3310</v>
      </c>
      <c r="D4218" s="5" t="s">
        <v>1347</v>
      </c>
      <c r="F4218" s="28">
        <f t="shared" si="67"/>
        <v>44047.31588</v>
      </c>
      <c r="G4218" s="32">
        <f t="shared" si="72"/>
        <v>44047.31588</v>
      </c>
      <c r="I4218" t="str">
        <f t="shared" si="68"/>
        <v/>
      </c>
      <c r="K4218" t="str">
        <f t="shared" si="78"/>
        <v/>
      </c>
    </row>
    <row r="4219">
      <c r="A4219" s="24">
        <v>44047.23321747685</v>
      </c>
      <c r="B4219" s="5" t="s">
        <v>3660</v>
      </c>
      <c r="C4219" s="5" t="s">
        <v>3174</v>
      </c>
      <c r="D4219" s="5" t="s">
        <v>1347</v>
      </c>
      <c r="F4219" s="28">
        <f t="shared" si="67"/>
        <v>44047.31655</v>
      </c>
      <c r="G4219" s="32">
        <f t="shared" si="72"/>
        <v>44047.31655</v>
      </c>
      <c r="I4219" t="str">
        <f t="shared" si="68"/>
        <v/>
      </c>
      <c r="K4219" t="str">
        <f t="shared" si="78"/>
        <v/>
      </c>
    </row>
    <row r="4220">
      <c r="A4220" s="24">
        <v>44047.23424677084</v>
      </c>
      <c r="B4220" s="5" t="s">
        <v>3661</v>
      </c>
      <c r="C4220" s="5" t="s">
        <v>3174</v>
      </c>
      <c r="D4220" s="5" t="s">
        <v>1347</v>
      </c>
      <c r="F4220" s="28">
        <f t="shared" si="67"/>
        <v>44047.31758</v>
      </c>
      <c r="G4220" s="32">
        <f t="shared" si="72"/>
        <v>44047.31758</v>
      </c>
      <c r="I4220" t="str">
        <f t="shared" si="68"/>
        <v/>
      </c>
      <c r="K4220" t="str">
        <f t="shared" si="78"/>
        <v/>
      </c>
    </row>
    <row r="4221">
      <c r="A4221" s="24">
        <v>44047.28703761574</v>
      </c>
      <c r="B4221" s="5" t="s">
        <v>3652</v>
      </c>
      <c r="C4221" s="5" t="s">
        <v>1932</v>
      </c>
      <c r="D4221" s="5" t="s">
        <v>69</v>
      </c>
      <c r="E4221" s="5">
        <v>44.0</v>
      </c>
      <c r="F4221" s="28">
        <f t="shared" si="67"/>
        <v>44047.37037</v>
      </c>
      <c r="G4221" s="32">
        <f t="shared" si="72"/>
        <v>44047.37037</v>
      </c>
      <c r="I4221" t="str">
        <f t="shared" si="68"/>
        <v/>
      </c>
      <c r="K4221">
        <f t="shared" si="78"/>
        <v>44</v>
      </c>
    </row>
    <row r="4222">
      <c r="A4222" s="24">
        <v>44047.297278391205</v>
      </c>
      <c r="B4222" s="5" t="s">
        <v>2620</v>
      </c>
      <c r="C4222" s="5" t="s">
        <v>3662</v>
      </c>
      <c r="D4222" s="5" t="s">
        <v>2620</v>
      </c>
      <c r="E4222" s="5">
        <v>42.0</v>
      </c>
      <c r="F4222" s="28">
        <f t="shared" si="67"/>
        <v>44047.38061</v>
      </c>
      <c r="G4222" s="32">
        <f t="shared" si="72"/>
        <v>44047.38061</v>
      </c>
      <c r="I4222" t="str">
        <f t="shared" si="68"/>
        <v/>
      </c>
      <c r="K4222">
        <f t="shared" si="78"/>
        <v>42</v>
      </c>
    </row>
    <row r="4223">
      <c r="A4223" s="24">
        <v>44047.303920694445</v>
      </c>
      <c r="B4223" s="5" t="s">
        <v>3402</v>
      </c>
      <c r="C4223" s="5" t="s">
        <v>1787</v>
      </c>
      <c r="D4223" s="5" t="s">
        <v>512</v>
      </c>
      <c r="F4223" s="28">
        <f t="shared" si="67"/>
        <v>44047.38725</v>
      </c>
      <c r="G4223" s="32">
        <f t="shared" si="72"/>
        <v>44047.38725</v>
      </c>
      <c r="I4223" t="str">
        <f t="shared" si="68"/>
        <v/>
      </c>
      <c r="K4223" t="str">
        <f t="shared" si="78"/>
        <v/>
      </c>
    </row>
    <row r="4224">
      <c r="A4224" s="24">
        <v>44047.356300775464</v>
      </c>
      <c r="B4224" s="5" t="s">
        <v>34</v>
      </c>
      <c r="C4224" s="5" t="s">
        <v>35</v>
      </c>
      <c r="D4224" s="5" t="s">
        <v>1047</v>
      </c>
      <c r="E4224" s="5">
        <v>8.0</v>
      </c>
      <c r="F4224" s="28">
        <f t="shared" si="67"/>
        <v>44047.43963</v>
      </c>
      <c r="G4224" s="32">
        <f t="shared" si="72"/>
        <v>44047.43963</v>
      </c>
      <c r="H4224" s="29">
        <v>0.55625</v>
      </c>
      <c r="I4224" s="30">
        <f t="shared" si="68"/>
        <v>-44046.88338</v>
      </c>
      <c r="K4224" t="str">
        <f t="shared" si="78"/>
        <v/>
      </c>
    </row>
    <row r="4225">
      <c r="A4225" s="24">
        <v>44047.37060554398</v>
      </c>
      <c r="B4225" s="5" t="s">
        <v>3594</v>
      </c>
      <c r="C4225" s="5" t="s">
        <v>1787</v>
      </c>
      <c r="D4225" s="5" t="s">
        <v>512</v>
      </c>
      <c r="F4225" s="28">
        <f t="shared" si="67"/>
        <v>44047.45394</v>
      </c>
      <c r="G4225" s="32">
        <f t="shared" si="72"/>
        <v>44047.45394</v>
      </c>
      <c r="I4225" t="str">
        <f t="shared" si="68"/>
        <v/>
      </c>
      <c r="K4225" t="str">
        <f t="shared" si="78"/>
        <v/>
      </c>
    </row>
    <row r="4226">
      <c r="A4226" s="24">
        <v>44047.378744456015</v>
      </c>
      <c r="B4226" s="5" t="s">
        <v>1702</v>
      </c>
      <c r="C4226" s="5" t="s">
        <v>660</v>
      </c>
      <c r="D4226" s="5" t="s">
        <v>624</v>
      </c>
      <c r="E4226" s="5">
        <v>9.0</v>
      </c>
      <c r="F4226" s="28">
        <f t="shared" si="67"/>
        <v>44047.46208</v>
      </c>
      <c r="G4226" s="32">
        <f t="shared" si="72"/>
        <v>44047.46208</v>
      </c>
      <c r="H4226" s="29">
        <v>0.5631944444444444</v>
      </c>
      <c r="I4226" s="30">
        <f t="shared" si="68"/>
        <v>-44046.89888</v>
      </c>
      <c r="K4226" t="str">
        <f t="shared" si="78"/>
        <v/>
      </c>
    </row>
    <row r="4227">
      <c r="A4227" s="24">
        <v>44047.83239980324</v>
      </c>
      <c r="B4227" s="5" t="s">
        <v>3663</v>
      </c>
      <c r="C4227" s="5" t="s">
        <v>1787</v>
      </c>
      <c r="D4227" s="5" t="s">
        <v>512</v>
      </c>
      <c r="F4227" s="28">
        <f t="shared" si="67"/>
        <v>44047.91573</v>
      </c>
      <c r="G4227" s="32">
        <f t="shared" si="72"/>
        <v>44047.91573</v>
      </c>
      <c r="I4227" t="str">
        <f t="shared" si="68"/>
        <v/>
      </c>
      <c r="K4227" t="str">
        <f t="shared" si="78"/>
        <v/>
      </c>
    </row>
    <row r="4228">
      <c r="A4228" s="24">
        <v>44048.22350248843</v>
      </c>
      <c r="B4228" s="5" t="s">
        <v>3660</v>
      </c>
      <c r="C4228" s="5" t="s">
        <v>3310</v>
      </c>
      <c r="D4228" s="5" t="s">
        <v>1347</v>
      </c>
      <c r="F4228" s="28">
        <f t="shared" si="67"/>
        <v>44048.30684</v>
      </c>
      <c r="G4228" s="32">
        <f t="shared" si="72"/>
        <v>44048.30684</v>
      </c>
      <c r="I4228" t="str">
        <f t="shared" si="68"/>
        <v/>
      </c>
      <c r="K4228" t="str">
        <f t="shared" si="78"/>
        <v/>
      </c>
    </row>
    <row r="4229">
      <c r="A4229" s="24">
        <v>44048.22411524305</v>
      </c>
      <c r="B4229" s="5" t="s">
        <v>3664</v>
      </c>
      <c r="C4229" s="5" t="s">
        <v>3310</v>
      </c>
      <c r="D4229" s="5" t="s">
        <v>1347</v>
      </c>
      <c r="F4229" s="28">
        <f t="shared" si="67"/>
        <v>44048.30745</v>
      </c>
      <c r="G4229" s="32">
        <f t="shared" si="72"/>
        <v>44048.30745</v>
      </c>
      <c r="I4229" t="str">
        <f t="shared" si="68"/>
        <v/>
      </c>
      <c r="K4229" t="str">
        <f t="shared" si="78"/>
        <v/>
      </c>
    </row>
    <row r="4230">
      <c r="A4230" s="24">
        <v>44048.224884641204</v>
      </c>
      <c r="B4230" s="5" t="s">
        <v>3665</v>
      </c>
      <c r="C4230" s="5" t="s">
        <v>3310</v>
      </c>
      <c r="D4230" s="5" t="s">
        <v>1347</v>
      </c>
      <c r="F4230" s="28">
        <f t="shared" si="67"/>
        <v>44048.30822</v>
      </c>
      <c r="G4230" s="32">
        <f t="shared" si="72"/>
        <v>44048.30822</v>
      </c>
      <c r="I4230" t="str">
        <f t="shared" si="68"/>
        <v/>
      </c>
      <c r="K4230" t="str">
        <f t="shared" si="78"/>
        <v/>
      </c>
    </row>
    <row r="4231">
      <c r="A4231" s="24">
        <v>44048.24738862268</v>
      </c>
      <c r="B4231" s="5" t="s">
        <v>3206</v>
      </c>
      <c r="C4231" s="5" t="s">
        <v>1268</v>
      </c>
      <c r="D4231" s="5" t="s">
        <v>1347</v>
      </c>
      <c r="F4231" s="28">
        <f t="shared" si="67"/>
        <v>44048.33072</v>
      </c>
      <c r="G4231" s="32">
        <f t="shared" si="72"/>
        <v>44048.33072</v>
      </c>
      <c r="I4231" t="str">
        <f t="shared" si="68"/>
        <v/>
      </c>
      <c r="K4231" t="str">
        <f t="shared" si="78"/>
        <v/>
      </c>
    </row>
    <row r="4232">
      <c r="A4232" s="24">
        <v>44048.24768641204</v>
      </c>
      <c r="B4232" s="5" t="s">
        <v>522</v>
      </c>
      <c r="C4232" s="5" t="s">
        <v>1268</v>
      </c>
      <c r="D4232" s="5" t="s">
        <v>1347</v>
      </c>
      <c r="F4232" s="28">
        <f t="shared" si="67"/>
        <v>44048.33102</v>
      </c>
      <c r="G4232" s="32">
        <f t="shared" si="72"/>
        <v>44048.33102</v>
      </c>
      <c r="I4232" t="str">
        <f t="shared" si="68"/>
        <v/>
      </c>
      <c r="K4232" t="str">
        <f t="shared" si="78"/>
        <v/>
      </c>
    </row>
    <row r="4233">
      <c r="A4233" s="24">
        <v>44048.24792219907</v>
      </c>
      <c r="B4233" s="5" t="s">
        <v>3666</v>
      </c>
      <c r="C4233" s="5" t="s">
        <v>1268</v>
      </c>
      <c r="D4233" s="5" t="s">
        <v>1347</v>
      </c>
      <c r="F4233" s="28">
        <f t="shared" si="67"/>
        <v>44048.33126</v>
      </c>
      <c r="G4233" s="32">
        <f t="shared" si="72"/>
        <v>44048.33126</v>
      </c>
      <c r="I4233" t="str">
        <f t="shared" si="68"/>
        <v/>
      </c>
      <c r="K4233" t="str">
        <f t="shared" si="78"/>
        <v/>
      </c>
    </row>
    <row r="4234">
      <c r="A4234" s="24">
        <v>44048.28451140046</v>
      </c>
      <c r="B4234" s="5" t="s">
        <v>3667</v>
      </c>
      <c r="C4234" s="5" t="s">
        <v>2663</v>
      </c>
      <c r="D4234" s="5" t="s">
        <v>223</v>
      </c>
      <c r="E4234" s="5">
        <v>28.0</v>
      </c>
      <c r="F4234" s="28">
        <f t="shared" si="67"/>
        <v>44048.36784</v>
      </c>
      <c r="G4234" s="32">
        <f t="shared" si="72"/>
        <v>44048.36784</v>
      </c>
      <c r="H4234" s="29">
        <v>0.4166666666666667</v>
      </c>
      <c r="I4234" s="30">
        <f t="shared" si="68"/>
        <v>-44047.95118</v>
      </c>
      <c r="K4234" t="str">
        <f t="shared" si="78"/>
        <v/>
      </c>
    </row>
    <row r="4235">
      <c r="A4235" s="24">
        <v>44048.29638972222</v>
      </c>
      <c r="B4235" s="5" t="s">
        <v>3637</v>
      </c>
      <c r="C4235" s="5" t="s">
        <v>154</v>
      </c>
      <c r="D4235" s="5" t="s">
        <v>1347</v>
      </c>
      <c r="F4235" s="28">
        <f t="shared" si="67"/>
        <v>44048.37972</v>
      </c>
      <c r="G4235" s="32">
        <f t="shared" si="72"/>
        <v>44048.37972</v>
      </c>
      <c r="I4235" t="str">
        <f t="shared" si="68"/>
        <v/>
      </c>
      <c r="K4235" t="str">
        <f t="shared" si="78"/>
        <v/>
      </c>
    </row>
    <row r="4236">
      <c r="A4236" s="24">
        <v>44048.296791678236</v>
      </c>
      <c r="B4236" s="5" t="s">
        <v>3668</v>
      </c>
      <c r="C4236" s="5" t="s">
        <v>154</v>
      </c>
      <c r="D4236" s="5" t="s">
        <v>1347</v>
      </c>
      <c r="F4236" s="28">
        <f t="shared" si="67"/>
        <v>44048.38013</v>
      </c>
      <c r="G4236" s="32">
        <f t="shared" si="72"/>
        <v>44048.38013</v>
      </c>
      <c r="I4236" t="str">
        <f t="shared" si="68"/>
        <v/>
      </c>
      <c r="K4236" t="str">
        <f t="shared" si="78"/>
        <v/>
      </c>
    </row>
    <row r="4237">
      <c r="A4237" s="24">
        <v>44048.29736056713</v>
      </c>
      <c r="B4237" s="5" t="s">
        <v>3444</v>
      </c>
      <c r="C4237" s="5" t="s">
        <v>154</v>
      </c>
      <c r="D4237" s="5" t="s">
        <v>1347</v>
      </c>
      <c r="F4237" s="28">
        <f t="shared" si="67"/>
        <v>44048.38069</v>
      </c>
      <c r="G4237" s="32">
        <f t="shared" si="72"/>
        <v>44048.38069</v>
      </c>
      <c r="I4237" t="str">
        <f t="shared" si="68"/>
        <v/>
      </c>
      <c r="K4237" t="str">
        <f t="shared" si="78"/>
        <v/>
      </c>
    </row>
    <row r="4238">
      <c r="A4238" s="24">
        <v>44048.30349118056</v>
      </c>
      <c r="B4238" s="5" t="s">
        <v>3491</v>
      </c>
      <c r="C4238" s="5" t="s">
        <v>1787</v>
      </c>
      <c r="D4238" s="5" t="s">
        <v>512</v>
      </c>
      <c r="F4238" s="28">
        <f t="shared" si="67"/>
        <v>44048.38682</v>
      </c>
      <c r="G4238" s="32">
        <f t="shared" si="72"/>
        <v>44048.38682</v>
      </c>
      <c r="I4238" t="str">
        <f t="shared" si="68"/>
        <v/>
      </c>
      <c r="K4238" t="str">
        <f t="shared" si="78"/>
        <v/>
      </c>
    </row>
    <row r="4239">
      <c r="A4239" s="24">
        <v>44048.379245648146</v>
      </c>
      <c r="B4239" s="5" t="s">
        <v>3467</v>
      </c>
      <c r="C4239" s="5" t="s">
        <v>3174</v>
      </c>
      <c r="D4239" s="5" t="s">
        <v>1347</v>
      </c>
      <c r="E4239" s="5">
        <v>16.0</v>
      </c>
      <c r="F4239" s="28">
        <f t="shared" si="67"/>
        <v>44048.46258</v>
      </c>
      <c r="G4239" s="32">
        <f t="shared" si="72"/>
        <v>44048.46258</v>
      </c>
      <c r="H4239" s="29">
        <v>0.5034722222222222</v>
      </c>
      <c r="I4239" s="30">
        <f t="shared" si="68"/>
        <v>-44047.95911</v>
      </c>
      <c r="K4239" t="str">
        <f t="shared" si="78"/>
        <v/>
      </c>
    </row>
    <row r="4240">
      <c r="A4240" s="24">
        <v>44048.423571817126</v>
      </c>
      <c r="B4240" s="5" t="s">
        <v>254</v>
      </c>
      <c r="C4240" s="5" t="s">
        <v>251</v>
      </c>
      <c r="D4240" s="5" t="s">
        <v>2798</v>
      </c>
      <c r="E4240" s="5">
        <v>16.0</v>
      </c>
      <c r="F4240" s="28">
        <f t="shared" si="67"/>
        <v>44048.50691</v>
      </c>
      <c r="G4240" s="32">
        <f t="shared" si="72"/>
        <v>44048.50691</v>
      </c>
      <c r="H4240" s="29">
        <v>0.6666666666666666</v>
      </c>
      <c r="I4240" s="30">
        <f t="shared" si="68"/>
        <v>-44047.84024</v>
      </c>
      <c r="K4240" t="str">
        <f t="shared" si="78"/>
        <v/>
      </c>
    </row>
    <row r="4241">
      <c r="A4241" s="24">
        <v>44048.423835520836</v>
      </c>
      <c r="B4241" s="5" t="s">
        <v>253</v>
      </c>
      <c r="C4241" s="5" t="s">
        <v>251</v>
      </c>
      <c r="D4241" s="5" t="s">
        <v>2798</v>
      </c>
      <c r="E4241" s="5">
        <v>17.0</v>
      </c>
      <c r="F4241" s="28">
        <f t="shared" si="67"/>
        <v>44048.50717</v>
      </c>
      <c r="G4241" s="32">
        <f t="shared" si="72"/>
        <v>44048.50717</v>
      </c>
      <c r="H4241" s="29">
        <v>0.6666666666666666</v>
      </c>
      <c r="I4241" s="30">
        <f t="shared" si="68"/>
        <v>-44047.8405</v>
      </c>
      <c r="K4241" t="str">
        <f t="shared" si="78"/>
        <v/>
      </c>
    </row>
    <row r="4242">
      <c r="A4242" s="24">
        <v>44048.42419976852</v>
      </c>
      <c r="B4242" s="5" t="s">
        <v>250</v>
      </c>
      <c r="C4242" s="5" t="s">
        <v>3669</v>
      </c>
      <c r="D4242" s="5" t="s">
        <v>2798</v>
      </c>
      <c r="E4242" s="5">
        <v>18.0</v>
      </c>
      <c r="F4242" s="28">
        <f t="shared" si="67"/>
        <v>44048.50753</v>
      </c>
      <c r="G4242" s="32">
        <f t="shared" si="72"/>
        <v>44048.50753</v>
      </c>
      <c r="H4242" s="29">
        <v>0.6666666666666666</v>
      </c>
      <c r="I4242" s="30">
        <f t="shared" si="68"/>
        <v>-44047.84087</v>
      </c>
      <c r="K4242" t="str">
        <f t="shared" si="78"/>
        <v/>
      </c>
    </row>
    <row r="4243">
      <c r="A4243" s="24">
        <v>44048.4246303588</v>
      </c>
      <c r="B4243" s="5" t="s">
        <v>3461</v>
      </c>
      <c r="C4243" s="5" t="s">
        <v>3449</v>
      </c>
      <c r="D4243" s="5" t="s">
        <v>1347</v>
      </c>
      <c r="E4243" s="5">
        <v>19.0</v>
      </c>
      <c r="F4243" s="28">
        <f t="shared" si="67"/>
        <v>44048.50796</v>
      </c>
      <c r="G4243" s="32">
        <f t="shared" si="72"/>
        <v>44048.50796</v>
      </c>
      <c r="H4243" s="29">
        <v>0.6666666666666666</v>
      </c>
      <c r="I4243" s="30">
        <f t="shared" si="68"/>
        <v>-44047.8413</v>
      </c>
      <c r="K4243" t="str">
        <f t="shared" si="78"/>
        <v/>
      </c>
    </row>
    <row r="4244">
      <c r="A4244" s="24">
        <v>44048.45894133102</v>
      </c>
      <c r="B4244" s="5" t="s">
        <v>3670</v>
      </c>
      <c r="C4244" s="5" t="s">
        <v>1787</v>
      </c>
      <c r="D4244" s="5" t="s">
        <v>512</v>
      </c>
      <c r="F4244" s="28">
        <f t="shared" si="67"/>
        <v>44048.54227</v>
      </c>
      <c r="G4244" s="32">
        <f t="shared" si="72"/>
        <v>44048.54227</v>
      </c>
      <c r="I4244" t="str">
        <f t="shared" si="68"/>
        <v/>
      </c>
      <c r="K4244" t="str">
        <f t="shared" si="78"/>
        <v/>
      </c>
    </row>
    <row r="4245">
      <c r="A4245" s="24">
        <v>44048.55074936342</v>
      </c>
      <c r="B4245" s="5" t="s">
        <v>2574</v>
      </c>
      <c r="C4245" s="5" t="s">
        <v>3310</v>
      </c>
      <c r="D4245" s="5" t="s">
        <v>284</v>
      </c>
      <c r="F4245" s="28">
        <f t="shared" si="67"/>
        <v>44048.63408</v>
      </c>
      <c r="G4245" s="32">
        <f t="shared" si="72"/>
        <v>44048.63408</v>
      </c>
      <c r="I4245" t="str">
        <f t="shared" si="68"/>
        <v/>
      </c>
      <c r="K4245" t="str">
        <f t="shared" si="78"/>
        <v/>
      </c>
    </row>
    <row r="4246">
      <c r="A4246" s="24">
        <v>44048.833055787036</v>
      </c>
      <c r="B4246" s="5" t="s">
        <v>3401</v>
      </c>
      <c r="C4246" s="5" t="s">
        <v>1787</v>
      </c>
      <c r="D4246" s="5" t="s">
        <v>512</v>
      </c>
      <c r="F4246" s="28">
        <f t="shared" si="67"/>
        <v>44048.91639</v>
      </c>
      <c r="G4246" s="32">
        <f t="shared" si="72"/>
        <v>44048.91639</v>
      </c>
      <c r="I4246" t="str">
        <f t="shared" si="68"/>
        <v/>
      </c>
      <c r="K4246" t="str">
        <f t="shared" si="78"/>
        <v/>
      </c>
    </row>
    <row r="4247">
      <c r="A4247" s="24">
        <v>44049.227930636574</v>
      </c>
      <c r="B4247" s="5" t="s">
        <v>3206</v>
      </c>
      <c r="C4247" s="5" t="s">
        <v>1268</v>
      </c>
      <c r="D4247" s="5" t="s">
        <v>624</v>
      </c>
      <c r="F4247" s="28">
        <f t="shared" si="67"/>
        <v>44049.31126</v>
      </c>
      <c r="G4247" s="32">
        <f t="shared" si="72"/>
        <v>44049.31126</v>
      </c>
      <c r="I4247" t="str">
        <f t="shared" si="68"/>
        <v/>
      </c>
      <c r="K4247" t="str">
        <f t="shared" si="78"/>
        <v/>
      </c>
    </row>
    <row r="4248">
      <c r="A4248" s="24">
        <v>44049.22824142361</v>
      </c>
      <c r="B4248" s="5" t="s">
        <v>3081</v>
      </c>
      <c r="C4248" s="5" t="s">
        <v>1268</v>
      </c>
      <c r="D4248" s="5" t="s">
        <v>624</v>
      </c>
      <c r="F4248" s="28">
        <f t="shared" si="67"/>
        <v>44049.31157</v>
      </c>
      <c r="G4248" s="32">
        <f t="shared" si="72"/>
        <v>44049.31157</v>
      </c>
      <c r="I4248" t="str">
        <f t="shared" si="68"/>
        <v/>
      </c>
      <c r="K4248" t="str">
        <f t="shared" si="78"/>
        <v/>
      </c>
    </row>
    <row r="4249">
      <c r="A4249" s="24">
        <v>44049.228583425924</v>
      </c>
      <c r="B4249" s="5" t="s">
        <v>522</v>
      </c>
      <c r="C4249" s="5" t="s">
        <v>1268</v>
      </c>
      <c r="D4249" s="5" t="s">
        <v>624</v>
      </c>
      <c r="F4249" s="28">
        <f t="shared" si="67"/>
        <v>44049.31192</v>
      </c>
      <c r="G4249" s="32">
        <f t="shared" si="72"/>
        <v>44049.31192</v>
      </c>
      <c r="I4249" t="str">
        <f t="shared" si="68"/>
        <v/>
      </c>
      <c r="K4249" t="str">
        <f t="shared" si="78"/>
        <v/>
      </c>
    </row>
    <row r="4250">
      <c r="A4250" s="24">
        <v>44049.22913763889</v>
      </c>
      <c r="B4250" s="5" t="s">
        <v>3660</v>
      </c>
      <c r="C4250" s="5" t="s">
        <v>3174</v>
      </c>
      <c r="D4250" s="5" t="s">
        <v>624</v>
      </c>
      <c r="F4250" s="28">
        <f t="shared" si="67"/>
        <v>44049.31247</v>
      </c>
      <c r="G4250" s="32">
        <f t="shared" si="72"/>
        <v>44049.31247</v>
      </c>
      <c r="I4250" t="str">
        <f t="shared" si="68"/>
        <v/>
      </c>
      <c r="K4250" t="str">
        <f t="shared" si="78"/>
        <v/>
      </c>
    </row>
    <row r="4251">
      <c r="A4251" s="24">
        <v>44049.230029432874</v>
      </c>
      <c r="B4251" s="5" t="s">
        <v>3628</v>
      </c>
      <c r="C4251" s="5" t="s">
        <v>3310</v>
      </c>
      <c r="D4251" s="5" t="s">
        <v>624</v>
      </c>
      <c r="F4251" s="28">
        <f t="shared" si="67"/>
        <v>44049.31336</v>
      </c>
      <c r="G4251" s="32">
        <f t="shared" si="72"/>
        <v>44049.31336</v>
      </c>
      <c r="I4251" t="str">
        <f t="shared" si="68"/>
        <v/>
      </c>
      <c r="K4251" t="str">
        <f t="shared" si="78"/>
        <v/>
      </c>
    </row>
    <row r="4252">
      <c r="A4252" s="24">
        <v>44049.275922581015</v>
      </c>
      <c r="B4252" s="5" t="s">
        <v>3313</v>
      </c>
      <c r="C4252" s="5" t="s">
        <v>1480</v>
      </c>
      <c r="D4252" s="5" t="s">
        <v>512</v>
      </c>
      <c r="F4252" s="28">
        <f t="shared" si="67"/>
        <v>44049.35926</v>
      </c>
      <c r="G4252" s="32">
        <f t="shared" si="72"/>
        <v>44049.35926</v>
      </c>
      <c r="I4252" t="str">
        <f t="shared" si="68"/>
        <v/>
      </c>
      <c r="J4252" s="5" t="s">
        <v>3671</v>
      </c>
      <c r="K4252" s="5">
        <v>40.0</v>
      </c>
    </row>
    <row r="4253">
      <c r="A4253" s="24">
        <v>44049.29425171296</v>
      </c>
      <c r="B4253" s="5" t="s">
        <v>3032</v>
      </c>
      <c r="C4253" s="5" t="s">
        <v>2285</v>
      </c>
      <c r="D4253" s="5" t="s">
        <v>2189</v>
      </c>
      <c r="F4253" s="28">
        <f t="shared" si="67"/>
        <v>44049.37759</v>
      </c>
      <c r="G4253" s="32">
        <f t="shared" si="72"/>
        <v>44049.37759</v>
      </c>
      <c r="I4253" t="str">
        <f t="shared" si="68"/>
        <v/>
      </c>
      <c r="J4253" s="5" t="s">
        <v>3671</v>
      </c>
      <c r="K4253" t="str">
        <f>IF(ISBLANK(H4253),E4253,"")</f>
        <v/>
      </c>
    </row>
    <row r="4254">
      <c r="A4254" s="24">
        <v>44049.306461712964</v>
      </c>
      <c r="B4254" s="5" t="s">
        <v>3402</v>
      </c>
      <c r="C4254" s="5" t="s">
        <v>1480</v>
      </c>
      <c r="D4254" s="5" t="s">
        <v>512</v>
      </c>
      <c r="F4254" s="28">
        <f t="shared" si="67"/>
        <v>44049.3898</v>
      </c>
      <c r="G4254" s="32">
        <f t="shared" si="72"/>
        <v>44049.3898</v>
      </c>
      <c r="I4254" t="str">
        <f t="shared" si="68"/>
        <v/>
      </c>
      <c r="J4254" s="5" t="s">
        <v>3671</v>
      </c>
      <c r="K4254" s="5">
        <v>42.0</v>
      </c>
    </row>
    <row r="4255">
      <c r="A4255" s="24">
        <v>44049.314424571756</v>
      </c>
      <c r="B4255" s="5" t="s">
        <v>3462</v>
      </c>
      <c r="C4255" s="5" t="s">
        <v>3174</v>
      </c>
      <c r="D4255" s="5" t="s">
        <v>624</v>
      </c>
      <c r="E4255" s="5">
        <v>9.0</v>
      </c>
      <c r="F4255" s="28">
        <f t="shared" si="67"/>
        <v>44049.39776</v>
      </c>
      <c r="G4255" s="32">
        <f t="shared" si="72"/>
        <v>44049.39776</v>
      </c>
      <c r="H4255" s="29">
        <v>0.4083333333333333</v>
      </c>
      <c r="I4255" s="30">
        <f t="shared" si="68"/>
        <v>-44048.98942</v>
      </c>
      <c r="K4255" t="str">
        <f t="shared" ref="K4255:K4277" si="79">IF(ISBLANK(H4255),E4255,"")</f>
        <v/>
      </c>
    </row>
    <row r="4256">
      <c r="A4256" s="24">
        <v>44049.31505611111</v>
      </c>
      <c r="B4256" s="5" t="s">
        <v>3642</v>
      </c>
      <c r="C4256" s="5" t="s">
        <v>3174</v>
      </c>
      <c r="D4256" s="5" t="s">
        <v>624</v>
      </c>
      <c r="E4256" s="5">
        <v>13.0</v>
      </c>
      <c r="F4256" s="28">
        <f t="shared" si="67"/>
        <v>44049.39839</v>
      </c>
      <c r="G4256" s="32">
        <f t="shared" si="72"/>
        <v>44049.39839</v>
      </c>
      <c r="H4256" s="29">
        <v>0.4083333333333333</v>
      </c>
      <c r="I4256" s="30">
        <f t="shared" si="68"/>
        <v>-44048.99006</v>
      </c>
      <c r="K4256" t="str">
        <f t="shared" si="79"/>
        <v/>
      </c>
    </row>
    <row r="4257">
      <c r="A4257" s="24">
        <v>44049.32963853009</v>
      </c>
      <c r="B4257" s="5" t="s">
        <v>3672</v>
      </c>
      <c r="C4257" s="5" t="s">
        <v>3673</v>
      </c>
      <c r="D4257" s="5" t="s">
        <v>1722</v>
      </c>
      <c r="E4257" s="5">
        <v>13.0</v>
      </c>
      <c r="F4257" s="28">
        <f t="shared" si="67"/>
        <v>44049.41297</v>
      </c>
      <c r="G4257" s="32">
        <f t="shared" si="72"/>
        <v>44049.41297</v>
      </c>
      <c r="H4257" s="29">
        <v>0.7083333333333334</v>
      </c>
      <c r="I4257" s="30">
        <f t="shared" si="68"/>
        <v>-44048.70464</v>
      </c>
      <c r="K4257" t="str">
        <f t="shared" si="79"/>
        <v/>
      </c>
    </row>
    <row r="4258">
      <c r="A4258" s="24">
        <v>44049.33008672454</v>
      </c>
      <c r="B4258" s="5" t="s">
        <v>3674</v>
      </c>
      <c r="C4258" s="5" t="s">
        <v>3675</v>
      </c>
      <c r="D4258" s="5" t="s">
        <v>1722</v>
      </c>
      <c r="E4258" s="5">
        <v>9.0</v>
      </c>
      <c r="F4258" s="28">
        <f t="shared" si="67"/>
        <v>44049.41342</v>
      </c>
      <c r="G4258" s="32">
        <f t="shared" si="72"/>
        <v>44049.41342</v>
      </c>
      <c r="H4258" s="29">
        <v>0.7083333333333334</v>
      </c>
      <c r="I4258" s="30">
        <f t="shared" si="68"/>
        <v>-44048.70509</v>
      </c>
      <c r="K4258" t="str">
        <f t="shared" si="79"/>
        <v/>
      </c>
    </row>
    <row r="4259">
      <c r="A4259" s="24">
        <v>44049.368517939816</v>
      </c>
      <c r="B4259" s="5" t="s">
        <v>3627</v>
      </c>
      <c r="C4259" s="5" t="s">
        <v>3449</v>
      </c>
      <c r="D4259" s="5" t="s">
        <v>624</v>
      </c>
      <c r="F4259" s="28">
        <f t="shared" si="67"/>
        <v>44049.45185</v>
      </c>
      <c r="G4259" s="32">
        <f t="shared" si="72"/>
        <v>44049.45185</v>
      </c>
      <c r="I4259" t="str">
        <f t="shared" si="68"/>
        <v/>
      </c>
      <c r="K4259" t="str">
        <f t="shared" si="79"/>
        <v/>
      </c>
    </row>
    <row r="4260">
      <c r="A4260" s="24">
        <v>44049.37501916666</v>
      </c>
      <c r="B4260" s="5" t="s">
        <v>3461</v>
      </c>
      <c r="C4260" s="5" t="s">
        <v>3449</v>
      </c>
      <c r="D4260" s="5" t="s">
        <v>624</v>
      </c>
      <c r="F4260" s="28">
        <f t="shared" si="67"/>
        <v>44049.45835</v>
      </c>
      <c r="G4260" s="32">
        <f t="shared" si="72"/>
        <v>44049.45835</v>
      </c>
      <c r="I4260" t="str">
        <f t="shared" si="68"/>
        <v/>
      </c>
      <c r="K4260" t="str">
        <f t="shared" si="79"/>
        <v/>
      </c>
    </row>
    <row r="4261">
      <c r="A4261" s="24">
        <v>44049.37575791667</v>
      </c>
      <c r="B4261" s="5" t="s">
        <v>3676</v>
      </c>
      <c r="C4261" s="5" t="s">
        <v>3454</v>
      </c>
      <c r="D4261" s="5" t="s">
        <v>252</v>
      </c>
      <c r="F4261" s="28">
        <f t="shared" si="67"/>
        <v>44049.45909</v>
      </c>
      <c r="G4261" s="32">
        <f t="shared" si="72"/>
        <v>44049.45909</v>
      </c>
      <c r="I4261" t="str">
        <f t="shared" si="68"/>
        <v/>
      </c>
      <c r="K4261" t="str">
        <f t="shared" si="79"/>
        <v/>
      </c>
    </row>
    <row r="4262">
      <c r="A4262" s="24">
        <v>44049.4127946875</v>
      </c>
      <c r="B4262" s="5" t="s">
        <v>3677</v>
      </c>
      <c r="C4262" s="5" t="s">
        <v>3678</v>
      </c>
      <c r="D4262" s="5" t="s">
        <v>624</v>
      </c>
      <c r="F4262" s="28">
        <f t="shared" si="67"/>
        <v>44049.49613</v>
      </c>
      <c r="G4262" s="32">
        <f t="shared" si="72"/>
        <v>44049.49613</v>
      </c>
      <c r="I4262" t="str">
        <f t="shared" si="68"/>
        <v/>
      </c>
      <c r="K4262" t="str">
        <f t="shared" si="79"/>
        <v/>
      </c>
    </row>
    <row r="4263">
      <c r="A4263" s="24">
        <v>44049.41329217593</v>
      </c>
      <c r="B4263" s="5" t="s">
        <v>3679</v>
      </c>
      <c r="C4263" s="5" t="s">
        <v>3680</v>
      </c>
      <c r="D4263" s="5" t="s">
        <v>624</v>
      </c>
      <c r="F4263" s="28">
        <f t="shared" si="67"/>
        <v>44049.49663</v>
      </c>
      <c r="G4263" s="32">
        <f t="shared" si="72"/>
        <v>44049.49663</v>
      </c>
      <c r="I4263" t="str">
        <f t="shared" si="68"/>
        <v/>
      </c>
      <c r="K4263" t="str">
        <f t="shared" si="79"/>
        <v/>
      </c>
    </row>
    <row r="4264">
      <c r="A4264" s="24">
        <v>44049.83421755787</v>
      </c>
      <c r="B4264" s="5" t="s">
        <v>3401</v>
      </c>
      <c r="C4264" s="5" t="s">
        <v>1480</v>
      </c>
      <c r="D4264" s="5" t="s">
        <v>512</v>
      </c>
      <c r="F4264" s="28">
        <f t="shared" si="67"/>
        <v>44049.91755</v>
      </c>
      <c r="G4264" s="32">
        <f t="shared" si="72"/>
        <v>44049.91755</v>
      </c>
      <c r="I4264" t="str">
        <f t="shared" si="68"/>
        <v/>
      </c>
      <c r="K4264" t="str">
        <f t="shared" si="79"/>
        <v/>
      </c>
    </row>
    <row r="4265">
      <c r="A4265" s="24">
        <v>44050.17914540509</v>
      </c>
      <c r="B4265" s="5" t="s">
        <v>3206</v>
      </c>
      <c r="C4265" s="5" t="s">
        <v>1268</v>
      </c>
      <c r="D4265" s="5" t="s">
        <v>624</v>
      </c>
      <c r="F4265" s="28">
        <f t="shared" si="67"/>
        <v>44050.26248</v>
      </c>
      <c r="G4265" s="32">
        <f t="shared" si="72"/>
        <v>44050.26248</v>
      </c>
      <c r="I4265" t="str">
        <f t="shared" si="68"/>
        <v/>
      </c>
      <c r="K4265" t="str">
        <f t="shared" si="79"/>
        <v/>
      </c>
    </row>
    <row r="4266">
      <c r="A4266" s="24">
        <v>44050.179565370374</v>
      </c>
      <c r="B4266" s="5" t="s">
        <v>3081</v>
      </c>
      <c r="C4266" s="5" t="s">
        <v>1268</v>
      </c>
      <c r="D4266" s="5" t="s">
        <v>624</v>
      </c>
      <c r="F4266" s="28">
        <f t="shared" si="67"/>
        <v>44050.2629</v>
      </c>
      <c r="G4266" s="32">
        <f t="shared" si="72"/>
        <v>44050.2629</v>
      </c>
      <c r="I4266" t="str">
        <f t="shared" si="68"/>
        <v/>
      </c>
      <c r="K4266" t="str">
        <f t="shared" si="79"/>
        <v/>
      </c>
    </row>
    <row r="4267">
      <c r="A4267" s="24">
        <v>44050.179925902776</v>
      </c>
      <c r="B4267" s="5" t="s">
        <v>522</v>
      </c>
      <c r="C4267" s="5" t="s">
        <v>1268</v>
      </c>
      <c r="D4267" s="5" t="s">
        <v>1347</v>
      </c>
      <c r="F4267" s="28">
        <f t="shared" si="67"/>
        <v>44050.26326</v>
      </c>
      <c r="G4267" s="32">
        <f t="shared" si="72"/>
        <v>44050.26326</v>
      </c>
      <c r="I4267" t="str">
        <f t="shared" si="68"/>
        <v/>
      </c>
      <c r="K4267" t="str">
        <f t="shared" si="79"/>
        <v/>
      </c>
    </row>
    <row r="4268">
      <c r="A4268" s="24">
        <v>44050.23097561343</v>
      </c>
      <c r="B4268" s="5" t="s">
        <v>3647</v>
      </c>
      <c r="C4268" s="5" t="s">
        <v>3310</v>
      </c>
      <c r="D4268" s="5" t="s">
        <v>1347</v>
      </c>
      <c r="F4268" s="28">
        <f t="shared" si="67"/>
        <v>44050.31431</v>
      </c>
      <c r="G4268" s="32">
        <f t="shared" si="72"/>
        <v>44050.31431</v>
      </c>
      <c r="I4268" t="str">
        <f t="shared" si="68"/>
        <v/>
      </c>
      <c r="K4268" t="str">
        <f t="shared" si="79"/>
        <v/>
      </c>
    </row>
    <row r="4269">
      <c r="A4269" s="24">
        <v>44050.231771666666</v>
      </c>
      <c r="B4269" s="5" t="s">
        <v>3681</v>
      </c>
      <c r="C4269" s="5" t="s">
        <v>3310</v>
      </c>
      <c r="D4269" s="5" t="s">
        <v>1347</v>
      </c>
      <c r="F4269" s="28">
        <f t="shared" si="67"/>
        <v>44050.31511</v>
      </c>
      <c r="G4269" s="32">
        <f t="shared" si="72"/>
        <v>44050.31511</v>
      </c>
      <c r="I4269" t="str">
        <f t="shared" si="68"/>
        <v/>
      </c>
      <c r="K4269" t="str">
        <f t="shared" si="79"/>
        <v/>
      </c>
    </row>
    <row r="4270">
      <c r="A4270" s="24">
        <v>44050.23235600695</v>
      </c>
      <c r="B4270" s="5" t="s">
        <v>3660</v>
      </c>
      <c r="C4270" s="5" t="s">
        <v>3174</v>
      </c>
      <c r="D4270" s="5" t="s">
        <v>1347</v>
      </c>
      <c r="F4270" s="28">
        <f t="shared" si="67"/>
        <v>44050.31569</v>
      </c>
      <c r="G4270" s="32">
        <f t="shared" si="72"/>
        <v>44050.31569</v>
      </c>
      <c r="I4270" t="str">
        <f t="shared" si="68"/>
        <v/>
      </c>
      <c r="K4270" t="str">
        <f t="shared" si="79"/>
        <v/>
      </c>
    </row>
    <row r="4271">
      <c r="A4271" s="24">
        <v>44050.245094328704</v>
      </c>
      <c r="B4271" s="5" t="s">
        <v>3323</v>
      </c>
      <c r="C4271" s="5" t="s">
        <v>545</v>
      </c>
      <c r="D4271" s="5" t="s">
        <v>3682</v>
      </c>
      <c r="F4271" s="28">
        <f t="shared" si="67"/>
        <v>44050.32843</v>
      </c>
      <c r="G4271" s="32">
        <f t="shared" si="72"/>
        <v>44050.32843</v>
      </c>
      <c r="I4271" t="str">
        <f t="shared" si="68"/>
        <v/>
      </c>
      <c r="K4271" t="str">
        <f t="shared" si="79"/>
        <v/>
      </c>
    </row>
    <row r="4272">
      <c r="A4272" s="24">
        <v>44050.2489015625</v>
      </c>
      <c r="B4272" s="5" t="s">
        <v>3467</v>
      </c>
      <c r="C4272" s="5" t="s">
        <v>3174</v>
      </c>
      <c r="D4272" s="5" t="s">
        <v>1347</v>
      </c>
      <c r="F4272" s="28">
        <f t="shared" si="67"/>
        <v>44050.33223</v>
      </c>
      <c r="G4272" s="32">
        <f t="shared" si="72"/>
        <v>44050.33223</v>
      </c>
      <c r="I4272" t="str">
        <f t="shared" si="68"/>
        <v/>
      </c>
      <c r="K4272" t="str">
        <f t="shared" si="79"/>
        <v/>
      </c>
    </row>
    <row r="4273">
      <c r="A4273" s="24">
        <v>44050.26103659722</v>
      </c>
      <c r="B4273" s="5" t="s">
        <v>2474</v>
      </c>
      <c r="C4273" s="5" t="s">
        <v>545</v>
      </c>
      <c r="D4273" s="5" t="s">
        <v>1849</v>
      </c>
      <c r="F4273" s="28">
        <f t="shared" si="67"/>
        <v>44050.34437</v>
      </c>
      <c r="G4273" s="32">
        <f t="shared" si="72"/>
        <v>44050.34437</v>
      </c>
      <c r="I4273" t="str">
        <f t="shared" si="68"/>
        <v/>
      </c>
      <c r="K4273" t="str">
        <f t="shared" si="79"/>
        <v/>
      </c>
    </row>
    <row r="4274">
      <c r="A4274" s="24">
        <v>44050.27224813658</v>
      </c>
      <c r="B4274" s="5" t="s">
        <v>3461</v>
      </c>
      <c r="C4274" s="5" t="s">
        <v>3454</v>
      </c>
      <c r="D4274" s="5" t="s">
        <v>1347</v>
      </c>
      <c r="F4274" s="28">
        <f t="shared" si="67"/>
        <v>44050.35558</v>
      </c>
      <c r="G4274" s="32">
        <f t="shared" si="72"/>
        <v>44050.35558</v>
      </c>
      <c r="I4274" t="str">
        <f t="shared" si="68"/>
        <v/>
      </c>
      <c r="K4274" t="str">
        <f t="shared" si="79"/>
        <v/>
      </c>
    </row>
    <row r="4275">
      <c r="A4275" s="24">
        <v>44050.27581269676</v>
      </c>
      <c r="B4275" s="5" t="s">
        <v>3489</v>
      </c>
      <c r="C4275" s="5" t="s">
        <v>1480</v>
      </c>
      <c r="D4275" s="5" t="s">
        <v>512</v>
      </c>
      <c r="F4275" s="28">
        <f t="shared" si="67"/>
        <v>44050.35915</v>
      </c>
      <c r="G4275" s="32">
        <f t="shared" si="72"/>
        <v>44050.35915</v>
      </c>
      <c r="I4275" t="str">
        <f t="shared" si="68"/>
        <v/>
      </c>
      <c r="K4275" t="str">
        <f t="shared" si="79"/>
        <v/>
      </c>
    </row>
    <row r="4276">
      <c r="A4276" s="24">
        <v>44050.27604916667</v>
      </c>
      <c r="B4276" s="5" t="s">
        <v>3683</v>
      </c>
      <c r="C4276" s="5" t="s">
        <v>1480</v>
      </c>
      <c r="D4276" s="5" t="s">
        <v>512</v>
      </c>
      <c r="F4276" s="28">
        <f t="shared" si="67"/>
        <v>44050.35938</v>
      </c>
      <c r="G4276" s="32">
        <f t="shared" si="72"/>
        <v>44050.35938</v>
      </c>
      <c r="I4276" t="str">
        <f t="shared" si="68"/>
        <v/>
      </c>
      <c r="K4276" t="str">
        <f t="shared" si="79"/>
        <v/>
      </c>
    </row>
    <row r="4277">
      <c r="A4277" s="24">
        <v>44050.30692189815</v>
      </c>
      <c r="B4277" s="5" t="s">
        <v>1554</v>
      </c>
      <c r="C4277" s="5" t="s">
        <v>3115</v>
      </c>
      <c r="D4277" s="5" t="s">
        <v>624</v>
      </c>
      <c r="E4277" s="5">
        <v>41.0</v>
      </c>
      <c r="F4277" s="28">
        <f t="shared" si="67"/>
        <v>44050.39026</v>
      </c>
      <c r="G4277" s="32">
        <f t="shared" si="72"/>
        <v>44050.39026</v>
      </c>
      <c r="H4277" s="29">
        <v>0.5</v>
      </c>
      <c r="I4277" s="30">
        <f t="shared" si="68"/>
        <v>-44049.89026</v>
      </c>
      <c r="K4277" t="str">
        <f t="shared" si="79"/>
        <v/>
      </c>
    </row>
    <row r="4278">
      <c r="A4278" s="24">
        <v>44050.307564710645</v>
      </c>
      <c r="B4278" s="5" t="s">
        <v>1663</v>
      </c>
      <c r="C4278" s="5" t="s">
        <v>3115</v>
      </c>
      <c r="D4278" s="5" t="s">
        <v>1347</v>
      </c>
      <c r="E4278" s="5">
        <v>44.0</v>
      </c>
      <c r="F4278" s="28">
        <f t="shared" si="67"/>
        <v>44050.3909</v>
      </c>
      <c r="G4278" s="32">
        <f t="shared" si="72"/>
        <v>44050.3909</v>
      </c>
      <c r="H4278" s="29">
        <v>0.5</v>
      </c>
    </row>
    <row r="4279">
      <c r="A4279" s="24">
        <v>44050.421031307866</v>
      </c>
      <c r="B4279" s="5" t="s">
        <v>2574</v>
      </c>
      <c r="C4279" s="5" t="s">
        <v>3310</v>
      </c>
      <c r="D4279" s="5" t="s">
        <v>760</v>
      </c>
      <c r="E4279" s="5">
        <v>8.0</v>
      </c>
      <c r="F4279" s="28">
        <f t="shared" si="67"/>
        <v>44050.50436</v>
      </c>
      <c r="G4279" s="32">
        <f t="shared" si="72"/>
        <v>44050.50436</v>
      </c>
      <c r="H4279" s="29">
        <v>0.53125</v>
      </c>
      <c r="I4279" s="30">
        <f t="shared" ref="I4279:I5231" si="80">IF(ISBLANK(H4279),"",H4279-G4279)</f>
        <v>-44049.97311</v>
      </c>
      <c r="K4279" t="str">
        <f t="shared" ref="K4279:K4632" si="81">IF(ISBLANK(H4279),E4279,"")</f>
        <v/>
      </c>
    </row>
    <row r="4280">
      <c r="A4280" s="24">
        <v>44050.42140523148</v>
      </c>
      <c r="B4280" s="5" t="s">
        <v>3684</v>
      </c>
      <c r="C4280" s="5" t="s">
        <v>3174</v>
      </c>
      <c r="D4280" s="5" t="s">
        <v>760</v>
      </c>
      <c r="E4280" s="5">
        <v>13.0</v>
      </c>
      <c r="F4280" s="28">
        <f t="shared" si="67"/>
        <v>44050.50474</v>
      </c>
      <c r="G4280" s="32">
        <f t="shared" si="72"/>
        <v>44050.50474</v>
      </c>
      <c r="H4280" s="29">
        <v>0.53125</v>
      </c>
      <c r="I4280" s="30">
        <f t="shared" si="80"/>
        <v>-44049.97349</v>
      </c>
      <c r="K4280" t="str">
        <f t="shared" si="81"/>
        <v/>
      </c>
    </row>
    <row r="4281">
      <c r="A4281" s="24">
        <v>44050.43823050926</v>
      </c>
      <c r="B4281" s="5" t="s">
        <v>3555</v>
      </c>
      <c r="C4281" s="5" t="s">
        <v>554</v>
      </c>
      <c r="D4281" s="5" t="s">
        <v>760</v>
      </c>
      <c r="F4281" s="28">
        <f t="shared" si="67"/>
        <v>44050.52156</v>
      </c>
      <c r="G4281" s="32">
        <f t="shared" si="72"/>
        <v>44050.52156</v>
      </c>
      <c r="I4281" t="str">
        <f t="shared" si="80"/>
        <v/>
      </c>
      <c r="K4281" t="str">
        <f t="shared" si="81"/>
        <v/>
      </c>
    </row>
    <row r="4282">
      <c r="A4282" s="24">
        <v>44050.51244293981</v>
      </c>
      <c r="B4282" s="5" t="s">
        <v>2574</v>
      </c>
      <c r="C4282" s="5" t="s">
        <v>3174</v>
      </c>
      <c r="D4282" s="5" t="s">
        <v>760</v>
      </c>
      <c r="F4282" s="28">
        <f t="shared" si="67"/>
        <v>44050.59578</v>
      </c>
      <c r="G4282" s="32">
        <f t="shared" si="72"/>
        <v>44050.59578</v>
      </c>
      <c r="I4282" t="str">
        <f t="shared" si="80"/>
        <v/>
      </c>
      <c r="K4282" t="str">
        <f t="shared" si="81"/>
        <v/>
      </c>
    </row>
    <row r="4283">
      <c r="A4283" s="24">
        <v>44050.78214079861</v>
      </c>
      <c r="B4283" s="5" t="s">
        <v>3401</v>
      </c>
      <c r="C4283" s="5" t="s">
        <v>1480</v>
      </c>
      <c r="D4283" s="5" t="s">
        <v>512</v>
      </c>
      <c r="F4283" s="28">
        <f t="shared" si="67"/>
        <v>44050.86547</v>
      </c>
      <c r="G4283" s="32">
        <f t="shared" si="72"/>
        <v>44050.86547</v>
      </c>
      <c r="I4283" t="str">
        <f t="shared" si="80"/>
        <v/>
      </c>
      <c r="K4283" t="str">
        <f t="shared" si="81"/>
        <v/>
      </c>
    </row>
    <row r="4284">
      <c r="A4284" s="24">
        <v>44053.24076758102</v>
      </c>
      <c r="B4284" s="5" t="s">
        <v>3461</v>
      </c>
      <c r="C4284" s="5" t="s">
        <v>1480</v>
      </c>
      <c r="D4284" s="5" t="s">
        <v>512</v>
      </c>
      <c r="F4284" s="28">
        <f t="shared" si="67"/>
        <v>44053.3241</v>
      </c>
      <c r="G4284" s="32">
        <f t="shared" si="72"/>
        <v>44053.3241</v>
      </c>
      <c r="I4284" t="str">
        <f t="shared" si="80"/>
        <v/>
      </c>
      <c r="K4284" t="str">
        <f t="shared" si="81"/>
        <v/>
      </c>
    </row>
    <row r="4285">
      <c r="A4285" s="24">
        <v>44053.24164679398</v>
      </c>
      <c r="B4285" s="5" t="s">
        <v>3685</v>
      </c>
      <c r="C4285" s="5" t="s">
        <v>3310</v>
      </c>
      <c r="D4285" s="5" t="s">
        <v>173</v>
      </c>
      <c r="F4285" s="28">
        <f t="shared" si="67"/>
        <v>44053.32498</v>
      </c>
      <c r="G4285" s="32">
        <f t="shared" si="72"/>
        <v>44053.32498</v>
      </c>
      <c r="I4285" t="str">
        <f t="shared" si="80"/>
        <v/>
      </c>
      <c r="K4285" t="str">
        <f t="shared" si="81"/>
        <v/>
      </c>
    </row>
    <row r="4286">
      <c r="A4286" s="24">
        <v>44053.24212560186</v>
      </c>
      <c r="B4286" s="5" t="s">
        <v>3513</v>
      </c>
      <c r="C4286" s="5" t="s">
        <v>3174</v>
      </c>
      <c r="D4286" s="5" t="s">
        <v>173</v>
      </c>
      <c r="F4286" s="28">
        <f t="shared" si="67"/>
        <v>44053.32546</v>
      </c>
      <c r="G4286" s="32">
        <f t="shared" si="72"/>
        <v>44053.32546</v>
      </c>
      <c r="I4286" t="str">
        <f t="shared" si="80"/>
        <v/>
      </c>
      <c r="K4286" t="str">
        <f t="shared" si="81"/>
        <v/>
      </c>
    </row>
    <row r="4287">
      <c r="A4287" s="24">
        <v>44053.24262341435</v>
      </c>
      <c r="B4287" s="5" t="s">
        <v>3462</v>
      </c>
      <c r="C4287" s="5" t="s">
        <v>3174</v>
      </c>
      <c r="D4287" s="5" t="s">
        <v>173</v>
      </c>
      <c r="F4287" s="28">
        <f t="shared" si="67"/>
        <v>44053.32596</v>
      </c>
      <c r="G4287" s="32">
        <f t="shared" si="72"/>
        <v>44053.32596</v>
      </c>
      <c r="I4287" t="str">
        <f t="shared" si="80"/>
        <v/>
      </c>
      <c r="K4287" t="str">
        <f t="shared" si="81"/>
        <v/>
      </c>
    </row>
    <row r="4288">
      <c r="A4288" s="24">
        <v>44053.257477430554</v>
      </c>
      <c r="B4288" s="5" t="s">
        <v>3206</v>
      </c>
      <c r="C4288" s="5" t="s">
        <v>1268</v>
      </c>
      <c r="D4288" s="5" t="s">
        <v>173</v>
      </c>
      <c r="F4288" s="28">
        <f t="shared" si="67"/>
        <v>44053.34081</v>
      </c>
      <c r="G4288" s="32">
        <f t="shared" si="72"/>
        <v>44053.34081</v>
      </c>
      <c r="I4288" t="str">
        <f t="shared" si="80"/>
        <v/>
      </c>
      <c r="K4288" t="str">
        <f t="shared" si="81"/>
        <v/>
      </c>
    </row>
    <row r="4289">
      <c r="A4289" s="24">
        <v>44053.25772555555</v>
      </c>
      <c r="B4289" s="5" t="s">
        <v>3081</v>
      </c>
      <c r="C4289" s="5" t="s">
        <v>1268</v>
      </c>
      <c r="D4289" s="5" t="s">
        <v>173</v>
      </c>
      <c r="F4289" s="28">
        <f t="shared" si="67"/>
        <v>44053.34106</v>
      </c>
      <c r="G4289" s="32">
        <f t="shared" si="72"/>
        <v>44053.34106</v>
      </c>
      <c r="I4289" t="str">
        <f t="shared" si="80"/>
        <v/>
      </c>
      <c r="K4289" t="str">
        <f t="shared" si="81"/>
        <v/>
      </c>
    </row>
    <row r="4290">
      <c r="A4290" s="24">
        <v>44053.258027731485</v>
      </c>
      <c r="B4290" s="5" t="s">
        <v>522</v>
      </c>
      <c r="C4290" s="5" t="s">
        <v>1268</v>
      </c>
      <c r="D4290" s="5" t="s">
        <v>173</v>
      </c>
      <c r="F4290" s="28">
        <f t="shared" si="67"/>
        <v>44053.34136</v>
      </c>
      <c r="G4290" s="32">
        <f t="shared" si="72"/>
        <v>44053.34136</v>
      </c>
      <c r="I4290" t="str">
        <f t="shared" si="80"/>
        <v/>
      </c>
      <c r="K4290" t="str">
        <f t="shared" si="81"/>
        <v/>
      </c>
    </row>
    <row r="4291">
      <c r="A4291" s="24">
        <v>44053.25882631945</v>
      </c>
      <c r="B4291" s="5" t="s">
        <v>3686</v>
      </c>
      <c r="C4291" s="5" t="s">
        <v>3174</v>
      </c>
      <c r="D4291" s="5" t="s">
        <v>173</v>
      </c>
      <c r="F4291" s="28">
        <f t="shared" si="67"/>
        <v>44053.34216</v>
      </c>
      <c r="G4291" s="32">
        <f t="shared" si="72"/>
        <v>44053.34216</v>
      </c>
      <c r="I4291" t="str">
        <f t="shared" si="80"/>
        <v/>
      </c>
      <c r="K4291" t="str">
        <f t="shared" si="81"/>
        <v/>
      </c>
    </row>
    <row r="4292">
      <c r="A4292" s="24">
        <v>44053.25918900463</v>
      </c>
      <c r="B4292" s="5" t="s">
        <v>3687</v>
      </c>
      <c r="C4292" s="5" t="s">
        <v>3454</v>
      </c>
      <c r="D4292" s="5" t="s">
        <v>173</v>
      </c>
      <c r="F4292" s="28">
        <f t="shared" si="67"/>
        <v>44053.34252</v>
      </c>
      <c r="G4292" s="32">
        <f t="shared" si="72"/>
        <v>44053.34252</v>
      </c>
      <c r="I4292" t="str">
        <f t="shared" si="80"/>
        <v/>
      </c>
      <c r="K4292" t="str">
        <f t="shared" si="81"/>
        <v/>
      </c>
    </row>
    <row r="4293">
      <c r="A4293" s="24">
        <v>44053.259519837964</v>
      </c>
      <c r="B4293" s="5" t="s">
        <v>3688</v>
      </c>
      <c r="C4293" s="5" t="s">
        <v>3454</v>
      </c>
      <c r="D4293" s="5" t="s">
        <v>173</v>
      </c>
      <c r="F4293" s="28">
        <f t="shared" si="67"/>
        <v>44053.34285</v>
      </c>
      <c r="G4293" s="32">
        <f t="shared" si="72"/>
        <v>44053.34285</v>
      </c>
      <c r="I4293" t="str">
        <f t="shared" si="80"/>
        <v/>
      </c>
      <c r="K4293" t="str">
        <f t="shared" si="81"/>
        <v/>
      </c>
    </row>
    <row r="4294">
      <c r="A4294" s="24">
        <v>44053.2755968287</v>
      </c>
      <c r="B4294" s="5" t="s">
        <v>3402</v>
      </c>
      <c r="C4294" s="5" t="s">
        <v>1480</v>
      </c>
      <c r="D4294" s="5" t="s">
        <v>512</v>
      </c>
      <c r="F4294" s="28">
        <f t="shared" si="67"/>
        <v>44053.35893</v>
      </c>
      <c r="G4294" s="32">
        <f t="shared" si="72"/>
        <v>44053.35893</v>
      </c>
      <c r="I4294" t="str">
        <f t="shared" si="80"/>
        <v/>
      </c>
      <c r="K4294" t="str">
        <f t="shared" si="81"/>
        <v/>
      </c>
    </row>
    <row r="4295">
      <c r="A4295" s="24">
        <v>44053.28426829861</v>
      </c>
      <c r="B4295" s="5" t="s">
        <v>3689</v>
      </c>
      <c r="C4295" s="5" t="s">
        <v>1813</v>
      </c>
      <c r="D4295" s="5" t="s">
        <v>3690</v>
      </c>
      <c r="F4295" s="28">
        <f t="shared" si="67"/>
        <v>44053.3676</v>
      </c>
      <c r="G4295" s="32">
        <f t="shared" si="72"/>
        <v>44053.3676</v>
      </c>
      <c r="I4295" t="str">
        <f t="shared" si="80"/>
        <v/>
      </c>
      <c r="K4295" t="str">
        <f t="shared" si="81"/>
        <v/>
      </c>
    </row>
    <row r="4296">
      <c r="A4296" s="24">
        <v>44053.3193144213</v>
      </c>
      <c r="B4296" s="5" t="s">
        <v>3313</v>
      </c>
      <c r="C4296" s="5" t="s">
        <v>1480</v>
      </c>
      <c r="D4296" s="5" t="s">
        <v>512</v>
      </c>
      <c r="F4296" s="28">
        <f t="shared" si="67"/>
        <v>44053.40265</v>
      </c>
      <c r="G4296" s="32">
        <f t="shared" si="72"/>
        <v>44053.40265</v>
      </c>
      <c r="I4296" t="str">
        <f t="shared" si="80"/>
        <v/>
      </c>
      <c r="K4296" t="str">
        <f t="shared" si="81"/>
        <v/>
      </c>
    </row>
    <row r="4297">
      <c r="A4297" s="24">
        <v>44053.37945232639</v>
      </c>
      <c r="B4297" s="5" t="s">
        <v>2721</v>
      </c>
      <c r="D4297" s="5" t="s">
        <v>1758</v>
      </c>
      <c r="F4297" s="28">
        <f t="shared" si="67"/>
        <v>44053.46279</v>
      </c>
      <c r="G4297" s="32">
        <f t="shared" si="72"/>
        <v>44053.46279</v>
      </c>
      <c r="I4297" t="str">
        <f t="shared" si="80"/>
        <v/>
      </c>
      <c r="K4297" t="str">
        <f t="shared" si="81"/>
        <v/>
      </c>
    </row>
    <row r="4298">
      <c r="A4298" s="24">
        <v>44053.41837546296</v>
      </c>
      <c r="B4298" s="5" t="s">
        <v>2002</v>
      </c>
      <c r="C4298" s="5" t="s">
        <v>1787</v>
      </c>
      <c r="D4298" s="5" t="s">
        <v>512</v>
      </c>
      <c r="F4298" s="28">
        <f t="shared" si="67"/>
        <v>44053.50171</v>
      </c>
      <c r="G4298" s="32">
        <f t="shared" si="72"/>
        <v>44053.50171</v>
      </c>
      <c r="I4298" t="str">
        <f t="shared" si="80"/>
        <v/>
      </c>
      <c r="K4298" t="str">
        <f t="shared" si="81"/>
        <v/>
      </c>
    </row>
    <row r="4299">
      <c r="A4299" s="24">
        <v>44053.488833043986</v>
      </c>
      <c r="B4299" s="5" t="s">
        <v>2574</v>
      </c>
      <c r="C4299" s="5" t="s">
        <v>3174</v>
      </c>
      <c r="D4299" s="5" t="s">
        <v>760</v>
      </c>
      <c r="F4299" s="28">
        <f t="shared" si="67"/>
        <v>44053.57217</v>
      </c>
      <c r="G4299" s="32">
        <f t="shared" si="72"/>
        <v>44053.57217</v>
      </c>
      <c r="I4299" t="str">
        <f t="shared" si="80"/>
        <v/>
      </c>
      <c r="K4299" t="str">
        <f t="shared" si="81"/>
        <v/>
      </c>
    </row>
    <row r="4300">
      <c r="A4300" s="24">
        <v>44053.49604533565</v>
      </c>
      <c r="B4300" s="5" t="s">
        <v>3691</v>
      </c>
      <c r="C4300" s="5" t="s">
        <v>545</v>
      </c>
      <c r="D4300" s="5" t="s">
        <v>3246</v>
      </c>
      <c r="F4300" s="28">
        <f t="shared" si="67"/>
        <v>44053.57938</v>
      </c>
      <c r="G4300" s="32">
        <f t="shared" si="72"/>
        <v>44053.57938</v>
      </c>
      <c r="I4300" t="str">
        <f t="shared" si="80"/>
        <v/>
      </c>
      <c r="K4300" t="str">
        <f t="shared" si="81"/>
        <v/>
      </c>
    </row>
    <row r="4301">
      <c r="A4301" s="24">
        <v>44053.784191909726</v>
      </c>
      <c r="B4301" s="5" t="s">
        <v>3401</v>
      </c>
      <c r="C4301" s="5" t="s">
        <v>1787</v>
      </c>
      <c r="D4301" s="5" t="s">
        <v>512</v>
      </c>
      <c r="F4301" s="28">
        <f t="shared" si="67"/>
        <v>44053.86753</v>
      </c>
      <c r="G4301" s="32">
        <f t="shared" si="72"/>
        <v>44053.86753</v>
      </c>
      <c r="I4301" t="str">
        <f t="shared" si="80"/>
        <v/>
      </c>
      <c r="K4301" t="str">
        <f t="shared" si="81"/>
        <v/>
      </c>
    </row>
    <row r="4302">
      <c r="A4302" s="24">
        <v>44054.17090880787</v>
      </c>
      <c r="B4302" s="5" t="s">
        <v>3206</v>
      </c>
      <c r="C4302" s="5" t="s">
        <v>1268</v>
      </c>
      <c r="D4302" s="5" t="s">
        <v>97</v>
      </c>
      <c r="F4302" s="28">
        <f t="shared" si="67"/>
        <v>44054.25424</v>
      </c>
      <c r="G4302" s="32">
        <f t="shared" si="72"/>
        <v>44054.25424</v>
      </c>
      <c r="I4302" t="str">
        <f t="shared" si="80"/>
        <v/>
      </c>
      <c r="K4302" t="str">
        <f t="shared" si="81"/>
        <v/>
      </c>
    </row>
    <row r="4303">
      <c r="A4303" s="24">
        <v>44054.17117922453</v>
      </c>
      <c r="B4303" s="5" t="s">
        <v>1272</v>
      </c>
      <c r="C4303" s="5" t="s">
        <v>1268</v>
      </c>
      <c r="D4303" s="5" t="s">
        <v>97</v>
      </c>
      <c r="F4303" s="28">
        <f t="shared" si="67"/>
        <v>44054.25451</v>
      </c>
      <c r="G4303" s="32">
        <f t="shared" si="72"/>
        <v>44054.25451</v>
      </c>
      <c r="I4303" t="str">
        <f t="shared" si="80"/>
        <v/>
      </c>
      <c r="K4303" t="str">
        <f t="shared" si="81"/>
        <v/>
      </c>
    </row>
    <row r="4304">
      <c r="A4304" s="24">
        <v>44054.225227222225</v>
      </c>
      <c r="B4304" s="5" t="s">
        <v>1722</v>
      </c>
      <c r="C4304" s="5" t="s">
        <v>516</v>
      </c>
      <c r="D4304" s="5" t="s">
        <v>3246</v>
      </c>
      <c r="F4304" s="28">
        <f t="shared" si="67"/>
        <v>44054.30856</v>
      </c>
      <c r="G4304" s="32">
        <f t="shared" si="72"/>
        <v>44054.30856</v>
      </c>
      <c r="I4304" t="str">
        <f t="shared" si="80"/>
        <v/>
      </c>
      <c r="K4304" t="str">
        <f t="shared" si="81"/>
        <v/>
      </c>
    </row>
    <row r="4305">
      <c r="A4305" s="24">
        <v>44054.23799421296</v>
      </c>
      <c r="B4305" s="5" t="s">
        <v>3686</v>
      </c>
      <c r="C4305" s="5" t="s">
        <v>3449</v>
      </c>
      <c r="D4305" s="5" t="s">
        <v>760</v>
      </c>
      <c r="F4305" s="28">
        <f t="shared" si="67"/>
        <v>44054.32133</v>
      </c>
      <c r="G4305" s="32">
        <f t="shared" si="72"/>
        <v>44054.32133</v>
      </c>
      <c r="I4305" t="str">
        <f t="shared" si="80"/>
        <v/>
      </c>
      <c r="K4305" t="str">
        <f t="shared" si="81"/>
        <v/>
      </c>
    </row>
    <row r="4306">
      <c r="A4306" s="24">
        <v>44054.23856479167</v>
      </c>
      <c r="B4306" s="5" t="s">
        <v>3692</v>
      </c>
      <c r="C4306" s="5" t="s">
        <v>3449</v>
      </c>
      <c r="D4306" s="5" t="s">
        <v>760</v>
      </c>
      <c r="F4306" s="28">
        <f t="shared" si="67"/>
        <v>44054.3219</v>
      </c>
      <c r="G4306" s="32">
        <f t="shared" si="72"/>
        <v>44054.3219</v>
      </c>
      <c r="I4306" t="str">
        <f t="shared" si="80"/>
        <v/>
      </c>
      <c r="K4306" t="str">
        <f t="shared" si="81"/>
        <v/>
      </c>
    </row>
    <row r="4307">
      <c r="A4307" s="24">
        <v>44054.23899677083</v>
      </c>
      <c r="B4307" s="5" t="s">
        <v>3693</v>
      </c>
      <c r="C4307" s="5" t="s">
        <v>3449</v>
      </c>
      <c r="D4307" s="5" t="s">
        <v>760</v>
      </c>
      <c r="F4307" s="28">
        <f t="shared" si="67"/>
        <v>44054.32233</v>
      </c>
      <c r="G4307" s="32">
        <f t="shared" si="72"/>
        <v>44054.32233</v>
      </c>
      <c r="I4307" t="str">
        <f t="shared" si="80"/>
        <v/>
      </c>
      <c r="K4307" t="str">
        <f t="shared" si="81"/>
        <v/>
      </c>
    </row>
    <row r="4308">
      <c r="A4308" s="24">
        <v>44054.24509513889</v>
      </c>
      <c r="B4308" s="5" t="s">
        <v>3694</v>
      </c>
      <c r="C4308" s="5" t="s">
        <v>1268</v>
      </c>
      <c r="D4308" s="5" t="s">
        <v>3487</v>
      </c>
      <c r="F4308" s="28">
        <f t="shared" si="67"/>
        <v>44054.32843</v>
      </c>
      <c r="G4308" s="32">
        <f t="shared" si="72"/>
        <v>44054.32843</v>
      </c>
      <c r="I4308" t="str">
        <f t="shared" si="80"/>
        <v/>
      </c>
      <c r="K4308" t="str">
        <f t="shared" si="81"/>
        <v/>
      </c>
    </row>
    <row r="4309">
      <c r="A4309" s="24">
        <v>44054.28004474537</v>
      </c>
      <c r="B4309" s="5" t="s">
        <v>3491</v>
      </c>
      <c r="C4309" s="5" t="s">
        <v>1787</v>
      </c>
      <c r="D4309" s="5" t="s">
        <v>512</v>
      </c>
      <c r="F4309" s="28">
        <f t="shared" si="67"/>
        <v>44054.36338</v>
      </c>
      <c r="G4309" s="32">
        <f t="shared" si="72"/>
        <v>44054.36338</v>
      </c>
      <c r="I4309" t="str">
        <f t="shared" si="80"/>
        <v/>
      </c>
      <c r="K4309" t="str">
        <f t="shared" si="81"/>
        <v/>
      </c>
    </row>
    <row r="4310">
      <c r="A4310" s="24">
        <v>44054.291485995374</v>
      </c>
      <c r="B4310" s="5" t="s">
        <v>2666</v>
      </c>
      <c r="C4310" s="5" t="s">
        <v>516</v>
      </c>
      <c r="D4310" s="5" t="s">
        <v>3246</v>
      </c>
      <c r="F4310" s="28">
        <f t="shared" si="67"/>
        <v>44054.37482</v>
      </c>
      <c r="G4310" s="32">
        <f t="shared" si="72"/>
        <v>44054.37482</v>
      </c>
      <c r="I4310" t="str">
        <f t="shared" si="80"/>
        <v/>
      </c>
      <c r="K4310" t="str">
        <f t="shared" si="81"/>
        <v/>
      </c>
    </row>
    <row r="4311">
      <c r="A4311" s="24">
        <v>44054.29521394676</v>
      </c>
      <c r="B4311" s="5" t="s">
        <v>3420</v>
      </c>
      <c r="C4311" s="5" t="s">
        <v>3695</v>
      </c>
      <c r="D4311" s="5" t="s">
        <v>921</v>
      </c>
      <c r="E4311" s="5">
        <v>20.0</v>
      </c>
      <c r="F4311" s="28">
        <f t="shared" si="67"/>
        <v>44054.37855</v>
      </c>
      <c r="G4311" s="32">
        <f t="shared" si="72"/>
        <v>44054.37855</v>
      </c>
      <c r="H4311" s="29">
        <v>0.5208333333333334</v>
      </c>
      <c r="I4311" s="30">
        <f t="shared" si="80"/>
        <v>-44053.85771</v>
      </c>
      <c r="K4311" t="str">
        <f t="shared" si="81"/>
        <v/>
      </c>
    </row>
    <row r="4312">
      <c r="A4312" s="24">
        <v>44054.29569083333</v>
      </c>
      <c r="B4312" s="5" t="s">
        <v>3376</v>
      </c>
      <c r="C4312" s="5" t="s">
        <v>916</v>
      </c>
      <c r="D4312" s="5" t="s">
        <v>921</v>
      </c>
      <c r="E4312" s="5">
        <v>21.0</v>
      </c>
      <c r="F4312" s="28">
        <f t="shared" si="67"/>
        <v>44054.37902</v>
      </c>
      <c r="G4312" s="32">
        <f t="shared" si="72"/>
        <v>44054.37902</v>
      </c>
      <c r="H4312" s="29">
        <v>0.5208333333333334</v>
      </c>
      <c r="I4312" s="30">
        <f t="shared" si="80"/>
        <v>-44053.85819</v>
      </c>
      <c r="K4312" t="str">
        <f t="shared" si="81"/>
        <v/>
      </c>
    </row>
    <row r="4313">
      <c r="A4313" s="24">
        <v>44054.31563302083</v>
      </c>
      <c r="B4313" s="5" t="s">
        <v>3313</v>
      </c>
      <c r="C4313" s="5" t="s">
        <v>1787</v>
      </c>
      <c r="D4313" s="5" t="s">
        <v>512</v>
      </c>
      <c r="F4313" s="28">
        <f t="shared" si="67"/>
        <v>44054.39897</v>
      </c>
      <c r="G4313" s="32">
        <f t="shared" si="72"/>
        <v>44054.39897</v>
      </c>
      <c r="I4313" t="str">
        <f t="shared" si="80"/>
        <v/>
      </c>
      <c r="K4313" t="str">
        <f t="shared" si="81"/>
        <v/>
      </c>
    </row>
    <row r="4314">
      <c r="A4314" s="24">
        <v>44054.353475509255</v>
      </c>
      <c r="B4314" s="5" t="s">
        <v>3212</v>
      </c>
      <c r="C4314" s="5" t="s">
        <v>3215</v>
      </c>
      <c r="D4314" s="5" t="s">
        <v>624</v>
      </c>
      <c r="E4314" s="5">
        <v>19.0</v>
      </c>
      <c r="F4314" s="28">
        <f t="shared" si="67"/>
        <v>44054.43681</v>
      </c>
      <c r="G4314" s="32">
        <f t="shared" si="72"/>
        <v>44054.43681</v>
      </c>
      <c r="H4314" s="29">
        <v>0.5208333333333334</v>
      </c>
      <c r="I4314" s="30">
        <f t="shared" si="80"/>
        <v>-44053.91598</v>
      </c>
      <c r="K4314" t="str">
        <f t="shared" si="81"/>
        <v/>
      </c>
    </row>
    <row r="4315">
      <c r="A4315" s="24">
        <v>44054.354320162034</v>
      </c>
      <c r="B4315" s="5" t="s">
        <v>3696</v>
      </c>
      <c r="C4315" s="5" t="s">
        <v>3697</v>
      </c>
      <c r="D4315" s="5" t="s">
        <v>624</v>
      </c>
      <c r="E4315" s="5">
        <v>22.0</v>
      </c>
      <c r="F4315" s="28">
        <f t="shared" si="67"/>
        <v>44054.43765</v>
      </c>
      <c r="G4315" s="32">
        <f t="shared" si="72"/>
        <v>44054.43765</v>
      </c>
      <c r="H4315" s="29">
        <v>0.5208333333333334</v>
      </c>
      <c r="I4315" s="30">
        <f t="shared" si="80"/>
        <v>-44053.91682</v>
      </c>
      <c r="K4315" t="str">
        <f t="shared" si="81"/>
        <v/>
      </c>
    </row>
    <row r="4316">
      <c r="A4316" s="24">
        <v>44054.35487815972</v>
      </c>
      <c r="B4316" s="5" t="s">
        <v>3698</v>
      </c>
      <c r="C4316" s="5" t="s">
        <v>1376</v>
      </c>
      <c r="D4316" s="5" t="s">
        <v>624</v>
      </c>
      <c r="E4316" s="5">
        <v>23.0</v>
      </c>
      <c r="F4316" s="28">
        <f t="shared" si="67"/>
        <v>44054.43821</v>
      </c>
      <c r="G4316" s="32">
        <f t="shared" si="72"/>
        <v>44054.43821</v>
      </c>
      <c r="H4316" s="29">
        <v>0.5208333333333334</v>
      </c>
      <c r="I4316" s="30">
        <f t="shared" si="80"/>
        <v>-44053.91738</v>
      </c>
      <c r="K4316" t="str">
        <f t="shared" si="81"/>
        <v/>
      </c>
    </row>
    <row r="4317">
      <c r="A4317" s="24">
        <v>44054.355304247685</v>
      </c>
      <c r="B4317" s="5" t="s">
        <v>3699</v>
      </c>
      <c r="C4317" s="5" t="s">
        <v>3215</v>
      </c>
      <c r="D4317" s="5" t="s">
        <v>624</v>
      </c>
      <c r="E4317" s="5">
        <v>24.0</v>
      </c>
      <c r="F4317" s="28">
        <f t="shared" si="67"/>
        <v>44054.43864</v>
      </c>
      <c r="G4317" s="32">
        <f t="shared" si="72"/>
        <v>44054.43864</v>
      </c>
      <c r="H4317" s="29">
        <v>0.5208333333333334</v>
      </c>
      <c r="I4317" s="30">
        <f t="shared" si="80"/>
        <v>-44053.9178</v>
      </c>
      <c r="K4317" t="str">
        <f t="shared" si="81"/>
        <v/>
      </c>
    </row>
    <row r="4318">
      <c r="A4318" s="24">
        <v>44054.53753685185</v>
      </c>
      <c r="B4318" s="5" t="s">
        <v>3653</v>
      </c>
      <c r="C4318" s="5" t="s">
        <v>3654</v>
      </c>
      <c r="D4318" s="5" t="s">
        <v>55</v>
      </c>
      <c r="F4318" s="28">
        <f t="shared" si="67"/>
        <v>44054.62087</v>
      </c>
      <c r="G4318" s="32">
        <f t="shared" si="72"/>
        <v>44054.62087</v>
      </c>
      <c r="I4318" t="str">
        <f t="shared" si="80"/>
        <v/>
      </c>
      <c r="K4318" t="str">
        <f t="shared" si="81"/>
        <v/>
      </c>
    </row>
    <row r="4319">
      <c r="A4319" s="24">
        <v>44054.559668946764</v>
      </c>
      <c r="B4319" s="5" t="s">
        <v>3700</v>
      </c>
      <c r="C4319" s="5" t="s">
        <v>3701</v>
      </c>
      <c r="D4319" s="5" t="s">
        <v>3702</v>
      </c>
      <c r="F4319" s="28">
        <f t="shared" si="67"/>
        <v>44054.643</v>
      </c>
      <c r="G4319" s="32">
        <f t="shared" si="72"/>
        <v>44054.643</v>
      </c>
      <c r="I4319" t="str">
        <f t="shared" si="80"/>
        <v/>
      </c>
      <c r="K4319" t="str">
        <f t="shared" si="81"/>
        <v/>
      </c>
    </row>
    <row r="4320">
      <c r="A4320" s="24">
        <v>44054.781853506945</v>
      </c>
      <c r="B4320" s="5" t="s">
        <v>3401</v>
      </c>
      <c r="C4320" s="5" t="s">
        <v>1787</v>
      </c>
      <c r="D4320" s="5" t="s">
        <v>512</v>
      </c>
      <c r="F4320" s="28">
        <f t="shared" si="67"/>
        <v>44054.86519</v>
      </c>
      <c r="G4320" s="32">
        <f t="shared" si="72"/>
        <v>44054.86519</v>
      </c>
      <c r="I4320" t="str">
        <f t="shared" si="80"/>
        <v/>
      </c>
      <c r="K4320" t="str">
        <f t="shared" si="81"/>
        <v/>
      </c>
    </row>
    <row r="4321">
      <c r="A4321" s="24">
        <v>44055.16305596065</v>
      </c>
      <c r="B4321" s="5" t="s">
        <v>2050</v>
      </c>
      <c r="C4321" s="5" t="s">
        <v>545</v>
      </c>
      <c r="D4321" s="5" t="s">
        <v>3246</v>
      </c>
      <c r="E4321" s="5">
        <v>40.0</v>
      </c>
      <c r="F4321" s="28">
        <f t="shared" si="67"/>
        <v>44055.24639</v>
      </c>
      <c r="G4321" s="32">
        <f t="shared" si="72"/>
        <v>44055.24639</v>
      </c>
      <c r="I4321" t="str">
        <f t="shared" si="80"/>
        <v/>
      </c>
      <c r="K4321">
        <f t="shared" si="81"/>
        <v>40</v>
      </c>
    </row>
    <row r="4322">
      <c r="A4322" s="24">
        <v>44055.17575337963</v>
      </c>
      <c r="B4322" s="5" t="s">
        <v>3206</v>
      </c>
      <c r="C4322" s="5" t="s">
        <v>1268</v>
      </c>
      <c r="D4322" s="5" t="s">
        <v>97</v>
      </c>
      <c r="F4322" s="28">
        <f t="shared" si="67"/>
        <v>44055.25909</v>
      </c>
      <c r="G4322" s="32">
        <f t="shared" si="72"/>
        <v>44055.25909</v>
      </c>
      <c r="I4322" t="str">
        <f t="shared" si="80"/>
        <v/>
      </c>
      <c r="K4322" t="str">
        <f t="shared" si="81"/>
        <v/>
      </c>
    </row>
    <row r="4323">
      <c r="A4323" s="24">
        <v>44055.17608340278</v>
      </c>
      <c r="B4323" s="5" t="s">
        <v>3081</v>
      </c>
      <c r="C4323" s="5" t="s">
        <v>1268</v>
      </c>
      <c r="D4323" s="5" t="s">
        <v>97</v>
      </c>
      <c r="F4323" s="28">
        <f t="shared" si="67"/>
        <v>44055.25942</v>
      </c>
      <c r="G4323" s="32">
        <f t="shared" si="72"/>
        <v>44055.25942</v>
      </c>
      <c r="I4323" t="str">
        <f t="shared" si="80"/>
        <v/>
      </c>
      <c r="K4323" t="str">
        <f t="shared" si="81"/>
        <v/>
      </c>
    </row>
    <row r="4324">
      <c r="A4324" s="24">
        <v>44055.176646782405</v>
      </c>
      <c r="B4324" s="5" t="s">
        <v>522</v>
      </c>
      <c r="C4324" s="5" t="s">
        <v>1268</v>
      </c>
      <c r="D4324" s="5" t="s">
        <v>97</v>
      </c>
      <c r="F4324" s="28">
        <f t="shared" si="67"/>
        <v>44055.25998</v>
      </c>
      <c r="G4324" s="32">
        <f t="shared" si="72"/>
        <v>44055.25998</v>
      </c>
      <c r="I4324" t="str">
        <f t="shared" si="80"/>
        <v/>
      </c>
      <c r="K4324" t="str">
        <f t="shared" si="81"/>
        <v/>
      </c>
    </row>
    <row r="4325">
      <c r="A4325" s="24">
        <v>44055.278003495376</v>
      </c>
      <c r="B4325" s="5" t="s">
        <v>3694</v>
      </c>
      <c r="C4325" s="5" t="s">
        <v>1268</v>
      </c>
      <c r="D4325" s="5" t="s">
        <v>97</v>
      </c>
      <c r="F4325" s="28">
        <f t="shared" si="67"/>
        <v>44055.36134</v>
      </c>
      <c r="G4325" s="32">
        <f t="shared" si="72"/>
        <v>44055.36134</v>
      </c>
      <c r="I4325" t="str">
        <f t="shared" si="80"/>
        <v/>
      </c>
      <c r="K4325" t="str">
        <f t="shared" si="81"/>
        <v/>
      </c>
    </row>
    <row r="4326">
      <c r="A4326" s="24">
        <v>44055.28257452547</v>
      </c>
      <c r="B4326" s="5" t="s">
        <v>2574</v>
      </c>
      <c r="C4326" s="5" t="s">
        <v>3174</v>
      </c>
      <c r="D4326" s="5" t="s">
        <v>284</v>
      </c>
      <c r="F4326" s="28">
        <f t="shared" si="67"/>
        <v>44055.36591</v>
      </c>
      <c r="G4326" s="32">
        <f t="shared" si="72"/>
        <v>44055.36591</v>
      </c>
      <c r="I4326" t="str">
        <f t="shared" si="80"/>
        <v/>
      </c>
      <c r="K4326" t="str">
        <f t="shared" si="81"/>
        <v/>
      </c>
    </row>
    <row r="4327">
      <c r="A4327" s="24">
        <v>44055.297557025464</v>
      </c>
      <c r="B4327" s="5" t="s">
        <v>3340</v>
      </c>
      <c r="C4327" s="5" t="s">
        <v>1787</v>
      </c>
      <c r="D4327" s="5" t="s">
        <v>512</v>
      </c>
      <c r="F4327" s="28">
        <f t="shared" si="67"/>
        <v>44055.38089</v>
      </c>
      <c r="G4327" s="32">
        <f t="shared" si="72"/>
        <v>44055.38089</v>
      </c>
      <c r="I4327" t="str">
        <f t="shared" si="80"/>
        <v/>
      </c>
      <c r="K4327" t="str">
        <f t="shared" si="81"/>
        <v/>
      </c>
    </row>
    <row r="4328">
      <c r="A4328" s="24">
        <v>44055.298265624995</v>
      </c>
      <c r="B4328" s="5" t="s">
        <v>3703</v>
      </c>
      <c r="C4328" s="5" t="s">
        <v>3704</v>
      </c>
      <c r="D4328" s="5" t="s">
        <v>2238</v>
      </c>
      <c r="F4328" s="28">
        <f t="shared" si="67"/>
        <v>44055.3816</v>
      </c>
      <c r="G4328" s="32">
        <f t="shared" si="72"/>
        <v>44055.3816</v>
      </c>
      <c r="I4328" t="str">
        <f t="shared" si="80"/>
        <v/>
      </c>
      <c r="K4328" t="str">
        <f t="shared" si="81"/>
        <v/>
      </c>
    </row>
    <row r="4329">
      <c r="A4329" s="24">
        <v>44055.30829579861</v>
      </c>
      <c r="B4329" s="5" t="s">
        <v>3313</v>
      </c>
      <c r="C4329" s="5" t="s">
        <v>1787</v>
      </c>
      <c r="D4329" s="5" t="s">
        <v>512</v>
      </c>
      <c r="F4329" s="28">
        <f t="shared" si="67"/>
        <v>44055.39163</v>
      </c>
      <c r="G4329" s="32">
        <f t="shared" si="72"/>
        <v>44055.39163</v>
      </c>
      <c r="I4329" t="str">
        <f t="shared" si="80"/>
        <v/>
      </c>
      <c r="K4329" t="str">
        <f t="shared" si="81"/>
        <v/>
      </c>
    </row>
    <row r="4330">
      <c r="A4330" s="24">
        <v>44055.418639270836</v>
      </c>
      <c r="B4330" s="5" t="s">
        <v>3705</v>
      </c>
      <c r="C4330" s="5" t="s">
        <v>3706</v>
      </c>
      <c r="D4330" s="5" t="s">
        <v>760</v>
      </c>
      <c r="F4330" s="28">
        <f t="shared" si="67"/>
        <v>44055.50197</v>
      </c>
      <c r="G4330" s="32">
        <f t="shared" si="72"/>
        <v>44055.50197</v>
      </c>
      <c r="I4330" t="str">
        <f t="shared" si="80"/>
        <v/>
      </c>
      <c r="K4330" t="str">
        <f t="shared" si="81"/>
        <v/>
      </c>
    </row>
    <row r="4331">
      <c r="A4331" s="24">
        <v>44055.46387045139</v>
      </c>
      <c r="B4331" s="5" t="s">
        <v>2002</v>
      </c>
      <c r="C4331" s="5" t="s">
        <v>1787</v>
      </c>
      <c r="D4331" s="5" t="s">
        <v>512</v>
      </c>
      <c r="F4331" s="28">
        <f t="shared" si="67"/>
        <v>44055.5472</v>
      </c>
      <c r="G4331" s="32">
        <f t="shared" si="72"/>
        <v>44055.5472</v>
      </c>
      <c r="I4331" t="str">
        <f t="shared" si="80"/>
        <v/>
      </c>
      <c r="K4331" t="str">
        <f t="shared" si="81"/>
        <v/>
      </c>
    </row>
    <row r="4332">
      <c r="A4332" s="24">
        <v>44055.48280424769</v>
      </c>
      <c r="B4332" s="5" t="s">
        <v>3707</v>
      </c>
      <c r="C4332" s="5" t="s">
        <v>898</v>
      </c>
      <c r="D4332" s="5" t="s">
        <v>1599</v>
      </c>
      <c r="F4332" s="28">
        <f t="shared" si="67"/>
        <v>44055.56614</v>
      </c>
      <c r="G4332" s="32">
        <f t="shared" si="72"/>
        <v>44055.56614</v>
      </c>
      <c r="I4332" t="str">
        <f t="shared" si="80"/>
        <v/>
      </c>
      <c r="K4332" t="str">
        <f t="shared" si="81"/>
        <v/>
      </c>
    </row>
    <row r="4333">
      <c r="A4333" s="24">
        <v>44055.4932912963</v>
      </c>
      <c r="B4333" s="5" t="s">
        <v>2406</v>
      </c>
      <c r="C4333" s="5" t="s">
        <v>3708</v>
      </c>
      <c r="D4333" s="5" t="s">
        <v>223</v>
      </c>
      <c r="F4333" s="28">
        <f t="shared" si="67"/>
        <v>44055.57662</v>
      </c>
      <c r="G4333" s="32">
        <f t="shared" si="72"/>
        <v>44055.57662</v>
      </c>
      <c r="I4333" t="str">
        <f t="shared" si="80"/>
        <v/>
      </c>
      <c r="K4333" t="str">
        <f t="shared" si="81"/>
        <v/>
      </c>
    </row>
    <row r="4334">
      <c r="A4334" s="24">
        <v>44055.78452302083</v>
      </c>
      <c r="B4334" s="5" t="s">
        <v>3709</v>
      </c>
      <c r="C4334" s="5" t="s">
        <v>1787</v>
      </c>
      <c r="D4334" s="5" t="s">
        <v>512</v>
      </c>
      <c r="F4334" s="28">
        <f t="shared" si="67"/>
        <v>44055.86786</v>
      </c>
      <c r="G4334" s="32">
        <f t="shared" si="72"/>
        <v>44055.86786</v>
      </c>
      <c r="I4334" t="str">
        <f t="shared" si="80"/>
        <v/>
      </c>
      <c r="K4334" t="str">
        <f t="shared" si="81"/>
        <v/>
      </c>
    </row>
    <row r="4335">
      <c r="A4335" s="24">
        <v>44056.18024689815</v>
      </c>
      <c r="B4335" s="5" t="s">
        <v>3226</v>
      </c>
      <c r="C4335" s="5" t="s">
        <v>1268</v>
      </c>
      <c r="D4335" s="5" t="s">
        <v>3710</v>
      </c>
      <c r="F4335" s="28">
        <f t="shared" si="67"/>
        <v>44056.26358</v>
      </c>
      <c r="G4335" s="32">
        <f t="shared" si="72"/>
        <v>44056.26358</v>
      </c>
      <c r="I4335" t="str">
        <f t="shared" si="80"/>
        <v/>
      </c>
      <c r="K4335" t="str">
        <f t="shared" si="81"/>
        <v/>
      </c>
    </row>
    <row r="4336">
      <c r="A4336" s="24">
        <v>44056.18125996528</v>
      </c>
      <c r="B4336" s="5" t="s">
        <v>3081</v>
      </c>
      <c r="C4336" s="5" t="s">
        <v>1268</v>
      </c>
      <c r="D4336" s="5" t="s">
        <v>97</v>
      </c>
      <c r="F4336" s="28">
        <f t="shared" si="67"/>
        <v>44056.26459</v>
      </c>
      <c r="G4336" s="32">
        <f t="shared" si="72"/>
        <v>44056.26459</v>
      </c>
      <c r="I4336" t="str">
        <f t="shared" si="80"/>
        <v/>
      </c>
      <c r="K4336" t="str">
        <f t="shared" si="81"/>
        <v/>
      </c>
    </row>
    <row r="4337">
      <c r="A4337" s="24">
        <v>44056.1816965162</v>
      </c>
      <c r="B4337" s="5" t="s">
        <v>1272</v>
      </c>
      <c r="C4337" s="5" t="s">
        <v>1268</v>
      </c>
      <c r="D4337" s="5" t="s">
        <v>97</v>
      </c>
      <c r="F4337" s="28">
        <f t="shared" si="67"/>
        <v>44056.26503</v>
      </c>
      <c r="G4337" s="32">
        <f t="shared" si="72"/>
        <v>44056.26503</v>
      </c>
      <c r="I4337" t="str">
        <f t="shared" si="80"/>
        <v/>
      </c>
      <c r="K4337" t="str">
        <f t="shared" si="81"/>
        <v/>
      </c>
    </row>
    <row r="4338">
      <c r="A4338" s="24">
        <v>44056.21678173611</v>
      </c>
      <c r="B4338" s="5" t="s">
        <v>3694</v>
      </c>
      <c r="C4338" s="5" t="s">
        <v>1268</v>
      </c>
      <c r="D4338" s="5" t="s">
        <v>97</v>
      </c>
      <c r="F4338" s="28">
        <f t="shared" si="67"/>
        <v>44056.30012</v>
      </c>
      <c r="G4338" s="32">
        <f t="shared" si="72"/>
        <v>44056.30012</v>
      </c>
      <c r="I4338" t="str">
        <f t="shared" si="80"/>
        <v/>
      </c>
      <c r="K4338" t="str">
        <f t="shared" si="81"/>
        <v/>
      </c>
    </row>
    <row r="4339">
      <c r="A4339" s="24">
        <v>44056.25270103009</v>
      </c>
      <c r="B4339" s="5" t="s">
        <v>3711</v>
      </c>
      <c r="C4339" s="5" t="s">
        <v>545</v>
      </c>
      <c r="D4339" s="5" t="s">
        <v>3246</v>
      </c>
      <c r="F4339" s="28">
        <f t="shared" si="67"/>
        <v>44056.33603</v>
      </c>
      <c r="G4339" s="32">
        <f t="shared" si="72"/>
        <v>44056.33603</v>
      </c>
      <c r="I4339" t="str">
        <f t="shared" si="80"/>
        <v/>
      </c>
      <c r="K4339" t="str">
        <f t="shared" si="81"/>
        <v/>
      </c>
    </row>
    <row r="4340">
      <c r="A4340" s="24">
        <v>44056.2608879051</v>
      </c>
      <c r="B4340" s="5" t="s">
        <v>3430</v>
      </c>
      <c r="C4340" s="5" t="s">
        <v>1525</v>
      </c>
      <c r="D4340" s="5" t="s">
        <v>2966</v>
      </c>
      <c r="E4340" s="5">
        <v>8.0</v>
      </c>
      <c r="F4340" s="28">
        <f t="shared" si="67"/>
        <v>44056.34422</v>
      </c>
      <c r="G4340" s="32">
        <f t="shared" si="72"/>
        <v>44056.34422</v>
      </c>
      <c r="H4340" s="29">
        <v>0.3541666666666667</v>
      </c>
      <c r="I4340" s="30">
        <f t="shared" si="80"/>
        <v>-44055.99005</v>
      </c>
      <c r="K4340" t="str">
        <f t="shared" si="81"/>
        <v/>
      </c>
    </row>
    <row r="4341">
      <c r="A4341" s="24">
        <v>44056.27787315972</v>
      </c>
      <c r="B4341" s="5" t="s">
        <v>3340</v>
      </c>
      <c r="C4341" s="5" t="s">
        <v>1787</v>
      </c>
      <c r="D4341" s="5" t="s">
        <v>512</v>
      </c>
      <c r="E4341" s="5">
        <v>41.0</v>
      </c>
      <c r="F4341" s="28">
        <f t="shared" si="67"/>
        <v>44056.36121</v>
      </c>
      <c r="G4341" s="32">
        <f t="shared" si="72"/>
        <v>44056.36121</v>
      </c>
      <c r="I4341" t="str">
        <f t="shared" si="80"/>
        <v/>
      </c>
      <c r="K4341">
        <f t="shared" si="81"/>
        <v>41</v>
      </c>
    </row>
    <row r="4342">
      <c r="A4342" s="24">
        <v>44056.29591813657</v>
      </c>
      <c r="B4342" s="5" t="s">
        <v>3376</v>
      </c>
      <c r="C4342" s="5" t="s">
        <v>916</v>
      </c>
      <c r="D4342" s="5" t="s">
        <v>921</v>
      </c>
      <c r="E4342" s="5">
        <v>8.0</v>
      </c>
      <c r="F4342" s="28">
        <f t="shared" si="67"/>
        <v>44056.37925</v>
      </c>
      <c r="G4342" s="32">
        <f t="shared" si="72"/>
        <v>44056.37925</v>
      </c>
      <c r="H4342" s="29">
        <v>0.6666666666666666</v>
      </c>
      <c r="I4342" s="30">
        <f t="shared" si="80"/>
        <v>-44055.71258</v>
      </c>
      <c r="K4342" t="str">
        <f t="shared" si="81"/>
        <v/>
      </c>
    </row>
    <row r="4343">
      <c r="A4343" s="24">
        <v>44056.29704657407</v>
      </c>
      <c r="B4343" s="5" t="s">
        <v>3420</v>
      </c>
      <c r="C4343" s="5" t="s">
        <v>3695</v>
      </c>
      <c r="D4343" s="5" t="s">
        <v>921</v>
      </c>
      <c r="E4343" s="5">
        <v>21.0</v>
      </c>
      <c r="F4343" s="28">
        <f t="shared" si="67"/>
        <v>44056.38038</v>
      </c>
      <c r="G4343" s="32">
        <f t="shared" si="72"/>
        <v>44056.38038</v>
      </c>
      <c r="H4343" s="29">
        <v>0.6666666666666666</v>
      </c>
      <c r="I4343" s="30">
        <f t="shared" si="80"/>
        <v>-44055.71371</v>
      </c>
      <c r="K4343" t="str">
        <f t="shared" si="81"/>
        <v/>
      </c>
    </row>
    <row r="4344">
      <c r="A4344" s="24">
        <v>44056.307533680556</v>
      </c>
      <c r="B4344" s="5" t="s">
        <v>3313</v>
      </c>
      <c r="C4344" s="5" t="s">
        <v>1787</v>
      </c>
      <c r="D4344" s="5" t="s">
        <v>512</v>
      </c>
      <c r="F4344" s="28">
        <f t="shared" si="67"/>
        <v>44056.39087</v>
      </c>
      <c r="G4344" s="32">
        <f t="shared" si="72"/>
        <v>44056.39087</v>
      </c>
      <c r="I4344" t="str">
        <f t="shared" si="80"/>
        <v/>
      </c>
      <c r="K4344" t="str">
        <f t="shared" si="81"/>
        <v/>
      </c>
    </row>
    <row r="4345">
      <c r="A4345" s="24">
        <v>44056.35127292824</v>
      </c>
      <c r="B4345" s="5" t="s">
        <v>3712</v>
      </c>
      <c r="C4345" s="5" t="s">
        <v>3713</v>
      </c>
      <c r="D4345" s="5" t="s">
        <v>1722</v>
      </c>
      <c r="E4345" s="5">
        <v>20.0</v>
      </c>
      <c r="F4345" s="28">
        <f t="shared" si="67"/>
        <v>44056.43461</v>
      </c>
      <c r="G4345" s="32">
        <f t="shared" si="72"/>
        <v>44056.43461</v>
      </c>
      <c r="H4345" s="29">
        <v>0.4791666666666667</v>
      </c>
      <c r="I4345" s="30">
        <f t="shared" si="80"/>
        <v>-44055.95544</v>
      </c>
      <c r="K4345" t="str">
        <f t="shared" si="81"/>
        <v/>
      </c>
    </row>
    <row r="4346">
      <c r="A4346" s="24">
        <v>44056.37230851852</v>
      </c>
      <c r="B4346" s="5" t="s">
        <v>3714</v>
      </c>
      <c r="C4346" s="5" t="s">
        <v>1376</v>
      </c>
      <c r="D4346" s="5" t="s">
        <v>1237</v>
      </c>
      <c r="F4346" s="28">
        <f t="shared" si="67"/>
        <v>44056.45564</v>
      </c>
      <c r="G4346" s="32">
        <f t="shared" si="72"/>
        <v>44056.45564</v>
      </c>
      <c r="I4346" t="str">
        <f t="shared" si="80"/>
        <v/>
      </c>
      <c r="K4346" t="str">
        <f t="shared" si="81"/>
        <v/>
      </c>
    </row>
    <row r="4347">
      <c r="A4347" s="24">
        <v>44056.37296952546</v>
      </c>
      <c r="B4347" s="5" t="s">
        <v>3715</v>
      </c>
      <c r="C4347" s="5" t="s">
        <v>3716</v>
      </c>
      <c r="D4347" s="5" t="s">
        <v>1237</v>
      </c>
      <c r="F4347" s="28">
        <f t="shared" si="67"/>
        <v>44056.4563</v>
      </c>
      <c r="G4347" s="32">
        <f t="shared" si="72"/>
        <v>44056.4563</v>
      </c>
      <c r="I4347" t="str">
        <f t="shared" si="80"/>
        <v/>
      </c>
      <c r="K4347" t="str">
        <f t="shared" si="81"/>
        <v/>
      </c>
    </row>
    <row r="4348">
      <c r="A4348" s="24">
        <v>44056.37344253472</v>
      </c>
      <c r="B4348" s="5" t="s">
        <v>3717</v>
      </c>
      <c r="C4348" s="5" t="s">
        <v>3697</v>
      </c>
      <c r="D4348" s="5" t="s">
        <v>1237</v>
      </c>
      <c r="F4348" s="28">
        <f t="shared" si="67"/>
        <v>44056.45678</v>
      </c>
      <c r="G4348" s="32">
        <f t="shared" si="72"/>
        <v>44056.45678</v>
      </c>
      <c r="I4348" t="str">
        <f t="shared" si="80"/>
        <v/>
      </c>
      <c r="K4348" t="str">
        <f t="shared" si="81"/>
        <v/>
      </c>
    </row>
    <row r="4349">
      <c r="A4349" s="24">
        <v>44056.37420883102</v>
      </c>
      <c r="B4349" s="5" t="s">
        <v>3718</v>
      </c>
      <c r="C4349" s="5" t="s">
        <v>3697</v>
      </c>
      <c r="D4349" s="5" t="s">
        <v>1237</v>
      </c>
      <c r="F4349" s="28">
        <f t="shared" si="67"/>
        <v>44056.45754</v>
      </c>
      <c r="G4349" s="32">
        <f t="shared" si="72"/>
        <v>44056.45754</v>
      </c>
      <c r="I4349" t="str">
        <f t="shared" si="80"/>
        <v/>
      </c>
      <c r="K4349" t="str">
        <f t="shared" si="81"/>
        <v/>
      </c>
    </row>
    <row r="4350">
      <c r="A4350" s="24">
        <v>44056.37468814815</v>
      </c>
      <c r="B4350" s="5" t="s">
        <v>2948</v>
      </c>
      <c r="C4350" s="5" t="s">
        <v>3719</v>
      </c>
      <c r="D4350" s="5" t="s">
        <v>1237</v>
      </c>
      <c r="F4350" s="28">
        <f t="shared" si="67"/>
        <v>44056.45802</v>
      </c>
      <c r="G4350" s="32">
        <f t="shared" si="72"/>
        <v>44056.45802</v>
      </c>
      <c r="I4350" t="str">
        <f t="shared" si="80"/>
        <v/>
      </c>
      <c r="K4350" t="str">
        <f t="shared" si="81"/>
        <v/>
      </c>
    </row>
    <row r="4351">
      <c r="A4351" s="24">
        <v>44056.406104270834</v>
      </c>
      <c r="B4351" s="5" t="s">
        <v>3720</v>
      </c>
      <c r="C4351" s="5" t="s">
        <v>1942</v>
      </c>
      <c r="D4351" s="5" t="s">
        <v>18</v>
      </c>
      <c r="E4351" s="5">
        <v>20.0</v>
      </c>
      <c r="F4351" s="28">
        <f t="shared" si="67"/>
        <v>44056.48944</v>
      </c>
      <c r="G4351" s="32">
        <f t="shared" si="72"/>
        <v>44056.48944</v>
      </c>
      <c r="H4351" s="29">
        <v>0.6666666666666666</v>
      </c>
      <c r="I4351" s="30">
        <f t="shared" si="80"/>
        <v>-44055.82277</v>
      </c>
      <c r="K4351" t="str">
        <f t="shared" si="81"/>
        <v/>
      </c>
    </row>
    <row r="4352">
      <c r="A4352" s="24">
        <v>44056.40646745371</v>
      </c>
      <c r="B4352" s="5" t="s">
        <v>3721</v>
      </c>
      <c r="C4352" s="5" t="s">
        <v>1942</v>
      </c>
      <c r="D4352" s="5" t="s">
        <v>18</v>
      </c>
      <c r="E4352" s="5">
        <v>22.0</v>
      </c>
      <c r="F4352" s="28">
        <f t="shared" si="67"/>
        <v>44056.4898</v>
      </c>
      <c r="G4352" s="32">
        <f t="shared" si="72"/>
        <v>44056.4898</v>
      </c>
      <c r="H4352" s="29">
        <v>0.6666666666666666</v>
      </c>
      <c r="I4352" s="30">
        <f t="shared" si="80"/>
        <v>-44055.82313</v>
      </c>
      <c r="K4352" t="str">
        <f t="shared" si="81"/>
        <v/>
      </c>
    </row>
    <row r="4353">
      <c r="A4353" s="24">
        <v>44056.44451613426</v>
      </c>
      <c r="B4353" s="5" t="s">
        <v>3722</v>
      </c>
      <c r="C4353" s="5" t="s">
        <v>3723</v>
      </c>
      <c r="D4353" s="5" t="s">
        <v>921</v>
      </c>
      <c r="E4353" s="5">
        <v>13.0</v>
      </c>
      <c r="F4353" s="28">
        <f t="shared" si="67"/>
        <v>44056.52785</v>
      </c>
      <c r="G4353" s="32">
        <f t="shared" si="72"/>
        <v>44056.52785</v>
      </c>
      <c r="H4353" s="29">
        <v>0.6666666666666666</v>
      </c>
      <c r="I4353" s="30">
        <f t="shared" si="80"/>
        <v>-44055.86118</v>
      </c>
      <c r="K4353" t="str">
        <f t="shared" si="81"/>
        <v/>
      </c>
    </row>
    <row r="4354">
      <c r="A4354" s="24">
        <v>44056.457153877316</v>
      </c>
      <c r="B4354" s="5" t="s">
        <v>3044</v>
      </c>
      <c r="C4354" s="5" t="s">
        <v>3483</v>
      </c>
      <c r="D4354" s="5" t="s">
        <v>223</v>
      </c>
      <c r="F4354" s="28">
        <f t="shared" si="67"/>
        <v>44056.54049</v>
      </c>
      <c r="G4354" s="32">
        <f t="shared" si="72"/>
        <v>44056.54049</v>
      </c>
      <c r="I4354" t="str">
        <f t="shared" si="80"/>
        <v/>
      </c>
      <c r="K4354" t="str">
        <f t="shared" si="81"/>
        <v/>
      </c>
    </row>
    <row r="4355">
      <c r="A4355" s="24">
        <v>44056.47964181713</v>
      </c>
      <c r="B4355" s="5" t="s">
        <v>2574</v>
      </c>
      <c r="C4355" s="5" t="s">
        <v>3310</v>
      </c>
      <c r="D4355" s="5" t="s">
        <v>624</v>
      </c>
      <c r="F4355" s="28">
        <f t="shared" si="67"/>
        <v>44056.56298</v>
      </c>
      <c r="G4355" s="32">
        <f t="shared" si="72"/>
        <v>44056.56298</v>
      </c>
      <c r="I4355" t="str">
        <f t="shared" si="80"/>
        <v/>
      </c>
      <c r="K4355" t="str">
        <f t="shared" si="81"/>
        <v/>
      </c>
    </row>
    <row r="4356">
      <c r="A4356" s="24">
        <v>44056.55024589121</v>
      </c>
      <c r="B4356" s="5" t="s">
        <v>3243</v>
      </c>
      <c r="D4356" s="5" t="s">
        <v>512</v>
      </c>
      <c r="F4356" s="28">
        <f t="shared" si="67"/>
        <v>44056.63358</v>
      </c>
      <c r="G4356" s="32">
        <f t="shared" si="72"/>
        <v>44056.63358</v>
      </c>
      <c r="I4356" t="str">
        <f t="shared" si="80"/>
        <v/>
      </c>
      <c r="K4356" t="str">
        <f t="shared" si="81"/>
        <v/>
      </c>
    </row>
    <row r="4357">
      <c r="A4357" s="24">
        <v>44056.55061021991</v>
      </c>
      <c r="B4357" s="5" t="s">
        <v>3724</v>
      </c>
      <c r="D4357" s="5" t="s">
        <v>512</v>
      </c>
      <c r="F4357" s="28">
        <f t="shared" si="67"/>
        <v>44056.63394</v>
      </c>
      <c r="G4357" s="32">
        <f t="shared" si="72"/>
        <v>44056.63394</v>
      </c>
      <c r="I4357" t="str">
        <f t="shared" si="80"/>
        <v/>
      </c>
      <c r="K4357" t="str">
        <f t="shared" si="81"/>
        <v/>
      </c>
    </row>
    <row r="4358">
      <c r="A4358" s="24">
        <v>44056.68112865741</v>
      </c>
      <c r="B4358" s="5" t="s">
        <v>3725</v>
      </c>
      <c r="C4358" s="5" t="s">
        <v>3726</v>
      </c>
      <c r="D4358" s="5" t="s">
        <v>3727</v>
      </c>
      <c r="F4358" s="28">
        <f t="shared" si="67"/>
        <v>44056.76446</v>
      </c>
      <c r="G4358" s="32">
        <f t="shared" si="72"/>
        <v>44056.76446</v>
      </c>
      <c r="I4358" t="str">
        <f t="shared" si="80"/>
        <v/>
      </c>
      <c r="K4358" t="str">
        <f t="shared" si="81"/>
        <v/>
      </c>
    </row>
    <row r="4359">
      <c r="A4359" s="24">
        <v>44056.783118900465</v>
      </c>
      <c r="B4359" s="5" t="s">
        <v>3709</v>
      </c>
      <c r="C4359" s="5" t="s">
        <v>1787</v>
      </c>
      <c r="D4359" s="5" t="s">
        <v>512</v>
      </c>
      <c r="F4359" s="28">
        <f t="shared" si="67"/>
        <v>44056.86645</v>
      </c>
      <c r="G4359" s="32">
        <f t="shared" si="72"/>
        <v>44056.86645</v>
      </c>
      <c r="I4359" t="str">
        <f t="shared" si="80"/>
        <v/>
      </c>
      <c r="K4359" t="str">
        <f t="shared" si="81"/>
        <v/>
      </c>
    </row>
    <row r="4360">
      <c r="A4360" s="24">
        <v>44057.17504403935</v>
      </c>
      <c r="B4360" s="5" t="s">
        <v>3206</v>
      </c>
      <c r="C4360" s="5" t="s">
        <v>1268</v>
      </c>
      <c r="D4360" s="5" t="s">
        <v>97</v>
      </c>
      <c r="F4360" s="28">
        <f t="shared" si="67"/>
        <v>44057.25838</v>
      </c>
      <c r="G4360" s="32">
        <f t="shared" si="72"/>
        <v>44057.25838</v>
      </c>
      <c r="I4360" t="str">
        <f t="shared" si="80"/>
        <v/>
      </c>
      <c r="K4360" t="str">
        <f t="shared" si="81"/>
        <v/>
      </c>
    </row>
    <row r="4361">
      <c r="A4361" s="24">
        <v>44057.17533283565</v>
      </c>
      <c r="B4361" s="5" t="s">
        <v>3081</v>
      </c>
      <c r="C4361" s="5" t="s">
        <v>1268</v>
      </c>
      <c r="D4361" s="5" t="s">
        <v>97</v>
      </c>
      <c r="F4361" s="28">
        <f t="shared" si="67"/>
        <v>44057.25867</v>
      </c>
      <c r="G4361" s="32">
        <f t="shared" si="72"/>
        <v>44057.25867</v>
      </c>
      <c r="I4361" t="str">
        <f t="shared" si="80"/>
        <v/>
      </c>
      <c r="K4361" t="str">
        <f t="shared" si="81"/>
        <v/>
      </c>
    </row>
    <row r="4362">
      <c r="A4362" s="24">
        <v>44057.17565454861</v>
      </c>
      <c r="B4362" s="5" t="s">
        <v>522</v>
      </c>
      <c r="C4362" s="5" t="s">
        <v>1268</v>
      </c>
      <c r="D4362" s="5" t="s">
        <v>97</v>
      </c>
      <c r="F4362" s="28">
        <f t="shared" si="67"/>
        <v>44057.25899</v>
      </c>
      <c r="G4362" s="32">
        <f t="shared" si="72"/>
        <v>44057.25899</v>
      </c>
      <c r="I4362" t="str">
        <f t="shared" si="80"/>
        <v/>
      </c>
      <c r="K4362" t="str">
        <f t="shared" si="81"/>
        <v/>
      </c>
    </row>
    <row r="4363">
      <c r="A4363" s="24">
        <v>44057.217044212965</v>
      </c>
      <c r="B4363" s="5" t="s">
        <v>3694</v>
      </c>
      <c r="C4363" s="5" t="s">
        <v>1268</v>
      </c>
      <c r="D4363" s="5" t="s">
        <v>97</v>
      </c>
      <c r="F4363" s="28">
        <f t="shared" si="67"/>
        <v>44057.30038</v>
      </c>
      <c r="G4363" s="32">
        <f t="shared" si="72"/>
        <v>44057.30038</v>
      </c>
      <c r="I4363" t="str">
        <f t="shared" si="80"/>
        <v/>
      </c>
      <c r="K4363" t="str">
        <f t="shared" si="81"/>
        <v/>
      </c>
    </row>
    <row r="4364">
      <c r="A4364" s="24">
        <v>44057.27804082176</v>
      </c>
      <c r="B4364" s="5" t="s">
        <v>3426</v>
      </c>
      <c r="C4364" s="5" t="s">
        <v>1787</v>
      </c>
      <c r="D4364" s="5" t="s">
        <v>512</v>
      </c>
      <c r="F4364" s="28">
        <f t="shared" si="67"/>
        <v>44057.36137</v>
      </c>
      <c r="G4364" s="32">
        <f t="shared" si="72"/>
        <v>44057.36137</v>
      </c>
      <c r="I4364" t="str">
        <f t="shared" si="80"/>
        <v/>
      </c>
      <c r="K4364" t="str">
        <f t="shared" si="81"/>
        <v/>
      </c>
    </row>
    <row r="4365">
      <c r="A4365" s="24">
        <v>44057.31510043981</v>
      </c>
      <c r="B4365" s="5" t="s">
        <v>3313</v>
      </c>
      <c r="C4365" s="5" t="s">
        <v>1787</v>
      </c>
      <c r="D4365" s="5" t="s">
        <v>512</v>
      </c>
      <c r="F4365" s="28">
        <f t="shared" si="67"/>
        <v>44057.39843</v>
      </c>
      <c r="G4365" s="32">
        <f t="shared" si="72"/>
        <v>44057.39843</v>
      </c>
      <c r="I4365" t="str">
        <f t="shared" si="80"/>
        <v/>
      </c>
      <c r="K4365" t="str">
        <f t="shared" si="81"/>
        <v/>
      </c>
    </row>
    <row r="4366">
      <c r="A4366" s="24">
        <v>44057.33422991898</v>
      </c>
      <c r="B4366" s="5" t="s">
        <v>3254</v>
      </c>
      <c r="C4366" s="5" t="s">
        <v>486</v>
      </c>
      <c r="D4366" s="5" t="s">
        <v>624</v>
      </c>
      <c r="F4366" s="28">
        <f t="shared" si="67"/>
        <v>44057.41756</v>
      </c>
      <c r="G4366" s="32">
        <f t="shared" si="72"/>
        <v>44057.41756</v>
      </c>
      <c r="I4366" t="str">
        <f t="shared" si="80"/>
        <v/>
      </c>
      <c r="K4366" t="str">
        <f t="shared" si="81"/>
        <v/>
      </c>
    </row>
    <row r="4367">
      <c r="A4367" s="24">
        <v>44057.33494747685</v>
      </c>
      <c r="B4367" s="5" t="s">
        <v>3728</v>
      </c>
      <c r="C4367" s="5" t="s">
        <v>3729</v>
      </c>
      <c r="D4367" s="5" t="s">
        <v>624</v>
      </c>
      <c r="F4367" s="28">
        <f t="shared" si="67"/>
        <v>44057.41828</v>
      </c>
      <c r="G4367" s="32">
        <f t="shared" si="72"/>
        <v>44057.41828</v>
      </c>
      <c r="I4367" t="str">
        <f t="shared" si="80"/>
        <v/>
      </c>
      <c r="K4367" t="str">
        <f t="shared" si="81"/>
        <v/>
      </c>
    </row>
    <row r="4368">
      <c r="A4368" s="24">
        <v>44057.35644042824</v>
      </c>
      <c r="B4368" s="5" t="s">
        <v>3730</v>
      </c>
      <c r="C4368" s="5" t="s">
        <v>3731</v>
      </c>
      <c r="D4368" s="5" t="s">
        <v>122</v>
      </c>
      <c r="E4368" s="5">
        <v>23.0</v>
      </c>
      <c r="F4368" s="28">
        <f t="shared" si="67"/>
        <v>44057.43977</v>
      </c>
      <c r="G4368" s="32">
        <f t="shared" si="72"/>
        <v>44057.43977</v>
      </c>
      <c r="H4368" s="29">
        <v>0.6666666666666666</v>
      </c>
      <c r="I4368" s="30">
        <f t="shared" si="80"/>
        <v>-44056.77311</v>
      </c>
      <c r="K4368" t="str">
        <f t="shared" si="81"/>
        <v/>
      </c>
    </row>
    <row r="4369">
      <c r="A4369" s="24">
        <v>44057.48023252314</v>
      </c>
      <c r="B4369" s="5" t="s">
        <v>3732</v>
      </c>
      <c r="C4369" s="5" t="s">
        <v>3733</v>
      </c>
      <c r="D4369" s="5" t="s">
        <v>72</v>
      </c>
      <c r="F4369" s="28">
        <f t="shared" si="67"/>
        <v>44057.56357</v>
      </c>
      <c r="G4369" s="32">
        <f t="shared" si="72"/>
        <v>44057.56357</v>
      </c>
      <c r="I4369" t="str">
        <f t="shared" si="80"/>
        <v/>
      </c>
      <c r="K4369" t="str">
        <f t="shared" si="81"/>
        <v/>
      </c>
    </row>
    <row r="4370">
      <c r="A4370" s="24">
        <v>44057.51668342593</v>
      </c>
      <c r="B4370" s="5" t="s">
        <v>3734</v>
      </c>
      <c r="C4370" s="5" t="s">
        <v>3735</v>
      </c>
      <c r="D4370" s="5" t="s">
        <v>624</v>
      </c>
      <c r="F4370" s="28">
        <f t="shared" si="67"/>
        <v>44057.60002</v>
      </c>
      <c r="G4370" s="32">
        <f t="shared" si="72"/>
        <v>44057.60002</v>
      </c>
      <c r="I4370" t="str">
        <f t="shared" si="80"/>
        <v/>
      </c>
      <c r="K4370" t="str">
        <f t="shared" si="81"/>
        <v/>
      </c>
    </row>
    <row r="4371">
      <c r="A4371" s="24">
        <v>44057.51695394676</v>
      </c>
      <c r="B4371" s="5" t="s">
        <v>3736</v>
      </c>
      <c r="C4371" s="5" t="s">
        <v>3735</v>
      </c>
      <c r="D4371" s="5" t="s">
        <v>624</v>
      </c>
      <c r="F4371" s="28">
        <f t="shared" si="67"/>
        <v>44057.60029</v>
      </c>
      <c r="G4371" s="32">
        <f t="shared" si="72"/>
        <v>44057.60029</v>
      </c>
      <c r="I4371" t="str">
        <f t="shared" si="80"/>
        <v/>
      </c>
      <c r="K4371" t="str">
        <f t="shared" si="81"/>
        <v/>
      </c>
    </row>
    <row r="4372">
      <c r="A4372" s="24">
        <v>44057.51714480324</v>
      </c>
      <c r="B4372" s="5" t="s">
        <v>3737</v>
      </c>
      <c r="C4372" s="5" t="s">
        <v>3738</v>
      </c>
      <c r="D4372" s="5" t="s">
        <v>624</v>
      </c>
      <c r="F4372" s="28">
        <f t="shared" si="67"/>
        <v>44057.60048</v>
      </c>
      <c r="G4372" s="32">
        <f t="shared" si="72"/>
        <v>44057.60048</v>
      </c>
      <c r="I4372" t="str">
        <f t="shared" si="80"/>
        <v/>
      </c>
      <c r="K4372" t="str">
        <f t="shared" si="81"/>
        <v/>
      </c>
    </row>
    <row r="4373">
      <c r="A4373" s="24">
        <v>44057.782298564816</v>
      </c>
      <c r="B4373" s="5" t="s">
        <v>3401</v>
      </c>
      <c r="C4373" s="5" t="s">
        <v>1787</v>
      </c>
      <c r="D4373" s="5" t="s">
        <v>512</v>
      </c>
      <c r="F4373" s="28">
        <f t="shared" si="67"/>
        <v>44057.86563</v>
      </c>
      <c r="G4373" s="32">
        <f t="shared" si="72"/>
        <v>44057.86563</v>
      </c>
      <c r="I4373" t="str">
        <f t="shared" si="80"/>
        <v/>
      </c>
      <c r="K4373" t="str">
        <f t="shared" si="81"/>
        <v/>
      </c>
    </row>
    <row r="4374">
      <c r="A4374" s="24">
        <v>44060.23125752315</v>
      </c>
      <c r="B4374" s="5" t="s">
        <v>674</v>
      </c>
      <c r="C4374" s="5" t="s">
        <v>545</v>
      </c>
      <c r="D4374" s="5" t="s">
        <v>3246</v>
      </c>
      <c r="F4374" s="28">
        <f t="shared" si="67"/>
        <v>44060.31459</v>
      </c>
      <c r="G4374" s="32">
        <f t="shared" si="72"/>
        <v>44060.31459</v>
      </c>
      <c r="I4374" t="str">
        <f t="shared" si="80"/>
        <v/>
      </c>
      <c r="K4374" t="str">
        <f t="shared" si="81"/>
        <v/>
      </c>
    </row>
    <row r="4375">
      <c r="A4375" s="24">
        <v>44060.25980903935</v>
      </c>
      <c r="B4375" s="5" t="s">
        <v>522</v>
      </c>
      <c r="C4375" s="5" t="s">
        <v>159</v>
      </c>
      <c r="D4375" s="5" t="s">
        <v>97</v>
      </c>
      <c r="E4375" s="5">
        <v>1.0</v>
      </c>
      <c r="F4375" s="28">
        <f t="shared" si="67"/>
        <v>44060.34314</v>
      </c>
      <c r="G4375" s="32">
        <f t="shared" si="72"/>
        <v>44060.34314</v>
      </c>
      <c r="H4375" s="29">
        <v>0.6666666666666666</v>
      </c>
      <c r="I4375" s="30">
        <f t="shared" si="80"/>
        <v>-44059.67648</v>
      </c>
      <c r="K4375" t="str">
        <f t="shared" si="81"/>
        <v/>
      </c>
    </row>
    <row r="4376">
      <c r="A4376" s="24">
        <v>44060.26018399306</v>
      </c>
      <c r="B4376" s="5" t="s">
        <v>3081</v>
      </c>
      <c r="C4376" s="5" t="s">
        <v>159</v>
      </c>
      <c r="D4376" s="5" t="s">
        <v>97</v>
      </c>
      <c r="E4376" s="5">
        <v>2.0</v>
      </c>
      <c r="F4376" s="28">
        <f t="shared" si="67"/>
        <v>44060.34352</v>
      </c>
      <c r="G4376" s="32">
        <f t="shared" si="72"/>
        <v>44060.34352</v>
      </c>
      <c r="H4376" s="29">
        <v>0.6666666666666666</v>
      </c>
      <c r="I4376" s="30">
        <f t="shared" si="80"/>
        <v>-44059.67685</v>
      </c>
      <c r="K4376" t="str">
        <f t="shared" si="81"/>
        <v/>
      </c>
    </row>
    <row r="4377">
      <c r="A4377" s="24">
        <v>44060.28055401621</v>
      </c>
      <c r="B4377" s="5" t="s">
        <v>3340</v>
      </c>
      <c r="C4377" s="5" t="s">
        <v>1787</v>
      </c>
      <c r="D4377" s="5" t="s">
        <v>512</v>
      </c>
      <c r="E4377" s="5">
        <v>41.0</v>
      </c>
      <c r="F4377" s="28">
        <f t="shared" si="67"/>
        <v>44060.36389</v>
      </c>
      <c r="G4377" s="32">
        <f t="shared" si="72"/>
        <v>44060.36389</v>
      </c>
      <c r="H4377" s="29">
        <v>0.6666666666666666</v>
      </c>
      <c r="I4377" s="30">
        <f t="shared" si="80"/>
        <v>-44059.69722</v>
      </c>
      <c r="K4377" t="str">
        <f t="shared" si="81"/>
        <v/>
      </c>
    </row>
    <row r="4378">
      <c r="A4378" s="24">
        <v>44060.287335879635</v>
      </c>
      <c r="B4378" s="5" t="s">
        <v>3694</v>
      </c>
      <c r="C4378" s="5" t="s">
        <v>1268</v>
      </c>
      <c r="D4378" s="5" t="s">
        <v>97</v>
      </c>
      <c r="E4378" s="5">
        <v>4.0</v>
      </c>
      <c r="F4378" s="28">
        <f t="shared" si="67"/>
        <v>44060.37067</v>
      </c>
      <c r="G4378" s="32">
        <f t="shared" si="72"/>
        <v>44060.37067</v>
      </c>
      <c r="H4378" s="29">
        <v>0.6666666666666666</v>
      </c>
      <c r="I4378" s="30">
        <f t="shared" si="80"/>
        <v>-44059.704</v>
      </c>
      <c r="K4378" t="str">
        <f t="shared" si="81"/>
        <v/>
      </c>
    </row>
    <row r="4379">
      <c r="A4379" s="24">
        <v>44060.28767987269</v>
      </c>
      <c r="B4379" s="5" t="s">
        <v>3206</v>
      </c>
      <c r="C4379" s="5" t="s">
        <v>1268</v>
      </c>
      <c r="D4379" s="5" t="s">
        <v>97</v>
      </c>
      <c r="E4379" s="5">
        <v>5.0</v>
      </c>
      <c r="F4379" s="28">
        <f t="shared" si="67"/>
        <v>44060.37101</v>
      </c>
      <c r="G4379" s="32">
        <f t="shared" si="72"/>
        <v>44060.37101</v>
      </c>
      <c r="H4379" s="29">
        <v>0.6666666666666666</v>
      </c>
      <c r="I4379" s="30">
        <f t="shared" si="80"/>
        <v>-44059.70435</v>
      </c>
      <c r="K4379" t="str">
        <f t="shared" si="81"/>
        <v/>
      </c>
    </row>
    <row r="4380">
      <c r="A4380" s="24">
        <v>44060.31506689815</v>
      </c>
      <c r="B4380" s="5" t="s">
        <v>3313</v>
      </c>
      <c r="C4380" s="5" t="s">
        <v>1787</v>
      </c>
      <c r="D4380" s="5" t="s">
        <v>512</v>
      </c>
      <c r="E4380" s="5">
        <v>40.0</v>
      </c>
      <c r="F4380" s="28">
        <f t="shared" si="67"/>
        <v>44060.3984</v>
      </c>
      <c r="G4380" s="32">
        <f t="shared" si="72"/>
        <v>44060.3984</v>
      </c>
      <c r="H4380" s="29">
        <v>0.6666666666666666</v>
      </c>
      <c r="I4380" s="30">
        <f t="shared" si="80"/>
        <v>-44059.73173</v>
      </c>
      <c r="K4380" t="str">
        <f t="shared" si="81"/>
        <v/>
      </c>
    </row>
    <row r="4381">
      <c r="A4381" s="24">
        <v>44060.33725370371</v>
      </c>
      <c r="B4381" s="5" t="s">
        <v>2622</v>
      </c>
      <c r="C4381" s="5" t="s">
        <v>2702</v>
      </c>
      <c r="D4381" s="5" t="s">
        <v>165</v>
      </c>
      <c r="E4381" s="5">
        <v>8.0</v>
      </c>
      <c r="F4381" s="28">
        <f t="shared" si="67"/>
        <v>44060.42059</v>
      </c>
      <c r="G4381" s="32">
        <f t="shared" si="72"/>
        <v>44060.42059</v>
      </c>
      <c r="H4381" s="29">
        <v>0.4409722222222222</v>
      </c>
      <c r="I4381" s="30">
        <f t="shared" si="80"/>
        <v>-44059.97961</v>
      </c>
      <c r="K4381" t="str">
        <f t="shared" si="81"/>
        <v/>
      </c>
    </row>
    <row r="4382">
      <c r="A4382" s="24">
        <v>44060.33754388889</v>
      </c>
      <c r="B4382" s="5" t="s">
        <v>2623</v>
      </c>
      <c r="C4382" s="5" t="s">
        <v>2702</v>
      </c>
      <c r="D4382" s="5" t="s">
        <v>165</v>
      </c>
      <c r="E4382" s="5">
        <v>9.0</v>
      </c>
      <c r="F4382" s="28">
        <f t="shared" si="67"/>
        <v>44060.42088</v>
      </c>
      <c r="G4382" s="32">
        <f t="shared" si="72"/>
        <v>44060.42088</v>
      </c>
      <c r="H4382" s="29">
        <v>0.4409722222222222</v>
      </c>
      <c r="I4382" s="30">
        <f t="shared" si="80"/>
        <v>-44059.97991</v>
      </c>
      <c r="K4382" t="str">
        <f t="shared" si="81"/>
        <v/>
      </c>
    </row>
    <row r="4383">
      <c r="A4383" s="24">
        <v>44060.413536736116</v>
      </c>
      <c r="B4383" s="5" t="s">
        <v>2666</v>
      </c>
      <c r="C4383" s="5" t="s">
        <v>545</v>
      </c>
      <c r="D4383" s="5" t="s">
        <v>3246</v>
      </c>
      <c r="F4383" s="28">
        <f t="shared" si="67"/>
        <v>44060.49687</v>
      </c>
      <c r="G4383" s="32">
        <f t="shared" si="72"/>
        <v>44060.49687</v>
      </c>
      <c r="I4383" t="str">
        <f t="shared" si="80"/>
        <v/>
      </c>
      <c r="K4383" t="str">
        <f t="shared" si="81"/>
        <v/>
      </c>
    </row>
    <row r="4384">
      <c r="A4384" s="24">
        <v>44060.52851483796</v>
      </c>
      <c r="B4384" s="5" t="s">
        <v>3739</v>
      </c>
      <c r="C4384" s="5" t="s">
        <v>12</v>
      </c>
      <c r="D4384" s="5" t="s">
        <v>3740</v>
      </c>
      <c r="F4384" s="28">
        <f t="shared" si="67"/>
        <v>44060.61185</v>
      </c>
      <c r="G4384" s="32">
        <f t="shared" si="72"/>
        <v>44060.61185</v>
      </c>
      <c r="I4384" t="str">
        <f t="shared" si="80"/>
        <v/>
      </c>
      <c r="K4384" t="str">
        <f t="shared" si="81"/>
        <v/>
      </c>
    </row>
    <row r="4385">
      <c r="A4385" s="24">
        <v>44060.783718148145</v>
      </c>
      <c r="B4385" s="5" t="s">
        <v>3401</v>
      </c>
      <c r="C4385" s="5" t="s">
        <v>1787</v>
      </c>
      <c r="D4385" s="5" t="s">
        <v>512</v>
      </c>
      <c r="F4385" s="28">
        <f t="shared" si="67"/>
        <v>44060.86705</v>
      </c>
      <c r="G4385" s="32">
        <f t="shared" si="72"/>
        <v>44060.86705</v>
      </c>
      <c r="I4385" t="str">
        <f t="shared" si="80"/>
        <v/>
      </c>
      <c r="K4385" t="str">
        <f t="shared" si="81"/>
        <v/>
      </c>
    </row>
    <row r="4386">
      <c r="A4386" s="24">
        <v>44061.161243090275</v>
      </c>
      <c r="B4386" s="5" t="s">
        <v>1194</v>
      </c>
      <c r="C4386" s="5" t="s">
        <v>3741</v>
      </c>
      <c r="D4386" s="5" t="s">
        <v>921</v>
      </c>
      <c r="F4386" s="28">
        <f t="shared" si="67"/>
        <v>44061.24458</v>
      </c>
      <c r="G4386" s="32">
        <f t="shared" si="72"/>
        <v>44061.24458</v>
      </c>
      <c r="I4386" t="str">
        <f t="shared" si="80"/>
        <v/>
      </c>
      <c r="K4386" t="str">
        <f t="shared" si="81"/>
        <v/>
      </c>
    </row>
    <row r="4387">
      <c r="A4387" s="24">
        <v>44061.17164331018</v>
      </c>
      <c r="B4387" s="5" t="s">
        <v>3206</v>
      </c>
      <c r="C4387" s="5" t="s">
        <v>1268</v>
      </c>
      <c r="D4387" s="5" t="s">
        <v>97</v>
      </c>
      <c r="F4387" s="28">
        <f t="shared" si="67"/>
        <v>44061.25498</v>
      </c>
      <c r="G4387" s="32">
        <f t="shared" si="72"/>
        <v>44061.25498</v>
      </c>
      <c r="I4387" t="str">
        <f t="shared" si="80"/>
        <v/>
      </c>
      <c r="K4387" t="str">
        <f t="shared" si="81"/>
        <v/>
      </c>
    </row>
    <row r="4388">
      <c r="A4388" s="24">
        <v>44061.171932083336</v>
      </c>
      <c r="B4388" s="5" t="s">
        <v>3440</v>
      </c>
      <c r="C4388" s="5" t="s">
        <v>1268</v>
      </c>
      <c r="D4388" s="5" t="s">
        <v>97</v>
      </c>
      <c r="F4388" s="28">
        <f t="shared" si="67"/>
        <v>44061.25527</v>
      </c>
      <c r="G4388" s="32">
        <f t="shared" si="72"/>
        <v>44061.25527</v>
      </c>
      <c r="I4388" t="str">
        <f t="shared" si="80"/>
        <v/>
      </c>
      <c r="K4388" t="str">
        <f t="shared" si="81"/>
        <v/>
      </c>
    </row>
    <row r="4389">
      <c r="A4389" s="24">
        <v>44061.17216094908</v>
      </c>
      <c r="B4389" s="5" t="s">
        <v>3081</v>
      </c>
      <c r="C4389" s="5" t="s">
        <v>1268</v>
      </c>
      <c r="D4389" s="5" t="s">
        <v>97</v>
      </c>
      <c r="F4389" s="28">
        <f t="shared" si="67"/>
        <v>44061.25549</v>
      </c>
      <c r="G4389" s="32">
        <f t="shared" si="72"/>
        <v>44061.25549</v>
      </c>
      <c r="I4389" t="str">
        <f t="shared" si="80"/>
        <v/>
      </c>
      <c r="K4389" t="str">
        <f t="shared" si="81"/>
        <v/>
      </c>
    </row>
    <row r="4390">
      <c r="A4390" s="24">
        <v>44061.19580476852</v>
      </c>
      <c r="B4390" s="5" t="s">
        <v>177</v>
      </c>
      <c r="C4390" s="5" t="s">
        <v>175</v>
      </c>
      <c r="D4390" s="5" t="s">
        <v>173</v>
      </c>
      <c r="F4390" s="28">
        <f t="shared" si="67"/>
        <v>44061.27914</v>
      </c>
      <c r="G4390" s="32">
        <f t="shared" si="72"/>
        <v>44061.27914</v>
      </c>
      <c r="I4390" t="str">
        <f t="shared" si="80"/>
        <v/>
      </c>
      <c r="K4390" t="str">
        <f t="shared" si="81"/>
        <v/>
      </c>
    </row>
    <row r="4391">
      <c r="A4391" s="24">
        <v>44061.25770623842</v>
      </c>
      <c r="B4391" s="5" t="s">
        <v>180</v>
      </c>
      <c r="C4391" s="5" t="s">
        <v>1932</v>
      </c>
      <c r="D4391" s="5" t="s">
        <v>3246</v>
      </c>
      <c r="F4391" s="28">
        <f t="shared" si="67"/>
        <v>44061.34104</v>
      </c>
      <c r="G4391" s="32">
        <f t="shared" si="72"/>
        <v>44061.34104</v>
      </c>
      <c r="I4391" t="str">
        <f t="shared" si="80"/>
        <v/>
      </c>
      <c r="K4391" t="str">
        <f t="shared" si="81"/>
        <v/>
      </c>
    </row>
    <row r="4392">
      <c r="A4392" s="24">
        <v>44061.27896991898</v>
      </c>
      <c r="B4392" s="5" t="s">
        <v>3340</v>
      </c>
      <c r="C4392" s="5" t="s">
        <v>1787</v>
      </c>
      <c r="D4392" s="5" t="s">
        <v>512</v>
      </c>
      <c r="F4392" s="28">
        <f t="shared" si="67"/>
        <v>44061.3623</v>
      </c>
      <c r="G4392" s="32">
        <f t="shared" si="72"/>
        <v>44061.3623</v>
      </c>
      <c r="I4392" t="str">
        <f t="shared" si="80"/>
        <v/>
      </c>
      <c r="K4392" t="str">
        <f t="shared" si="81"/>
        <v/>
      </c>
    </row>
    <row r="4393">
      <c r="A4393" s="24">
        <v>44061.31441247685</v>
      </c>
      <c r="B4393" s="5" t="s">
        <v>3313</v>
      </c>
      <c r="C4393" s="5" t="s">
        <v>1787</v>
      </c>
      <c r="D4393" s="5" t="s">
        <v>512</v>
      </c>
      <c r="F4393" s="28">
        <f t="shared" si="67"/>
        <v>44061.39775</v>
      </c>
      <c r="G4393" s="32">
        <f t="shared" si="72"/>
        <v>44061.39775</v>
      </c>
      <c r="I4393" t="str">
        <f t="shared" si="80"/>
        <v/>
      </c>
      <c r="K4393" t="str">
        <f t="shared" si="81"/>
        <v/>
      </c>
    </row>
    <row r="4394">
      <c r="A4394" s="24">
        <v>44061.32135278935</v>
      </c>
      <c r="B4394" s="5" t="s">
        <v>3504</v>
      </c>
      <c r="C4394" s="5" t="s">
        <v>3708</v>
      </c>
      <c r="D4394" s="5" t="s">
        <v>3742</v>
      </c>
      <c r="F4394" s="28">
        <f t="shared" si="67"/>
        <v>44061.40469</v>
      </c>
      <c r="G4394" s="32">
        <f t="shared" si="72"/>
        <v>44061.40469</v>
      </c>
      <c r="I4394" t="str">
        <f t="shared" si="80"/>
        <v/>
      </c>
      <c r="K4394" t="str">
        <f t="shared" si="81"/>
        <v/>
      </c>
    </row>
    <row r="4395">
      <c r="A4395" s="24">
        <v>44061.3290092824</v>
      </c>
      <c r="B4395" s="5" t="s">
        <v>3743</v>
      </c>
      <c r="C4395" s="5" t="s">
        <v>385</v>
      </c>
      <c r="D4395" s="5" t="s">
        <v>512</v>
      </c>
      <c r="E4395" s="5">
        <v>20.0</v>
      </c>
      <c r="F4395" s="28">
        <f t="shared" si="67"/>
        <v>44061.41234</v>
      </c>
      <c r="G4395" s="32">
        <f t="shared" si="72"/>
        <v>44061.41234</v>
      </c>
      <c r="H4395" s="29">
        <v>0.6666666666666666</v>
      </c>
      <c r="I4395" s="30">
        <f t="shared" si="80"/>
        <v>-44060.74568</v>
      </c>
      <c r="K4395" t="str">
        <f t="shared" si="81"/>
        <v/>
      </c>
    </row>
    <row r="4396">
      <c r="A4396" s="24">
        <v>44061.329584618055</v>
      </c>
      <c r="B4396" s="5" t="s">
        <v>3744</v>
      </c>
      <c r="C4396" s="5" t="s">
        <v>385</v>
      </c>
      <c r="D4396" s="5" t="s">
        <v>512</v>
      </c>
      <c r="E4396" s="5">
        <v>21.0</v>
      </c>
      <c r="F4396" s="28">
        <f t="shared" si="67"/>
        <v>44061.41292</v>
      </c>
      <c r="G4396" s="32">
        <f t="shared" si="72"/>
        <v>44061.41292</v>
      </c>
      <c r="H4396" s="29">
        <v>0.6666666666666666</v>
      </c>
      <c r="I4396" s="30">
        <f t="shared" si="80"/>
        <v>-44060.74625</v>
      </c>
      <c r="K4396" t="str">
        <f t="shared" si="81"/>
        <v/>
      </c>
    </row>
    <row r="4397">
      <c r="A4397" s="24">
        <v>44061.33574765046</v>
      </c>
      <c r="B4397" s="5" t="s">
        <v>3633</v>
      </c>
      <c r="C4397" s="5" t="s">
        <v>3310</v>
      </c>
      <c r="D4397" s="5" t="s">
        <v>624</v>
      </c>
      <c r="F4397" s="28">
        <f t="shared" si="67"/>
        <v>44061.41908</v>
      </c>
      <c r="G4397" s="32">
        <f t="shared" si="72"/>
        <v>44061.41908</v>
      </c>
      <c r="I4397" t="str">
        <f t="shared" si="80"/>
        <v/>
      </c>
      <c r="K4397" t="str">
        <f t="shared" si="81"/>
        <v/>
      </c>
    </row>
    <row r="4398">
      <c r="A4398" s="24">
        <v>44061.33599180555</v>
      </c>
      <c r="B4398" s="5" t="s">
        <v>3745</v>
      </c>
      <c r="C4398" s="5" t="s">
        <v>3174</v>
      </c>
      <c r="D4398" s="5" t="s">
        <v>624</v>
      </c>
      <c r="F4398" s="28">
        <f t="shared" si="67"/>
        <v>44061.41933</v>
      </c>
      <c r="G4398" s="32">
        <f t="shared" si="72"/>
        <v>44061.41933</v>
      </c>
      <c r="I4398" t="str">
        <f t="shared" si="80"/>
        <v/>
      </c>
      <c r="K4398" t="str">
        <f t="shared" si="81"/>
        <v/>
      </c>
    </row>
    <row r="4399">
      <c r="A4399" s="24">
        <v>44061.377113194445</v>
      </c>
      <c r="B4399" s="5" t="s">
        <v>391</v>
      </c>
      <c r="C4399" s="5" t="s">
        <v>3511</v>
      </c>
      <c r="D4399" s="5" t="s">
        <v>1864</v>
      </c>
      <c r="E4399" s="5">
        <v>13.0</v>
      </c>
      <c r="F4399" s="28">
        <f t="shared" si="67"/>
        <v>44061.46045</v>
      </c>
      <c r="G4399" s="32">
        <f t="shared" si="72"/>
        <v>44061.46045</v>
      </c>
      <c r="H4399" s="29">
        <v>0.6666666666666666</v>
      </c>
      <c r="I4399" s="30">
        <f t="shared" si="80"/>
        <v>-44060.79378</v>
      </c>
      <c r="K4399" t="str">
        <f t="shared" si="81"/>
        <v/>
      </c>
    </row>
    <row r="4400">
      <c r="A4400" s="24">
        <v>44061.42976965278</v>
      </c>
      <c r="B4400" s="5" t="s">
        <v>580</v>
      </c>
      <c r="C4400" s="5" t="s">
        <v>1106</v>
      </c>
      <c r="D4400" s="5" t="s">
        <v>921</v>
      </c>
      <c r="E4400" s="5">
        <v>8.0</v>
      </c>
      <c r="F4400" s="28">
        <f t="shared" si="67"/>
        <v>44061.5131</v>
      </c>
      <c r="G4400" s="32">
        <f t="shared" si="72"/>
        <v>44061.5131</v>
      </c>
      <c r="H4400" s="29">
        <v>0.6666666666666666</v>
      </c>
      <c r="I4400" s="30">
        <f t="shared" si="80"/>
        <v>-44060.84644</v>
      </c>
      <c r="K4400" t="str">
        <f t="shared" si="81"/>
        <v/>
      </c>
    </row>
    <row r="4401">
      <c r="A4401" s="24">
        <v>44061.45858990741</v>
      </c>
      <c r="B4401" s="5" t="s">
        <v>3430</v>
      </c>
      <c r="C4401" s="5" t="s">
        <v>1525</v>
      </c>
      <c r="D4401" s="5" t="s">
        <v>2966</v>
      </c>
      <c r="F4401" s="28">
        <f t="shared" si="67"/>
        <v>44061.54192</v>
      </c>
      <c r="G4401" s="32">
        <f t="shared" si="72"/>
        <v>44061.54192</v>
      </c>
      <c r="I4401" t="str">
        <f t="shared" si="80"/>
        <v/>
      </c>
      <c r="K4401" t="str">
        <f t="shared" si="81"/>
        <v/>
      </c>
    </row>
    <row r="4402">
      <c r="A4402" s="24">
        <v>44061.56566168982</v>
      </c>
      <c r="B4402" s="5" t="s">
        <v>3732</v>
      </c>
      <c r="C4402" s="5" t="s">
        <v>3746</v>
      </c>
      <c r="D4402" s="5" t="s">
        <v>72</v>
      </c>
      <c r="F4402" s="28">
        <f t="shared" si="67"/>
        <v>44061.649</v>
      </c>
      <c r="G4402" s="32">
        <f t="shared" si="72"/>
        <v>44061.649</v>
      </c>
      <c r="I4402" t="str">
        <f t="shared" si="80"/>
        <v/>
      </c>
      <c r="K4402" t="str">
        <f t="shared" si="81"/>
        <v/>
      </c>
    </row>
    <row r="4403">
      <c r="A4403" s="24">
        <v>44061.837664872684</v>
      </c>
      <c r="B4403" s="5" t="s">
        <v>3401</v>
      </c>
      <c r="C4403" s="5" t="s">
        <v>1787</v>
      </c>
      <c r="D4403" s="5" t="s">
        <v>512</v>
      </c>
      <c r="F4403" s="28">
        <f t="shared" si="67"/>
        <v>44061.921</v>
      </c>
      <c r="G4403" s="32">
        <f t="shared" si="72"/>
        <v>44061.921</v>
      </c>
      <c r="I4403" t="str">
        <f t="shared" si="80"/>
        <v/>
      </c>
      <c r="K4403" t="str">
        <f t="shared" si="81"/>
        <v/>
      </c>
    </row>
    <row r="4404">
      <c r="A4404" s="24">
        <v>44062.16427520833</v>
      </c>
      <c r="B4404" s="5" t="s">
        <v>1194</v>
      </c>
      <c r="C4404" s="5" t="s">
        <v>1195</v>
      </c>
      <c r="D4404" s="5" t="s">
        <v>921</v>
      </c>
      <c r="F4404" s="28">
        <f t="shared" si="67"/>
        <v>44062.24761</v>
      </c>
      <c r="G4404" s="32">
        <f t="shared" si="72"/>
        <v>44062.24761</v>
      </c>
      <c r="I4404" t="str">
        <f t="shared" si="80"/>
        <v/>
      </c>
      <c r="K4404" t="str">
        <f t="shared" si="81"/>
        <v/>
      </c>
    </row>
    <row r="4405">
      <c r="A4405" s="24">
        <v>44062.31116633102</v>
      </c>
      <c r="B4405" s="5" t="s">
        <v>3313</v>
      </c>
      <c r="C4405" s="5" t="s">
        <v>1787</v>
      </c>
      <c r="D4405" s="5" t="s">
        <v>512</v>
      </c>
      <c r="F4405" s="28">
        <f t="shared" si="67"/>
        <v>44062.3945</v>
      </c>
      <c r="G4405" s="32">
        <f t="shared" si="72"/>
        <v>44062.3945</v>
      </c>
      <c r="I4405" t="str">
        <f t="shared" si="80"/>
        <v/>
      </c>
      <c r="K4405" t="str">
        <f t="shared" si="81"/>
        <v/>
      </c>
    </row>
    <row r="4406">
      <c r="A4406" s="24">
        <v>44062.33097634259</v>
      </c>
      <c r="B4406" s="5" t="s">
        <v>3747</v>
      </c>
      <c r="C4406" s="5" t="s">
        <v>3748</v>
      </c>
      <c r="D4406" s="5" t="s">
        <v>2966</v>
      </c>
      <c r="E4406" s="5">
        <v>36.0</v>
      </c>
      <c r="F4406" s="28">
        <f t="shared" si="67"/>
        <v>44062.41431</v>
      </c>
      <c r="G4406" s="32">
        <f t="shared" si="72"/>
        <v>44062.41431</v>
      </c>
      <c r="H4406" s="29">
        <v>0.4270833333333333</v>
      </c>
      <c r="I4406" s="30">
        <f t="shared" si="80"/>
        <v>-44061.98723</v>
      </c>
      <c r="K4406" t="str">
        <f t="shared" si="81"/>
        <v/>
      </c>
    </row>
    <row r="4407">
      <c r="A4407" s="24">
        <v>44062.33182265046</v>
      </c>
      <c r="B4407" s="5" t="s">
        <v>3749</v>
      </c>
      <c r="C4407" s="5" t="s">
        <v>3748</v>
      </c>
      <c r="D4407" s="5" t="s">
        <v>2966</v>
      </c>
      <c r="E4407" s="5">
        <v>38.0</v>
      </c>
      <c r="F4407" s="28">
        <f t="shared" si="67"/>
        <v>44062.41516</v>
      </c>
      <c r="G4407" s="32">
        <f t="shared" si="72"/>
        <v>44062.41516</v>
      </c>
      <c r="H4407" s="29">
        <v>0.4270833333333333</v>
      </c>
      <c r="I4407" s="30">
        <f t="shared" si="80"/>
        <v>-44061.98807</v>
      </c>
      <c r="K4407" t="str">
        <f t="shared" si="81"/>
        <v/>
      </c>
    </row>
    <row r="4408">
      <c r="A4408" s="24">
        <v>44062.374456527774</v>
      </c>
      <c r="B4408" s="5" t="s">
        <v>3750</v>
      </c>
      <c r="C4408" s="5" t="s">
        <v>3751</v>
      </c>
      <c r="D4408" s="5" t="s">
        <v>173</v>
      </c>
      <c r="E4408" s="5">
        <v>2.0</v>
      </c>
      <c r="F4408" s="28">
        <f t="shared" si="67"/>
        <v>44062.45779</v>
      </c>
      <c r="G4408" s="32">
        <f t="shared" si="72"/>
        <v>44062.45779</v>
      </c>
      <c r="H4408" s="29">
        <v>0.5</v>
      </c>
      <c r="I4408" s="30">
        <f t="shared" si="80"/>
        <v>-44061.95779</v>
      </c>
      <c r="K4408" t="str">
        <f t="shared" si="81"/>
        <v/>
      </c>
    </row>
    <row r="4409">
      <c r="A4409" s="24">
        <v>44062.44494056713</v>
      </c>
      <c r="B4409" s="5" t="s">
        <v>3752</v>
      </c>
      <c r="C4409" s="5" t="s">
        <v>2800</v>
      </c>
      <c r="D4409" s="5" t="s">
        <v>1864</v>
      </c>
      <c r="E4409" s="5">
        <v>3.0</v>
      </c>
      <c r="F4409" s="28">
        <f t="shared" si="67"/>
        <v>44062.52827</v>
      </c>
      <c r="G4409" s="32">
        <f t="shared" si="72"/>
        <v>44062.52827</v>
      </c>
      <c r="H4409" s="29">
        <v>0.6666666666666666</v>
      </c>
      <c r="I4409" s="30">
        <f t="shared" si="80"/>
        <v>-44061.86161</v>
      </c>
      <c r="K4409" t="str">
        <f t="shared" si="81"/>
        <v/>
      </c>
    </row>
    <row r="4410">
      <c r="A4410" s="24">
        <v>44062.445315370365</v>
      </c>
      <c r="B4410" s="5" t="s">
        <v>3753</v>
      </c>
      <c r="C4410" s="5" t="s">
        <v>2803</v>
      </c>
      <c r="D4410" s="5" t="s">
        <v>1864</v>
      </c>
      <c r="E4410" s="5">
        <v>5.0</v>
      </c>
      <c r="F4410" s="28">
        <f t="shared" si="67"/>
        <v>44062.52865</v>
      </c>
      <c r="G4410" s="32">
        <f t="shared" si="72"/>
        <v>44062.52865</v>
      </c>
      <c r="H4410" s="29">
        <v>0.6666666666666666</v>
      </c>
      <c r="I4410" s="30">
        <f t="shared" si="80"/>
        <v>-44061.86198</v>
      </c>
      <c r="K4410" t="str">
        <f t="shared" si="81"/>
        <v/>
      </c>
    </row>
    <row r="4411">
      <c r="A4411" s="24">
        <v>44062.44590694444</v>
      </c>
      <c r="B4411" s="5" t="s">
        <v>3754</v>
      </c>
      <c r="C4411" s="5" t="s">
        <v>2803</v>
      </c>
      <c r="D4411" s="5" t="s">
        <v>1864</v>
      </c>
      <c r="E4411" s="5">
        <v>8.0</v>
      </c>
      <c r="F4411" s="28">
        <f t="shared" si="67"/>
        <v>44062.52924</v>
      </c>
      <c r="G4411" s="32">
        <f t="shared" si="72"/>
        <v>44062.52924</v>
      </c>
      <c r="H4411" s="29">
        <v>0.6666666666666666</v>
      </c>
      <c r="I4411" s="30">
        <f t="shared" si="80"/>
        <v>-44061.86257</v>
      </c>
      <c r="K4411" t="str">
        <f t="shared" si="81"/>
        <v/>
      </c>
    </row>
    <row r="4412">
      <c r="A4412" s="24">
        <v>44062.4463815162</v>
      </c>
      <c r="B4412" s="5" t="s">
        <v>3755</v>
      </c>
      <c r="C4412" s="5" t="s">
        <v>3756</v>
      </c>
      <c r="D4412" s="5" t="s">
        <v>1864</v>
      </c>
      <c r="E4412" s="5">
        <v>13.0</v>
      </c>
      <c r="F4412" s="28">
        <f t="shared" si="67"/>
        <v>44062.52971</v>
      </c>
      <c r="G4412" s="32">
        <f t="shared" si="72"/>
        <v>44062.52971</v>
      </c>
      <c r="H4412" s="29">
        <v>0.6666666666666666</v>
      </c>
      <c r="I4412" s="30">
        <f t="shared" si="80"/>
        <v>-44061.86305</v>
      </c>
      <c r="K4412" t="str">
        <f t="shared" si="81"/>
        <v/>
      </c>
    </row>
    <row r="4413">
      <c r="A4413" s="24">
        <v>44062.446839375</v>
      </c>
      <c r="B4413" s="5" t="s">
        <v>3527</v>
      </c>
      <c r="C4413" s="5" t="s">
        <v>2803</v>
      </c>
      <c r="D4413" s="5" t="s">
        <v>1864</v>
      </c>
      <c r="E4413" s="5">
        <v>20.0</v>
      </c>
      <c r="F4413" s="28">
        <f t="shared" si="67"/>
        <v>44062.53017</v>
      </c>
      <c r="G4413" s="32">
        <f t="shared" si="72"/>
        <v>44062.53017</v>
      </c>
      <c r="H4413" s="29">
        <v>0.6666666666666666</v>
      </c>
      <c r="I4413" s="30">
        <f t="shared" si="80"/>
        <v>-44061.86351</v>
      </c>
      <c r="K4413" t="str">
        <f t="shared" si="81"/>
        <v/>
      </c>
    </row>
    <row r="4414">
      <c r="A4414" s="24">
        <v>44062.466500173614</v>
      </c>
      <c r="B4414" s="5" t="s">
        <v>3757</v>
      </c>
      <c r="C4414" s="5" t="s">
        <v>3758</v>
      </c>
      <c r="D4414" s="5" t="s">
        <v>3526</v>
      </c>
      <c r="F4414" s="28">
        <f t="shared" si="67"/>
        <v>44062.54983</v>
      </c>
      <c r="G4414" s="32">
        <f t="shared" si="72"/>
        <v>44062.54983</v>
      </c>
      <c r="I4414" t="str">
        <f t="shared" si="80"/>
        <v/>
      </c>
      <c r="K4414" t="str">
        <f t="shared" si="81"/>
        <v/>
      </c>
    </row>
    <row r="4415">
      <c r="A4415" s="24">
        <v>44062.46690584491</v>
      </c>
      <c r="B4415" s="5" t="s">
        <v>3759</v>
      </c>
      <c r="C4415" s="5" t="s">
        <v>3760</v>
      </c>
      <c r="D4415" s="5" t="s">
        <v>3524</v>
      </c>
      <c r="F4415" s="28">
        <f t="shared" si="67"/>
        <v>44062.55024</v>
      </c>
      <c r="G4415" s="32">
        <f t="shared" si="72"/>
        <v>44062.55024</v>
      </c>
      <c r="I4415" t="str">
        <f t="shared" si="80"/>
        <v/>
      </c>
      <c r="K4415" t="str">
        <f t="shared" si="81"/>
        <v/>
      </c>
    </row>
    <row r="4416">
      <c r="A4416" s="24">
        <v>44062.557210451385</v>
      </c>
      <c r="B4416" s="5" t="s">
        <v>3206</v>
      </c>
      <c r="C4416" s="5" t="s">
        <v>1268</v>
      </c>
      <c r="D4416" s="5" t="s">
        <v>97</v>
      </c>
      <c r="F4416" s="28">
        <f t="shared" si="67"/>
        <v>44062.64054</v>
      </c>
      <c r="G4416" s="32">
        <f t="shared" si="72"/>
        <v>44062.64054</v>
      </c>
      <c r="I4416" t="str">
        <f t="shared" si="80"/>
        <v/>
      </c>
      <c r="K4416" t="str">
        <f t="shared" si="81"/>
        <v/>
      </c>
    </row>
    <row r="4417">
      <c r="A4417" s="24">
        <v>44062.55756324074</v>
      </c>
      <c r="B4417" s="5" t="s">
        <v>3081</v>
      </c>
      <c r="C4417" s="5" t="s">
        <v>1268</v>
      </c>
      <c r="D4417" s="5" t="s">
        <v>97</v>
      </c>
      <c r="F4417" s="28">
        <f t="shared" si="67"/>
        <v>44062.6409</v>
      </c>
      <c r="G4417" s="32">
        <f t="shared" si="72"/>
        <v>44062.6409</v>
      </c>
      <c r="I4417" t="str">
        <f t="shared" si="80"/>
        <v/>
      </c>
      <c r="K4417" t="str">
        <f t="shared" si="81"/>
        <v/>
      </c>
    </row>
    <row r="4418">
      <c r="A4418" s="24">
        <v>44062.55777893518</v>
      </c>
      <c r="B4418" s="5" t="s">
        <v>3081</v>
      </c>
      <c r="C4418" s="5" t="s">
        <v>1268</v>
      </c>
      <c r="D4418" s="5" t="s">
        <v>97</v>
      </c>
      <c r="F4418" s="28">
        <f t="shared" si="67"/>
        <v>44062.64111</v>
      </c>
      <c r="G4418" s="32">
        <f t="shared" si="72"/>
        <v>44062.64111</v>
      </c>
      <c r="I4418" t="str">
        <f t="shared" si="80"/>
        <v/>
      </c>
      <c r="K4418" t="str">
        <f t="shared" si="81"/>
        <v/>
      </c>
    </row>
    <row r="4419">
      <c r="A4419" s="24">
        <v>44062.58759848379</v>
      </c>
      <c r="B4419" s="5" t="s">
        <v>177</v>
      </c>
      <c r="C4419" s="5" t="s">
        <v>167</v>
      </c>
      <c r="D4419" s="5" t="s">
        <v>173</v>
      </c>
      <c r="F4419" s="28">
        <f t="shared" si="67"/>
        <v>44062.67093</v>
      </c>
      <c r="G4419" s="32">
        <f t="shared" si="72"/>
        <v>44062.67093</v>
      </c>
      <c r="I4419" t="str">
        <f t="shared" si="80"/>
        <v/>
      </c>
      <c r="K4419" t="str">
        <f t="shared" si="81"/>
        <v/>
      </c>
    </row>
    <row r="4420">
      <c r="A4420" s="24">
        <v>44062.78077990741</v>
      </c>
      <c r="B4420" s="5" t="s">
        <v>3401</v>
      </c>
      <c r="C4420" s="5" t="s">
        <v>1787</v>
      </c>
      <c r="D4420" s="5" t="s">
        <v>512</v>
      </c>
      <c r="F4420" s="28">
        <f t="shared" si="67"/>
        <v>44062.86411</v>
      </c>
      <c r="G4420" s="32">
        <f t="shared" si="72"/>
        <v>44062.86411</v>
      </c>
      <c r="I4420" t="str">
        <f t="shared" si="80"/>
        <v/>
      </c>
      <c r="K4420" t="str">
        <f t="shared" si="81"/>
        <v/>
      </c>
    </row>
    <row r="4421">
      <c r="A4421" s="24">
        <v>44063.17675414352</v>
      </c>
      <c r="B4421" s="5" t="s">
        <v>3206</v>
      </c>
      <c r="C4421" s="5" t="s">
        <v>1268</v>
      </c>
      <c r="D4421" s="5" t="s">
        <v>97</v>
      </c>
      <c r="F4421" s="28">
        <f t="shared" si="67"/>
        <v>44063.26009</v>
      </c>
      <c r="G4421" s="32">
        <f t="shared" si="72"/>
        <v>44063.26009</v>
      </c>
      <c r="I4421" t="str">
        <f t="shared" si="80"/>
        <v/>
      </c>
      <c r="K4421" t="str">
        <f t="shared" si="81"/>
        <v/>
      </c>
    </row>
    <row r="4422">
      <c r="A4422" s="24">
        <v>44063.17753773148</v>
      </c>
      <c r="B4422" s="5" t="s">
        <v>3081</v>
      </c>
      <c r="C4422" s="5" t="s">
        <v>1268</v>
      </c>
      <c r="D4422" s="5" t="s">
        <v>97</v>
      </c>
      <c r="F4422" s="28">
        <f t="shared" si="67"/>
        <v>44063.26087</v>
      </c>
      <c r="G4422" s="32">
        <f t="shared" si="72"/>
        <v>44063.26087</v>
      </c>
      <c r="I4422" t="str">
        <f t="shared" si="80"/>
        <v/>
      </c>
      <c r="K4422" t="str">
        <f t="shared" si="81"/>
        <v/>
      </c>
    </row>
    <row r="4423">
      <c r="A4423" s="24">
        <v>44063.177807685184</v>
      </c>
      <c r="B4423" s="5" t="s">
        <v>3440</v>
      </c>
      <c r="C4423" s="5" t="s">
        <v>1268</v>
      </c>
      <c r="D4423" s="5" t="s">
        <v>97</v>
      </c>
      <c r="F4423" s="28">
        <f t="shared" si="67"/>
        <v>44063.26114</v>
      </c>
      <c r="G4423" s="32">
        <f t="shared" si="72"/>
        <v>44063.26114</v>
      </c>
      <c r="I4423" t="str">
        <f t="shared" si="80"/>
        <v/>
      </c>
      <c r="K4423" t="str">
        <f t="shared" si="81"/>
        <v/>
      </c>
    </row>
    <row r="4424">
      <c r="A4424" s="24">
        <v>44063.307689340276</v>
      </c>
      <c r="B4424" s="5" t="s">
        <v>3313</v>
      </c>
      <c r="C4424" s="5" t="s">
        <v>1787</v>
      </c>
      <c r="D4424" s="5" t="s">
        <v>512</v>
      </c>
      <c r="F4424" s="28">
        <f t="shared" si="67"/>
        <v>44063.39102</v>
      </c>
      <c r="G4424" s="32">
        <f t="shared" si="72"/>
        <v>44063.39102</v>
      </c>
      <c r="I4424" t="str">
        <f t="shared" si="80"/>
        <v/>
      </c>
      <c r="K4424" t="str">
        <f t="shared" si="81"/>
        <v/>
      </c>
    </row>
    <row r="4425">
      <c r="A4425" s="24">
        <v>44063.318318391204</v>
      </c>
      <c r="B4425" s="5" t="s">
        <v>3761</v>
      </c>
      <c r="C4425" s="5" t="s">
        <v>3285</v>
      </c>
      <c r="D4425" s="5" t="s">
        <v>320</v>
      </c>
      <c r="E4425" s="5">
        <v>5.0</v>
      </c>
      <c r="F4425" s="28">
        <f t="shared" si="67"/>
        <v>44063.40165</v>
      </c>
      <c r="G4425" s="32">
        <f t="shared" si="72"/>
        <v>44063.40165</v>
      </c>
      <c r="H4425" s="29">
        <v>0.44027777777777777</v>
      </c>
      <c r="I4425" s="30">
        <f t="shared" si="80"/>
        <v>-44062.96137</v>
      </c>
      <c r="K4425" t="str">
        <f t="shared" si="81"/>
        <v/>
      </c>
    </row>
    <row r="4426">
      <c r="A4426" s="24">
        <v>44063.32691746528</v>
      </c>
      <c r="B4426" s="5" t="s">
        <v>3633</v>
      </c>
      <c r="C4426" s="5" t="s">
        <v>3174</v>
      </c>
      <c r="D4426" s="5" t="s">
        <v>624</v>
      </c>
      <c r="E4426" s="5">
        <v>6.0</v>
      </c>
      <c r="F4426" s="28">
        <f t="shared" si="67"/>
        <v>44063.41025</v>
      </c>
      <c r="G4426" s="32">
        <f t="shared" si="72"/>
        <v>44063.41025</v>
      </c>
      <c r="H4426" s="29">
        <v>0.42986111111111114</v>
      </c>
      <c r="I4426" s="30">
        <f t="shared" si="80"/>
        <v>-44062.98039</v>
      </c>
      <c r="K4426" t="str">
        <f t="shared" si="81"/>
        <v/>
      </c>
    </row>
    <row r="4427">
      <c r="A4427" s="24">
        <v>44063.32728416666</v>
      </c>
      <c r="B4427" s="5" t="s">
        <v>3762</v>
      </c>
      <c r="C4427" s="5" t="s">
        <v>3174</v>
      </c>
      <c r="D4427" s="5" t="s">
        <v>624</v>
      </c>
      <c r="E4427" s="5">
        <v>8.0</v>
      </c>
      <c r="F4427" s="28">
        <f t="shared" si="67"/>
        <v>44063.41062</v>
      </c>
      <c r="G4427" s="32">
        <f t="shared" si="72"/>
        <v>44063.41062</v>
      </c>
      <c r="H4427" s="29">
        <v>0.42986111111111114</v>
      </c>
      <c r="I4427" s="30">
        <f t="shared" si="80"/>
        <v>-44062.98076</v>
      </c>
      <c r="K4427" t="str">
        <f t="shared" si="81"/>
        <v/>
      </c>
    </row>
    <row r="4428">
      <c r="A4428" s="24">
        <v>44063.32763050926</v>
      </c>
      <c r="B4428" s="5" t="s">
        <v>3763</v>
      </c>
      <c r="C4428" s="5" t="s">
        <v>3310</v>
      </c>
      <c r="D4428" s="5" t="s">
        <v>624</v>
      </c>
      <c r="E4428" s="5">
        <v>13.0</v>
      </c>
      <c r="F4428" s="28">
        <f t="shared" si="67"/>
        <v>44063.41096</v>
      </c>
      <c r="G4428" s="32">
        <f t="shared" si="72"/>
        <v>44063.41096</v>
      </c>
      <c r="H4428" s="29">
        <v>0.42986111111111114</v>
      </c>
      <c r="I4428" s="30">
        <f t="shared" si="80"/>
        <v>-44062.9811</v>
      </c>
      <c r="K4428" t="str">
        <f t="shared" si="81"/>
        <v/>
      </c>
    </row>
    <row r="4429">
      <c r="A4429" s="24">
        <v>44063.344000150464</v>
      </c>
      <c r="B4429" s="5" t="s">
        <v>3504</v>
      </c>
      <c r="C4429" s="5" t="s">
        <v>2237</v>
      </c>
      <c r="D4429" s="5" t="s">
        <v>3764</v>
      </c>
      <c r="E4429" s="5">
        <v>21.0</v>
      </c>
      <c r="F4429" s="28">
        <f t="shared" si="67"/>
        <v>44063.42733</v>
      </c>
      <c r="G4429" s="32">
        <f t="shared" si="72"/>
        <v>44063.42733</v>
      </c>
      <c r="H4429" s="29">
        <v>0.6666666666666666</v>
      </c>
      <c r="I4429" s="30">
        <f t="shared" si="80"/>
        <v>-44062.76067</v>
      </c>
      <c r="K4429" t="str">
        <f t="shared" si="81"/>
        <v/>
      </c>
    </row>
    <row r="4430">
      <c r="A4430" s="24">
        <v>44063.388278750004</v>
      </c>
      <c r="B4430" s="5" t="s">
        <v>3241</v>
      </c>
      <c r="C4430" s="5" t="s">
        <v>270</v>
      </c>
      <c r="D4430" s="5" t="s">
        <v>1448</v>
      </c>
      <c r="F4430" s="28">
        <f t="shared" si="67"/>
        <v>44063.47161</v>
      </c>
      <c r="G4430" s="32">
        <f t="shared" si="72"/>
        <v>44063.47161</v>
      </c>
      <c r="I4430" t="str">
        <f t="shared" si="80"/>
        <v/>
      </c>
      <c r="K4430" t="str">
        <f t="shared" si="81"/>
        <v/>
      </c>
    </row>
    <row r="4431">
      <c r="A4431" s="24">
        <v>44063.38861148148</v>
      </c>
      <c r="B4431" s="5" t="s">
        <v>3765</v>
      </c>
      <c r="C4431" s="5" t="s">
        <v>270</v>
      </c>
      <c r="D4431" s="5" t="s">
        <v>3766</v>
      </c>
      <c r="F4431" s="28">
        <f t="shared" si="67"/>
        <v>44063.47194</v>
      </c>
      <c r="G4431" s="32">
        <f t="shared" si="72"/>
        <v>44063.47194</v>
      </c>
      <c r="I4431" t="str">
        <f t="shared" si="80"/>
        <v/>
      </c>
      <c r="K4431" t="str">
        <f t="shared" si="81"/>
        <v/>
      </c>
    </row>
    <row r="4432">
      <c r="A4432" s="24">
        <v>44063.776475624996</v>
      </c>
      <c r="B4432" s="5" t="s">
        <v>3401</v>
      </c>
      <c r="C4432" s="5" t="s">
        <v>1787</v>
      </c>
      <c r="D4432" s="5" t="s">
        <v>512</v>
      </c>
      <c r="F4432" s="28">
        <f t="shared" si="67"/>
        <v>44063.85981</v>
      </c>
      <c r="G4432" s="32">
        <f t="shared" si="72"/>
        <v>44063.85981</v>
      </c>
      <c r="I4432" t="str">
        <f t="shared" si="80"/>
        <v/>
      </c>
      <c r="K4432" t="str">
        <f t="shared" si="81"/>
        <v/>
      </c>
    </row>
    <row r="4433">
      <c r="A4433" s="24">
        <v>44064.17965032408</v>
      </c>
      <c r="B4433" s="5" t="s">
        <v>3206</v>
      </c>
      <c r="C4433" s="5" t="s">
        <v>1268</v>
      </c>
      <c r="D4433" s="5" t="s">
        <v>97</v>
      </c>
      <c r="F4433" s="28">
        <f t="shared" si="67"/>
        <v>44064.26298</v>
      </c>
      <c r="G4433" s="32">
        <f t="shared" si="72"/>
        <v>44064.26298</v>
      </c>
      <c r="I4433" t="str">
        <f t="shared" si="80"/>
        <v/>
      </c>
      <c r="K4433" t="str">
        <f t="shared" si="81"/>
        <v/>
      </c>
    </row>
    <row r="4434">
      <c r="A4434" s="24">
        <v>44064.17990811342</v>
      </c>
      <c r="B4434" s="5" t="s">
        <v>1272</v>
      </c>
      <c r="C4434" s="5" t="s">
        <v>1268</v>
      </c>
      <c r="D4434" s="5" t="s">
        <v>97</v>
      </c>
      <c r="F4434" s="28">
        <f t="shared" si="67"/>
        <v>44064.26324</v>
      </c>
      <c r="G4434" s="32">
        <f t="shared" si="72"/>
        <v>44064.26324</v>
      </c>
      <c r="I4434" t="str">
        <f t="shared" si="80"/>
        <v/>
      </c>
      <c r="K4434" t="str">
        <f t="shared" si="81"/>
        <v/>
      </c>
    </row>
    <row r="4435">
      <c r="A4435" s="24">
        <v>44064.18017415509</v>
      </c>
      <c r="B4435" s="5" t="s">
        <v>3081</v>
      </c>
      <c r="C4435" s="5" t="s">
        <v>1268</v>
      </c>
      <c r="D4435" s="5" t="s">
        <v>97</v>
      </c>
      <c r="F4435" s="28">
        <f t="shared" si="67"/>
        <v>44064.26351</v>
      </c>
      <c r="G4435" s="32">
        <f t="shared" si="72"/>
        <v>44064.26351</v>
      </c>
      <c r="I4435" t="str">
        <f t="shared" si="80"/>
        <v/>
      </c>
      <c r="K4435" t="str">
        <f t="shared" si="81"/>
        <v/>
      </c>
    </row>
    <row r="4436">
      <c r="A4436" s="24">
        <v>44064.31028269676</v>
      </c>
      <c r="B4436" s="5" t="s">
        <v>3313</v>
      </c>
      <c r="C4436" s="5" t="s">
        <v>1787</v>
      </c>
      <c r="D4436" s="5" t="s">
        <v>512</v>
      </c>
      <c r="F4436" s="28">
        <f t="shared" si="67"/>
        <v>44064.39362</v>
      </c>
      <c r="G4436" s="32">
        <f t="shared" si="72"/>
        <v>44064.39362</v>
      </c>
      <c r="I4436" t="str">
        <f t="shared" si="80"/>
        <v/>
      </c>
      <c r="K4436" t="str">
        <f t="shared" si="81"/>
        <v/>
      </c>
    </row>
    <row r="4437">
      <c r="A4437" s="24">
        <v>44064.31254633101</v>
      </c>
      <c r="B4437" s="5" t="s">
        <v>55</v>
      </c>
      <c r="C4437" s="5" t="s">
        <v>549</v>
      </c>
      <c r="D4437" s="5" t="s">
        <v>3246</v>
      </c>
      <c r="F4437" s="28">
        <f t="shared" si="67"/>
        <v>44064.39588</v>
      </c>
      <c r="G4437" s="32">
        <f t="shared" si="72"/>
        <v>44064.39588</v>
      </c>
      <c r="I4437" t="str">
        <f t="shared" si="80"/>
        <v/>
      </c>
      <c r="K4437" t="str">
        <f t="shared" si="81"/>
        <v/>
      </c>
    </row>
    <row r="4438">
      <c r="A4438" s="24">
        <v>44064.340240150465</v>
      </c>
      <c r="B4438" s="5" t="s">
        <v>913</v>
      </c>
      <c r="C4438" s="5" t="s">
        <v>862</v>
      </c>
      <c r="D4438" s="5" t="s">
        <v>97</v>
      </c>
      <c r="E4438" s="5">
        <v>5.0</v>
      </c>
      <c r="F4438" s="28">
        <f t="shared" si="67"/>
        <v>44064.42357</v>
      </c>
      <c r="G4438" s="32">
        <f t="shared" si="72"/>
        <v>44064.42357</v>
      </c>
      <c r="H4438" s="29">
        <v>0.5138888888888888</v>
      </c>
      <c r="I4438" s="30">
        <f t="shared" si="80"/>
        <v>-44063.90968</v>
      </c>
      <c r="K4438" t="str">
        <f t="shared" si="81"/>
        <v/>
      </c>
    </row>
    <row r="4439">
      <c r="A4439" s="24">
        <v>44064.3797621875</v>
      </c>
      <c r="B4439" s="5" t="s">
        <v>3732</v>
      </c>
      <c r="C4439" s="5" t="s">
        <v>3746</v>
      </c>
      <c r="D4439" s="5" t="s">
        <v>584</v>
      </c>
      <c r="E4439" s="5">
        <v>6.0</v>
      </c>
      <c r="F4439" s="28">
        <f t="shared" si="67"/>
        <v>44064.4631</v>
      </c>
      <c r="G4439" s="32">
        <f t="shared" si="72"/>
        <v>44064.4631</v>
      </c>
      <c r="H4439" s="29">
        <v>0.6666666666666666</v>
      </c>
      <c r="I4439" s="30">
        <f t="shared" si="80"/>
        <v>-44063.79643</v>
      </c>
      <c r="K4439" t="str">
        <f t="shared" si="81"/>
        <v/>
      </c>
    </row>
    <row r="4440">
      <c r="A4440" s="24">
        <v>44064.38020777778</v>
      </c>
      <c r="B4440" s="5" t="s">
        <v>3767</v>
      </c>
      <c r="C4440" s="5" t="s">
        <v>3746</v>
      </c>
      <c r="D4440" s="5" t="s">
        <v>72</v>
      </c>
      <c r="E4440" s="5">
        <v>8.0</v>
      </c>
      <c r="F4440" s="28">
        <f t="shared" si="67"/>
        <v>44064.46354</v>
      </c>
      <c r="G4440" s="32">
        <f t="shared" si="72"/>
        <v>44064.46354</v>
      </c>
      <c r="H4440" s="29">
        <v>0.6666666666666666</v>
      </c>
      <c r="I4440" s="30">
        <f t="shared" si="80"/>
        <v>-44063.79687</v>
      </c>
      <c r="K4440" t="str">
        <f t="shared" si="81"/>
        <v/>
      </c>
    </row>
    <row r="4441">
      <c r="A4441" s="24">
        <v>44064.41584585648</v>
      </c>
      <c r="B4441" s="5" t="s">
        <v>3718</v>
      </c>
      <c r="C4441" s="5" t="s">
        <v>3697</v>
      </c>
      <c r="D4441" s="5" t="s">
        <v>2024</v>
      </c>
      <c r="E4441" s="5">
        <v>13.0</v>
      </c>
      <c r="F4441" s="28">
        <f t="shared" si="67"/>
        <v>44064.49918</v>
      </c>
      <c r="G4441" s="32">
        <f t="shared" si="72"/>
        <v>44064.49918</v>
      </c>
      <c r="H4441" s="29">
        <v>0.5388888888888889</v>
      </c>
      <c r="I4441" s="30">
        <f t="shared" si="80"/>
        <v>-44063.96029</v>
      </c>
      <c r="K4441" t="str">
        <f t="shared" si="81"/>
        <v/>
      </c>
    </row>
    <row r="4442">
      <c r="A4442" s="24">
        <v>44064.58658043982</v>
      </c>
      <c r="B4442" s="5" t="s">
        <v>3768</v>
      </c>
      <c r="C4442" s="5" t="s">
        <v>3769</v>
      </c>
      <c r="F4442" s="28">
        <f t="shared" si="67"/>
        <v>44064.66991</v>
      </c>
      <c r="G4442" s="32">
        <f t="shared" si="72"/>
        <v>44064.66991</v>
      </c>
      <c r="I4442" t="str">
        <f t="shared" si="80"/>
        <v/>
      </c>
      <c r="K4442" t="str">
        <f t="shared" si="81"/>
        <v/>
      </c>
    </row>
    <row r="4443">
      <c r="A4443" s="24">
        <v>44064.78686525463</v>
      </c>
      <c r="B4443" s="5" t="s">
        <v>3401</v>
      </c>
      <c r="C4443" s="5" t="s">
        <v>1787</v>
      </c>
      <c r="D4443" s="5" t="s">
        <v>512</v>
      </c>
      <c r="F4443" s="28">
        <f t="shared" si="67"/>
        <v>44064.8702</v>
      </c>
      <c r="G4443" s="32">
        <f t="shared" si="72"/>
        <v>44064.8702</v>
      </c>
      <c r="I4443" t="str">
        <f t="shared" si="80"/>
        <v/>
      </c>
      <c r="K4443" t="str">
        <f t="shared" si="81"/>
        <v/>
      </c>
    </row>
    <row r="4444">
      <c r="A4444" s="24">
        <v>44067.18015892361</v>
      </c>
      <c r="B4444" s="5" t="s">
        <v>3206</v>
      </c>
      <c r="C4444" s="5" t="s">
        <v>1268</v>
      </c>
      <c r="D4444" s="5" t="s">
        <v>97</v>
      </c>
      <c r="F4444" s="28">
        <f t="shared" si="67"/>
        <v>44067.26349</v>
      </c>
      <c r="G4444" s="32">
        <f t="shared" si="72"/>
        <v>44067.26349</v>
      </c>
      <c r="I4444" t="str">
        <f t="shared" si="80"/>
        <v/>
      </c>
      <c r="K4444" t="str">
        <f t="shared" si="81"/>
        <v/>
      </c>
    </row>
    <row r="4445">
      <c r="A4445" s="24">
        <v>44067.180380868056</v>
      </c>
      <c r="B4445" s="5" t="s">
        <v>3081</v>
      </c>
      <c r="C4445" s="5" t="s">
        <v>1268</v>
      </c>
      <c r="D4445" s="5" t="s">
        <v>97</v>
      </c>
      <c r="F4445" s="28">
        <f t="shared" si="67"/>
        <v>44067.26371</v>
      </c>
      <c r="G4445" s="32">
        <f t="shared" si="72"/>
        <v>44067.26371</v>
      </c>
      <c r="I4445" t="str">
        <f t="shared" si="80"/>
        <v/>
      </c>
      <c r="K4445" t="str">
        <f t="shared" si="81"/>
        <v/>
      </c>
    </row>
    <row r="4446">
      <c r="A4446" s="24">
        <v>44067.18060126157</v>
      </c>
      <c r="B4446" s="5" t="s">
        <v>3440</v>
      </c>
      <c r="C4446" s="5" t="s">
        <v>1268</v>
      </c>
      <c r="D4446" s="5" t="s">
        <v>97</v>
      </c>
      <c r="F4446" s="28">
        <f t="shared" si="67"/>
        <v>44067.26393</v>
      </c>
      <c r="G4446" s="32">
        <f t="shared" si="72"/>
        <v>44067.26393</v>
      </c>
      <c r="I4446" t="str">
        <f t="shared" si="80"/>
        <v/>
      </c>
      <c r="K4446" t="str">
        <f t="shared" si="81"/>
        <v/>
      </c>
    </row>
    <row r="4447">
      <c r="A4447" s="24">
        <v>44067.249682326394</v>
      </c>
      <c r="B4447" s="5" t="s">
        <v>2445</v>
      </c>
      <c r="C4447" s="5" t="s">
        <v>1787</v>
      </c>
      <c r="D4447" s="5" t="s">
        <v>512</v>
      </c>
      <c r="E4447" s="5">
        <v>36.0</v>
      </c>
      <c r="F4447" s="28">
        <f t="shared" si="67"/>
        <v>44067.33302</v>
      </c>
      <c r="G4447" s="32">
        <f t="shared" si="72"/>
        <v>44067.33302</v>
      </c>
      <c r="I4447" t="str">
        <f t="shared" si="80"/>
        <v/>
      </c>
      <c r="K4447">
        <f t="shared" si="81"/>
        <v>36</v>
      </c>
    </row>
    <row r="4448">
      <c r="A4448" s="24">
        <v>44067.250334537035</v>
      </c>
      <c r="B4448" s="5" t="s">
        <v>2461</v>
      </c>
      <c r="C4448" s="5" t="s">
        <v>1787</v>
      </c>
      <c r="D4448" s="5" t="s">
        <v>512</v>
      </c>
      <c r="E4448" s="5">
        <v>40.0</v>
      </c>
      <c r="F4448" s="28">
        <f t="shared" si="67"/>
        <v>44067.33367</v>
      </c>
      <c r="G4448" s="32">
        <f t="shared" si="72"/>
        <v>44067.33367</v>
      </c>
      <c r="I4448" t="str">
        <f t="shared" si="80"/>
        <v/>
      </c>
      <c r="K4448">
        <f t="shared" si="81"/>
        <v>40</v>
      </c>
    </row>
    <row r="4449">
      <c r="A4449" s="24">
        <v>44067.257546354165</v>
      </c>
      <c r="B4449" s="5" t="s">
        <v>3536</v>
      </c>
      <c r="C4449" s="5" t="s">
        <v>3215</v>
      </c>
      <c r="D4449" s="5" t="s">
        <v>624</v>
      </c>
      <c r="F4449" s="28">
        <f t="shared" si="67"/>
        <v>44067.34088</v>
      </c>
      <c r="G4449" s="32">
        <f t="shared" si="72"/>
        <v>44067.34088</v>
      </c>
      <c r="I4449" t="str">
        <f t="shared" si="80"/>
        <v/>
      </c>
      <c r="K4449" t="str">
        <f t="shared" si="81"/>
        <v/>
      </c>
    </row>
    <row r="4450">
      <c r="A4450" s="24">
        <v>44067.25979797453</v>
      </c>
      <c r="B4450" s="5" t="s">
        <v>3567</v>
      </c>
      <c r="C4450" s="5" t="s">
        <v>3215</v>
      </c>
      <c r="D4450" s="5" t="s">
        <v>624</v>
      </c>
      <c r="F4450" s="28">
        <f t="shared" si="67"/>
        <v>44067.34313</v>
      </c>
      <c r="G4450" s="32">
        <f t="shared" si="72"/>
        <v>44067.34313</v>
      </c>
      <c r="I4450" t="str">
        <f t="shared" si="80"/>
        <v/>
      </c>
      <c r="K4450" t="str">
        <f t="shared" si="81"/>
        <v/>
      </c>
    </row>
    <row r="4451">
      <c r="A4451" s="24">
        <v>44067.290496875</v>
      </c>
      <c r="B4451" s="5" t="s">
        <v>3770</v>
      </c>
      <c r="C4451" s="5" t="s">
        <v>2702</v>
      </c>
      <c r="D4451" s="5" t="s">
        <v>512</v>
      </c>
      <c r="F4451" s="28">
        <f t="shared" si="67"/>
        <v>44067.37383</v>
      </c>
      <c r="G4451" s="32">
        <f t="shared" si="72"/>
        <v>44067.37383</v>
      </c>
      <c r="I4451" t="str">
        <f t="shared" si="80"/>
        <v/>
      </c>
      <c r="K4451" t="str">
        <f t="shared" si="81"/>
        <v/>
      </c>
    </row>
    <row r="4452">
      <c r="A4452" s="24">
        <v>44067.290694282405</v>
      </c>
      <c r="B4452" s="5" t="s">
        <v>2623</v>
      </c>
      <c r="C4452" s="5" t="s">
        <v>2702</v>
      </c>
      <c r="D4452" s="5" t="s">
        <v>512</v>
      </c>
      <c r="F4452" s="28">
        <f t="shared" si="67"/>
        <v>44067.37403</v>
      </c>
      <c r="G4452" s="32">
        <f t="shared" si="72"/>
        <v>44067.37403</v>
      </c>
      <c r="I4452" t="str">
        <f t="shared" si="80"/>
        <v/>
      </c>
      <c r="K4452" t="str">
        <f t="shared" si="81"/>
        <v/>
      </c>
    </row>
    <row r="4453">
      <c r="A4453" s="24">
        <v>44067.328693993055</v>
      </c>
      <c r="B4453" s="5" t="s">
        <v>3461</v>
      </c>
      <c r="C4453" s="5" t="s">
        <v>3449</v>
      </c>
      <c r="D4453" s="5" t="s">
        <v>624</v>
      </c>
      <c r="E4453" s="5">
        <v>13.0</v>
      </c>
      <c r="F4453" s="28">
        <f t="shared" si="67"/>
        <v>44067.41203</v>
      </c>
      <c r="G4453" s="32">
        <f t="shared" si="72"/>
        <v>44067.41203</v>
      </c>
      <c r="H4453" s="29">
        <v>0.43680555555555556</v>
      </c>
      <c r="I4453" s="30">
        <f t="shared" si="80"/>
        <v>-44066.97522</v>
      </c>
      <c r="K4453" t="str">
        <f t="shared" si="81"/>
        <v/>
      </c>
    </row>
    <row r="4454">
      <c r="A4454" s="24">
        <v>44067.37303773148</v>
      </c>
      <c r="B4454" s="5" t="s">
        <v>3217</v>
      </c>
      <c r="C4454" s="5" t="s">
        <v>3215</v>
      </c>
      <c r="D4454" s="5" t="s">
        <v>3771</v>
      </c>
      <c r="F4454" s="28">
        <f t="shared" si="67"/>
        <v>44067.45637</v>
      </c>
      <c r="G4454" s="32">
        <f t="shared" si="72"/>
        <v>44067.45637</v>
      </c>
      <c r="I4454" t="str">
        <f t="shared" si="80"/>
        <v/>
      </c>
      <c r="K4454" t="str">
        <f t="shared" si="81"/>
        <v/>
      </c>
    </row>
    <row r="4455">
      <c r="A4455" s="24">
        <v>44067.449552569444</v>
      </c>
      <c r="B4455" s="5" t="s">
        <v>3772</v>
      </c>
      <c r="C4455" s="5" t="s">
        <v>1268</v>
      </c>
      <c r="D4455" s="5" t="s">
        <v>97</v>
      </c>
      <c r="F4455" s="28">
        <f t="shared" si="67"/>
        <v>44067.53289</v>
      </c>
      <c r="G4455" s="32">
        <f t="shared" si="72"/>
        <v>44067.53289</v>
      </c>
      <c r="I4455" t="str">
        <f t="shared" si="80"/>
        <v/>
      </c>
      <c r="K4455" t="str">
        <f t="shared" si="81"/>
        <v/>
      </c>
    </row>
    <row r="4456">
      <c r="A4456" s="24">
        <v>44067.4499569676</v>
      </c>
      <c r="B4456" s="5" t="s">
        <v>3773</v>
      </c>
      <c r="C4456" s="5" t="s">
        <v>1268</v>
      </c>
      <c r="D4456" s="5" t="s">
        <v>97</v>
      </c>
      <c r="F4456" s="28">
        <f t="shared" si="67"/>
        <v>44067.53329</v>
      </c>
      <c r="G4456" s="32">
        <f t="shared" si="72"/>
        <v>44067.53329</v>
      </c>
      <c r="I4456" t="str">
        <f t="shared" si="80"/>
        <v/>
      </c>
      <c r="K4456" t="str">
        <f t="shared" si="81"/>
        <v/>
      </c>
    </row>
    <row r="4457">
      <c r="A4457" s="24">
        <v>44067.78051473379</v>
      </c>
      <c r="B4457" s="5" t="s">
        <v>3401</v>
      </c>
      <c r="C4457" s="5" t="s">
        <v>1787</v>
      </c>
      <c r="D4457" s="5" t="s">
        <v>512</v>
      </c>
      <c r="F4457" s="28">
        <f t="shared" si="67"/>
        <v>44067.86385</v>
      </c>
      <c r="G4457" s="32">
        <f t="shared" si="72"/>
        <v>44067.86385</v>
      </c>
      <c r="I4457" t="str">
        <f t="shared" si="80"/>
        <v/>
      </c>
      <c r="K4457" t="str">
        <f t="shared" si="81"/>
        <v/>
      </c>
    </row>
    <row r="4458">
      <c r="A4458" s="24">
        <v>44068.22840346065</v>
      </c>
      <c r="B4458" s="5" t="s">
        <v>572</v>
      </c>
      <c r="C4458" s="5" t="s">
        <v>169</v>
      </c>
      <c r="D4458" s="5" t="s">
        <v>523</v>
      </c>
      <c r="F4458" s="28">
        <f t="shared" si="67"/>
        <v>44068.31174</v>
      </c>
      <c r="G4458" s="32">
        <f t="shared" si="72"/>
        <v>44068.31174</v>
      </c>
      <c r="I4458" t="str">
        <f t="shared" si="80"/>
        <v/>
      </c>
      <c r="K4458" t="str">
        <f t="shared" si="81"/>
        <v/>
      </c>
    </row>
    <row r="4459">
      <c r="A4459" s="24">
        <v>44068.238741574074</v>
      </c>
      <c r="B4459" s="5" t="s">
        <v>3774</v>
      </c>
      <c r="C4459" s="5" t="s">
        <v>159</v>
      </c>
      <c r="D4459" s="5" t="s">
        <v>523</v>
      </c>
      <c r="F4459" s="28">
        <f t="shared" si="67"/>
        <v>44068.32207</v>
      </c>
      <c r="G4459" s="32">
        <f t="shared" si="72"/>
        <v>44068.32207</v>
      </c>
      <c r="I4459" t="str">
        <f t="shared" si="80"/>
        <v/>
      </c>
      <c r="K4459" t="str">
        <f t="shared" si="81"/>
        <v/>
      </c>
    </row>
    <row r="4460">
      <c r="A4460" s="24">
        <v>44068.239192152774</v>
      </c>
      <c r="B4460" s="5" t="s">
        <v>3775</v>
      </c>
      <c r="C4460" s="5" t="s">
        <v>169</v>
      </c>
      <c r="D4460" s="5" t="s">
        <v>523</v>
      </c>
      <c r="F4460" s="28">
        <f t="shared" si="67"/>
        <v>44068.32253</v>
      </c>
      <c r="G4460" s="32">
        <f t="shared" si="72"/>
        <v>44068.32253</v>
      </c>
      <c r="I4460" t="str">
        <f t="shared" si="80"/>
        <v/>
      </c>
      <c r="K4460" t="str">
        <f t="shared" si="81"/>
        <v/>
      </c>
    </row>
    <row r="4461">
      <c r="A4461" s="24">
        <v>44068.25920752315</v>
      </c>
      <c r="B4461" s="5" t="s">
        <v>3536</v>
      </c>
      <c r="C4461" s="5" t="s">
        <v>3215</v>
      </c>
      <c r="D4461" s="5" t="s">
        <v>170</v>
      </c>
      <c r="F4461" s="28">
        <f t="shared" si="67"/>
        <v>44068.34254</v>
      </c>
      <c r="G4461" s="32">
        <f t="shared" si="72"/>
        <v>44068.34254</v>
      </c>
      <c r="I4461" t="str">
        <f t="shared" si="80"/>
        <v/>
      </c>
      <c r="K4461" t="str">
        <f t="shared" si="81"/>
        <v/>
      </c>
    </row>
    <row r="4462">
      <c r="A4462" s="24">
        <v>44068.30053267362</v>
      </c>
      <c r="B4462" s="5" t="s">
        <v>3776</v>
      </c>
      <c r="C4462" s="5" t="s">
        <v>1787</v>
      </c>
      <c r="D4462" s="5" t="s">
        <v>512</v>
      </c>
      <c r="F4462" s="28">
        <f t="shared" si="67"/>
        <v>44068.38387</v>
      </c>
      <c r="G4462" s="32">
        <f t="shared" si="72"/>
        <v>44068.38387</v>
      </c>
      <c r="I4462" t="str">
        <f t="shared" si="80"/>
        <v/>
      </c>
      <c r="K4462" t="str">
        <f t="shared" si="81"/>
        <v/>
      </c>
    </row>
    <row r="4463">
      <c r="A4463" s="24">
        <v>44068.349214155096</v>
      </c>
      <c r="B4463" s="5" t="s">
        <v>890</v>
      </c>
      <c r="C4463" s="5" t="s">
        <v>3777</v>
      </c>
      <c r="D4463" s="5" t="s">
        <v>165</v>
      </c>
      <c r="E4463" s="5">
        <v>1.0</v>
      </c>
      <c r="F4463" s="28">
        <f t="shared" si="67"/>
        <v>44068.43255</v>
      </c>
      <c r="G4463" s="32">
        <f t="shared" si="72"/>
        <v>44068.43255</v>
      </c>
      <c r="H4463" s="29">
        <v>0.6666666666666666</v>
      </c>
      <c r="I4463" s="30">
        <f t="shared" si="80"/>
        <v>-44067.76588</v>
      </c>
      <c r="K4463" t="str">
        <f t="shared" si="81"/>
        <v/>
      </c>
    </row>
    <row r="4464">
      <c r="A4464" s="24">
        <v>44068.349677418984</v>
      </c>
      <c r="B4464" s="5" t="s">
        <v>888</v>
      </c>
      <c r="C4464" s="5" t="s">
        <v>3777</v>
      </c>
      <c r="D4464" s="5" t="s">
        <v>165</v>
      </c>
      <c r="E4464" s="5">
        <v>6.0</v>
      </c>
      <c r="F4464" s="28">
        <f t="shared" si="67"/>
        <v>44068.43301</v>
      </c>
      <c r="G4464" s="32">
        <f t="shared" si="72"/>
        <v>44068.43301</v>
      </c>
      <c r="H4464" s="29">
        <v>0.6666666666666666</v>
      </c>
      <c r="I4464" s="30">
        <f t="shared" si="80"/>
        <v>-44067.76634</v>
      </c>
      <c r="K4464" t="str">
        <f t="shared" si="81"/>
        <v/>
      </c>
    </row>
    <row r="4465">
      <c r="A4465" s="24">
        <v>44068.35268739583</v>
      </c>
      <c r="B4465" s="5" t="s">
        <v>2388</v>
      </c>
      <c r="C4465" s="5" t="s">
        <v>619</v>
      </c>
      <c r="D4465" s="5" t="s">
        <v>805</v>
      </c>
      <c r="F4465" s="28">
        <f t="shared" si="67"/>
        <v>44068.43602</v>
      </c>
      <c r="G4465" s="32">
        <f t="shared" si="72"/>
        <v>44068.43602</v>
      </c>
      <c r="I4465" t="str">
        <f t="shared" si="80"/>
        <v/>
      </c>
      <c r="K4465" t="str">
        <f t="shared" si="81"/>
        <v/>
      </c>
    </row>
    <row r="4466">
      <c r="A4466" s="24">
        <v>44068.58316177083</v>
      </c>
      <c r="B4466" s="5" t="s">
        <v>1824</v>
      </c>
      <c r="C4466" s="5" t="s">
        <v>113</v>
      </c>
      <c r="D4466" s="5" t="s">
        <v>2554</v>
      </c>
      <c r="F4466" s="28">
        <f t="shared" si="67"/>
        <v>44068.6665</v>
      </c>
      <c r="G4466" s="32">
        <f t="shared" si="72"/>
        <v>44068.6665</v>
      </c>
      <c r="I4466" t="str">
        <f t="shared" si="80"/>
        <v/>
      </c>
      <c r="K4466" t="str">
        <f t="shared" si="81"/>
        <v/>
      </c>
    </row>
    <row r="4467">
      <c r="A4467" s="24">
        <v>44068.63403112268</v>
      </c>
      <c r="B4467" s="5" t="s">
        <v>177</v>
      </c>
      <c r="C4467" s="5" t="s">
        <v>167</v>
      </c>
      <c r="D4467" s="5" t="s">
        <v>1266</v>
      </c>
      <c r="F4467" s="28">
        <f t="shared" si="67"/>
        <v>44068.71736</v>
      </c>
      <c r="G4467" s="32">
        <f t="shared" si="72"/>
        <v>44068.71736</v>
      </c>
      <c r="I4467" t="str">
        <f t="shared" si="80"/>
        <v/>
      </c>
      <c r="K4467" t="str">
        <f t="shared" si="81"/>
        <v/>
      </c>
    </row>
    <row r="4468">
      <c r="A4468" s="24">
        <v>44068.77916797454</v>
      </c>
      <c r="B4468" s="5" t="s">
        <v>3401</v>
      </c>
      <c r="C4468" s="5" t="s">
        <v>1787</v>
      </c>
      <c r="D4468" s="5" t="s">
        <v>512</v>
      </c>
      <c r="F4468" s="28">
        <f t="shared" si="67"/>
        <v>44068.8625</v>
      </c>
      <c r="G4468" s="32">
        <f t="shared" si="72"/>
        <v>44068.8625</v>
      </c>
      <c r="I4468" t="str">
        <f t="shared" si="80"/>
        <v/>
      </c>
      <c r="K4468" t="str">
        <f t="shared" si="81"/>
        <v/>
      </c>
    </row>
    <row r="4469">
      <c r="A4469" s="24">
        <v>44069.17198451389</v>
      </c>
      <c r="B4469" s="5" t="s">
        <v>3206</v>
      </c>
      <c r="C4469" s="5" t="s">
        <v>1268</v>
      </c>
      <c r="D4469" s="5" t="s">
        <v>97</v>
      </c>
      <c r="F4469" s="28">
        <f t="shared" si="67"/>
        <v>44069.25532</v>
      </c>
      <c r="G4469" s="32">
        <f t="shared" si="72"/>
        <v>44069.25532</v>
      </c>
      <c r="I4469" t="str">
        <f t="shared" si="80"/>
        <v/>
      </c>
      <c r="K4469" t="str">
        <f t="shared" si="81"/>
        <v/>
      </c>
    </row>
    <row r="4470">
      <c r="A4470" s="24">
        <v>44069.172303761574</v>
      </c>
      <c r="B4470" s="5" t="s">
        <v>1272</v>
      </c>
      <c r="C4470" s="5" t="s">
        <v>1268</v>
      </c>
      <c r="D4470" s="5" t="s">
        <v>97</v>
      </c>
      <c r="F4470" s="28">
        <f t="shared" si="67"/>
        <v>44069.25564</v>
      </c>
      <c r="G4470" s="32">
        <f t="shared" si="72"/>
        <v>44069.25564</v>
      </c>
      <c r="I4470" t="str">
        <f t="shared" si="80"/>
        <v/>
      </c>
      <c r="K4470" t="str">
        <f t="shared" si="81"/>
        <v/>
      </c>
    </row>
    <row r="4471">
      <c r="A4471" s="24">
        <v>44069.22732543982</v>
      </c>
      <c r="B4471" s="5" t="s">
        <v>3694</v>
      </c>
      <c r="C4471" s="5" t="s">
        <v>1268</v>
      </c>
      <c r="D4471" s="5" t="s">
        <v>97</v>
      </c>
      <c r="F4471" s="28">
        <f t="shared" si="67"/>
        <v>44069.31066</v>
      </c>
      <c r="G4471" s="32">
        <f t="shared" si="72"/>
        <v>44069.31066</v>
      </c>
      <c r="I4471" t="str">
        <f t="shared" si="80"/>
        <v/>
      </c>
      <c r="K4471" t="str">
        <f t="shared" si="81"/>
        <v/>
      </c>
    </row>
    <row r="4472">
      <c r="A4472" s="24">
        <v>44069.295858275465</v>
      </c>
      <c r="B4472" s="5" t="s">
        <v>3378</v>
      </c>
      <c r="C4472" s="5" t="s">
        <v>647</v>
      </c>
      <c r="D4472" s="5" t="s">
        <v>921</v>
      </c>
      <c r="E4472" s="5">
        <v>5.0</v>
      </c>
      <c r="F4472" s="28">
        <f t="shared" si="67"/>
        <v>44069.37919</v>
      </c>
      <c r="G4472" s="32">
        <f t="shared" si="72"/>
        <v>44069.37919</v>
      </c>
      <c r="H4472" s="29">
        <v>0.4895833333333333</v>
      </c>
      <c r="I4472" s="30">
        <f t="shared" si="80"/>
        <v>-44068.88961</v>
      </c>
      <c r="K4472" t="str">
        <f t="shared" si="81"/>
        <v/>
      </c>
    </row>
    <row r="4473">
      <c r="A4473" s="24">
        <v>44069.29662662037</v>
      </c>
      <c r="B4473" s="5" t="s">
        <v>3376</v>
      </c>
      <c r="C4473" s="5" t="s">
        <v>916</v>
      </c>
      <c r="D4473" s="5" t="s">
        <v>921</v>
      </c>
      <c r="E4473" s="5">
        <v>8.0</v>
      </c>
      <c r="F4473" s="28">
        <f t="shared" si="67"/>
        <v>44069.37996</v>
      </c>
      <c r="G4473" s="32">
        <f t="shared" si="72"/>
        <v>44069.37996</v>
      </c>
      <c r="H4473" s="29">
        <v>0.4895833333333333</v>
      </c>
      <c r="I4473" s="30">
        <f t="shared" si="80"/>
        <v>-44068.89038</v>
      </c>
      <c r="K4473" t="str">
        <f t="shared" si="81"/>
        <v/>
      </c>
    </row>
    <row r="4474">
      <c r="A4474" s="24">
        <v>44069.29890778935</v>
      </c>
      <c r="B4474" s="5" t="s">
        <v>3343</v>
      </c>
      <c r="C4474" s="5" t="s">
        <v>1787</v>
      </c>
      <c r="D4474" s="5" t="s">
        <v>512</v>
      </c>
      <c r="E4474" s="5">
        <v>36.0</v>
      </c>
      <c r="F4474" s="28">
        <f t="shared" si="67"/>
        <v>44069.38224</v>
      </c>
      <c r="G4474" s="32">
        <f t="shared" si="72"/>
        <v>44069.38224</v>
      </c>
      <c r="I4474" t="str">
        <f t="shared" si="80"/>
        <v/>
      </c>
      <c r="K4474">
        <f t="shared" si="81"/>
        <v>36</v>
      </c>
    </row>
    <row r="4475">
      <c r="A4475" s="24">
        <v>44069.360281076384</v>
      </c>
      <c r="B4475" s="5" t="s">
        <v>3044</v>
      </c>
      <c r="C4475" s="5" t="s">
        <v>3483</v>
      </c>
      <c r="D4475" s="5" t="s">
        <v>320</v>
      </c>
      <c r="E4475" s="5">
        <v>22.0</v>
      </c>
      <c r="F4475" s="28">
        <f t="shared" si="67"/>
        <v>44069.44361</v>
      </c>
      <c r="G4475" s="32">
        <f t="shared" si="72"/>
        <v>44069.44361</v>
      </c>
      <c r="H4475" s="29">
        <v>0.4895833333333333</v>
      </c>
      <c r="I4475" s="30">
        <f t="shared" si="80"/>
        <v>-44068.95403</v>
      </c>
      <c r="K4475" t="str">
        <f t="shared" si="81"/>
        <v/>
      </c>
    </row>
    <row r="4476">
      <c r="A4476" s="24">
        <v>44069.36076678241</v>
      </c>
      <c r="B4476" s="5" t="s">
        <v>3351</v>
      </c>
      <c r="C4476" s="5" t="s">
        <v>3285</v>
      </c>
      <c r="D4476" s="5" t="s">
        <v>320</v>
      </c>
      <c r="E4476" s="5">
        <v>23.0</v>
      </c>
      <c r="F4476" s="28">
        <f t="shared" si="67"/>
        <v>44069.4441</v>
      </c>
      <c r="G4476" s="32">
        <f t="shared" si="72"/>
        <v>44069.4441</v>
      </c>
      <c r="H4476" s="29">
        <v>0.4895833333333333</v>
      </c>
      <c r="I4476" s="30">
        <f t="shared" si="80"/>
        <v>-44068.95452</v>
      </c>
      <c r="K4476" t="str">
        <f t="shared" si="81"/>
        <v/>
      </c>
    </row>
    <row r="4477">
      <c r="A4477" s="24">
        <v>44069.45383760417</v>
      </c>
      <c r="B4477" s="5" t="s">
        <v>3778</v>
      </c>
      <c r="C4477" s="5" t="s">
        <v>1390</v>
      </c>
      <c r="D4477" s="5" t="s">
        <v>624</v>
      </c>
      <c r="F4477" s="28">
        <f t="shared" si="67"/>
        <v>44069.53717</v>
      </c>
      <c r="G4477" s="32">
        <f t="shared" si="72"/>
        <v>44069.53717</v>
      </c>
      <c r="I4477" t="str">
        <f t="shared" si="80"/>
        <v/>
      </c>
      <c r="K4477" t="str">
        <f t="shared" si="81"/>
        <v/>
      </c>
    </row>
    <row r="4478">
      <c r="A4478" s="24">
        <v>44069.59240974537</v>
      </c>
      <c r="B4478" s="5" t="s">
        <v>3779</v>
      </c>
      <c r="C4478" s="5" t="s">
        <v>1787</v>
      </c>
      <c r="D4478" s="5" t="s">
        <v>512</v>
      </c>
      <c r="F4478" s="28">
        <f t="shared" si="67"/>
        <v>44069.67574</v>
      </c>
      <c r="G4478" s="32">
        <f t="shared" si="72"/>
        <v>44069.67574</v>
      </c>
      <c r="I4478" t="str">
        <f t="shared" si="80"/>
        <v/>
      </c>
      <c r="K4478" t="str">
        <f t="shared" si="81"/>
        <v/>
      </c>
    </row>
    <row r="4479">
      <c r="A4479" s="24">
        <v>44069.64196113426</v>
      </c>
      <c r="B4479" s="5" t="s">
        <v>177</v>
      </c>
      <c r="C4479" s="5" t="s">
        <v>3780</v>
      </c>
      <c r="D4479" s="5" t="s">
        <v>3781</v>
      </c>
      <c r="F4479" s="28">
        <f t="shared" si="67"/>
        <v>44069.72529</v>
      </c>
      <c r="G4479" s="32">
        <f t="shared" si="72"/>
        <v>44069.72529</v>
      </c>
      <c r="I4479" t="str">
        <f t="shared" si="80"/>
        <v/>
      </c>
      <c r="K4479" t="str">
        <f t="shared" si="81"/>
        <v/>
      </c>
    </row>
    <row r="4480">
      <c r="A4480" s="24">
        <v>44069.782351747686</v>
      </c>
      <c r="B4480" s="5" t="s">
        <v>3401</v>
      </c>
      <c r="C4480" s="5" t="s">
        <v>1787</v>
      </c>
      <c r="D4480" s="5" t="s">
        <v>512</v>
      </c>
      <c r="F4480" s="28">
        <f t="shared" si="67"/>
        <v>44069.86569</v>
      </c>
      <c r="G4480" s="32">
        <f t="shared" si="72"/>
        <v>44069.86569</v>
      </c>
      <c r="I4480" t="str">
        <f t="shared" si="80"/>
        <v/>
      </c>
      <c r="K4480" t="str">
        <f t="shared" si="81"/>
        <v/>
      </c>
    </row>
    <row r="4481">
      <c r="A4481" s="24">
        <v>44070.29069594908</v>
      </c>
      <c r="B4481" s="5" t="s">
        <v>3376</v>
      </c>
      <c r="C4481" s="5" t="s">
        <v>916</v>
      </c>
      <c r="D4481" s="5" t="s">
        <v>3379</v>
      </c>
      <c r="E4481" s="5">
        <v>2.0</v>
      </c>
      <c r="F4481" s="28">
        <f t="shared" si="67"/>
        <v>44070.37403</v>
      </c>
      <c r="G4481" s="32">
        <f t="shared" si="72"/>
        <v>44070.37403</v>
      </c>
      <c r="H4481" s="29">
        <v>0.4722222222222222</v>
      </c>
      <c r="I4481" s="30">
        <f t="shared" si="80"/>
        <v>-44069.90181</v>
      </c>
      <c r="K4481" t="str">
        <f t="shared" si="81"/>
        <v/>
      </c>
    </row>
    <row r="4482">
      <c r="A4482" s="24">
        <v>44070.29127996528</v>
      </c>
      <c r="B4482" s="5" t="s">
        <v>648</v>
      </c>
      <c r="C4482" s="5" t="s">
        <v>647</v>
      </c>
      <c r="D4482" s="5" t="s">
        <v>147</v>
      </c>
      <c r="E4482" s="5">
        <v>5.0</v>
      </c>
      <c r="F4482" s="28">
        <f t="shared" si="67"/>
        <v>44070.37461</v>
      </c>
      <c r="G4482" s="32">
        <f t="shared" si="72"/>
        <v>44070.37461</v>
      </c>
      <c r="H4482" s="29">
        <v>0.4722222222222222</v>
      </c>
      <c r="I4482" s="30">
        <f t="shared" si="80"/>
        <v>-44069.90239</v>
      </c>
      <c r="K4482" t="str">
        <f t="shared" si="81"/>
        <v/>
      </c>
    </row>
    <row r="4483">
      <c r="A4483" s="24">
        <v>44070.300713599536</v>
      </c>
      <c r="B4483" s="5" t="s">
        <v>3782</v>
      </c>
      <c r="C4483" s="5" t="s">
        <v>1787</v>
      </c>
      <c r="D4483" s="5" t="s">
        <v>512</v>
      </c>
      <c r="F4483" s="28">
        <f t="shared" si="67"/>
        <v>44070.38405</v>
      </c>
      <c r="G4483" s="32">
        <f t="shared" si="72"/>
        <v>44070.38405</v>
      </c>
      <c r="I4483" t="str">
        <f t="shared" si="80"/>
        <v/>
      </c>
      <c r="K4483" t="str">
        <f t="shared" si="81"/>
        <v/>
      </c>
    </row>
    <row r="4484">
      <c r="A4484" s="24">
        <v>44070.389203321756</v>
      </c>
      <c r="B4484" s="5" t="s">
        <v>3359</v>
      </c>
      <c r="C4484" s="5" t="s">
        <v>48</v>
      </c>
      <c r="D4484" s="5" t="s">
        <v>1010</v>
      </c>
      <c r="F4484" s="28">
        <f t="shared" si="67"/>
        <v>44070.47254</v>
      </c>
      <c r="G4484" s="32">
        <f t="shared" si="72"/>
        <v>44070.47254</v>
      </c>
      <c r="I4484" t="str">
        <f t="shared" si="80"/>
        <v/>
      </c>
      <c r="K4484" t="str">
        <f t="shared" si="81"/>
        <v/>
      </c>
    </row>
    <row r="4485">
      <c r="A4485" s="24">
        <v>44070.421627812495</v>
      </c>
      <c r="B4485" s="5" t="s">
        <v>3703</v>
      </c>
      <c r="C4485" s="5" t="s">
        <v>729</v>
      </c>
      <c r="D4485" s="5" t="s">
        <v>2238</v>
      </c>
      <c r="E4485" s="5">
        <v>2.0</v>
      </c>
      <c r="F4485" s="28">
        <f t="shared" si="67"/>
        <v>44070.50496</v>
      </c>
      <c r="G4485" s="32">
        <f t="shared" si="72"/>
        <v>44070.50496</v>
      </c>
      <c r="H4485" s="29">
        <v>0.6666666666666666</v>
      </c>
      <c r="I4485" s="30">
        <f t="shared" si="80"/>
        <v>-44069.83829</v>
      </c>
      <c r="K4485" t="str">
        <f t="shared" si="81"/>
        <v/>
      </c>
    </row>
    <row r="4486">
      <c r="A4486" s="24">
        <v>44070.46695631945</v>
      </c>
      <c r="B4486" s="5" t="s">
        <v>3783</v>
      </c>
      <c r="C4486" s="5" t="s">
        <v>3784</v>
      </c>
      <c r="D4486" s="5" t="s">
        <v>1722</v>
      </c>
      <c r="E4486" s="5">
        <v>5.0</v>
      </c>
      <c r="F4486" s="28">
        <f t="shared" si="67"/>
        <v>44070.55029</v>
      </c>
      <c r="G4486" s="32">
        <f t="shared" si="72"/>
        <v>44070.55029</v>
      </c>
      <c r="H4486" s="29">
        <v>0.6666666666666666</v>
      </c>
      <c r="I4486" s="30">
        <f t="shared" si="80"/>
        <v>-44069.88362</v>
      </c>
      <c r="K4486" t="str">
        <f t="shared" si="81"/>
        <v/>
      </c>
    </row>
    <row r="4487">
      <c r="A4487" s="24">
        <v>44070.51527924769</v>
      </c>
      <c r="B4487" s="5" t="s">
        <v>3785</v>
      </c>
      <c r="C4487" s="5" t="s">
        <v>600</v>
      </c>
      <c r="D4487" s="5" t="s">
        <v>3246</v>
      </c>
      <c r="F4487" s="28">
        <f t="shared" si="67"/>
        <v>44070.59861</v>
      </c>
      <c r="G4487" s="32">
        <f t="shared" si="72"/>
        <v>44070.59861</v>
      </c>
      <c r="I4487" t="str">
        <f t="shared" si="80"/>
        <v/>
      </c>
      <c r="K4487" t="str">
        <f t="shared" si="81"/>
        <v/>
      </c>
    </row>
    <row r="4488">
      <c r="A4488" s="24">
        <v>44070.52310644676</v>
      </c>
      <c r="B4488" s="5" t="s">
        <v>2002</v>
      </c>
      <c r="C4488" s="5" t="s">
        <v>1787</v>
      </c>
      <c r="D4488" s="5" t="s">
        <v>512</v>
      </c>
      <c r="F4488" s="28">
        <f t="shared" si="67"/>
        <v>44070.60644</v>
      </c>
      <c r="G4488" s="32">
        <f t="shared" si="72"/>
        <v>44070.60644</v>
      </c>
      <c r="I4488" t="str">
        <f t="shared" si="80"/>
        <v/>
      </c>
      <c r="K4488" t="str">
        <f t="shared" si="81"/>
        <v/>
      </c>
    </row>
    <row r="4489">
      <c r="A4489" s="24">
        <v>44070.581884652776</v>
      </c>
      <c r="B4489" s="5" t="s">
        <v>2474</v>
      </c>
      <c r="C4489" s="5" t="s">
        <v>545</v>
      </c>
      <c r="D4489" s="5" t="s">
        <v>3246</v>
      </c>
      <c r="F4489" s="28">
        <f t="shared" si="67"/>
        <v>44070.66522</v>
      </c>
      <c r="G4489" s="32">
        <f t="shared" si="72"/>
        <v>44070.66522</v>
      </c>
      <c r="I4489" t="str">
        <f t="shared" si="80"/>
        <v/>
      </c>
      <c r="K4489" t="str">
        <f t="shared" si="81"/>
        <v/>
      </c>
    </row>
    <row r="4490">
      <c r="A4490" s="24">
        <v>44070.61590207176</v>
      </c>
      <c r="B4490" s="5" t="s">
        <v>1712</v>
      </c>
      <c r="C4490" s="5" t="s">
        <v>545</v>
      </c>
      <c r="D4490" s="5" t="s">
        <v>3246</v>
      </c>
      <c r="F4490" s="28">
        <f t="shared" si="67"/>
        <v>44070.69924</v>
      </c>
      <c r="G4490" s="32">
        <f t="shared" si="72"/>
        <v>44070.69924</v>
      </c>
      <c r="I4490" t="str">
        <f t="shared" si="80"/>
        <v/>
      </c>
      <c r="K4490" t="str">
        <f t="shared" si="81"/>
        <v/>
      </c>
    </row>
    <row r="4491">
      <c r="A4491" s="24">
        <v>44070.781320671296</v>
      </c>
      <c r="B4491" s="5" t="s">
        <v>3401</v>
      </c>
      <c r="C4491" s="5" t="s">
        <v>1787</v>
      </c>
      <c r="D4491" s="5" t="s">
        <v>512</v>
      </c>
      <c r="F4491" s="28">
        <f t="shared" si="67"/>
        <v>44070.86465</v>
      </c>
      <c r="G4491" s="32">
        <f t="shared" si="72"/>
        <v>44070.86465</v>
      </c>
      <c r="I4491" t="str">
        <f t="shared" si="80"/>
        <v/>
      </c>
      <c r="K4491" t="str">
        <f t="shared" si="81"/>
        <v/>
      </c>
    </row>
    <row r="4492">
      <c r="A4492" s="24">
        <v>44071.29987398148</v>
      </c>
      <c r="B4492" s="5" t="s">
        <v>3343</v>
      </c>
      <c r="C4492" s="5" t="s">
        <v>1787</v>
      </c>
      <c r="D4492" s="5" t="s">
        <v>512</v>
      </c>
      <c r="F4492" s="28">
        <f t="shared" si="67"/>
        <v>44071.38321</v>
      </c>
      <c r="G4492" s="32">
        <f t="shared" si="72"/>
        <v>44071.38321</v>
      </c>
      <c r="I4492" t="str">
        <f t="shared" si="80"/>
        <v/>
      </c>
      <c r="K4492" t="str">
        <f t="shared" si="81"/>
        <v/>
      </c>
    </row>
    <row r="4493">
      <c r="A4493" s="24">
        <v>44071.49790761574</v>
      </c>
      <c r="B4493" s="5" t="s">
        <v>2071</v>
      </c>
      <c r="C4493" s="5" t="s">
        <v>1932</v>
      </c>
      <c r="D4493" s="5" t="s">
        <v>3246</v>
      </c>
      <c r="E4493" s="5">
        <v>40.0</v>
      </c>
      <c r="F4493" s="28">
        <f t="shared" si="67"/>
        <v>44071.58124</v>
      </c>
      <c r="G4493" s="32">
        <f t="shared" si="72"/>
        <v>44071.58124</v>
      </c>
      <c r="H4493" s="29">
        <v>0.6666666666666666</v>
      </c>
      <c r="I4493" s="30">
        <f t="shared" si="80"/>
        <v>-44070.91457</v>
      </c>
      <c r="K4493" t="str">
        <f t="shared" si="81"/>
        <v/>
      </c>
    </row>
    <row r="4494">
      <c r="A4494" s="24">
        <v>44071.78093417824</v>
      </c>
      <c r="B4494" s="5" t="s">
        <v>3401</v>
      </c>
      <c r="C4494" s="5" t="s">
        <v>1787</v>
      </c>
      <c r="D4494" s="5" t="s">
        <v>512</v>
      </c>
      <c r="F4494" s="28">
        <f t="shared" si="67"/>
        <v>44071.86427</v>
      </c>
      <c r="G4494" s="32">
        <f t="shared" si="72"/>
        <v>44071.86427</v>
      </c>
      <c r="I4494" t="str">
        <f t="shared" si="80"/>
        <v/>
      </c>
      <c r="K4494" t="str">
        <f t="shared" si="81"/>
        <v/>
      </c>
    </row>
    <row r="4495">
      <c r="A4495" s="24">
        <v>44074.316238541665</v>
      </c>
      <c r="B4495" s="5" t="s">
        <v>3420</v>
      </c>
      <c r="C4495" s="5" t="s">
        <v>3695</v>
      </c>
      <c r="D4495" s="5" t="s">
        <v>3279</v>
      </c>
      <c r="F4495" s="28">
        <f t="shared" si="67"/>
        <v>44074.39957</v>
      </c>
      <c r="G4495" s="32">
        <f t="shared" si="72"/>
        <v>44074.39957</v>
      </c>
      <c r="I4495" t="str">
        <f t="shared" si="80"/>
        <v/>
      </c>
      <c r="K4495" t="str">
        <f t="shared" si="81"/>
        <v/>
      </c>
    </row>
    <row r="4496">
      <c r="A4496" s="24">
        <v>44074.31676553241</v>
      </c>
      <c r="B4496" s="5" t="s">
        <v>648</v>
      </c>
      <c r="C4496" s="5" t="s">
        <v>647</v>
      </c>
      <c r="D4496" s="5" t="s">
        <v>147</v>
      </c>
      <c r="F4496" s="28">
        <f t="shared" si="67"/>
        <v>44074.4001</v>
      </c>
      <c r="G4496" s="32">
        <f t="shared" si="72"/>
        <v>44074.4001</v>
      </c>
      <c r="I4496" t="str">
        <f t="shared" si="80"/>
        <v/>
      </c>
      <c r="K4496" t="str">
        <f t="shared" si="81"/>
        <v/>
      </c>
    </row>
    <row r="4497">
      <c r="A4497" s="24">
        <v>44074.3171825</v>
      </c>
      <c r="B4497" s="5" t="s">
        <v>3376</v>
      </c>
      <c r="C4497" s="5" t="s">
        <v>916</v>
      </c>
      <c r="D4497" s="5" t="s">
        <v>3379</v>
      </c>
      <c r="F4497" s="28">
        <f t="shared" si="67"/>
        <v>44074.40052</v>
      </c>
      <c r="G4497" s="32">
        <f t="shared" si="72"/>
        <v>44074.40052</v>
      </c>
      <c r="I4497" t="str">
        <f t="shared" si="80"/>
        <v/>
      </c>
      <c r="K4497" t="str">
        <f t="shared" si="81"/>
        <v/>
      </c>
    </row>
    <row r="4498">
      <c r="A4498" s="24">
        <v>44074.33233149306</v>
      </c>
      <c r="B4498" s="5" t="s">
        <v>2458</v>
      </c>
      <c r="C4498" s="5" t="s">
        <v>2459</v>
      </c>
      <c r="D4498" s="5" t="s">
        <v>624</v>
      </c>
      <c r="F4498" s="28">
        <f t="shared" si="67"/>
        <v>44074.41566</v>
      </c>
      <c r="G4498" s="32">
        <f t="shared" si="72"/>
        <v>44074.41566</v>
      </c>
      <c r="I4498" t="str">
        <f t="shared" si="80"/>
        <v/>
      </c>
      <c r="K4498" t="str">
        <f t="shared" si="81"/>
        <v/>
      </c>
    </row>
    <row r="4499">
      <c r="A4499" s="24">
        <v>44074.332844386576</v>
      </c>
      <c r="B4499" s="5" t="s">
        <v>3786</v>
      </c>
      <c r="C4499" s="5" t="s">
        <v>2459</v>
      </c>
      <c r="D4499" s="5" t="s">
        <v>624</v>
      </c>
      <c r="F4499" s="28">
        <f t="shared" si="67"/>
        <v>44074.41618</v>
      </c>
      <c r="G4499" s="32">
        <f t="shared" si="72"/>
        <v>44074.41618</v>
      </c>
      <c r="I4499" t="str">
        <f t="shared" si="80"/>
        <v/>
      </c>
      <c r="K4499" t="str">
        <f t="shared" si="81"/>
        <v/>
      </c>
    </row>
    <row r="4500">
      <c r="A4500" s="24">
        <v>44074.335276655096</v>
      </c>
      <c r="B4500" s="5" t="s">
        <v>3109</v>
      </c>
      <c r="C4500" s="5" t="s">
        <v>3787</v>
      </c>
      <c r="D4500" s="5" t="s">
        <v>1232</v>
      </c>
      <c r="F4500" s="28">
        <f t="shared" si="67"/>
        <v>44074.41861</v>
      </c>
      <c r="G4500" s="32">
        <f t="shared" si="72"/>
        <v>44074.41861</v>
      </c>
      <c r="I4500" t="str">
        <f t="shared" si="80"/>
        <v/>
      </c>
      <c r="K4500" t="str">
        <f t="shared" si="81"/>
        <v/>
      </c>
    </row>
    <row r="4501">
      <c r="A4501" s="24">
        <v>44074.46491565972</v>
      </c>
      <c r="B4501" s="5" t="s">
        <v>2002</v>
      </c>
      <c r="C4501" s="5" t="s">
        <v>1787</v>
      </c>
      <c r="D4501" s="5" t="s">
        <v>512</v>
      </c>
      <c r="F4501" s="28">
        <f t="shared" si="67"/>
        <v>44074.54825</v>
      </c>
      <c r="G4501" s="32">
        <f t="shared" si="72"/>
        <v>44074.54825</v>
      </c>
      <c r="I4501" t="str">
        <f t="shared" si="80"/>
        <v/>
      </c>
      <c r="K4501" t="str">
        <f t="shared" si="81"/>
        <v/>
      </c>
    </row>
    <row r="4502">
      <c r="A4502" s="24">
        <v>44074.47086854167</v>
      </c>
      <c r="B4502" s="5" t="s">
        <v>2474</v>
      </c>
      <c r="C4502" s="5" t="s">
        <v>545</v>
      </c>
      <c r="D4502" s="5" t="s">
        <v>1849</v>
      </c>
      <c r="F4502" s="28">
        <f t="shared" si="67"/>
        <v>44074.5542</v>
      </c>
      <c r="G4502" s="32">
        <f t="shared" si="72"/>
        <v>44074.5542</v>
      </c>
      <c r="I4502" t="str">
        <f t="shared" si="80"/>
        <v/>
      </c>
      <c r="K4502" t="str">
        <f t="shared" si="81"/>
        <v/>
      </c>
    </row>
    <row r="4503">
      <c r="A4503" s="24">
        <v>44074.488281157406</v>
      </c>
      <c r="B4503" s="5" t="s">
        <v>3732</v>
      </c>
      <c r="C4503" s="5" t="s">
        <v>3746</v>
      </c>
      <c r="D4503" s="5" t="s">
        <v>72</v>
      </c>
      <c r="F4503" s="28">
        <f t="shared" si="67"/>
        <v>44074.57161</v>
      </c>
      <c r="G4503" s="32">
        <f t="shared" si="72"/>
        <v>44074.57161</v>
      </c>
      <c r="I4503" t="str">
        <f t="shared" si="80"/>
        <v/>
      </c>
      <c r="K4503" t="str">
        <f t="shared" si="81"/>
        <v/>
      </c>
    </row>
    <row r="4504">
      <c r="A4504" s="24">
        <v>44075.52596875</v>
      </c>
      <c r="B4504" s="5" t="s">
        <v>3206</v>
      </c>
      <c r="C4504" s="5" t="s">
        <v>1268</v>
      </c>
      <c r="D4504" s="5" t="s">
        <v>97</v>
      </c>
      <c r="F4504" s="28">
        <f t="shared" si="67"/>
        <v>44075.6093</v>
      </c>
      <c r="G4504" s="32">
        <f t="shared" si="72"/>
        <v>44075.6093</v>
      </c>
      <c r="I4504" t="str">
        <f t="shared" si="80"/>
        <v/>
      </c>
      <c r="K4504" t="str">
        <f t="shared" si="81"/>
        <v/>
      </c>
    </row>
    <row r="4505">
      <c r="A4505" s="24">
        <v>44075.84698353009</v>
      </c>
      <c r="B4505" s="5" t="s">
        <v>3401</v>
      </c>
      <c r="C4505" s="5" t="s">
        <v>1787</v>
      </c>
      <c r="D4505" s="5" t="s">
        <v>512</v>
      </c>
      <c r="F4505" s="28">
        <f t="shared" si="67"/>
        <v>44075.93032</v>
      </c>
      <c r="G4505" s="32">
        <f t="shared" si="72"/>
        <v>44075.93032</v>
      </c>
      <c r="I4505" t="str">
        <f t="shared" si="80"/>
        <v/>
      </c>
      <c r="K4505" t="str">
        <f t="shared" si="81"/>
        <v/>
      </c>
    </row>
    <row r="4506">
      <c r="A4506" s="24">
        <v>44076.260263460645</v>
      </c>
      <c r="B4506" s="5" t="s">
        <v>3788</v>
      </c>
      <c r="C4506" s="5" t="s">
        <v>1130</v>
      </c>
      <c r="D4506" s="5" t="s">
        <v>284</v>
      </c>
      <c r="F4506" s="28">
        <f t="shared" si="67"/>
        <v>44076.3436</v>
      </c>
      <c r="G4506" s="32">
        <f t="shared" si="72"/>
        <v>44076.3436</v>
      </c>
      <c r="I4506" t="str">
        <f t="shared" si="80"/>
        <v/>
      </c>
      <c r="K4506" t="str">
        <f t="shared" si="81"/>
        <v/>
      </c>
    </row>
    <row r="4507">
      <c r="A4507" s="24">
        <v>44076.260653206016</v>
      </c>
      <c r="B4507" s="5" t="s">
        <v>3789</v>
      </c>
      <c r="C4507" s="5" t="s">
        <v>1130</v>
      </c>
      <c r="D4507" s="5" t="s">
        <v>284</v>
      </c>
      <c r="F4507" s="28">
        <f t="shared" si="67"/>
        <v>44076.34399</v>
      </c>
      <c r="G4507" s="32">
        <f t="shared" si="72"/>
        <v>44076.34399</v>
      </c>
      <c r="I4507" t="str">
        <f t="shared" si="80"/>
        <v/>
      </c>
      <c r="K4507" t="str">
        <f t="shared" si="81"/>
        <v/>
      </c>
    </row>
    <row r="4508">
      <c r="A4508" s="24">
        <v>44076.29186168981</v>
      </c>
      <c r="B4508" s="5" t="s">
        <v>2473</v>
      </c>
      <c r="C4508" s="5" t="s">
        <v>3790</v>
      </c>
      <c r="D4508" s="5" t="s">
        <v>3791</v>
      </c>
      <c r="F4508" s="28">
        <f t="shared" si="67"/>
        <v>44076.3752</v>
      </c>
      <c r="G4508" s="32">
        <f t="shared" si="72"/>
        <v>44076.3752</v>
      </c>
      <c r="I4508" t="str">
        <f t="shared" si="80"/>
        <v/>
      </c>
      <c r="K4508" t="str">
        <f t="shared" si="81"/>
        <v/>
      </c>
    </row>
    <row r="4509">
      <c r="A4509" s="24">
        <v>44076.31950488426</v>
      </c>
      <c r="B4509" s="5" t="s">
        <v>3359</v>
      </c>
      <c r="C4509" s="5" t="s">
        <v>48</v>
      </c>
      <c r="D4509" s="5" t="s">
        <v>1010</v>
      </c>
      <c r="F4509" s="28">
        <f t="shared" si="67"/>
        <v>44076.40284</v>
      </c>
      <c r="G4509" s="32">
        <f t="shared" si="72"/>
        <v>44076.40284</v>
      </c>
      <c r="I4509" t="str">
        <f t="shared" si="80"/>
        <v/>
      </c>
      <c r="K4509" t="str">
        <f t="shared" si="81"/>
        <v/>
      </c>
    </row>
    <row r="4510">
      <c r="A4510" s="24">
        <v>44076.33807622685</v>
      </c>
      <c r="B4510" s="5" t="s">
        <v>1953</v>
      </c>
      <c r="C4510" s="5" t="s">
        <v>3792</v>
      </c>
      <c r="D4510" s="5" t="s">
        <v>624</v>
      </c>
      <c r="F4510" s="28">
        <f t="shared" si="67"/>
        <v>44076.42141</v>
      </c>
      <c r="G4510" s="32">
        <f t="shared" si="72"/>
        <v>44076.42141</v>
      </c>
      <c r="I4510" t="str">
        <f t="shared" si="80"/>
        <v/>
      </c>
      <c r="K4510" t="str">
        <f t="shared" si="81"/>
        <v/>
      </c>
    </row>
    <row r="4511">
      <c r="A4511" s="24">
        <v>44076.33845887732</v>
      </c>
      <c r="B4511" s="5" t="s">
        <v>3793</v>
      </c>
      <c r="C4511" s="5" t="s">
        <v>3115</v>
      </c>
      <c r="D4511" s="5" t="s">
        <v>624</v>
      </c>
      <c r="F4511" s="28">
        <f t="shared" si="67"/>
        <v>44076.42179</v>
      </c>
      <c r="G4511" s="32">
        <f t="shared" si="72"/>
        <v>44076.42179</v>
      </c>
      <c r="I4511" t="str">
        <f t="shared" si="80"/>
        <v/>
      </c>
      <c r="K4511" t="str">
        <f t="shared" si="81"/>
        <v/>
      </c>
    </row>
    <row r="4512">
      <c r="A4512" s="24">
        <v>44076.338692743055</v>
      </c>
      <c r="B4512" s="5" t="s">
        <v>1554</v>
      </c>
      <c r="C4512" s="5" t="s">
        <v>3115</v>
      </c>
      <c r="D4512" s="5" t="s">
        <v>624</v>
      </c>
      <c r="F4512" s="28">
        <f t="shared" si="67"/>
        <v>44076.42203</v>
      </c>
      <c r="G4512" s="32">
        <f t="shared" si="72"/>
        <v>44076.42203</v>
      </c>
      <c r="I4512" t="str">
        <f t="shared" si="80"/>
        <v/>
      </c>
      <c r="K4512" t="str">
        <f t="shared" si="81"/>
        <v/>
      </c>
    </row>
    <row r="4513">
      <c r="A4513" s="24">
        <v>44076.339025891204</v>
      </c>
      <c r="B4513" s="5" t="s">
        <v>3794</v>
      </c>
      <c r="C4513" s="5" t="s">
        <v>3115</v>
      </c>
      <c r="D4513" s="5" t="s">
        <v>624</v>
      </c>
      <c r="F4513" s="28">
        <f t="shared" si="67"/>
        <v>44076.42236</v>
      </c>
      <c r="G4513" s="32">
        <f t="shared" si="72"/>
        <v>44076.42236</v>
      </c>
      <c r="I4513" t="str">
        <f t="shared" si="80"/>
        <v/>
      </c>
      <c r="K4513" t="str">
        <f t="shared" si="81"/>
        <v/>
      </c>
    </row>
    <row r="4514">
      <c r="A4514" s="24">
        <v>44076.359833807874</v>
      </c>
      <c r="B4514" s="5" t="s">
        <v>3720</v>
      </c>
      <c r="C4514" s="5" t="s">
        <v>1942</v>
      </c>
      <c r="D4514" s="5" t="s">
        <v>18</v>
      </c>
      <c r="F4514" s="28">
        <f t="shared" si="67"/>
        <v>44076.44317</v>
      </c>
      <c r="G4514" s="32">
        <f t="shared" si="72"/>
        <v>44076.44317</v>
      </c>
      <c r="I4514" t="str">
        <f t="shared" si="80"/>
        <v/>
      </c>
      <c r="K4514" t="str">
        <f t="shared" si="81"/>
        <v/>
      </c>
    </row>
    <row r="4515">
      <c r="A4515" s="24">
        <v>44076.37373306713</v>
      </c>
      <c r="B4515" s="5" t="s">
        <v>3795</v>
      </c>
      <c r="C4515" s="5" t="s">
        <v>3796</v>
      </c>
      <c r="D4515" s="5" t="s">
        <v>624</v>
      </c>
      <c r="F4515" s="28">
        <f t="shared" si="67"/>
        <v>44076.45707</v>
      </c>
      <c r="G4515" s="32">
        <f t="shared" si="72"/>
        <v>44076.45707</v>
      </c>
      <c r="I4515" t="str">
        <f t="shared" si="80"/>
        <v/>
      </c>
      <c r="K4515" t="str">
        <f t="shared" si="81"/>
        <v/>
      </c>
    </row>
    <row r="4516">
      <c r="A4516" s="24">
        <v>44076.46067972222</v>
      </c>
      <c r="B4516" s="5" t="s">
        <v>2492</v>
      </c>
      <c r="C4516" s="5" t="s">
        <v>3797</v>
      </c>
      <c r="D4516" s="5" t="s">
        <v>142</v>
      </c>
      <c r="F4516" s="28">
        <f t="shared" si="67"/>
        <v>44076.54401</v>
      </c>
      <c r="G4516" s="32">
        <f t="shared" si="72"/>
        <v>44076.54401</v>
      </c>
      <c r="I4516" t="str">
        <f t="shared" si="80"/>
        <v/>
      </c>
      <c r="K4516" t="str">
        <f t="shared" si="81"/>
        <v/>
      </c>
    </row>
    <row r="4517">
      <c r="A4517" s="24">
        <v>44076.46626608796</v>
      </c>
      <c r="B4517" s="5" t="s">
        <v>3732</v>
      </c>
      <c r="C4517" s="5" t="s">
        <v>3746</v>
      </c>
      <c r="D4517" s="5" t="s">
        <v>512</v>
      </c>
      <c r="E4517" s="5">
        <v>5.0</v>
      </c>
      <c r="F4517" s="28">
        <f t="shared" si="67"/>
        <v>44076.5496</v>
      </c>
      <c r="G4517" s="32">
        <f t="shared" si="72"/>
        <v>44076.5496</v>
      </c>
      <c r="H4517" s="29">
        <v>0.6666666666666666</v>
      </c>
      <c r="I4517" s="30">
        <f t="shared" si="80"/>
        <v>-44075.88293</v>
      </c>
      <c r="K4517" t="str">
        <f t="shared" si="81"/>
        <v/>
      </c>
    </row>
    <row r="4518">
      <c r="A4518" s="24">
        <v>44076.50105099537</v>
      </c>
      <c r="B4518" s="5" t="s">
        <v>2127</v>
      </c>
      <c r="C4518" s="5" t="s">
        <v>3798</v>
      </c>
      <c r="D4518" s="5" t="s">
        <v>624</v>
      </c>
      <c r="F4518" s="28">
        <f t="shared" si="67"/>
        <v>44076.58438</v>
      </c>
      <c r="G4518" s="32">
        <f t="shared" si="72"/>
        <v>44076.58438</v>
      </c>
      <c r="I4518" t="str">
        <f t="shared" si="80"/>
        <v/>
      </c>
      <c r="K4518" t="str">
        <f t="shared" si="81"/>
        <v/>
      </c>
    </row>
    <row r="4519">
      <c r="A4519" s="24">
        <v>44076.50190263889</v>
      </c>
      <c r="B4519" s="5" t="s">
        <v>3799</v>
      </c>
      <c r="C4519" s="5" t="s">
        <v>3798</v>
      </c>
      <c r="D4519" s="5" t="s">
        <v>624</v>
      </c>
      <c r="F4519" s="28">
        <f t="shared" si="67"/>
        <v>44076.58524</v>
      </c>
      <c r="G4519" s="32">
        <f t="shared" si="72"/>
        <v>44076.58524</v>
      </c>
      <c r="I4519" t="str">
        <f t="shared" si="80"/>
        <v/>
      </c>
      <c r="K4519" t="str">
        <f t="shared" si="81"/>
        <v/>
      </c>
    </row>
    <row r="4520">
      <c r="A4520" s="24">
        <v>44077.353728912036</v>
      </c>
      <c r="B4520" s="5" t="s">
        <v>18</v>
      </c>
      <c r="C4520" s="5" t="s">
        <v>516</v>
      </c>
      <c r="D4520" s="5" t="s">
        <v>18</v>
      </c>
      <c r="F4520" s="28">
        <f t="shared" si="67"/>
        <v>44077.43706</v>
      </c>
      <c r="G4520" s="32">
        <f t="shared" si="72"/>
        <v>44077.43706</v>
      </c>
      <c r="I4520" t="str">
        <f t="shared" si="80"/>
        <v/>
      </c>
      <c r="K4520" t="str">
        <f t="shared" si="81"/>
        <v/>
      </c>
    </row>
    <row r="4521">
      <c r="A4521" s="24">
        <v>44077.4152603125</v>
      </c>
      <c r="B4521" s="5" t="s">
        <v>3504</v>
      </c>
      <c r="C4521" s="5" t="s">
        <v>51</v>
      </c>
      <c r="D4521" s="5" t="s">
        <v>320</v>
      </c>
      <c r="F4521" s="28">
        <f t="shared" si="67"/>
        <v>44077.49859</v>
      </c>
      <c r="G4521" s="32">
        <f t="shared" si="72"/>
        <v>44077.49859</v>
      </c>
      <c r="I4521" t="str">
        <f t="shared" si="80"/>
        <v/>
      </c>
      <c r="K4521" t="str">
        <f t="shared" si="81"/>
        <v/>
      </c>
    </row>
    <row r="4522">
      <c r="A4522" s="24">
        <v>44077.426494756946</v>
      </c>
      <c r="B4522" s="5" t="s">
        <v>3800</v>
      </c>
      <c r="C4522" s="5" t="s">
        <v>3006</v>
      </c>
      <c r="D4522" s="5" t="s">
        <v>1054</v>
      </c>
      <c r="F4522" s="28">
        <f t="shared" si="67"/>
        <v>44077.50983</v>
      </c>
      <c r="G4522" s="32">
        <f t="shared" si="72"/>
        <v>44077.50983</v>
      </c>
      <c r="I4522" t="str">
        <f t="shared" si="80"/>
        <v/>
      </c>
      <c r="K4522" t="str">
        <f t="shared" si="81"/>
        <v/>
      </c>
    </row>
    <row r="4523">
      <c r="A4523" s="24">
        <v>44077.46307009259</v>
      </c>
      <c r="B4523" s="5" t="s">
        <v>3801</v>
      </c>
      <c r="C4523" s="5" t="s">
        <v>3802</v>
      </c>
      <c r="D4523" s="5" t="s">
        <v>1237</v>
      </c>
      <c r="F4523" s="28">
        <f t="shared" si="67"/>
        <v>44077.5464</v>
      </c>
      <c r="G4523" s="32">
        <f t="shared" si="72"/>
        <v>44077.5464</v>
      </c>
      <c r="I4523" t="str">
        <f t="shared" si="80"/>
        <v/>
      </c>
      <c r="K4523" t="str">
        <f t="shared" si="81"/>
        <v/>
      </c>
    </row>
    <row r="4524">
      <c r="A4524" s="24">
        <v>44077.84707476852</v>
      </c>
      <c r="B4524" s="5" t="s">
        <v>3401</v>
      </c>
      <c r="C4524" s="5" t="s">
        <v>1787</v>
      </c>
      <c r="D4524" s="5" t="s">
        <v>512</v>
      </c>
      <c r="F4524" s="28">
        <f t="shared" si="67"/>
        <v>44077.93041</v>
      </c>
      <c r="G4524" s="32">
        <f t="shared" si="72"/>
        <v>44077.93041</v>
      </c>
      <c r="I4524" t="str">
        <f t="shared" si="80"/>
        <v/>
      </c>
      <c r="K4524" t="str">
        <f t="shared" si="81"/>
        <v/>
      </c>
    </row>
    <row r="4525">
      <c r="A4525" s="24">
        <v>44078.281882905096</v>
      </c>
      <c r="B4525" s="5" t="s">
        <v>3224</v>
      </c>
      <c r="C4525" s="5" t="s">
        <v>3213</v>
      </c>
      <c r="D4525" s="5" t="s">
        <v>624</v>
      </c>
      <c r="F4525" s="28">
        <f t="shared" si="67"/>
        <v>44078.36522</v>
      </c>
      <c r="G4525" s="32">
        <f t="shared" si="72"/>
        <v>44078.36522</v>
      </c>
      <c r="I4525" t="str">
        <f t="shared" si="80"/>
        <v/>
      </c>
      <c r="K4525" t="str">
        <f t="shared" si="81"/>
        <v/>
      </c>
    </row>
    <row r="4526">
      <c r="A4526" s="24">
        <v>44078.2974287963</v>
      </c>
      <c r="B4526" s="5" t="s">
        <v>3420</v>
      </c>
      <c r="C4526" s="5" t="s">
        <v>647</v>
      </c>
      <c r="D4526" s="5" t="s">
        <v>3279</v>
      </c>
      <c r="F4526" s="28">
        <f t="shared" si="67"/>
        <v>44078.38076</v>
      </c>
      <c r="G4526" s="32">
        <f t="shared" si="72"/>
        <v>44078.38076</v>
      </c>
      <c r="I4526" t="str">
        <f t="shared" si="80"/>
        <v/>
      </c>
      <c r="K4526" t="str">
        <f t="shared" si="81"/>
        <v/>
      </c>
    </row>
    <row r="4527">
      <c r="A4527" s="24">
        <v>44078.297999884264</v>
      </c>
      <c r="B4527" s="5" t="s">
        <v>648</v>
      </c>
      <c r="C4527" s="5" t="s">
        <v>647</v>
      </c>
      <c r="D4527" s="5" t="s">
        <v>147</v>
      </c>
      <c r="F4527" s="28">
        <f t="shared" si="67"/>
        <v>44078.38133</v>
      </c>
      <c r="G4527" s="32">
        <f t="shared" si="72"/>
        <v>44078.38133</v>
      </c>
      <c r="I4527" t="str">
        <f t="shared" si="80"/>
        <v/>
      </c>
      <c r="K4527" t="str">
        <f t="shared" si="81"/>
        <v/>
      </c>
    </row>
    <row r="4528">
      <c r="A4528" s="24">
        <v>44078.29838076389</v>
      </c>
      <c r="B4528" s="5" t="s">
        <v>3376</v>
      </c>
      <c r="C4528" s="5" t="s">
        <v>916</v>
      </c>
      <c r="D4528" s="5" t="s">
        <v>3379</v>
      </c>
      <c r="F4528" s="28">
        <f t="shared" si="67"/>
        <v>44078.38171</v>
      </c>
      <c r="G4528" s="32">
        <f t="shared" si="72"/>
        <v>44078.38171</v>
      </c>
      <c r="I4528" t="str">
        <f t="shared" si="80"/>
        <v/>
      </c>
      <c r="K4528" t="str">
        <f t="shared" si="81"/>
        <v/>
      </c>
    </row>
    <row r="4529">
      <c r="A4529" s="24">
        <v>44078.30140414352</v>
      </c>
      <c r="B4529" s="5" t="s">
        <v>2473</v>
      </c>
      <c r="C4529" s="5" t="s">
        <v>545</v>
      </c>
      <c r="D4529" s="5" t="s">
        <v>3246</v>
      </c>
      <c r="F4529" s="28">
        <f t="shared" si="67"/>
        <v>44078.38474</v>
      </c>
      <c r="G4529" s="32">
        <f t="shared" si="72"/>
        <v>44078.38474</v>
      </c>
      <c r="I4529" t="str">
        <f t="shared" si="80"/>
        <v/>
      </c>
      <c r="K4529" t="str">
        <f t="shared" si="81"/>
        <v/>
      </c>
    </row>
    <row r="4530">
      <c r="A4530" s="24">
        <v>44078.32013881944</v>
      </c>
      <c r="B4530" s="5" t="s">
        <v>612</v>
      </c>
      <c r="C4530" s="5" t="s">
        <v>613</v>
      </c>
      <c r="D4530" s="5" t="s">
        <v>320</v>
      </c>
      <c r="F4530" s="28">
        <f t="shared" si="67"/>
        <v>44078.40347</v>
      </c>
      <c r="G4530" s="32">
        <f t="shared" si="72"/>
        <v>44078.40347</v>
      </c>
      <c r="I4530" t="str">
        <f t="shared" si="80"/>
        <v/>
      </c>
      <c r="K4530" t="str">
        <f t="shared" si="81"/>
        <v/>
      </c>
    </row>
    <row r="4531">
      <c r="A4531" s="24">
        <v>44078.32072311343</v>
      </c>
      <c r="B4531" s="5" t="s">
        <v>1919</v>
      </c>
      <c r="C4531" s="5" t="s">
        <v>613</v>
      </c>
      <c r="D4531" s="5" t="s">
        <v>320</v>
      </c>
      <c r="F4531" s="28">
        <f t="shared" si="67"/>
        <v>44078.40406</v>
      </c>
      <c r="G4531" s="32">
        <f t="shared" si="72"/>
        <v>44078.40406</v>
      </c>
      <c r="I4531" t="str">
        <f t="shared" si="80"/>
        <v/>
      </c>
      <c r="K4531" t="str">
        <f t="shared" si="81"/>
        <v/>
      </c>
    </row>
    <row r="4532">
      <c r="A4532" s="24">
        <v>44078.357234270836</v>
      </c>
      <c r="B4532" s="5" t="s">
        <v>3359</v>
      </c>
      <c r="C4532" s="5" t="s">
        <v>48</v>
      </c>
      <c r="D4532" s="5" t="s">
        <v>1010</v>
      </c>
      <c r="F4532" s="28">
        <f t="shared" si="67"/>
        <v>44078.44057</v>
      </c>
      <c r="G4532" s="32">
        <f t="shared" si="72"/>
        <v>44078.44057</v>
      </c>
      <c r="I4532" t="str">
        <f t="shared" si="80"/>
        <v/>
      </c>
      <c r="K4532" t="str">
        <f t="shared" si="81"/>
        <v/>
      </c>
    </row>
    <row r="4533">
      <c r="A4533" s="24">
        <v>44078.4161066088</v>
      </c>
      <c r="B4533" s="5" t="s">
        <v>1880</v>
      </c>
      <c r="C4533" s="5" t="s">
        <v>1942</v>
      </c>
      <c r="D4533" s="5" t="s">
        <v>3803</v>
      </c>
      <c r="F4533" s="28">
        <f t="shared" si="67"/>
        <v>44078.49944</v>
      </c>
      <c r="G4533" s="32">
        <f t="shared" si="72"/>
        <v>44078.49944</v>
      </c>
      <c r="I4533" t="str">
        <f t="shared" si="80"/>
        <v/>
      </c>
      <c r="K4533" t="str">
        <f t="shared" si="81"/>
        <v/>
      </c>
    </row>
    <row r="4534">
      <c r="A4534" s="24">
        <v>44078.427119444445</v>
      </c>
      <c r="B4534" s="5" t="s">
        <v>250</v>
      </c>
      <c r="C4534" s="5" t="s">
        <v>251</v>
      </c>
      <c r="D4534" s="5" t="s">
        <v>2798</v>
      </c>
      <c r="F4534" s="28">
        <f t="shared" si="67"/>
        <v>44078.51045</v>
      </c>
      <c r="G4534" s="32">
        <f t="shared" si="72"/>
        <v>44078.51045</v>
      </c>
      <c r="I4534" t="str">
        <f t="shared" si="80"/>
        <v/>
      </c>
      <c r="K4534" t="str">
        <f t="shared" si="81"/>
        <v/>
      </c>
    </row>
    <row r="4535">
      <c r="A4535" s="24">
        <v>44078.45046731482</v>
      </c>
      <c r="B4535" s="5" t="s">
        <v>3460</v>
      </c>
      <c r="C4535" s="5" t="s">
        <v>3174</v>
      </c>
      <c r="D4535" s="5" t="s">
        <v>912</v>
      </c>
      <c r="F4535" s="28">
        <f t="shared" si="67"/>
        <v>44078.5338</v>
      </c>
      <c r="G4535" s="32">
        <f t="shared" si="72"/>
        <v>44078.5338</v>
      </c>
      <c r="I4535" t="str">
        <f t="shared" si="80"/>
        <v/>
      </c>
      <c r="K4535" t="str">
        <f t="shared" si="81"/>
        <v/>
      </c>
    </row>
    <row r="4536">
      <c r="A4536" s="24">
        <v>44078.45077630787</v>
      </c>
      <c r="B4536" s="5" t="s">
        <v>3448</v>
      </c>
      <c r="C4536" s="5" t="s">
        <v>3174</v>
      </c>
      <c r="D4536" s="5" t="s">
        <v>284</v>
      </c>
      <c r="F4536" s="28">
        <f t="shared" si="67"/>
        <v>44078.53411</v>
      </c>
      <c r="G4536" s="32">
        <f t="shared" si="72"/>
        <v>44078.53411</v>
      </c>
      <c r="I4536" t="str">
        <f t="shared" si="80"/>
        <v/>
      </c>
      <c r="K4536" t="str">
        <f t="shared" si="81"/>
        <v/>
      </c>
    </row>
    <row r="4537">
      <c r="A4537" s="24">
        <v>44078.458198622684</v>
      </c>
      <c r="B4537" s="5" t="s">
        <v>1494</v>
      </c>
      <c r="C4537" s="5" t="s">
        <v>847</v>
      </c>
      <c r="D4537" s="5" t="s">
        <v>512</v>
      </c>
      <c r="F4537" s="28">
        <f t="shared" si="67"/>
        <v>44078.54153</v>
      </c>
      <c r="G4537" s="32">
        <f t="shared" si="72"/>
        <v>44078.54153</v>
      </c>
      <c r="I4537" t="str">
        <f t="shared" si="80"/>
        <v/>
      </c>
      <c r="K4537" t="str">
        <f t="shared" si="81"/>
        <v/>
      </c>
    </row>
    <row r="4538">
      <c r="A4538" s="24">
        <v>44078.50147828704</v>
      </c>
      <c r="B4538" s="5" t="s">
        <v>3804</v>
      </c>
      <c r="C4538" s="5" t="s">
        <v>1323</v>
      </c>
      <c r="D4538" s="5" t="s">
        <v>1034</v>
      </c>
      <c r="F4538" s="28">
        <f t="shared" si="67"/>
        <v>44078.58481</v>
      </c>
      <c r="G4538" s="32">
        <f t="shared" si="72"/>
        <v>44078.58481</v>
      </c>
      <c r="I4538" t="str">
        <f t="shared" si="80"/>
        <v/>
      </c>
      <c r="K4538" t="str">
        <f t="shared" si="81"/>
        <v/>
      </c>
    </row>
    <row r="4539">
      <c r="A4539" s="24">
        <v>44078.84724349537</v>
      </c>
      <c r="B4539" s="5" t="s">
        <v>3401</v>
      </c>
      <c r="C4539" s="5" t="s">
        <v>1787</v>
      </c>
      <c r="D4539" s="5" t="s">
        <v>512</v>
      </c>
      <c r="F4539" s="28">
        <f t="shared" si="67"/>
        <v>44078.93058</v>
      </c>
      <c r="G4539" s="32">
        <f t="shared" si="72"/>
        <v>44078.93058</v>
      </c>
      <c r="I4539" t="str">
        <f t="shared" si="80"/>
        <v/>
      </c>
      <c r="K4539" t="str">
        <f t="shared" si="81"/>
        <v/>
      </c>
    </row>
    <row r="4540">
      <c r="A4540" s="24">
        <v>44081.25935649306</v>
      </c>
      <c r="B4540" s="5" t="s">
        <v>2473</v>
      </c>
      <c r="C4540" s="5" t="s">
        <v>516</v>
      </c>
      <c r="D4540" s="5" t="s">
        <v>3246</v>
      </c>
      <c r="F4540" s="28">
        <f t="shared" si="67"/>
        <v>44081.34269</v>
      </c>
      <c r="G4540" s="32">
        <f t="shared" si="72"/>
        <v>44081.34269</v>
      </c>
      <c r="I4540" t="str">
        <f t="shared" si="80"/>
        <v/>
      </c>
      <c r="K4540" t="str">
        <f t="shared" si="81"/>
        <v/>
      </c>
    </row>
    <row r="4541">
      <c r="A4541" s="24">
        <v>44081.269580775464</v>
      </c>
      <c r="B4541" s="5" t="s">
        <v>3732</v>
      </c>
      <c r="C4541" s="5" t="s">
        <v>3746</v>
      </c>
      <c r="D4541" s="5" t="s">
        <v>512</v>
      </c>
      <c r="F4541" s="28">
        <f t="shared" si="67"/>
        <v>44081.35291</v>
      </c>
      <c r="G4541" s="32">
        <f t="shared" si="72"/>
        <v>44081.35291</v>
      </c>
      <c r="I4541" t="str">
        <f t="shared" si="80"/>
        <v/>
      </c>
      <c r="K4541" t="str">
        <f t="shared" si="81"/>
        <v/>
      </c>
    </row>
    <row r="4542">
      <c r="A4542" s="24">
        <v>44081.36602056713</v>
      </c>
      <c r="B4542" s="5" t="s">
        <v>3724</v>
      </c>
      <c r="C4542" s="5" t="s">
        <v>3746</v>
      </c>
      <c r="D4542" s="5" t="s">
        <v>512</v>
      </c>
      <c r="F4542" s="28">
        <f t="shared" si="67"/>
        <v>44081.44935</v>
      </c>
      <c r="G4542" s="32">
        <f t="shared" si="72"/>
        <v>44081.44935</v>
      </c>
      <c r="I4542" t="str">
        <f t="shared" si="80"/>
        <v/>
      </c>
      <c r="K4542" t="str">
        <f t="shared" si="81"/>
        <v/>
      </c>
    </row>
    <row r="4543">
      <c r="A4543" s="24">
        <v>44081.366838587965</v>
      </c>
      <c r="B4543" s="5" t="s">
        <v>2059</v>
      </c>
      <c r="C4543" s="5" t="s">
        <v>251</v>
      </c>
      <c r="D4543" s="5" t="s">
        <v>2595</v>
      </c>
      <c r="F4543" s="28">
        <f t="shared" si="67"/>
        <v>44081.45017</v>
      </c>
      <c r="G4543" s="32">
        <f t="shared" si="72"/>
        <v>44081.45017</v>
      </c>
      <c r="I4543" t="str">
        <f t="shared" si="80"/>
        <v/>
      </c>
      <c r="K4543" t="str">
        <f t="shared" si="81"/>
        <v/>
      </c>
    </row>
    <row r="4544">
      <c r="A4544" s="24">
        <v>44081.36715489584</v>
      </c>
      <c r="B4544" s="5" t="s">
        <v>250</v>
      </c>
      <c r="C4544" s="5" t="s">
        <v>251</v>
      </c>
      <c r="D4544" s="5" t="s">
        <v>2595</v>
      </c>
      <c r="F4544" s="28">
        <f t="shared" si="67"/>
        <v>44081.45049</v>
      </c>
      <c r="G4544" s="32">
        <f t="shared" si="72"/>
        <v>44081.45049</v>
      </c>
      <c r="I4544" t="str">
        <f t="shared" si="80"/>
        <v/>
      </c>
      <c r="K4544" t="str">
        <f t="shared" si="81"/>
        <v/>
      </c>
    </row>
    <row r="4545">
      <c r="A4545" s="24">
        <v>44081.78817733796</v>
      </c>
      <c r="B4545" s="5" t="s">
        <v>3401</v>
      </c>
      <c r="C4545" s="5" t="s">
        <v>1787</v>
      </c>
      <c r="D4545" s="5" t="s">
        <v>512</v>
      </c>
      <c r="F4545" s="28">
        <f t="shared" si="67"/>
        <v>44081.87151</v>
      </c>
      <c r="G4545" s="32">
        <f t="shared" si="72"/>
        <v>44081.87151</v>
      </c>
      <c r="I4545" t="str">
        <f t="shared" si="80"/>
        <v/>
      </c>
      <c r="K4545" t="str">
        <f t="shared" si="81"/>
        <v/>
      </c>
    </row>
    <row r="4546">
      <c r="A4546" s="24">
        <v>44082.251563854166</v>
      </c>
      <c r="B4546" s="5" t="s">
        <v>2473</v>
      </c>
      <c r="C4546" s="5" t="s">
        <v>1813</v>
      </c>
      <c r="D4546" s="5" t="s">
        <v>107</v>
      </c>
      <c r="F4546" s="28">
        <f t="shared" si="67"/>
        <v>44082.3349</v>
      </c>
      <c r="G4546" s="32">
        <f t="shared" si="72"/>
        <v>44082.3349</v>
      </c>
      <c r="I4546" t="str">
        <f t="shared" si="80"/>
        <v/>
      </c>
      <c r="K4546" t="str">
        <f t="shared" si="81"/>
        <v/>
      </c>
    </row>
    <row r="4547">
      <c r="A4547" s="24">
        <v>44082.338843414356</v>
      </c>
      <c r="B4547" s="5" t="s">
        <v>3212</v>
      </c>
      <c r="C4547" s="5" t="s">
        <v>3121</v>
      </c>
      <c r="D4547" s="5" t="s">
        <v>624</v>
      </c>
      <c r="F4547" s="28">
        <f t="shared" si="67"/>
        <v>44082.42218</v>
      </c>
      <c r="G4547" s="32">
        <f t="shared" si="72"/>
        <v>44082.42218</v>
      </c>
      <c r="I4547" t="str">
        <f t="shared" si="80"/>
        <v/>
      </c>
      <c r="K4547" t="str">
        <f t="shared" si="81"/>
        <v/>
      </c>
    </row>
    <row r="4548">
      <c r="A4548" s="24">
        <v>44082.380289699075</v>
      </c>
      <c r="B4548" s="5" t="s">
        <v>3805</v>
      </c>
      <c r="C4548" s="5" t="s">
        <v>1661</v>
      </c>
      <c r="D4548" s="5" t="s">
        <v>2556</v>
      </c>
      <c r="F4548" s="28">
        <f t="shared" si="67"/>
        <v>44082.46362</v>
      </c>
      <c r="G4548" s="32">
        <f t="shared" si="72"/>
        <v>44082.46362</v>
      </c>
      <c r="I4548" t="str">
        <f t="shared" si="80"/>
        <v/>
      </c>
      <c r="K4548" t="str">
        <f t="shared" si="81"/>
        <v/>
      </c>
    </row>
    <row r="4549">
      <c r="A4549" s="24">
        <v>44082.39097121528</v>
      </c>
      <c r="B4549" s="5" t="s">
        <v>813</v>
      </c>
      <c r="C4549" s="5" t="s">
        <v>814</v>
      </c>
      <c r="D4549" s="5" t="s">
        <v>624</v>
      </c>
      <c r="F4549" s="28">
        <f t="shared" si="67"/>
        <v>44082.4743</v>
      </c>
      <c r="G4549" s="32">
        <f t="shared" si="72"/>
        <v>44082.4743</v>
      </c>
      <c r="I4549" t="str">
        <f t="shared" si="80"/>
        <v/>
      </c>
      <c r="K4549" t="str">
        <f t="shared" si="81"/>
        <v/>
      </c>
    </row>
    <row r="4550">
      <c r="A4550" s="24">
        <v>44082.393702002315</v>
      </c>
      <c r="B4550" s="5" t="s">
        <v>1090</v>
      </c>
      <c r="C4550" s="5" t="s">
        <v>976</v>
      </c>
      <c r="D4550" s="5" t="s">
        <v>512</v>
      </c>
      <c r="F4550" s="28">
        <f t="shared" si="67"/>
        <v>44082.47704</v>
      </c>
      <c r="G4550" s="32">
        <f t="shared" si="72"/>
        <v>44082.47704</v>
      </c>
      <c r="I4550" t="str">
        <f t="shared" si="80"/>
        <v/>
      </c>
      <c r="K4550" t="str">
        <f t="shared" si="81"/>
        <v/>
      </c>
    </row>
    <row r="4551">
      <c r="A4551" s="24">
        <v>44082.7834483912</v>
      </c>
      <c r="B4551" s="5" t="s">
        <v>3401</v>
      </c>
      <c r="C4551" s="5" t="s">
        <v>1787</v>
      </c>
      <c r="D4551" s="5" t="s">
        <v>512</v>
      </c>
      <c r="F4551" s="28">
        <f t="shared" si="67"/>
        <v>44082.86678</v>
      </c>
      <c r="G4551" s="32">
        <f t="shared" si="72"/>
        <v>44082.86678</v>
      </c>
      <c r="I4551" t="str">
        <f t="shared" si="80"/>
        <v/>
      </c>
      <c r="K4551" t="str">
        <f t="shared" si="81"/>
        <v/>
      </c>
    </row>
    <row r="4552">
      <c r="A4552" s="24">
        <v>44083.22889621528</v>
      </c>
      <c r="B4552" s="5" t="s">
        <v>738</v>
      </c>
      <c r="C4552" s="5" t="s">
        <v>739</v>
      </c>
      <c r="D4552" s="5" t="s">
        <v>3806</v>
      </c>
      <c r="F4552" s="28">
        <f t="shared" si="67"/>
        <v>44083.31223</v>
      </c>
      <c r="G4552" s="32">
        <f t="shared" si="72"/>
        <v>44083.31223</v>
      </c>
      <c r="I4552" t="str">
        <f t="shared" si="80"/>
        <v/>
      </c>
      <c r="K4552" t="str">
        <f t="shared" si="81"/>
        <v/>
      </c>
    </row>
    <row r="4553">
      <c r="A4553" s="24">
        <v>44083.22944069444</v>
      </c>
      <c r="B4553" s="5" t="s">
        <v>741</v>
      </c>
      <c r="C4553" s="5" t="s">
        <v>739</v>
      </c>
      <c r="D4553" s="5" t="s">
        <v>1063</v>
      </c>
      <c r="F4553" s="28">
        <f t="shared" si="67"/>
        <v>44083.31277</v>
      </c>
      <c r="G4553" s="32">
        <f t="shared" si="72"/>
        <v>44083.31277</v>
      </c>
      <c r="I4553" t="str">
        <f t="shared" si="80"/>
        <v/>
      </c>
      <c r="K4553" t="str">
        <f t="shared" si="81"/>
        <v/>
      </c>
    </row>
    <row r="4554">
      <c r="A4554" s="24">
        <v>44083.23037853009</v>
      </c>
      <c r="B4554" s="5" t="s">
        <v>3807</v>
      </c>
      <c r="C4554" s="5" t="s">
        <v>739</v>
      </c>
      <c r="D4554" s="5" t="s">
        <v>3806</v>
      </c>
      <c r="F4554" s="28">
        <f t="shared" si="67"/>
        <v>44083.31371</v>
      </c>
      <c r="G4554" s="32">
        <f t="shared" si="72"/>
        <v>44083.31371</v>
      </c>
      <c r="I4554" t="str">
        <f t="shared" si="80"/>
        <v/>
      </c>
      <c r="K4554" t="str">
        <f t="shared" si="81"/>
        <v/>
      </c>
    </row>
    <row r="4555">
      <c r="A4555" s="24">
        <v>44083.25801726852</v>
      </c>
      <c r="B4555" s="5" t="s">
        <v>2059</v>
      </c>
      <c r="C4555" s="5" t="s">
        <v>3808</v>
      </c>
      <c r="D4555" s="5" t="s">
        <v>2595</v>
      </c>
      <c r="E4555" s="5">
        <v>2.0</v>
      </c>
      <c r="F4555" s="28">
        <f t="shared" si="67"/>
        <v>44083.34135</v>
      </c>
      <c r="G4555" s="32">
        <f t="shared" si="72"/>
        <v>44083.34135</v>
      </c>
      <c r="H4555" s="29">
        <v>0.4375</v>
      </c>
      <c r="I4555" s="30">
        <f t="shared" si="80"/>
        <v>-44082.90385</v>
      </c>
      <c r="K4555" t="str">
        <f t="shared" si="81"/>
        <v/>
      </c>
    </row>
    <row r="4556">
      <c r="A4556" s="24">
        <v>44083.25836103009</v>
      </c>
      <c r="B4556" s="5" t="s">
        <v>3809</v>
      </c>
      <c r="C4556" s="5" t="s">
        <v>3808</v>
      </c>
      <c r="D4556" s="5" t="s">
        <v>2595</v>
      </c>
      <c r="E4556" s="5">
        <v>4.0</v>
      </c>
      <c r="F4556" s="28">
        <f t="shared" si="67"/>
        <v>44083.34169</v>
      </c>
      <c r="G4556" s="32">
        <f t="shared" si="72"/>
        <v>44083.34169</v>
      </c>
      <c r="H4556" s="29">
        <v>0.4375</v>
      </c>
      <c r="I4556" s="30">
        <f t="shared" si="80"/>
        <v>-44082.90419</v>
      </c>
      <c r="K4556" t="str">
        <f t="shared" si="81"/>
        <v/>
      </c>
    </row>
    <row r="4557">
      <c r="A4557" s="24">
        <v>44083.27358601852</v>
      </c>
      <c r="B4557" s="5" t="s">
        <v>2474</v>
      </c>
      <c r="C4557" s="5" t="s">
        <v>1813</v>
      </c>
      <c r="D4557" s="5" t="s">
        <v>3246</v>
      </c>
      <c r="E4557" s="5">
        <v>41.0</v>
      </c>
      <c r="F4557" s="28">
        <f t="shared" si="67"/>
        <v>44083.35692</v>
      </c>
      <c r="G4557" s="32">
        <f t="shared" si="72"/>
        <v>44083.35692</v>
      </c>
      <c r="I4557" t="str">
        <f t="shared" si="80"/>
        <v/>
      </c>
      <c r="K4557">
        <f t="shared" si="81"/>
        <v>41</v>
      </c>
    </row>
    <row r="4558">
      <c r="A4558" s="24">
        <v>44083.27458548611</v>
      </c>
      <c r="B4558" s="5" t="s">
        <v>1197</v>
      </c>
      <c r="C4558" s="5" t="s">
        <v>2986</v>
      </c>
      <c r="D4558" s="5" t="s">
        <v>624</v>
      </c>
      <c r="E4558" s="5">
        <v>5.0</v>
      </c>
      <c r="F4558" s="28">
        <f t="shared" si="67"/>
        <v>44083.35792</v>
      </c>
      <c r="G4558" s="32">
        <f t="shared" si="72"/>
        <v>44083.35792</v>
      </c>
      <c r="H4558" s="29">
        <v>0.5333333333333333</v>
      </c>
      <c r="I4558" s="30">
        <f t="shared" si="80"/>
        <v>-44082.82459</v>
      </c>
      <c r="K4558" t="str">
        <f t="shared" si="81"/>
        <v/>
      </c>
    </row>
    <row r="4559">
      <c r="A4559" s="24">
        <v>44083.27553706018</v>
      </c>
      <c r="B4559" s="5" t="s">
        <v>3810</v>
      </c>
      <c r="C4559" s="5" t="s">
        <v>3811</v>
      </c>
      <c r="D4559" s="5" t="s">
        <v>624</v>
      </c>
      <c r="E4559" s="5">
        <v>6.0</v>
      </c>
      <c r="F4559" s="28">
        <f t="shared" si="67"/>
        <v>44083.35887</v>
      </c>
      <c r="G4559" s="32">
        <f t="shared" si="72"/>
        <v>44083.35887</v>
      </c>
      <c r="H4559" s="29">
        <v>0.5333333333333333</v>
      </c>
      <c r="I4559" s="30">
        <f t="shared" si="80"/>
        <v>-44082.82554</v>
      </c>
      <c r="K4559" t="str">
        <f t="shared" si="81"/>
        <v/>
      </c>
    </row>
    <row r="4560">
      <c r="A4560" s="24">
        <v>44083.31791493055</v>
      </c>
      <c r="B4560" s="5" t="s">
        <v>3461</v>
      </c>
      <c r="C4560" s="5" t="s">
        <v>3310</v>
      </c>
      <c r="D4560" s="5" t="s">
        <v>624</v>
      </c>
      <c r="F4560" s="28">
        <f t="shared" si="67"/>
        <v>44083.40125</v>
      </c>
      <c r="G4560" s="32">
        <f t="shared" si="72"/>
        <v>44083.40125</v>
      </c>
      <c r="I4560" t="str">
        <f t="shared" si="80"/>
        <v/>
      </c>
      <c r="K4560" t="str">
        <f t="shared" si="81"/>
        <v/>
      </c>
    </row>
    <row r="4561">
      <c r="A4561" s="24">
        <v>44083.31841112269</v>
      </c>
      <c r="B4561" s="5" t="s">
        <v>3812</v>
      </c>
      <c r="C4561" s="5" t="s">
        <v>3310</v>
      </c>
      <c r="D4561" s="5" t="s">
        <v>624</v>
      </c>
      <c r="F4561" s="28">
        <f t="shared" si="67"/>
        <v>44083.40174</v>
      </c>
      <c r="G4561" s="32">
        <f t="shared" si="72"/>
        <v>44083.40174</v>
      </c>
      <c r="I4561" t="str">
        <f t="shared" si="80"/>
        <v/>
      </c>
      <c r="K4561" t="str">
        <f t="shared" si="81"/>
        <v/>
      </c>
    </row>
    <row r="4562">
      <c r="A4562" s="24">
        <v>44083.45636981481</v>
      </c>
      <c r="B4562" s="5" t="s">
        <v>3732</v>
      </c>
      <c r="C4562" s="5" t="s">
        <v>3746</v>
      </c>
      <c r="D4562" s="5" t="s">
        <v>512</v>
      </c>
      <c r="F4562" s="28">
        <f t="shared" si="67"/>
        <v>44083.5397</v>
      </c>
      <c r="G4562" s="32">
        <f t="shared" si="72"/>
        <v>44083.5397</v>
      </c>
      <c r="I4562" t="str">
        <f t="shared" si="80"/>
        <v/>
      </c>
      <c r="K4562" t="str">
        <f t="shared" si="81"/>
        <v/>
      </c>
    </row>
    <row r="4563">
      <c r="A4563" s="24">
        <v>44083.456818125</v>
      </c>
      <c r="B4563" s="5" t="s">
        <v>3813</v>
      </c>
      <c r="C4563" s="5" t="s">
        <v>3814</v>
      </c>
      <c r="D4563" s="5" t="s">
        <v>512</v>
      </c>
      <c r="F4563" s="28">
        <f t="shared" si="67"/>
        <v>44083.54015</v>
      </c>
      <c r="G4563" s="32">
        <f t="shared" si="72"/>
        <v>44083.54015</v>
      </c>
      <c r="I4563" t="str">
        <f t="shared" si="80"/>
        <v/>
      </c>
      <c r="K4563" t="str">
        <f t="shared" si="81"/>
        <v/>
      </c>
    </row>
    <row r="4564">
      <c r="A4564" s="24">
        <v>44083.62797307871</v>
      </c>
      <c r="B4564" s="5" t="s">
        <v>3520</v>
      </c>
      <c r="C4564" s="5" t="s">
        <v>3310</v>
      </c>
      <c r="D4564" s="5" t="s">
        <v>624</v>
      </c>
      <c r="F4564" s="28">
        <f t="shared" si="67"/>
        <v>44083.71131</v>
      </c>
      <c r="G4564" s="32">
        <f t="shared" si="72"/>
        <v>44083.71131</v>
      </c>
      <c r="I4564" t="str">
        <f t="shared" si="80"/>
        <v/>
      </c>
      <c r="K4564" t="str">
        <f t="shared" si="81"/>
        <v/>
      </c>
    </row>
    <row r="4565">
      <c r="A4565" s="24">
        <v>44083.62857326389</v>
      </c>
      <c r="B4565" s="5" t="s">
        <v>3815</v>
      </c>
      <c r="C4565" s="5" t="s">
        <v>3174</v>
      </c>
      <c r="D4565" s="5" t="s">
        <v>624</v>
      </c>
      <c r="F4565" s="28">
        <f t="shared" si="67"/>
        <v>44083.71191</v>
      </c>
      <c r="G4565" s="32">
        <f t="shared" si="72"/>
        <v>44083.71191</v>
      </c>
      <c r="I4565" t="str">
        <f t="shared" si="80"/>
        <v/>
      </c>
      <c r="K4565" t="str">
        <f t="shared" si="81"/>
        <v/>
      </c>
    </row>
    <row r="4566">
      <c r="A4566" s="24">
        <v>44083.7825684375</v>
      </c>
      <c r="B4566" s="5" t="s">
        <v>3401</v>
      </c>
      <c r="C4566" s="5" t="s">
        <v>1787</v>
      </c>
      <c r="D4566" s="5" t="s">
        <v>512</v>
      </c>
      <c r="F4566" s="28">
        <f t="shared" si="67"/>
        <v>44083.8659</v>
      </c>
      <c r="G4566" s="32">
        <f t="shared" si="72"/>
        <v>44083.8659</v>
      </c>
      <c r="I4566" t="str">
        <f t="shared" si="80"/>
        <v/>
      </c>
      <c r="K4566" t="str">
        <f t="shared" si="81"/>
        <v/>
      </c>
    </row>
    <row r="4567">
      <c r="A4567" s="24">
        <v>44084.241250011575</v>
      </c>
      <c r="B4567" s="5" t="s">
        <v>3816</v>
      </c>
      <c r="C4567" s="5" t="s">
        <v>3215</v>
      </c>
      <c r="D4567" s="5" t="s">
        <v>624</v>
      </c>
      <c r="F4567" s="28">
        <f t="shared" si="67"/>
        <v>44084.32458</v>
      </c>
      <c r="G4567" s="32">
        <f t="shared" si="72"/>
        <v>44084.32458</v>
      </c>
      <c r="I4567" t="str">
        <f t="shared" si="80"/>
        <v/>
      </c>
      <c r="K4567" t="str">
        <f t="shared" si="81"/>
        <v/>
      </c>
    </row>
    <row r="4568">
      <c r="A4568" s="24">
        <v>44084.256246944446</v>
      </c>
      <c r="B4568" s="5" t="s">
        <v>3728</v>
      </c>
      <c r="C4568" s="5" t="s">
        <v>20</v>
      </c>
      <c r="D4568" s="5" t="s">
        <v>173</v>
      </c>
      <c r="F4568" s="28">
        <f t="shared" si="67"/>
        <v>44084.33958</v>
      </c>
      <c r="G4568" s="32">
        <f t="shared" si="72"/>
        <v>44084.33958</v>
      </c>
      <c r="I4568" t="str">
        <f t="shared" si="80"/>
        <v/>
      </c>
      <c r="K4568" t="str">
        <f t="shared" si="81"/>
        <v/>
      </c>
    </row>
    <row r="4569">
      <c r="A4569" s="24">
        <v>44084.261152465275</v>
      </c>
      <c r="B4569" s="5" t="s">
        <v>2474</v>
      </c>
      <c r="C4569" s="5" t="s">
        <v>545</v>
      </c>
      <c r="D4569" s="5" t="s">
        <v>3246</v>
      </c>
      <c r="F4569" s="28">
        <f t="shared" si="67"/>
        <v>44084.34449</v>
      </c>
      <c r="G4569" s="32">
        <f t="shared" si="72"/>
        <v>44084.34449</v>
      </c>
      <c r="I4569" t="str">
        <f t="shared" si="80"/>
        <v/>
      </c>
      <c r="K4569" t="str">
        <f t="shared" si="81"/>
        <v/>
      </c>
    </row>
    <row r="4570">
      <c r="A4570" s="24">
        <v>44084.27731311343</v>
      </c>
      <c r="B4570" s="5" t="s">
        <v>3817</v>
      </c>
      <c r="C4570" s="5" t="s">
        <v>545</v>
      </c>
      <c r="D4570" s="5" t="s">
        <v>3246</v>
      </c>
      <c r="F4570" s="28">
        <f t="shared" si="67"/>
        <v>44084.36065</v>
      </c>
      <c r="G4570" s="32">
        <f t="shared" si="72"/>
        <v>44084.36065</v>
      </c>
      <c r="I4570" t="str">
        <f t="shared" si="80"/>
        <v/>
      </c>
      <c r="K4570" t="str">
        <f t="shared" si="81"/>
        <v/>
      </c>
    </row>
    <row r="4571">
      <c r="A4571" s="24">
        <v>44084.34002625</v>
      </c>
      <c r="B4571" s="5" t="s">
        <v>3420</v>
      </c>
      <c r="C4571" s="5" t="s">
        <v>3695</v>
      </c>
      <c r="D4571" s="5" t="s">
        <v>3818</v>
      </c>
      <c r="F4571" s="28">
        <f t="shared" si="67"/>
        <v>44084.42336</v>
      </c>
      <c r="G4571" s="32">
        <f t="shared" si="72"/>
        <v>44084.42336</v>
      </c>
      <c r="I4571" t="str">
        <f t="shared" si="80"/>
        <v/>
      </c>
      <c r="K4571" t="str">
        <f t="shared" si="81"/>
        <v/>
      </c>
    </row>
    <row r="4572">
      <c r="A4572" s="24">
        <v>44084.340704490736</v>
      </c>
      <c r="B4572" s="5" t="s">
        <v>3819</v>
      </c>
      <c r="C4572" s="5" t="s">
        <v>3820</v>
      </c>
      <c r="D4572" s="5" t="s">
        <v>3818</v>
      </c>
      <c r="F4572" s="28">
        <f t="shared" si="67"/>
        <v>44084.42404</v>
      </c>
      <c r="G4572" s="32">
        <f t="shared" si="72"/>
        <v>44084.42404</v>
      </c>
      <c r="I4572" t="str">
        <f t="shared" si="80"/>
        <v/>
      </c>
      <c r="K4572" t="str">
        <f t="shared" si="81"/>
        <v/>
      </c>
    </row>
    <row r="4573">
      <c r="A4573" s="24">
        <v>44084.34142518519</v>
      </c>
      <c r="B4573" s="5" t="s">
        <v>3821</v>
      </c>
      <c r="C4573" s="5" t="s">
        <v>3723</v>
      </c>
      <c r="D4573" s="5" t="s">
        <v>3818</v>
      </c>
      <c r="F4573" s="28">
        <f t="shared" si="67"/>
        <v>44084.42476</v>
      </c>
      <c r="G4573" s="32">
        <f t="shared" si="72"/>
        <v>44084.42476</v>
      </c>
      <c r="I4573" t="str">
        <f t="shared" si="80"/>
        <v/>
      </c>
      <c r="K4573" t="str">
        <f t="shared" si="81"/>
        <v/>
      </c>
    </row>
    <row r="4574">
      <c r="A4574" s="24">
        <v>44084.40070052083</v>
      </c>
      <c r="B4574" s="5" t="s">
        <v>3822</v>
      </c>
      <c r="C4574" s="5" t="s">
        <v>3823</v>
      </c>
      <c r="D4574" s="5" t="s">
        <v>1952</v>
      </c>
      <c r="F4574" s="28">
        <f t="shared" si="67"/>
        <v>44084.48403</v>
      </c>
      <c r="G4574" s="32">
        <f t="shared" si="72"/>
        <v>44084.48403</v>
      </c>
      <c r="I4574" t="str">
        <f t="shared" si="80"/>
        <v/>
      </c>
      <c r="K4574" t="str">
        <f t="shared" si="81"/>
        <v/>
      </c>
    </row>
    <row r="4575">
      <c r="A4575" s="24">
        <v>44084.40113261574</v>
      </c>
      <c r="B4575" s="5" t="s">
        <v>3824</v>
      </c>
      <c r="C4575" s="5" t="s">
        <v>3823</v>
      </c>
      <c r="D4575" s="5" t="s">
        <v>1952</v>
      </c>
      <c r="F4575" s="28">
        <f t="shared" si="67"/>
        <v>44084.48447</v>
      </c>
      <c r="G4575" s="32">
        <f t="shared" si="72"/>
        <v>44084.48447</v>
      </c>
      <c r="I4575" t="str">
        <f t="shared" si="80"/>
        <v/>
      </c>
      <c r="K4575" t="str">
        <f t="shared" si="81"/>
        <v/>
      </c>
    </row>
    <row r="4576">
      <c r="A4576" s="24">
        <v>44084.50768739583</v>
      </c>
      <c r="B4576" s="5" t="s">
        <v>3825</v>
      </c>
      <c r="C4576" s="5" t="s">
        <v>1881</v>
      </c>
      <c r="D4576" s="5" t="s">
        <v>18</v>
      </c>
      <c r="F4576" s="28">
        <f t="shared" si="67"/>
        <v>44084.59102</v>
      </c>
      <c r="G4576" s="32">
        <f t="shared" si="72"/>
        <v>44084.59102</v>
      </c>
      <c r="I4576" t="str">
        <f t="shared" si="80"/>
        <v/>
      </c>
      <c r="K4576" t="str">
        <f t="shared" si="81"/>
        <v/>
      </c>
    </row>
    <row r="4577">
      <c r="A4577" s="24">
        <v>44084.54041594907</v>
      </c>
      <c r="B4577" s="5" t="s">
        <v>3243</v>
      </c>
      <c r="C4577" s="5" t="s">
        <v>3826</v>
      </c>
      <c r="D4577" s="5" t="s">
        <v>72</v>
      </c>
      <c r="F4577" s="28">
        <f t="shared" si="67"/>
        <v>44084.62375</v>
      </c>
      <c r="G4577" s="32">
        <f t="shared" si="72"/>
        <v>44084.62375</v>
      </c>
      <c r="I4577" t="str">
        <f t="shared" si="80"/>
        <v/>
      </c>
      <c r="K4577" t="str">
        <f t="shared" si="81"/>
        <v/>
      </c>
    </row>
    <row r="4578">
      <c r="A4578" s="24">
        <v>44084.56734466435</v>
      </c>
      <c r="B4578" s="5" t="s">
        <v>3827</v>
      </c>
      <c r="C4578" s="5" t="s">
        <v>3828</v>
      </c>
      <c r="D4578" s="5" t="s">
        <v>1210</v>
      </c>
      <c r="F4578" s="28">
        <f t="shared" si="67"/>
        <v>44084.65068</v>
      </c>
      <c r="G4578" s="32">
        <f t="shared" si="72"/>
        <v>44084.65068</v>
      </c>
      <c r="I4578" t="str">
        <f t="shared" si="80"/>
        <v/>
      </c>
      <c r="K4578" t="str">
        <f t="shared" si="81"/>
        <v/>
      </c>
    </row>
    <row r="4579">
      <c r="A4579" s="24">
        <v>44084.77905619213</v>
      </c>
      <c r="B4579" s="5" t="s">
        <v>3401</v>
      </c>
      <c r="C4579" s="5" t="s">
        <v>1787</v>
      </c>
      <c r="D4579" s="5" t="s">
        <v>512</v>
      </c>
      <c r="F4579" s="28">
        <f t="shared" si="67"/>
        <v>44084.86239</v>
      </c>
      <c r="G4579" s="32">
        <f t="shared" si="72"/>
        <v>44084.86239</v>
      </c>
      <c r="I4579" t="str">
        <f t="shared" si="80"/>
        <v/>
      </c>
      <c r="K4579" t="str">
        <f t="shared" si="81"/>
        <v/>
      </c>
    </row>
    <row r="4580">
      <c r="A4580" s="24">
        <v>44085.27071188657</v>
      </c>
      <c r="B4580" s="5" t="s">
        <v>3829</v>
      </c>
      <c r="C4580" s="5" t="s">
        <v>3225</v>
      </c>
      <c r="D4580" s="5" t="s">
        <v>173</v>
      </c>
      <c r="F4580" s="28">
        <f t="shared" si="67"/>
        <v>44085.35405</v>
      </c>
      <c r="G4580" s="32">
        <f t="shared" si="72"/>
        <v>44085.35405</v>
      </c>
      <c r="I4580" t="str">
        <f t="shared" si="80"/>
        <v/>
      </c>
      <c r="K4580" t="str">
        <f t="shared" si="81"/>
        <v/>
      </c>
    </row>
    <row r="4581">
      <c r="A4581" s="24">
        <v>44085.27099795139</v>
      </c>
      <c r="B4581" s="5" t="s">
        <v>3569</v>
      </c>
      <c r="C4581" s="5" t="s">
        <v>3215</v>
      </c>
      <c r="D4581" s="5" t="s">
        <v>173</v>
      </c>
      <c r="F4581" s="28">
        <f t="shared" si="67"/>
        <v>44085.35433</v>
      </c>
      <c r="G4581" s="32">
        <f t="shared" si="72"/>
        <v>44085.35433</v>
      </c>
      <c r="I4581" t="str">
        <f t="shared" si="80"/>
        <v/>
      </c>
      <c r="K4581" t="str">
        <f t="shared" si="81"/>
        <v/>
      </c>
    </row>
    <row r="4582">
      <c r="A4582" s="24">
        <v>44085.38234685185</v>
      </c>
      <c r="B4582" s="5" t="s">
        <v>3809</v>
      </c>
      <c r="C4582" s="5" t="s">
        <v>3808</v>
      </c>
      <c r="D4582" s="5" t="s">
        <v>2595</v>
      </c>
      <c r="F4582" s="28">
        <f t="shared" si="67"/>
        <v>44085.46568</v>
      </c>
      <c r="G4582" s="32">
        <f t="shared" si="72"/>
        <v>44085.46568</v>
      </c>
      <c r="I4582" t="str">
        <f t="shared" si="80"/>
        <v/>
      </c>
      <c r="K4582" t="str">
        <f t="shared" si="81"/>
        <v/>
      </c>
    </row>
    <row r="4583">
      <c r="A4583" s="24">
        <v>44085.38268188658</v>
      </c>
      <c r="B4583" s="5" t="s">
        <v>253</v>
      </c>
      <c r="C4583" s="5" t="s">
        <v>3808</v>
      </c>
      <c r="D4583" s="5" t="s">
        <v>2595</v>
      </c>
      <c r="F4583" s="28">
        <f t="shared" si="67"/>
        <v>44085.46602</v>
      </c>
      <c r="G4583" s="32">
        <f t="shared" si="72"/>
        <v>44085.46602</v>
      </c>
      <c r="I4583" t="str">
        <f t="shared" si="80"/>
        <v/>
      </c>
      <c r="K4583" t="str">
        <f t="shared" si="81"/>
        <v/>
      </c>
    </row>
    <row r="4584">
      <c r="A4584" s="24">
        <v>44085.430990810186</v>
      </c>
      <c r="B4584" s="5" t="s">
        <v>3830</v>
      </c>
      <c r="C4584" s="5" t="s">
        <v>1942</v>
      </c>
      <c r="D4584" s="5" t="s">
        <v>223</v>
      </c>
      <c r="F4584" s="28">
        <f t="shared" si="67"/>
        <v>44085.51432</v>
      </c>
      <c r="G4584" s="32">
        <f t="shared" si="72"/>
        <v>44085.51432</v>
      </c>
      <c r="I4584" t="str">
        <f t="shared" si="80"/>
        <v/>
      </c>
      <c r="K4584" t="str">
        <f t="shared" si="81"/>
        <v/>
      </c>
    </row>
    <row r="4585">
      <c r="A4585" s="24">
        <v>44085.603623020834</v>
      </c>
      <c r="B4585" s="5" t="s">
        <v>2002</v>
      </c>
      <c r="C4585" s="5" t="s">
        <v>1787</v>
      </c>
      <c r="D4585" s="5" t="s">
        <v>512</v>
      </c>
      <c r="F4585" s="28">
        <f t="shared" si="67"/>
        <v>44085.68696</v>
      </c>
      <c r="G4585" s="32">
        <f t="shared" si="72"/>
        <v>44085.68696</v>
      </c>
      <c r="I4585" t="str">
        <f t="shared" si="80"/>
        <v/>
      </c>
      <c r="K4585" t="str">
        <f t="shared" si="81"/>
        <v/>
      </c>
    </row>
    <row r="4586">
      <c r="A4586" s="24">
        <v>44085.78202162037</v>
      </c>
      <c r="B4586" s="5" t="s">
        <v>3401</v>
      </c>
      <c r="C4586" s="5" t="s">
        <v>1787</v>
      </c>
      <c r="D4586" s="5" t="s">
        <v>512</v>
      </c>
      <c r="F4586" s="28">
        <f t="shared" si="67"/>
        <v>44085.86535</v>
      </c>
      <c r="G4586" s="32">
        <f t="shared" si="72"/>
        <v>44085.86535</v>
      </c>
      <c r="I4586" t="str">
        <f t="shared" si="80"/>
        <v/>
      </c>
      <c r="K4586" t="str">
        <f t="shared" si="81"/>
        <v/>
      </c>
    </row>
    <row r="4587">
      <c r="A4587" s="24">
        <v>44088.239986747685</v>
      </c>
      <c r="B4587" s="5" t="s">
        <v>3831</v>
      </c>
      <c r="C4587" s="5" t="s">
        <v>3654</v>
      </c>
      <c r="D4587" s="5" t="s">
        <v>320</v>
      </c>
      <c r="F4587" s="28">
        <f t="shared" si="67"/>
        <v>44088.32332</v>
      </c>
      <c r="G4587" s="32">
        <f t="shared" si="72"/>
        <v>44088.32332</v>
      </c>
      <c r="I4587" t="str">
        <f t="shared" si="80"/>
        <v/>
      </c>
      <c r="K4587" t="str">
        <f t="shared" si="81"/>
        <v/>
      </c>
    </row>
    <row r="4588">
      <c r="A4588" s="24">
        <v>44088.286763993056</v>
      </c>
      <c r="B4588" s="5" t="s">
        <v>3829</v>
      </c>
      <c r="C4588" s="5" t="s">
        <v>3215</v>
      </c>
      <c r="D4588" s="5" t="s">
        <v>173</v>
      </c>
      <c r="E4588" s="5">
        <v>2.0</v>
      </c>
      <c r="F4588" s="28">
        <f t="shared" si="67"/>
        <v>44088.3701</v>
      </c>
      <c r="G4588" s="32">
        <f t="shared" si="72"/>
        <v>44088.3701</v>
      </c>
      <c r="H4588" s="29">
        <v>0.6666666666666666</v>
      </c>
      <c r="I4588" s="30">
        <f t="shared" si="80"/>
        <v>-44087.70343</v>
      </c>
      <c r="K4588" t="str">
        <f t="shared" si="81"/>
        <v/>
      </c>
    </row>
    <row r="4589">
      <c r="A4589" s="24">
        <v>44088.28706396991</v>
      </c>
      <c r="B4589" s="5" t="s">
        <v>3569</v>
      </c>
      <c r="C4589" s="5" t="s">
        <v>3225</v>
      </c>
      <c r="D4589" s="5" t="s">
        <v>173</v>
      </c>
      <c r="E4589" s="5">
        <v>4.0</v>
      </c>
      <c r="F4589" s="28">
        <f t="shared" si="67"/>
        <v>44088.3704</v>
      </c>
      <c r="G4589" s="32">
        <f t="shared" si="72"/>
        <v>44088.3704</v>
      </c>
      <c r="H4589" s="29">
        <v>0.6666666666666666</v>
      </c>
      <c r="I4589" s="30">
        <f t="shared" si="80"/>
        <v>-44087.70373</v>
      </c>
      <c r="K4589" t="str">
        <f t="shared" si="81"/>
        <v/>
      </c>
    </row>
    <row r="4590">
      <c r="A4590" s="24">
        <v>44088.29825788194</v>
      </c>
      <c r="B4590" s="5" t="s">
        <v>3376</v>
      </c>
      <c r="C4590" s="5" t="s">
        <v>916</v>
      </c>
      <c r="D4590" s="5" t="s">
        <v>147</v>
      </c>
      <c r="E4590" s="5">
        <v>5.0</v>
      </c>
      <c r="F4590" s="28">
        <f t="shared" si="67"/>
        <v>44088.38159</v>
      </c>
      <c r="G4590" s="32">
        <f t="shared" si="72"/>
        <v>44088.38159</v>
      </c>
      <c r="H4590" s="29">
        <v>0.6666666666666666</v>
      </c>
      <c r="I4590" s="30">
        <f t="shared" si="80"/>
        <v>-44087.71492</v>
      </c>
      <c r="K4590" t="str">
        <f t="shared" si="81"/>
        <v/>
      </c>
    </row>
    <row r="4591">
      <c r="A4591" s="24">
        <v>44088.29874063657</v>
      </c>
      <c r="B4591" s="5" t="s">
        <v>3420</v>
      </c>
      <c r="C4591" s="5" t="s">
        <v>3389</v>
      </c>
      <c r="D4591" s="5" t="s">
        <v>147</v>
      </c>
      <c r="E4591" s="5">
        <v>6.0</v>
      </c>
      <c r="F4591" s="28">
        <f t="shared" si="67"/>
        <v>44088.38207</v>
      </c>
      <c r="G4591" s="32">
        <f t="shared" si="72"/>
        <v>44088.38207</v>
      </c>
      <c r="H4591" s="29">
        <v>0.6666666666666666</v>
      </c>
      <c r="I4591" s="30">
        <f t="shared" si="80"/>
        <v>-44087.71541</v>
      </c>
      <c r="K4591" t="str">
        <f t="shared" si="81"/>
        <v/>
      </c>
    </row>
    <row r="4592">
      <c r="A4592" s="24">
        <v>44088.29932121528</v>
      </c>
      <c r="B4592" s="5" t="s">
        <v>3832</v>
      </c>
      <c r="C4592" s="5" t="s">
        <v>3695</v>
      </c>
      <c r="D4592" s="5" t="s">
        <v>3279</v>
      </c>
      <c r="E4592" s="5">
        <v>8.0</v>
      </c>
      <c r="F4592" s="28">
        <f t="shared" si="67"/>
        <v>44088.38265</v>
      </c>
      <c r="G4592" s="32">
        <f t="shared" si="72"/>
        <v>44088.38265</v>
      </c>
      <c r="H4592" s="29">
        <v>0.6666666666666666</v>
      </c>
      <c r="I4592" s="30">
        <f t="shared" si="80"/>
        <v>-44087.71599</v>
      </c>
      <c r="K4592" t="str">
        <f t="shared" si="81"/>
        <v/>
      </c>
    </row>
    <row r="4593">
      <c r="A4593" s="24">
        <v>44088.321160277774</v>
      </c>
      <c r="B4593" s="5" t="s">
        <v>3383</v>
      </c>
      <c r="C4593" s="5" t="s">
        <v>1525</v>
      </c>
      <c r="D4593" s="5" t="s">
        <v>467</v>
      </c>
      <c r="E4593" s="5">
        <v>13.0</v>
      </c>
      <c r="F4593" s="28">
        <f t="shared" si="67"/>
        <v>44088.40449</v>
      </c>
      <c r="G4593" s="32">
        <f t="shared" si="72"/>
        <v>44088.40449</v>
      </c>
      <c r="H4593" s="29">
        <v>0.6666666666666666</v>
      </c>
      <c r="I4593" s="30">
        <f t="shared" si="80"/>
        <v>-44087.73783</v>
      </c>
      <c r="K4593" t="str">
        <f t="shared" si="81"/>
        <v/>
      </c>
    </row>
    <row r="4594">
      <c r="A4594" s="24">
        <v>44088.38976872685</v>
      </c>
      <c r="B4594" s="5" t="s">
        <v>2000</v>
      </c>
      <c r="C4594" s="5" t="s">
        <v>1881</v>
      </c>
      <c r="D4594" s="5" t="s">
        <v>3803</v>
      </c>
      <c r="E4594" s="5">
        <v>1.0</v>
      </c>
      <c r="F4594" s="28">
        <f t="shared" si="67"/>
        <v>44088.4731</v>
      </c>
      <c r="G4594" s="32">
        <f t="shared" si="72"/>
        <v>44088.4731</v>
      </c>
      <c r="H4594" s="29">
        <v>0.6666666666666666</v>
      </c>
      <c r="I4594" s="30">
        <f t="shared" si="80"/>
        <v>-44087.80644</v>
      </c>
      <c r="K4594" t="str">
        <f t="shared" si="81"/>
        <v/>
      </c>
    </row>
    <row r="4595">
      <c r="A4595" s="24">
        <v>44088.45820548611</v>
      </c>
      <c r="B4595" s="5" t="s">
        <v>3833</v>
      </c>
      <c r="C4595" s="5" t="s">
        <v>903</v>
      </c>
      <c r="D4595" s="5" t="s">
        <v>1847</v>
      </c>
      <c r="F4595" s="28">
        <f t="shared" si="67"/>
        <v>44088.54154</v>
      </c>
      <c r="G4595" s="32">
        <f t="shared" si="72"/>
        <v>44088.54154</v>
      </c>
      <c r="I4595" t="str">
        <f t="shared" si="80"/>
        <v/>
      </c>
      <c r="K4595" t="str">
        <f t="shared" si="81"/>
        <v/>
      </c>
    </row>
    <row r="4596">
      <c r="A4596" s="24">
        <v>44088.45844815973</v>
      </c>
      <c r="B4596" s="5" t="s">
        <v>2909</v>
      </c>
      <c r="C4596" s="5" t="s">
        <v>903</v>
      </c>
      <c r="D4596" s="5" t="s">
        <v>1847</v>
      </c>
      <c r="F4596" s="28">
        <f t="shared" si="67"/>
        <v>44088.54178</v>
      </c>
      <c r="G4596" s="32">
        <f t="shared" si="72"/>
        <v>44088.54178</v>
      </c>
      <c r="I4596" t="str">
        <f t="shared" si="80"/>
        <v/>
      </c>
      <c r="K4596" t="str">
        <f t="shared" si="81"/>
        <v/>
      </c>
    </row>
    <row r="4597">
      <c r="A4597" s="24">
        <v>44088.45866767361</v>
      </c>
      <c r="B4597" s="5" t="s">
        <v>3834</v>
      </c>
      <c r="C4597" s="5" t="s">
        <v>2892</v>
      </c>
      <c r="D4597" s="5" t="s">
        <v>1847</v>
      </c>
      <c r="F4597" s="28">
        <f t="shared" si="67"/>
        <v>44088.542</v>
      </c>
      <c r="G4597" s="32">
        <f t="shared" si="72"/>
        <v>44088.542</v>
      </c>
      <c r="I4597" t="str">
        <f t="shared" si="80"/>
        <v/>
      </c>
      <c r="K4597" t="str">
        <f t="shared" si="81"/>
        <v/>
      </c>
    </row>
    <row r="4598">
      <c r="A4598" s="24">
        <v>44088.45891642361</v>
      </c>
      <c r="B4598" s="5" t="s">
        <v>3835</v>
      </c>
      <c r="C4598" s="5" t="s">
        <v>903</v>
      </c>
      <c r="D4598" s="5" t="s">
        <v>1847</v>
      </c>
      <c r="F4598" s="28">
        <f t="shared" si="67"/>
        <v>44088.54225</v>
      </c>
      <c r="G4598" s="32">
        <f t="shared" si="72"/>
        <v>44088.54225</v>
      </c>
      <c r="I4598" t="str">
        <f t="shared" si="80"/>
        <v/>
      </c>
      <c r="K4598" t="str">
        <f t="shared" si="81"/>
        <v/>
      </c>
    </row>
    <row r="4599">
      <c r="A4599" s="24">
        <v>44088.48042443287</v>
      </c>
      <c r="B4599" s="5" t="s">
        <v>2474</v>
      </c>
      <c r="C4599" s="5" t="s">
        <v>516</v>
      </c>
      <c r="D4599" s="5" t="s">
        <v>3246</v>
      </c>
      <c r="F4599" s="28">
        <f t="shared" si="67"/>
        <v>44088.56376</v>
      </c>
      <c r="G4599" s="32">
        <f t="shared" si="72"/>
        <v>44088.56376</v>
      </c>
      <c r="I4599" t="str">
        <f t="shared" si="80"/>
        <v/>
      </c>
      <c r="K4599" t="str">
        <f t="shared" si="81"/>
        <v/>
      </c>
    </row>
    <row r="4600">
      <c r="A4600" s="24">
        <v>44088.5296146412</v>
      </c>
      <c r="B4600" s="5" t="s">
        <v>3836</v>
      </c>
      <c r="C4600" s="5" t="s">
        <v>3837</v>
      </c>
      <c r="D4600" s="5" t="s">
        <v>173</v>
      </c>
      <c r="F4600" s="28">
        <f t="shared" si="67"/>
        <v>44088.61295</v>
      </c>
      <c r="G4600" s="32">
        <f t="shared" si="72"/>
        <v>44088.61295</v>
      </c>
      <c r="I4600" t="str">
        <f t="shared" si="80"/>
        <v/>
      </c>
      <c r="K4600" t="str">
        <f t="shared" si="81"/>
        <v/>
      </c>
    </row>
    <row r="4601">
      <c r="A4601" s="24">
        <v>44088.60489099537</v>
      </c>
      <c r="B4601" s="5" t="s">
        <v>3226</v>
      </c>
      <c r="C4601" s="5" t="s">
        <v>1268</v>
      </c>
      <c r="D4601" s="5" t="s">
        <v>97</v>
      </c>
      <c r="F4601" s="28">
        <f t="shared" si="67"/>
        <v>44088.68822</v>
      </c>
      <c r="G4601" s="32">
        <f t="shared" si="72"/>
        <v>44088.68822</v>
      </c>
      <c r="I4601" t="str">
        <f t="shared" si="80"/>
        <v/>
      </c>
      <c r="K4601" t="str">
        <f t="shared" si="81"/>
        <v/>
      </c>
    </row>
    <row r="4602">
      <c r="A4602" s="24">
        <v>44088.7901091088</v>
      </c>
      <c r="B4602" s="5" t="s">
        <v>3401</v>
      </c>
      <c r="C4602" s="5" t="s">
        <v>1787</v>
      </c>
      <c r="D4602" s="5" t="s">
        <v>512</v>
      </c>
      <c r="F4602" s="28">
        <f t="shared" si="67"/>
        <v>44088.87344</v>
      </c>
      <c r="G4602" s="32">
        <f t="shared" si="72"/>
        <v>44088.87344</v>
      </c>
      <c r="I4602" t="str">
        <f t="shared" si="80"/>
        <v/>
      </c>
      <c r="K4602" t="str">
        <f t="shared" si="81"/>
        <v/>
      </c>
    </row>
    <row r="4603">
      <c r="A4603" s="24">
        <v>44089.25700902777</v>
      </c>
      <c r="B4603" s="5" t="s">
        <v>3829</v>
      </c>
      <c r="C4603" s="5" t="s">
        <v>3225</v>
      </c>
      <c r="D4603" s="5" t="s">
        <v>173</v>
      </c>
      <c r="F4603" s="28">
        <f t="shared" si="67"/>
        <v>44089.34034</v>
      </c>
      <c r="G4603" s="32">
        <f t="shared" si="72"/>
        <v>44089.34034</v>
      </c>
      <c r="I4603" t="str">
        <f t="shared" si="80"/>
        <v/>
      </c>
      <c r="K4603" t="str">
        <f t="shared" si="81"/>
        <v/>
      </c>
    </row>
    <row r="4604">
      <c r="A4604" s="24">
        <v>44089.25736861111</v>
      </c>
      <c r="B4604" s="5" t="s">
        <v>3569</v>
      </c>
      <c r="C4604" s="5" t="s">
        <v>3225</v>
      </c>
      <c r="D4604" s="5" t="s">
        <v>173</v>
      </c>
      <c r="F4604" s="28">
        <f t="shared" si="67"/>
        <v>44089.3407</v>
      </c>
      <c r="G4604" s="32">
        <f t="shared" si="72"/>
        <v>44089.3407</v>
      </c>
      <c r="I4604" t="str">
        <f t="shared" si="80"/>
        <v/>
      </c>
      <c r="K4604" t="str">
        <f t="shared" si="81"/>
        <v/>
      </c>
    </row>
    <row r="4605">
      <c r="A4605" s="24">
        <v>44089.28008631944</v>
      </c>
      <c r="B4605" s="5" t="s">
        <v>2374</v>
      </c>
      <c r="C4605" s="5" t="s">
        <v>1705</v>
      </c>
      <c r="D4605" s="5" t="s">
        <v>1612</v>
      </c>
      <c r="F4605" s="28">
        <f t="shared" si="67"/>
        <v>44089.36342</v>
      </c>
      <c r="G4605" s="32">
        <f t="shared" si="72"/>
        <v>44089.36342</v>
      </c>
      <c r="I4605" t="str">
        <f t="shared" si="80"/>
        <v/>
      </c>
      <c r="K4605" t="str">
        <f t="shared" si="81"/>
        <v/>
      </c>
    </row>
    <row r="4606">
      <c r="A4606" s="24">
        <v>44089.29313402778</v>
      </c>
      <c r="B4606" s="5" t="s">
        <v>3420</v>
      </c>
      <c r="C4606" s="5" t="s">
        <v>3695</v>
      </c>
      <c r="D4606" s="5" t="s">
        <v>3279</v>
      </c>
      <c r="E4606" s="5">
        <v>15.0</v>
      </c>
      <c r="F4606" s="28">
        <f t="shared" si="67"/>
        <v>44089.37647</v>
      </c>
      <c r="G4606" s="32">
        <f t="shared" si="72"/>
        <v>44089.37647</v>
      </c>
      <c r="H4606" s="29">
        <v>0.6666666666666666</v>
      </c>
      <c r="I4606" s="30">
        <f t="shared" si="80"/>
        <v>-44088.7098</v>
      </c>
      <c r="K4606" t="str">
        <f t="shared" si="81"/>
        <v/>
      </c>
    </row>
    <row r="4607">
      <c r="A4607" s="24">
        <v>44089.29360052083</v>
      </c>
      <c r="B4607" s="5" t="s">
        <v>3376</v>
      </c>
      <c r="C4607" s="5" t="s">
        <v>916</v>
      </c>
      <c r="D4607" s="5" t="s">
        <v>3279</v>
      </c>
      <c r="E4607" s="5">
        <v>16.0</v>
      </c>
      <c r="F4607" s="28">
        <f t="shared" si="67"/>
        <v>44089.37693</v>
      </c>
      <c r="G4607" s="32">
        <f t="shared" si="72"/>
        <v>44089.37693</v>
      </c>
      <c r="H4607" s="29">
        <v>0.6666666666666666</v>
      </c>
      <c r="I4607" s="30">
        <f t="shared" si="80"/>
        <v>-44088.71027</v>
      </c>
      <c r="K4607" t="str">
        <f t="shared" si="81"/>
        <v/>
      </c>
    </row>
    <row r="4608">
      <c r="A4608" s="24">
        <v>44089.29657295139</v>
      </c>
      <c r="B4608" s="5" t="s">
        <v>180</v>
      </c>
      <c r="C4608" s="5" t="s">
        <v>1932</v>
      </c>
      <c r="D4608" s="5" t="s">
        <v>3246</v>
      </c>
      <c r="F4608" s="28">
        <f t="shared" si="67"/>
        <v>44089.37991</v>
      </c>
      <c r="G4608" s="32">
        <f t="shared" si="72"/>
        <v>44089.37991</v>
      </c>
      <c r="I4608" t="str">
        <f t="shared" si="80"/>
        <v/>
      </c>
      <c r="K4608" t="str">
        <f t="shared" si="81"/>
        <v/>
      </c>
    </row>
    <row r="4609">
      <c r="A4609" s="24">
        <v>44089.298858553244</v>
      </c>
      <c r="B4609" s="5" t="s">
        <v>3838</v>
      </c>
      <c r="C4609" s="5" t="s">
        <v>1881</v>
      </c>
      <c r="D4609" s="5" t="s">
        <v>1949</v>
      </c>
      <c r="F4609" s="28">
        <f t="shared" si="67"/>
        <v>44089.38219</v>
      </c>
      <c r="G4609" s="32">
        <f t="shared" si="72"/>
        <v>44089.38219</v>
      </c>
      <c r="I4609" t="str">
        <f t="shared" si="80"/>
        <v/>
      </c>
      <c r="K4609" t="str">
        <f t="shared" si="81"/>
        <v/>
      </c>
    </row>
    <row r="4610">
      <c r="A4610" s="24">
        <v>44089.30005203704</v>
      </c>
      <c r="B4610" s="5" t="s">
        <v>3817</v>
      </c>
      <c r="C4610" s="5" t="s">
        <v>3839</v>
      </c>
      <c r="D4610" s="5" t="s">
        <v>3246</v>
      </c>
      <c r="F4610" s="28">
        <f t="shared" si="67"/>
        <v>44089.38339</v>
      </c>
      <c r="G4610" s="32">
        <f t="shared" si="72"/>
        <v>44089.38339</v>
      </c>
      <c r="I4610" t="str">
        <f t="shared" si="80"/>
        <v/>
      </c>
      <c r="K4610" t="str">
        <f t="shared" si="81"/>
        <v/>
      </c>
    </row>
    <row r="4611">
      <c r="A4611" s="24">
        <v>44089.30247414352</v>
      </c>
      <c r="B4611" s="5" t="s">
        <v>1554</v>
      </c>
      <c r="C4611" s="5" t="s">
        <v>3501</v>
      </c>
      <c r="D4611" s="5" t="s">
        <v>173</v>
      </c>
      <c r="F4611" s="28">
        <f t="shared" si="67"/>
        <v>44089.38581</v>
      </c>
      <c r="G4611" s="32">
        <f t="shared" si="72"/>
        <v>44089.38581</v>
      </c>
      <c r="I4611" t="str">
        <f t="shared" si="80"/>
        <v/>
      </c>
      <c r="K4611" t="str">
        <f t="shared" si="81"/>
        <v/>
      </c>
    </row>
    <row r="4612">
      <c r="A4612" s="24">
        <v>44089.302966840274</v>
      </c>
      <c r="B4612" s="5" t="s">
        <v>3840</v>
      </c>
      <c r="C4612" s="5" t="s">
        <v>1376</v>
      </c>
      <c r="D4612" s="5" t="s">
        <v>173</v>
      </c>
      <c r="F4612" s="28">
        <f t="shared" si="67"/>
        <v>44089.3863</v>
      </c>
      <c r="G4612" s="32">
        <f t="shared" si="72"/>
        <v>44089.3863</v>
      </c>
      <c r="I4612" t="str">
        <f t="shared" si="80"/>
        <v/>
      </c>
      <c r="K4612" t="str">
        <f t="shared" si="81"/>
        <v/>
      </c>
    </row>
    <row r="4613">
      <c r="A4613" s="24">
        <v>44089.30354138889</v>
      </c>
      <c r="B4613" s="5" t="s">
        <v>2332</v>
      </c>
      <c r="C4613" s="5" t="s">
        <v>3501</v>
      </c>
      <c r="D4613" s="5" t="s">
        <v>173</v>
      </c>
      <c r="F4613" s="28">
        <f t="shared" si="67"/>
        <v>44089.38687</v>
      </c>
      <c r="G4613" s="32">
        <f t="shared" si="72"/>
        <v>44089.38687</v>
      </c>
      <c r="I4613" t="str">
        <f t="shared" si="80"/>
        <v/>
      </c>
      <c r="K4613" t="str">
        <f t="shared" si="81"/>
        <v/>
      </c>
    </row>
    <row r="4614">
      <c r="A4614" s="24">
        <v>44089.30393422453</v>
      </c>
      <c r="B4614" s="5" t="s">
        <v>2269</v>
      </c>
      <c r="C4614" s="5" t="s">
        <v>3501</v>
      </c>
      <c r="D4614" s="5" t="s">
        <v>173</v>
      </c>
      <c r="F4614" s="28">
        <f t="shared" si="67"/>
        <v>44089.38727</v>
      </c>
      <c r="G4614" s="32">
        <f t="shared" si="72"/>
        <v>44089.38727</v>
      </c>
      <c r="I4614" t="str">
        <f t="shared" si="80"/>
        <v/>
      </c>
      <c r="K4614" t="str">
        <f t="shared" si="81"/>
        <v/>
      </c>
    </row>
    <row r="4615">
      <c r="A4615" s="24">
        <v>44089.46100115741</v>
      </c>
      <c r="B4615" s="5" t="s">
        <v>3841</v>
      </c>
      <c r="C4615" s="5" t="s">
        <v>27</v>
      </c>
      <c r="D4615" s="5" t="s">
        <v>173</v>
      </c>
      <c r="F4615" s="28">
        <f t="shared" si="67"/>
        <v>44089.54433</v>
      </c>
      <c r="G4615" s="32">
        <f t="shared" si="72"/>
        <v>44089.54433</v>
      </c>
      <c r="I4615" t="str">
        <f t="shared" si="80"/>
        <v/>
      </c>
      <c r="K4615" t="str">
        <f t="shared" si="81"/>
        <v/>
      </c>
    </row>
    <row r="4616">
      <c r="A4616" s="24">
        <v>44089.461611631945</v>
      </c>
      <c r="B4616" s="5" t="s">
        <v>3842</v>
      </c>
      <c r="C4616" s="5" t="s">
        <v>3843</v>
      </c>
      <c r="D4616" s="5" t="s">
        <v>173</v>
      </c>
      <c r="F4616" s="28">
        <f t="shared" si="67"/>
        <v>44089.54494</v>
      </c>
      <c r="G4616" s="32">
        <f t="shared" si="72"/>
        <v>44089.54494</v>
      </c>
      <c r="I4616" t="str">
        <f t="shared" si="80"/>
        <v/>
      </c>
      <c r="K4616" t="str">
        <f t="shared" si="81"/>
        <v/>
      </c>
    </row>
    <row r="4617">
      <c r="A4617" s="24">
        <v>44089.46221931713</v>
      </c>
      <c r="B4617" s="5" t="s">
        <v>3083</v>
      </c>
      <c r="C4617" s="5" t="s">
        <v>3844</v>
      </c>
      <c r="D4617" s="5" t="s">
        <v>173</v>
      </c>
      <c r="F4617" s="28">
        <f t="shared" si="67"/>
        <v>44089.54555</v>
      </c>
      <c r="G4617" s="32">
        <f t="shared" si="72"/>
        <v>44089.54555</v>
      </c>
      <c r="I4617" t="str">
        <f t="shared" si="80"/>
        <v/>
      </c>
      <c r="K4617" t="str">
        <f t="shared" si="81"/>
        <v/>
      </c>
    </row>
    <row r="4618">
      <c r="A4618" s="24">
        <v>44089.48405133102</v>
      </c>
      <c r="B4618" s="5" t="s">
        <v>3845</v>
      </c>
      <c r="C4618" s="5" t="s">
        <v>1525</v>
      </c>
      <c r="D4618" s="5" t="s">
        <v>821</v>
      </c>
      <c r="F4618" s="28">
        <f t="shared" si="67"/>
        <v>44089.56738</v>
      </c>
      <c r="G4618" s="32">
        <f t="shared" si="72"/>
        <v>44089.56738</v>
      </c>
      <c r="I4618" t="str">
        <f t="shared" si="80"/>
        <v/>
      </c>
      <c r="K4618" t="str">
        <f t="shared" si="81"/>
        <v/>
      </c>
    </row>
    <row r="4619">
      <c r="A4619" s="24">
        <v>44089.848325162035</v>
      </c>
      <c r="B4619" s="5" t="s">
        <v>3401</v>
      </c>
      <c r="C4619" s="5" t="s">
        <v>1787</v>
      </c>
      <c r="D4619" s="5" t="s">
        <v>512</v>
      </c>
      <c r="F4619" s="28">
        <f t="shared" si="67"/>
        <v>44089.93166</v>
      </c>
      <c r="G4619" s="32">
        <f t="shared" si="72"/>
        <v>44089.93166</v>
      </c>
      <c r="I4619" t="str">
        <f t="shared" si="80"/>
        <v/>
      </c>
      <c r="K4619" t="str">
        <f t="shared" si="81"/>
        <v/>
      </c>
    </row>
    <row r="4620">
      <c r="A4620" s="24">
        <v>44090.28733162037</v>
      </c>
      <c r="B4620" s="5" t="s">
        <v>3838</v>
      </c>
      <c r="C4620" s="5" t="s">
        <v>1881</v>
      </c>
      <c r="D4620" s="5" t="s">
        <v>223</v>
      </c>
      <c r="F4620" s="28">
        <f t="shared" si="67"/>
        <v>44090.37066</v>
      </c>
      <c r="G4620" s="32">
        <f t="shared" si="72"/>
        <v>44090.37066</v>
      </c>
      <c r="I4620" t="str">
        <f t="shared" si="80"/>
        <v/>
      </c>
      <c r="K4620" t="str">
        <f t="shared" si="81"/>
        <v/>
      </c>
    </row>
    <row r="4621">
      <c r="A4621" s="24">
        <v>44090.28772043981</v>
      </c>
      <c r="B4621" s="5" t="s">
        <v>1556</v>
      </c>
      <c r="C4621" s="5" t="s">
        <v>3846</v>
      </c>
      <c r="D4621" s="5" t="s">
        <v>624</v>
      </c>
      <c r="F4621" s="28">
        <f t="shared" si="67"/>
        <v>44090.37105</v>
      </c>
      <c r="G4621" s="32">
        <f t="shared" si="72"/>
        <v>44090.37105</v>
      </c>
      <c r="I4621" t="str">
        <f t="shared" si="80"/>
        <v/>
      </c>
      <c r="K4621" t="str">
        <f t="shared" si="81"/>
        <v/>
      </c>
    </row>
    <row r="4622">
      <c r="A4622" s="24">
        <v>44090.289856296295</v>
      </c>
      <c r="B4622" s="5" t="s">
        <v>3569</v>
      </c>
      <c r="C4622" s="5" t="s">
        <v>3225</v>
      </c>
      <c r="D4622" s="5" t="s">
        <v>173</v>
      </c>
      <c r="F4622" s="28">
        <f t="shared" si="67"/>
        <v>44090.37319</v>
      </c>
      <c r="G4622" s="32">
        <f t="shared" si="72"/>
        <v>44090.37319</v>
      </c>
      <c r="I4622" t="str">
        <f t="shared" si="80"/>
        <v/>
      </c>
      <c r="K4622" t="str">
        <f t="shared" si="81"/>
        <v/>
      </c>
    </row>
    <row r="4623">
      <c r="A4623" s="24">
        <v>44090.29041947916</v>
      </c>
      <c r="B4623" s="5" t="s">
        <v>3829</v>
      </c>
      <c r="C4623" s="5" t="s">
        <v>3215</v>
      </c>
      <c r="D4623" s="5" t="s">
        <v>173</v>
      </c>
      <c r="F4623" s="28">
        <f t="shared" si="67"/>
        <v>44090.37375</v>
      </c>
      <c r="G4623" s="32">
        <f t="shared" si="72"/>
        <v>44090.37375</v>
      </c>
      <c r="I4623" t="str">
        <f t="shared" si="80"/>
        <v/>
      </c>
      <c r="K4623" t="str">
        <f t="shared" si="81"/>
        <v/>
      </c>
    </row>
    <row r="4624">
      <c r="A4624" s="24">
        <v>44090.39062284722</v>
      </c>
      <c r="B4624" s="5" t="s">
        <v>3847</v>
      </c>
      <c r="C4624" s="5" t="s">
        <v>3843</v>
      </c>
      <c r="D4624" s="5" t="s">
        <v>624</v>
      </c>
      <c r="F4624" s="28">
        <f t="shared" si="67"/>
        <v>44090.47396</v>
      </c>
      <c r="G4624" s="32">
        <f t="shared" si="72"/>
        <v>44090.47396</v>
      </c>
      <c r="I4624" t="str">
        <f t="shared" si="80"/>
        <v/>
      </c>
      <c r="K4624" t="str">
        <f t="shared" si="81"/>
        <v/>
      </c>
    </row>
    <row r="4625">
      <c r="A4625" s="24">
        <v>44090.391034120374</v>
      </c>
      <c r="B4625" s="5" t="s">
        <v>3848</v>
      </c>
      <c r="C4625" s="5" t="s">
        <v>27</v>
      </c>
      <c r="D4625" s="5" t="s">
        <v>624</v>
      </c>
      <c r="F4625" s="28">
        <f t="shared" si="67"/>
        <v>44090.47437</v>
      </c>
      <c r="G4625" s="32">
        <f t="shared" si="72"/>
        <v>44090.47437</v>
      </c>
      <c r="I4625" t="str">
        <f t="shared" si="80"/>
        <v/>
      </c>
      <c r="K4625" t="str">
        <f t="shared" si="81"/>
        <v/>
      </c>
    </row>
    <row r="4626">
      <c r="A4626" s="24">
        <v>44090.84618206018</v>
      </c>
      <c r="B4626" s="5" t="s">
        <v>3401</v>
      </c>
      <c r="C4626" s="5" t="s">
        <v>1787</v>
      </c>
      <c r="D4626" s="5" t="s">
        <v>512</v>
      </c>
      <c r="F4626" s="28">
        <f t="shared" si="67"/>
        <v>44090.92952</v>
      </c>
      <c r="G4626" s="32">
        <f t="shared" si="72"/>
        <v>44090.92952</v>
      </c>
      <c r="I4626" t="str">
        <f t="shared" si="80"/>
        <v/>
      </c>
      <c r="K4626" t="str">
        <f t="shared" si="81"/>
        <v/>
      </c>
    </row>
    <row r="4627">
      <c r="A4627" s="24">
        <v>44091.292386180554</v>
      </c>
      <c r="B4627" s="5" t="s">
        <v>3376</v>
      </c>
      <c r="C4627" s="5" t="s">
        <v>916</v>
      </c>
      <c r="D4627" s="5" t="s">
        <v>3379</v>
      </c>
      <c r="F4627" s="28">
        <f t="shared" si="67"/>
        <v>44091.37572</v>
      </c>
      <c r="G4627" s="32">
        <f t="shared" si="72"/>
        <v>44091.37572</v>
      </c>
      <c r="I4627" t="str">
        <f t="shared" si="80"/>
        <v/>
      </c>
      <c r="K4627" t="str">
        <f t="shared" si="81"/>
        <v/>
      </c>
    </row>
    <row r="4628">
      <c r="A4628" s="24">
        <v>44091.29295150463</v>
      </c>
      <c r="B4628" s="5" t="s">
        <v>3420</v>
      </c>
      <c r="C4628" s="5" t="s">
        <v>3695</v>
      </c>
      <c r="D4628" s="5" t="s">
        <v>3279</v>
      </c>
      <c r="F4628" s="28">
        <f t="shared" si="67"/>
        <v>44091.37628</v>
      </c>
      <c r="G4628" s="32">
        <f t="shared" si="72"/>
        <v>44091.37628</v>
      </c>
      <c r="I4628" t="str">
        <f t="shared" si="80"/>
        <v/>
      </c>
      <c r="K4628" t="str">
        <f t="shared" si="81"/>
        <v/>
      </c>
    </row>
    <row r="4629">
      <c r="A4629" s="24">
        <v>44091.330494016205</v>
      </c>
      <c r="B4629" s="5" t="s">
        <v>3849</v>
      </c>
      <c r="C4629" s="5" t="s">
        <v>3850</v>
      </c>
      <c r="D4629" s="5" t="s">
        <v>3851</v>
      </c>
      <c r="F4629" s="28">
        <f t="shared" si="67"/>
        <v>44091.41383</v>
      </c>
      <c r="G4629" s="32">
        <f t="shared" si="72"/>
        <v>44091.41383</v>
      </c>
      <c r="I4629" t="str">
        <f t="shared" si="80"/>
        <v/>
      </c>
      <c r="K4629" t="str">
        <f t="shared" si="81"/>
        <v/>
      </c>
    </row>
    <row r="4630">
      <c r="A4630" s="24">
        <v>44091.332370937496</v>
      </c>
      <c r="B4630" s="5" t="s">
        <v>918</v>
      </c>
      <c r="C4630" s="5" t="s">
        <v>649</v>
      </c>
      <c r="D4630" s="5" t="s">
        <v>3852</v>
      </c>
      <c r="F4630" s="28">
        <f t="shared" si="67"/>
        <v>44091.4157</v>
      </c>
      <c r="G4630" s="32">
        <f t="shared" si="72"/>
        <v>44091.4157</v>
      </c>
      <c r="I4630" t="str">
        <f t="shared" si="80"/>
        <v/>
      </c>
      <c r="K4630" t="str">
        <f t="shared" si="81"/>
        <v/>
      </c>
    </row>
    <row r="4631">
      <c r="A4631" s="24">
        <v>44091.379448391206</v>
      </c>
      <c r="B4631" s="5" t="s">
        <v>3200</v>
      </c>
      <c r="C4631" s="5" t="s">
        <v>2829</v>
      </c>
      <c r="D4631" s="5" t="s">
        <v>1347</v>
      </c>
      <c r="F4631" s="28">
        <f t="shared" si="67"/>
        <v>44091.46278</v>
      </c>
      <c r="G4631" s="32">
        <f t="shared" si="72"/>
        <v>44091.46278</v>
      </c>
      <c r="I4631" t="str">
        <f t="shared" si="80"/>
        <v/>
      </c>
      <c r="K4631" t="str">
        <f t="shared" si="81"/>
        <v/>
      </c>
    </row>
    <row r="4632">
      <c r="A4632" s="24">
        <v>44091.469594803246</v>
      </c>
      <c r="B4632" s="5" t="s">
        <v>3853</v>
      </c>
      <c r="C4632" s="5" t="s">
        <v>545</v>
      </c>
      <c r="D4632" s="5" t="s">
        <v>3246</v>
      </c>
      <c r="E4632" s="5">
        <v>37.0</v>
      </c>
      <c r="F4632" s="28">
        <f t="shared" si="67"/>
        <v>44091.55293</v>
      </c>
      <c r="G4632" s="32">
        <f t="shared" si="72"/>
        <v>44091.55293</v>
      </c>
      <c r="H4632" s="29">
        <v>0.5833333333333334</v>
      </c>
      <c r="I4632" s="30">
        <f t="shared" si="80"/>
        <v>-44090.96959</v>
      </c>
      <c r="K4632" t="str">
        <f t="shared" si="81"/>
        <v/>
      </c>
    </row>
    <row r="4633">
      <c r="A4633" s="24">
        <v>44091.472796041664</v>
      </c>
      <c r="B4633" s="5" t="s">
        <v>3854</v>
      </c>
      <c r="C4633" s="5" t="s">
        <v>516</v>
      </c>
      <c r="D4633" s="5" t="s">
        <v>3246</v>
      </c>
      <c r="E4633" s="5">
        <v>36.0</v>
      </c>
      <c r="F4633" s="28">
        <f t="shared" si="67"/>
        <v>44091.55613</v>
      </c>
      <c r="G4633" s="32">
        <f t="shared" si="72"/>
        <v>44091.55613</v>
      </c>
      <c r="I4633" t="str">
        <f t="shared" si="80"/>
        <v/>
      </c>
    </row>
    <row r="4634">
      <c r="A4634" s="24">
        <v>44091.47639964121</v>
      </c>
      <c r="B4634" s="5" t="s">
        <v>3855</v>
      </c>
      <c r="C4634" s="5" t="s">
        <v>3697</v>
      </c>
      <c r="D4634" s="5" t="s">
        <v>1347</v>
      </c>
      <c r="E4634" s="5">
        <v>1.0</v>
      </c>
      <c r="F4634" s="28">
        <f t="shared" si="67"/>
        <v>44091.55973</v>
      </c>
      <c r="G4634" s="32">
        <f t="shared" si="72"/>
        <v>44091.55973</v>
      </c>
      <c r="H4634" s="29">
        <v>0.6666666666666666</v>
      </c>
      <c r="I4634" s="30">
        <f t="shared" si="80"/>
        <v>-44090.89307</v>
      </c>
      <c r="K4634" t="str">
        <f t="shared" ref="K4634:K5078" si="82">IF(ISBLANK(H4634),E4634,"")</f>
        <v/>
      </c>
    </row>
    <row r="4635">
      <c r="A4635" s="24">
        <v>44091.477130127314</v>
      </c>
      <c r="B4635" s="5" t="s">
        <v>3856</v>
      </c>
      <c r="C4635" s="5" t="s">
        <v>3697</v>
      </c>
      <c r="D4635" s="5" t="s">
        <v>1347</v>
      </c>
      <c r="E4635" s="5">
        <v>2.0</v>
      </c>
      <c r="F4635" s="28">
        <f t="shared" si="67"/>
        <v>44091.56046</v>
      </c>
      <c r="G4635" s="32">
        <f t="shared" si="72"/>
        <v>44091.56046</v>
      </c>
      <c r="H4635" s="29">
        <v>0.6666666666666666</v>
      </c>
      <c r="I4635" s="30">
        <f t="shared" si="80"/>
        <v>-44090.8938</v>
      </c>
      <c r="K4635" t="str">
        <f t="shared" si="82"/>
        <v/>
      </c>
    </row>
    <row r="4636">
      <c r="A4636" s="24">
        <v>44091.47756018519</v>
      </c>
      <c r="B4636" s="5" t="s">
        <v>3857</v>
      </c>
      <c r="C4636" s="5" t="s">
        <v>3697</v>
      </c>
      <c r="D4636" s="5" t="s">
        <v>1347</v>
      </c>
      <c r="E4636" s="5">
        <v>6.0</v>
      </c>
      <c r="F4636" s="28">
        <f t="shared" si="67"/>
        <v>44091.56089</v>
      </c>
      <c r="G4636" s="32">
        <f t="shared" si="72"/>
        <v>44091.56089</v>
      </c>
      <c r="H4636" s="29">
        <v>0.6666666666666666</v>
      </c>
      <c r="I4636" s="30">
        <f t="shared" si="80"/>
        <v>-44090.89423</v>
      </c>
      <c r="K4636" t="str">
        <f t="shared" si="82"/>
        <v/>
      </c>
    </row>
    <row r="4637">
      <c r="A4637" s="24">
        <v>44091.47799087963</v>
      </c>
      <c r="B4637" s="5" t="s">
        <v>3794</v>
      </c>
      <c r="C4637" s="5" t="s">
        <v>3697</v>
      </c>
      <c r="D4637" s="5" t="s">
        <v>1347</v>
      </c>
      <c r="F4637" s="28">
        <f t="shared" si="67"/>
        <v>44091.56132</v>
      </c>
      <c r="G4637" s="32">
        <f t="shared" si="72"/>
        <v>44091.56132</v>
      </c>
      <c r="I4637" t="str">
        <f t="shared" si="80"/>
        <v/>
      </c>
      <c r="K4637" t="str">
        <f t="shared" si="82"/>
        <v/>
      </c>
    </row>
    <row r="4638">
      <c r="A4638" s="24">
        <v>44091.4820860301</v>
      </c>
      <c r="B4638" s="5" t="s">
        <v>3732</v>
      </c>
      <c r="C4638" s="5" t="s">
        <v>3858</v>
      </c>
      <c r="D4638" s="5" t="s">
        <v>584</v>
      </c>
      <c r="F4638" s="28">
        <f t="shared" si="67"/>
        <v>44091.56542</v>
      </c>
      <c r="G4638" s="32">
        <f t="shared" si="72"/>
        <v>44091.56542</v>
      </c>
      <c r="I4638" t="str">
        <f t="shared" si="80"/>
        <v/>
      </c>
      <c r="K4638" t="str">
        <f t="shared" si="82"/>
        <v/>
      </c>
    </row>
    <row r="4639">
      <c r="A4639" s="24">
        <v>44091.53402958333</v>
      </c>
      <c r="B4639" s="5" t="s">
        <v>3859</v>
      </c>
      <c r="C4639" s="5" t="s">
        <v>3860</v>
      </c>
      <c r="D4639" s="5" t="s">
        <v>2475</v>
      </c>
      <c r="F4639" s="28">
        <f t="shared" si="67"/>
        <v>44091.61736</v>
      </c>
      <c r="G4639" s="32">
        <f t="shared" si="72"/>
        <v>44091.61736</v>
      </c>
      <c r="I4639" t="str">
        <f t="shared" si="80"/>
        <v/>
      </c>
      <c r="K4639" t="str">
        <f t="shared" si="82"/>
        <v/>
      </c>
    </row>
    <row r="4640">
      <c r="A4640" s="24">
        <v>44091.61339646991</v>
      </c>
      <c r="B4640" s="5" t="s">
        <v>3724</v>
      </c>
      <c r="C4640" s="5" t="s">
        <v>3746</v>
      </c>
      <c r="D4640" s="5" t="s">
        <v>584</v>
      </c>
      <c r="F4640" s="28">
        <f t="shared" si="67"/>
        <v>44091.69673</v>
      </c>
      <c r="G4640" s="32">
        <f t="shared" si="72"/>
        <v>44091.69673</v>
      </c>
      <c r="I4640" t="str">
        <f t="shared" si="80"/>
        <v/>
      </c>
      <c r="K4640" t="str">
        <f t="shared" si="82"/>
        <v/>
      </c>
    </row>
    <row r="4641">
      <c r="A4641" s="24">
        <v>44091.847258622685</v>
      </c>
      <c r="B4641" s="5" t="s">
        <v>3401</v>
      </c>
      <c r="C4641" s="5" t="s">
        <v>1787</v>
      </c>
      <c r="D4641" s="5" t="s">
        <v>512</v>
      </c>
      <c r="F4641" s="28">
        <f t="shared" si="67"/>
        <v>44091.93059</v>
      </c>
      <c r="G4641" s="32">
        <f t="shared" si="72"/>
        <v>44091.93059</v>
      </c>
      <c r="I4641" t="str">
        <f t="shared" si="80"/>
        <v/>
      </c>
      <c r="K4641" t="str">
        <f t="shared" si="82"/>
        <v/>
      </c>
    </row>
    <row r="4642">
      <c r="A4642" s="24">
        <v>44092.285063414354</v>
      </c>
      <c r="B4642" s="5" t="s">
        <v>3861</v>
      </c>
      <c r="C4642" s="5" t="s">
        <v>3532</v>
      </c>
      <c r="D4642" s="5" t="s">
        <v>512</v>
      </c>
      <c r="F4642" s="28">
        <f t="shared" si="67"/>
        <v>44092.3684</v>
      </c>
      <c r="G4642" s="32">
        <f t="shared" si="72"/>
        <v>44092.3684</v>
      </c>
      <c r="I4642" t="str">
        <f t="shared" si="80"/>
        <v/>
      </c>
      <c r="K4642" t="str">
        <f t="shared" si="82"/>
        <v/>
      </c>
    </row>
    <row r="4643">
      <c r="A4643" s="24">
        <v>44092.28529233796</v>
      </c>
      <c r="B4643" s="5" t="s">
        <v>3862</v>
      </c>
      <c r="C4643" s="5" t="s">
        <v>3532</v>
      </c>
      <c r="D4643" s="5" t="s">
        <v>512</v>
      </c>
      <c r="F4643" s="28">
        <f t="shared" si="67"/>
        <v>44092.36863</v>
      </c>
      <c r="G4643" s="32">
        <f t="shared" si="72"/>
        <v>44092.36863</v>
      </c>
      <c r="I4643" t="str">
        <f t="shared" si="80"/>
        <v/>
      </c>
      <c r="K4643" t="str">
        <f t="shared" si="82"/>
        <v/>
      </c>
    </row>
    <row r="4644">
      <c r="A4644" s="24">
        <v>44092.28548988426</v>
      </c>
      <c r="B4644" s="5" t="s">
        <v>3863</v>
      </c>
      <c r="C4644" s="5" t="s">
        <v>3532</v>
      </c>
      <c r="D4644" s="5" t="s">
        <v>512</v>
      </c>
      <c r="F4644" s="28">
        <f t="shared" si="67"/>
        <v>44092.36882</v>
      </c>
      <c r="G4644" s="32">
        <f t="shared" si="72"/>
        <v>44092.36882</v>
      </c>
      <c r="I4644" t="str">
        <f t="shared" si="80"/>
        <v/>
      </c>
      <c r="K4644" t="str">
        <f t="shared" si="82"/>
        <v/>
      </c>
    </row>
    <row r="4645">
      <c r="A4645" s="24">
        <v>44092.343120289355</v>
      </c>
      <c r="B4645" s="5" t="s">
        <v>3224</v>
      </c>
      <c r="C4645" s="5" t="s">
        <v>3215</v>
      </c>
      <c r="D4645" s="5" t="s">
        <v>3864</v>
      </c>
      <c r="E4645" s="5">
        <v>16.0</v>
      </c>
      <c r="F4645" s="28">
        <f t="shared" si="67"/>
        <v>44092.42645</v>
      </c>
      <c r="G4645" s="32">
        <f t="shared" si="72"/>
        <v>44092.42645</v>
      </c>
      <c r="H4645" s="29">
        <v>0.4618055555555556</v>
      </c>
      <c r="I4645" s="30">
        <f t="shared" si="80"/>
        <v>-44091.96465</v>
      </c>
      <c r="K4645" t="str">
        <f t="shared" si="82"/>
        <v/>
      </c>
    </row>
    <row r="4646">
      <c r="A4646" s="24">
        <v>44092.343851261576</v>
      </c>
      <c r="B4646" s="5" t="s">
        <v>3865</v>
      </c>
      <c r="C4646" s="5" t="s">
        <v>3215</v>
      </c>
      <c r="D4646" s="5" t="s">
        <v>3866</v>
      </c>
      <c r="E4646" s="5">
        <v>7.0</v>
      </c>
      <c r="F4646" s="28">
        <f t="shared" si="67"/>
        <v>44092.42718</v>
      </c>
      <c r="G4646" s="32">
        <f t="shared" si="72"/>
        <v>44092.42718</v>
      </c>
      <c r="H4646" s="29">
        <v>0.4618055555555556</v>
      </c>
      <c r="I4646" s="30">
        <f t="shared" si="80"/>
        <v>-44091.96538</v>
      </c>
      <c r="K4646" t="str">
        <f t="shared" si="82"/>
        <v/>
      </c>
    </row>
    <row r="4647">
      <c r="A4647" s="24">
        <v>44092.344394687505</v>
      </c>
      <c r="B4647" s="5" t="s">
        <v>3867</v>
      </c>
      <c r="C4647" s="5" t="s">
        <v>3215</v>
      </c>
      <c r="D4647" s="5" t="s">
        <v>3866</v>
      </c>
      <c r="E4647" s="5">
        <v>9.0</v>
      </c>
      <c r="F4647" s="28">
        <f t="shared" si="67"/>
        <v>44092.42773</v>
      </c>
      <c r="G4647" s="32">
        <f t="shared" si="72"/>
        <v>44092.42773</v>
      </c>
      <c r="H4647" s="29">
        <v>0.4618055555555556</v>
      </c>
      <c r="I4647" s="30">
        <f t="shared" si="80"/>
        <v>-44091.96592</v>
      </c>
      <c r="K4647" t="str">
        <f t="shared" si="82"/>
        <v/>
      </c>
    </row>
    <row r="4648">
      <c r="A4648" s="24">
        <v>44092.348613449074</v>
      </c>
      <c r="B4648" s="5" t="s">
        <v>3200</v>
      </c>
      <c r="C4648" s="5" t="s">
        <v>2829</v>
      </c>
      <c r="D4648" s="5" t="s">
        <v>3866</v>
      </c>
      <c r="E4648" s="5">
        <v>14.0</v>
      </c>
      <c r="F4648" s="28">
        <f t="shared" si="67"/>
        <v>44092.43195</v>
      </c>
      <c r="G4648" s="32">
        <f t="shared" si="72"/>
        <v>44092.43195</v>
      </c>
      <c r="H4648" s="29">
        <v>0.6666666666666666</v>
      </c>
      <c r="I4648" s="30">
        <f t="shared" si="80"/>
        <v>-44091.76528</v>
      </c>
      <c r="K4648" t="str">
        <f t="shared" si="82"/>
        <v/>
      </c>
    </row>
    <row r="4649">
      <c r="A4649" s="24">
        <v>44092.44367337963</v>
      </c>
      <c r="B4649" s="5" t="s">
        <v>3868</v>
      </c>
      <c r="C4649" s="5" t="s">
        <v>3869</v>
      </c>
      <c r="D4649" s="5" t="s">
        <v>512</v>
      </c>
      <c r="F4649" s="28">
        <f t="shared" si="67"/>
        <v>44092.52701</v>
      </c>
      <c r="G4649" s="32">
        <f t="shared" si="72"/>
        <v>44092.52701</v>
      </c>
      <c r="I4649" t="str">
        <f t="shared" si="80"/>
        <v/>
      </c>
      <c r="K4649" t="str">
        <f t="shared" si="82"/>
        <v/>
      </c>
    </row>
    <row r="4650">
      <c r="A4650" s="24">
        <v>44092.458014097225</v>
      </c>
      <c r="B4650" s="5" t="s">
        <v>1556</v>
      </c>
      <c r="C4650" s="5" t="s">
        <v>3846</v>
      </c>
      <c r="D4650" s="5" t="s">
        <v>173</v>
      </c>
      <c r="F4650" s="28">
        <f t="shared" si="67"/>
        <v>44092.54135</v>
      </c>
      <c r="G4650" s="32">
        <f t="shared" si="72"/>
        <v>44092.54135</v>
      </c>
      <c r="I4650" t="str">
        <f t="shared" si="80"/>
        <v/>
      </c>
      <c r="K4650" t="str">
        <f t="shared" si="82"/>
        <v/>
      </c>
    </row>
    <row r="4651">
      <c r="A4651" s="24">
        <v>44092.458333703704</v>
      </c>
      <c r="B4651" s="5" t="s">
        <v>1663</v>
      </c>
      <c r="C4651" s="5" t="s">
        <v>3846</v>
      </c>
      <c r="D4651" s="5" t="s">
        <v>173</v>
      </c>
      <c r="F4651" s="28">
        <f t="shared" si="67"/>
        <v>44092.54167</v>
      </c>
      <c r="G4651" s="32">
        <f t="shared" si="72"/>
        <v>44092.54167</v>
      </c>
      <c r="I4651" t="str">
        <f t="shared" si="80"/>
        <v/>
      </c>
      <c r="K4651" t="str">
        <f t="shared" si="82"/>
        <v/>
      </c>
    </row>
    <row r="4652">
      <c r="A4652" s="24">
        <v>44092.458651678244</v>
      </c>
      <c r="B4652" s="5" t="s">
        <v>3127</v>
      </c>
      <c r="C4652" s="5" t="s">
        <v>3846</v>
      </c>
      <c r="D4652" s="5" t="s">
        <v>173</v>
      </c>
      <c r="F4652" s="28">
        <f t="shared" si="67"/>
        <v>44092.54199</v>
      </c>
      <c r="G4652" s="32">
        <f t="shared" si="72"/>
        <v>44092.54199</v>
      </c>
      <c r="I4652" t="str">
        <f t="shared" si="80"/>
        <v/>
      </c>
      <c r="K4652" t="str">
        <f t="shared" si="82"/>
        <v/>
      </c>
    </row>
    <row r="4653">
      <c r="A4653" s="24">
        <v>44092.490142916664</v>
      </c>
      <c r="B4653" s="5" t="s">
        <v>737</v>
      </c>
      <c r="C4653" s="5" t="s">
        <v>736</v>
      </c>
      <c r="D4653" s="5" t="s">
        <v>512</v>
      </c>
      <c r="F4653" s="28">
        <f t="shared" si="67"/>
        <v>44092.57348</v>
      </c>
      <c r="G4653" s="32">
        <f t="shared" si="72"/>
        <v>44092.57348</v>
      </c>
      <c r="I4653" t="str">
        <f t="shared" si="80"/>
        <v/>
      </c>
      <c r="K4653" t="str">
        <f t="shared" si="82"/>
        <v/>
      </c>
    </row>
    <row r="4654">
      <c r="A4654" s="24">
        <v>44092.84574685185</v>
      </c>
      <c r="B4654" s="5" t="s">
        <v>3401</v>
      </c>
      <c r="C4654" s="5" t="s">
        <v>1787</v>
      </c>
      <c r="D4654" s="5" t="s">
        <v>512</v>
      </c>
      <c r="F4654" s="28">
        <f t="shared" si="67"/>
        <v>44092.92908</v>
      </c>
      <c r="G4654" s="32">
        <f t="shared" si="72"/>
        <v>44092.92908</v>
      </c>
      <c r="I4654" t="str">
        <f t="shared" si="80"/>
        <v/>
      </c>
      <c r="K4654" t="str">
        <f t="shared" si="82"/>
        <v/>
      </c>
    </row>
    <row r="4655">
      <c r="A4655" s="24">
        <v>44095.24836803241</v>
      </c>
      <c r="B4655" s="5" t="s">
        <v>3870</v>
      </c>
      <c r="C4655" s="5" t="s">
        <v>3871</v>
      </c>
      <c r="D4655" s="5" t="s">
        <v>3872</v>
      </c>
      <c r="E4655" s="5">
        <v>1.0</v>
      </c>
      <c r="F4655" s="28">
        <f t="shared" si="67"/>
        <v>44095.3317</v>
      </c>
      <c r="G4655" s="32">
        <f t="shared" si="72"/>
        <v>44095.3317</v>
      </c>
      <c r="H4655" s="29">
        <v>0.6666666666666666</v>
      </c>
      <c r="I4655" s="30">
        <f t="shared" si="80"/>
        <v>-44094.66503</v>
      </c>
      <c r="K4655" t="str">
        <f t="shared" si="82"/>
        <v/>
      </c>
    </row>
    <row r="4656">
      <c r="A4656" s="24">
        <v>44095.26551774306</v>
      </c>
      <c r="B4656" s="5" t="s">
        <v>3206</v>
      </c>
      <c r="C4656" s="5" t="s">
        <v>1268</v>
      </c>
      <c r="D4656" s="5" t="s">
        <v>624</v>
      </c>
      <c r="E4656" s="5">
        <v>2.0</v>
      </c>
      <c r="F4656" s="28">
        <f t="shared" si="67"/>
        <v>44095.34885</v>
      </c>
      <c r="G4656" s="32">
        <f t="shared" si="72"/>
        <v>44095.34885</v>
      </c>
      <c r="H4656" s="29">
        <v>0.4756944444444444</v>
      </c>
      <c r="I4656" s="30">
        <f t="shared" si="80"/>
        <v>-44094.87316</v>
      </c>
      <c r="K4656" t="str">
        <f t="shared" si="82"/>
        <v/>
      </c>
    </row>
    <row r="4657">
      <c r="A4657" s="24">
        <v>44095.26605913194</v>
      </c>
      <c r="B4657" s="5" t="s">
        <v>3873</v>
      </c>
      <c r="C4657" s="5" t="s">
        <v>446</v>
      </c>
      <c r="D4657" s="5" t="s">
        <v>624</v>
      </c>
      <c r="E4657" s="5">
        <v>3.0</v>
      </c>
      <c r="F4657" s="28">
        <f t="shared" si="67"/>
        <v>44095.34939</v>
      </c>
      <c r="G4657" s="32">
        <f t="shared" si="72"/>
        <v>44095.34939</v>
      </c>
      <c r="H4657" s="29">
        <v>0.4756944444444444</v>
      </c>
      <c r="I4657" s="30">
        <f t="shared" si="80"/>
        <v>-44094.8737</v>
      </c>
      <c r="K4657" t="str">
        <f t="shared" si="82"/>
        <v/>
      </c>
    </row>
    <row r="4658">
      <c r="A4658" s="24">
        <v>44095.26644630787</v>
      </c>
      <c r="B4658" s="5" t="s">
        <v>3874</v>
      </c>
      <c r="C4658" s="5" t="s">
        <v>446</v>
      </c>
      <c r="D4658" s="5" t="s">
        <v>624</v>
      </c>
      <c r="E4658" s="5">
        <v>4.0</v>
      </c>
      <c r="F4658" s="28">
        <f t="shared" si="67"/>
        <v>44095.34978</v>
      </c>
      <c r="G4658" s="32">
        <f t="shared" si="72"/>
        <v>44095.34978</v>
      </c>
      <c r="H4658" s="29">
        <v>0.4756944444444444</v>
      </c>
      <c r="I4658" s="30">
        <f t="shared" si="80"/>
        <v>-44094.87409</v>
      </c>
      <c r="K4658" t="str">
        <f t="shared" si="82"/>
        <v/>
      </c>
    </row>
    <row r="4659">
      <c r="A4659" s="24">
        <v>44095.27710987268</v>
      </c>
      <c r="B4659" s="5" t="s">
        <v>674</v>
      </c>
      <c r="C4659" s="5" t="s">
        <v>516</v>
      </c>
      <c r="D4659" s="5" t="s">
        <v>3246</v>
      </c>
      <c r="E4659" s="5">
        <v>36.0</v>
      </c>
      <c r="F4659" s="28">
        <f t="shared" si="67"/>
        <v>44095.36044</v>
      </c>
      <c r="G4659" s="32">
        <f t="shared" si="72"/>
        <v>44095.36044</v>
      </c>
      <c r="H4659" s="29">
        <v>0.6666666666666666</v>
      </c>
      <c r="I4659" s="30">
        <f t="shared" si="80"/>
        <v>-44094.69378</v>
      </c>
      <c r="K4659" t="str">
        <f t="shared" si="82"/>
        <v/>
      </c>
    </row>
    <row r="4660">
      <c r="A4660" s="24">
        <v>44095.28374758102</v>
      </c>
      <c r="B4660" s="5" t="s">
        <v>3875</v>
      </c>
      <c r="C4660" s="5" t="s">
        <v>3697</v>
      </c>
      <c r="D4660" s="5" t="s">
        <v>624</v>
      </c>
      <c r="E4660" s="5">
        <v>5.0</v>
      </c>
      <c r="F4660" s="28">
        <f t="shared" si="67"/>
        <v>44095.36708</v>
      </c>
      <c r="G4660" s="32">
        <f t="shared" si="72"/>
        <v>44095.36708</v>
      </c>
      <c r="H4660" s="29">
        <v>0.6666666666666666</v>
      </c>
      <c r="I4660" s="30">
        <f t="shared" si="80"/>
        <v>-44094.70041</v>
      </c>
      <c r="K4660" t="str">
        <f t="shared" si="82"/>
        <v/>
      </c>
    </row>
    <row r="4661">
      <c r="A4661" s="24">
        <v>44095.28430496527</v>
      </c>
      <c r="B4661" s="5" t="s">
        <v>3856</v>
      </c>
      <c r="C4661" s="5" t="s">
        <v>3697</v>
      </c>
      <c r="D4661" s="5" t="s">
        <v>624</v>
      </c>
      <c r="E4661" s="5">
        <v>6.0</v>
      </c>
      <c r="F4661" s="28">
        <f t="shared" si="67"/>
        <v>44095.36764</v>
      </c>
      <c r="G4661" s="32">
        <f t="shared" si="72"/>
        <v>44095.36764</v>
      </c>
      <c r="H4661" s="29">
        <v>0.6666666666666666</v>
      </c>
      <c r="I4661" s="30">
        <f t="shared" si="80"/>
        <v>-44094.70097</v>
      </c>
      <c r="K4661" t="str">
        <f t="shared" si="82"/>
        <v/>
      </c>
    </row>
    <row r="4662">
      <c r="A4662" s="24">
        <v>44095.28464377315</v>
      </c>
      <c r="B4662" s="5" t="s">
        <v>3857</v>
      </c>
      <c r="C4662" s="5" t="s">
        <v>3697</v>
      </c>
      <c r="D4662" s="5" t="s">
        <v>624</v>
      </c>
      <c r="E4662" s="5">
        <v>7.0</v>
      </c>
      <c r="F4662" s="28">
        <f t="shared" si="67"/>
        <v>44095.36798</v>
      </c>
      <c r="G4662" s="32">
        <f t="shared" si="72"/>
        <v>44095.36798</v>
      </c>
      <c r="H4662" s="29">
        <v>0.6666666666666666</v>
      </c>
      <c r="I4662" s="30">
        <f t="shared" si="80"/>
        <v>-44094.70131</v>
      </c>
      <c r="K4662" t="str">
        <f t="shared" si="82"/>
        <v/>
      </c>
    </row>
    <row r="4663">
      <c r="A4663" s="24">
        <v>44095.28982820602</v>
      </c>
      <c r="B4663" s="5" t="s">
        <v>3413</v>
      </c>
      <c r="C4663" s="5" t="s">
        <v>545</v>
      </c>
      <c r="D4663" s="5" t="s">
        <v>3246</v>
      </c>
      <c r="E4663" s="5">
        <v>38.0</v>
      </c>
      <c r="F4663" s="28">
        <f t="shared" si="67"/>
        <v>44095.37316</v>
      </c>
      <c r="G4663" s="32">
        <f t="shared" si="72"/>
        <v>44095.37316</v>
      </c>
      <c r="H4663" s="29">
        <v>0.6666666666666666</v>
      </c>
      <c r="I4663" s="30">
        <f t="shared" si="80"/>
        <v>-44094.70649</v>
      </c>
      <c r="K4663" t="str">
        <f t="shared" si="82"/>
        <v/>
      </c>
    </row>
    <row r="4664">
      <c r="A4664" s="24">
        <v>44095.2961234838</v>
      </c>
      <c r="B4664" s="5" t="s">
        <v>3876</v>
      </c>
      <c r="C4664" s="5" t="s">
        <v>1932</v>
      </c>
      <c r="D4664" s="5" t="s">
        <v>3246</v>
      </c>
      <c r="E4664" s="5">
        <v>39.0</v>
      </c>
      <c r="F4664" s="28">
        <f t="shared" si="67"/>
        <v>44095.37946</v>
      </c>
      <c r="G4664" s="32">
        <f t="shared" si="72"/>
        <v>44095.37946</v>
      </c>
      <c r="H4664" s="29">
        <v>0.6666666666666666</v>
      </c>
      <c r="I4664" s="30">
        <f t="shared" si="80"/>
        <v>-44094.71279</v>
      </c>
      <c r="K4664" t="str">
        <f t="shared" si="82"/>
        <v/>
      </c>
    </row>
    <row r="4665">
      <c r="A4665" s="24">
        <v>44095.322190555555</v>
      </c>
      <c r="B4665" s="5" t="s">
        <v>3015</v>
      </c>
      <c r="C4665" s="5" t="s">
        <v>1932</v>
      </c>
      <c r="D4665" s="5" t="s">
        <v>3246</v>
      </c>
      <c r="E4665" s="5">
        <v>41.0</v>
      </c>
      <c r="F4665" s="28">
        <f t="shared" si="67"/>
        <v>44095.40552</v>
      </c>
      <c r="G4665" s="32">
        <f t="shared" si="72"/>
        <v>44095.40552</v>
      </c>
      <c r="H4665" s="29">
        <v>0.6666666666666666</v>
      </c>
      <c r="I4665" s="30">
        <f t="shared" si="80"/>
        <v>-44094.73886</v>
      </c>
      <c r="K4665" t="str">
        <f t="shared" si="82"/>
        <v/>
      </c>
    </row>
    <row r="4666">
      <c r="A4666" s="24">
        <v>44095.33855987269</v>
      </c>
      <c r="B4666" s="5" t="s">
        <v>3367</v>
      </c>
      <c r="C4666" s="5" t="s">
        <v>3310</v>
      </c>
      <c r="D4666" s="5" t="s">
        <v>624</v>
      </c>
      <c r="E4666" s="5">
        <v>8.0</v>
      </c>
      <c r="F4666" s="28">
        <f t="shared" si="67"/>
        <v>44095.42189</v>
      </c>
      <c r="G4666" s="32">
        <f t="shared" si="72"/>
        <v>44095.42189</v>
      </c>
      <c r="H4666" s="29">
        <v>0.43680555555555556</v>
      </c>
      <c r="I4666" s="30">
        <f t="shared" si="80"/>
        <v>-44094.98509</v>
      </c>
      <c r="K4666" t="str">
        <f t="shared" si="82"/>
        <v/>
      </c>
    </row>
    <row r="4667">
      <c r="A4667" s="24">
        <v>44095.36518864583</v>
      </c>
      <c r="B4667" s="5" t="s">
        <v>3877</v>
      </c>
      <c r="C4667" s="5" t="s">
        <v>3846</v>
      </c>
      <c r="D4667" s="5" t="s">
        <v>624</v>
      </c>
      <c r="E4667" s="5">
        <v>8.0</v>
      </c>
      <c r="F4667" s="28">
        <f t="shared" si="67"/>
        <v>44095.44852</v>
      </c>
      <c r="G4667" s="32">
        <f t="shared" si="72"/>
        <v>44095.44852</v>
      </c>
      <c r="H4667" s="29">
        <v>0.6666666666666666</v>
      </c>
      <c r="I4667" s="30">
        <f t="shared" si="80"/>
        <v>-44094.78186</v>
      </c>
      <c r="K4667" t="str">
        <f t="shared" si="82"/>
        <v/>
      </c>
    </row>
    <row r="4668">
      <c r="A4668" s="24">
        <v>44095.37252974537</v>
      </c>
      <c r="B4668" s="5" t="s">
        <v>3878</v>
      </c>
      <c r="C4668" s="5" t="s">
        <v>3174</v>
      </c>
      <c r="D4668" s="5" t="s">
        <v>624</v>
      </c>
      <c r="F4668" s="28">
        <f t="shared" si="67"/>
        <v>44095.45586</v>
      </c>
      <c r="G4668" s="32">
        <f t="shared" si="72"/>
        <v>44095.45586</v>
      </c>
      <c r="I4668" t="str">
        <f t="shared" si="80"/>
        <v/>
      </c>
      <c r="K4668" t="str">
        <f t="shared" si="82"/>
        <v/>
      </c>
    </row>
    <row r="4669">
      <c r="A4669" s="24">
        <v>44095.43194577546</v>
      </c>
      <c r="B4669" s="5" t="s">
        <v>3879</v>
      </c>
      <c r="C4669" s="5" t="s">
        <v>3454</v>
      </c>
      <c r="D4669" s="5" t="s">
        <v>624</v>
      </c>
      <c r="F4669" s="28">
        <f t="shared" si="67"/>
        <v>44095.51528</v>
      </c>
      <c r="G4669" s="32">
        <f t="shared" si="72"/>
        <v>44095.51528</v>
      </c>
      <c r="I4669" t="str">
        <f t="shared" si="80"/>
        <v/>
      </c>
      <c r="K4669" t="str">
        <f t="shared" si="82"/>
        <v/>
      </c>
    </row>
    <row r="4670">
      <c r="A4670" s="24">
        <v>44095.436692303236</v>
      </c>
      <c r="B4670" s="5" t="s">
        <v>2511</v>
      </c>
      <c r="C4670" s="5" t="s">
        <v>3880</v>
      </c>
      <c r="D4670" s="5" t="s">
        <v>624</v>
      </c>
      <c r="F4670" s="28">
        <f t="shared" si="67"/>
        <v>44095.52003</v>
      </c>
      <c r="G4670" s="32">
        <f t="shared" si="72"/>
        <v>44095.52003</v>
      </c>
      <c r="I4670" t="str">
        <f t="shared" si="80"/>
        <v/>
      </c>
      <c r="K4670" t="str">
        <f t="shared" si="82"/>
        <v/>
      </c>
    </row>
    <row r="4671">
      <c r="A4671" s="24">
        <v>44095.4475466088</v>
      </c>
      <c r="B4671" s="5" t="s">
        <v>3881</v>
      </c>
      <c r="C4671" s="5" t="s">
        <v>3882</v>
      </c>
      <c r="D4671" s="5" t="s">
        <v>2475</v>
      </c>
      <c r="F4671" s="28">
        <f t="shared" si="67"/>
        <v>44095.53088</v>
      </c>
      <c r="G4671" s="32">
        <f t="shared" si="72"/>
        <v>44095.53088</v>
      </c>
      <c r="I4671" t="str">
        <f t="shared" si="80"/>
        <v/>
      </c>
      <c r="K4671" t="str">
        <f t="shared" si="82"/>
        <v/>
      </c>
    </row>
    <row r="4672">
      <c r="A4672" s="24">
        <v>44095.46641356482</v>
      </c>
      <c r="B4672" s="5" t="s">
        <v>3216</v>
      </c>
      <c r="C4672" s="5" t="s">
        <v>3215</v>
      </c>
      <c r="D4672" s="5" t="s">
        <v>173</v>
      </c>
      <c r="E4672" s="5">
        <v>11.0</v>
      </c>
      <c r="F4672" s="28">
        <f t="shared" si="67"/>
        <v>44095.54975</v>
      </c>
      <c r="G4672" s="32">
        <f t="shared" si="72"/>
        <v>44095.54975</v>
      </c>
      <c r="H4672" s="29">
        <v>0.6666666666666666</v>
      </c>
      <c r="I4672" s="30">
        <f t="shared" si="80"/>
        <v>-44094.88308</v>
      </c>
      <c r="K4672" t="str">
        <f t="shared" si="82"/>
        <v/>
      </c>
    </row>
    <row r="4673">
      <c r="A4673" s="24">
        <v>44095.46727678241</v>
      </c>
      <c r="B4673" s="5" t="s">
        <v>3253</v>
      </c>
      <c r="C4673" s="5" t="s">
        <v>3215</v>
      </c>
      <c r="D4673" s="5" t="s">
        <v>173</v>
      </c>
      <c r="E4673" s="5">
        <v>12.0</v>
      </c>
      <c r="F4673" s="28">
        <f t="shared" si="67"/>
        <v>44095.55061</v>
      </c>
      <c r="G4673" s="32">
        <f t="shared" si="72"/>
        <v>44095.55061</v>
      </c>
      <c r="H4673" s="29">
        <v>0.6666666666666666</v>
      </c>
      <c r="I4673" s="30">
        <f t="shared" si="80"/>
        <v>-44094.88394</v>
      </c>
      <c r="K4673" t="str">
        <f t="shared" si="82"/>
        <v/>
      </c>
    </row>
    <row r="4674">
      <c r="A4674" s="24">
        <v>44095.78644927083</v>
      </c>
      <c r="B4674" s="5" t="s">
        <v>3401</v>
      </c>
      <c r="C4674" s="5" t="s">
        <v>1787</v>
      </c>
      <c r="D4674" s="5" t="s">
        <v>512</v>
      </c>
      <c r="F4674" s="28">
        <f t="shared" si="67"/>
        <v>44095.86978</v>
      </c>
      <c r="G4674" s="32">
        <f t="shared" si="72"/>
        <v>44095.86978</v>
      </c>
      <c r="I4674" t="str">
        <f t="shared" si="80"/>
        <v/>
      </c>
      <c r="K4674" t="str">
        <f t="shared" si="82"/>
        <v/>
      </c>
    </row>
    <row r="4675">
      <c r="A4675" s="24">
        <v>44096.24083357639</v>
      </c>
      <c r="B4675" s="5" t="s">
        <v>3520</v>
      </c>
      <c r="C4675" s="5" t="s">
        <v>3174</v>
      </c>
      <c r="D4675" s="5" t="s">
        <v>624</v>
      </c>
      <c r="E4675" s="5">
        <v>1.0</v>
      </c>
      <c r="F4675" s="28">
        <f t="shared" si="67"/>
        <v>44096.32417</v>
      </c>
      <c r="G4675" s="32">
        <f t="shared" si="72"/>
        <v>44096.32417</v>
      </c>
      <c r="H4675" s="29">
        <v>0.6666666666666666</v>
      </c>
      <c r="I4675" s="30">
        <f t="shared" si="80"/>
        <v>-44095.6575</v>
      </c>
      <c r="K4675" t="str">
        <f t="shared" si="82"/>
        <v/>
      </c>
    </row>
    <row r="4676">
      <c r="A4676" s="24">
        <v>44096.24179502315</v>
      </c>
      <c r="B4676" s="5" t="s">
        <v>3879</v>
      </c>
      <c r="C4676" s="5" t="s">
        <v>3454</v>
      </c>
      <c r="D4676" s="5" t="s">
        <v>624</v>
      </c>
      <c r="E4676" s="5">
        <v>2.0</v>
      </c>
      <c r="F4676" s="28">
        <f t="shared" si="67"/>
        <v>44096.32513</v>
      </c>
      <c r="G4676" s="32">
        <f t="shared" si="72"/>
        <v>44096.32513</v>
      </c>
      <c r="H4676" s="29">
        <v>0.6666666666666666</v>
      </c>
      <c r="I4676" s="30">
        <f t="shared" si="80"/>
        <v>-44095.65846</v>
      </c>
      <c r="K4676" t="str">
        <f t="shared" si="82"/>
        <v/>
      </c>
    </row>
    <row r="4677">
      <c r="A4677" s="24">
        <v>44096.2660312963</v>
      </c>
      <c r="B4677" s="5" t="s">
        <v>3883</v>
      </c>
      <c r="C4677" s="5" t="s">
        <v>545</v>
      </c>
      <c r="D4677" s="5" t="s">
        <v>3246</v>
      </c>
      <c r="E4677" s="5">
        <v>39.0</v>
      </c>
      <c r="F4677" s="28">
        <f t="shared" si="67"/>
        <v>44096.34936</v>
      </c>
      <c r="G4677" s="32">
        <f t="shared" si="72"/>
        <v>44096.34936</v>
      </c>
      <c r="H4677" s="29">
        <v>0.35625</v>
      </c>
      <c r="I4677" s="30">
        <f t="shared" si="80"/>
        <v>-44095.99311</v>
      </c>
      <c r="K4677" t="str">
        <f t="shared" si="82"/>
        <v/>
      </c>
    </row>
    <row r="4678">
      <c r="A4678" s="24">
        <v>44096.28326491898</v>
      </c>
      <c r="B4678" s="5" t="s">
        <v>3875</v>
      </c>
      <c r="C4678" s="5" t="s">
        <v>3697</v>
      </c>
      <c r="D4678" s="5" t="s">
        <v>624</v>
      </c>
      <c r="E4678" s="5">
        <v>3.0</v>
      </c>
      <c r="F4678" s="28">
        <f t="shared" si="67"/>
        <v>44096.3666</v>
      </c>
      <c r="G4678" s="32">
        <f t="shared" si="72"/>
        <v>44096.3666</v>
      </c>
      <c r="H4678" s="29">
        <v>0.6666666666666666</v>
      </c>
      <c r="I4678" s="30">
        <f t="shared" si="80"/>
        <v>-44095.69993</v>
      </c>
      <c r="K4678" t="str">
        <f t="shared" si="82"/>
        <v/>
      </c>
    </row>
    <row r="4679">
      <c r="A4679" s="24">
        <v>44096.28408196759</v>
      </c>
      <c r="B4679" s="5" t="s">
        <v>3856</v>
      </c>
      <c r="C4679" s="5" t="s">
        <v>3716</v>
      </c>
      <c r="D4679" s="5" t="s">
        <v>624</v>
      </c>
      <c r="E4679" s="5">
        <v>4.0</v>
      </c>
      <c r="F4679" s="28">
        <f t="shared" si="67"/>
        <v>44096.36742</v>
      </c>
      <c r="G4679" s="32">
        <f t="shared" si="72"/>
        <v>44096.36742</v>
      </c>
      <c r="H4679" s="29">
        <v>0.6666666666666666</v>
      </c>
      <c r="I4679" s="30">
        <f t="shared" si="80"/>
        <v>-44095.70075</v>
      </c>
      <c r="K4679" t="str">
        <f t="shared" si="82"/>
        <v/>
      </c>
    </row>
    <row r="4680">
      <c r="A4680" s="24">
        <v>44096.28441685185</v>
      </c>
      <c r="B4680" s="5" t="s">
        <v>3857</v>
      </c>
      <c r="C4680" s="5" t="s">
        <v>3697</v>
      </c>
      <c r="D4680" s="5" t="s">
        <v>624</v>
      </c>
      <c r="E4680" s="5">
        <v>5.0</v>
      </c>
      <c r="F4680" s="28">
        <f t="shared" si="67"/>
        <v>44096.36775</v>
      </c>
      <c r="G4680" s="32">
        <f t="shared" si="72"/>
        <v>44096.36775</v>
      </c>
      <c r="H4680" s="29">
        <v>0.5763888888888888</v>
      </c>
      <c r="I4680" s="30">
        <f t="shared" si="80"/>
        <v>-44095.79136</v>
      </c>
      <c r="K4680" t="str">
        <f t="shared" si="82"/>
        <v/>
      </c>
    </row>
    <row r="4681">
      <c r="A4681" s="24">
        <v>44096.291802708336</v>
      </c>
      <c r="B4681" s="5" t="s">
        <v>3884</v>
      </c>
      <c r="C4681" s="5" t="s">
        <v>3885</v>
      </c>
      <c r="D4681" s="5" t="s">
        <v>173</v>
      </c>
      <c r="E4681" s="5">
        <v>6.0</v>
      </c>
      <c r="F4681" s="28">
        <f t="shared" si="67"/>
        <v>44096.37514</v>
      </c>
      <c r="G4681" s="32">
        <f t="shared" si="72"/>
        <v>44096.37514</v>
      </c>
      <c r="H4681" s="29">
        <v>0.5416666666666666</v>
      </c>
      <c r="I4681" s="30">
        <f t="shared" si="80"/>
        <v>-44095.83347</v>
      </c>
      <c r="K4681" t="str">
        <f t="shared" si="82"/>
        <v/>
      </c>
    </row>
    <row r="4682">
      <c r="A4682" s="24">
        <v>44096.29210180556</v>
      </c>
      <c r="B4682" s="5" t="s">
        <v>2978</v>
      </c>
      <c r="C4682" s="5" t="s">
        <v>3885</v>
      </c>
      <c r="D4682" s="5" t="s">
        <v>173</v>
      </c>
      <c r="E4682" s="5">
        <v>7.0</v>
      </c>
      <c r="F4682" s="28">
        <f t="shared" si="67"/>
        <v>44096.37544</v>
      </c>
      <c r="G4682" s="32">
        <f t="shared" si="72"/>
        <v>44096.37544</v>
      </c>
      <c r="H4682" s="29">
        <v>0.6666666666666666</v>
      </c>
      <c r="I4682" s="30">
        <f t="shared" si="80"/>
        <v>-44095.70877</v>
      </c>
      <c r="K4682" t="str">
        <f t="shared" si="82"/>
        <v/>
      </c>
    </row>
    <row r="4683">
      <c r="A4683" s="24">
        <v>44096.2924120949</v>
      </c>
      <c r="B4683" s="5" t="s">
        <v>3886</v>
      </c>
      <c r="C4683" s="5" t="s">
        <v>3885</v>
      </c>
      <c r="D4683" s="5" t="s">
        <v>173</v>
      </c>
      <c r="E4683" s="5">
        <v>8.0</v>
      </c>
      <c r="F4683" s="28">
        <f t="shared" si="67"/>
        <v>44096.37575</v>
      </c>
      <c r="G4683" s="32">
        <f t="shared" si="72"/>
        <v>44096.37575</v>
      </c>
      <c r="H4683" s="29">
        <v>0.6666666666666666</v>
      </c>
      <c r="I4683" s="30">
        <f t="shared" si="80"/>
        <v>-44095.70908</v>
      </c>
      <c r="K4683" t="str">
        <f t="shared" si="82"/>
        <v/>
      </c>
    </row>
    <row r="4684">
      <c r="A4684" s="24">
        <v>44096.29266340278</v>
      </c>
      <c r="B4684" s="5" t="s">
        <v>3887</v>
      </c>
      <c r="C4684" s="5" t="s">
        <v>3885</v>
      </c>
      <c r="D4684" s="5" t="s">
        <v>173</v>
      </c>
      <c r="E4684" s="5">
        <v>9.0</v>
      </c>
      <c r="F4684" s="28">
        <f t="shared" si="67"/>
        <v>44096.376</v>
      </c>
      <c r="G4684" s="32">
        <f t="shared" si="72"/>
        <v>44096.376</v>
      </c>
      <c r="H4684" s="29">
        <v>0.6666666666666666</v>
      </c>
      <c r="I4684" s="30">
        <f t="shared" si="80"/>
        <v>-44095.70933</v>
      </c>
      <c r="K4684" t="str">
        <f t="shared" si="82"/>
        <v/>
      </c>
    </row>
    <row r="4685">
      <c r="A4685" s="24">
        <v>44096.29485868056</v>
      </c>
      <c r="B4685" s="5" t="s">
        <v>3888</v>
      </c>
      <c r="C4685" s="5" t="s">
        <v>3215</v>
      </c>
      <c r="D4685" s="5" t="s">
        <v>173</v>
      </c>
      <c r="E4685" s="5">
        <v>10.0</v>
      </c>
      <c r="F4685" s="28">
        <f t="shared" si="67"/>
        <v>44096.37819</v>
      </c>
      <c r="G4685" s="32">
        <f t="shared" si="72"/>
        <v>44096.37819</v>
      </c>
      <c r="H4685" s="29">
        <v>0.48055555555555557</v>
      </c>
      <c r="I4685" s="30">
        <f t="shared" si="80"/>
        <v>-44095.89764</v>
      </c>
      <c r="K4685" t="str">
        <f t="shared" si="82"/>
        <v/>
      </c>
    </row>
    <row r="4686">
      <c r="A4686" s="24">
        <v>44096.29547758102</v>
      </c>
      <c r="B4686" s="5" t="s">
        <v>3253</v>
      </c>
      <c r="C4686" s="5" t="s">
        <v>3215</v>
      </c>
      <c r="D4686" s="5" t="s">
        <v>173</v>
      </c>
      <c r="E4686" s="5">
        <v>11.0</v>
      </c>
      <c r="F4686" s="28">
        <f t="shared" si="67"/>
        <v>44096.37881</v>
      </c>
      <c r="G4686" s="32">
        <f t="shared" si="72"/>
        <v>44096.37881</v>
      </c>
      <c r="H4686" s="29">
        <v>0.48055555555555557</v>
      </c>
      <c r="I4686" s="30">
        <f t="shared" si="80"/>
        <v>-44095.89826</v>
      </c>
      <c r="K4686" t="str">
        <f t="shared" si="82"/>
        <v/>
      </c>
    </row>
    <row r="4687">
      <c r="A4687" s="24">
        <v>44096.365571180555</v>
      </c>
      <c r="B4687" s="5" t="s">
        <v>3877</v>
      </c>
      <c r="C4687" s="5" t="s">
        <v>1239</v>
      </c>
      <c r="D4687" s="5" t="s">
        <v>624</v>
      </c>
      <c r="E4687" s="5">
        <v>12.0</v>
      </c>
      <c r="F4687" s="28">
        <f t="shared" si="67"/>
        <v>44096.4489</v>
      </c>
      <c r="G4687" s="32">
        <f t="shared" si="72"/>
        <v>44096.4489</v>
      </c>
      <c r="H4687" s="29">
        <v>0.6666666666666666</v>
      </c>
      <c r="I4687" s="30">
        <f t="shared" si="80"/>
        <v>-44095.78224</v>
      </c>
      <c r="K4687" t="str">
        <f t="shared" si="82"/>
        <v/>
      </c>
    </row>
    <row r="4688">
      <c r="A4688" s="24">
        <v>44096.49503715278</v>
      </c>
      <c r="B4688" s="5" t="s">
        <v>3889</v>
      </c>
      <c r="C4688" s="5" t="s">
        <v>12</v>
      </c>
      <c r="D4688" s="5" t="s">
        <v>147</v>
      </c>
      <c r="E4688" s="5">
        <v>6.0</v>
      </c>
      <c r="F4688" s="28">
        <f t="shared" si="67"/>
        <v>44096.57837</v>
      </c>
      <c r="G4688" s="32">
        <f t="shared" si="72"/>
        <v>44096.57837</v>
      </c>
      <c r="H4688" s="29">
        <v>0.6041666666666666</v>
      </c>
      <c r="I4688" s="30">
        <f t="shared" si="80"/>
        <v>-44095.9742</v>
      </c>
      <c r="K4688" t="str">
        <f t="shared" si="82"/>
        <v/>
      </c>
    </row>
    <row r="4689">
      <c r="A4689" s="24">
        <v>44096.78815883102</v>
      </c>
      <c r="B4689" s="5" t="s">
        <v>3401</v>
      </c>
      <c r="C4689" s="5" t="s">
        <v>1787</v>
      </c>
      <c r="D4689" s="5" t="s">
        <v>512</v>
      </c>
      <c r="F4689" s="28">
        <f t="shared" si="67"/>
        <v>44096.87149</v>
      </c>
      <c r="G4689" s="32">
        <f t="shared" si="72"/>
        <v>44096.87149</v>
      </c>
      <c r="I4689" t="str">
        <f t="shared" si="80"/>
        <v/>
      </c>
      <c r="K4689" t="str">
        <f t="shared" si="82"/>
        <v/>
      </c>
    </row>
    <row r="4690">
      <c r="A4690" s="24">
        <v>44097.25213497685</v>
      </c>
      <c r="B4690" s="5" t="s">
        <v>2293</v>
      </c>
      <c r="C4690" s="5" t="s">
        <v>27</v>
      </c>
      <c r="D4690" s="5" t="s">
        <v>173</v>
      </c>
      <c r="E4690" s="5">
        <v>1.0</v>
      </c>
      <c r="F4690" s="28">
        <f t="shared" si="67"/>
        <v>44097.33547</v>
      </c>
      <c r="G4690" s="32">
        <f t="shared" si="72"/>
        <v>44097.33547</v>
      </c>
      <c r="H4690" s="29">
        <v>0.5638888888888889</v>
      </c>
      <c r="I4690" s="30">
        <f t="shared" si="80"/>
        <v>-44096.77158</v>
      </c>
      <c r="K4690" t="str">
        <f t="shared" si="82"/>
        <v/>
      </c>
    </row>
    <row r="4691">
      <c r="A4691" s="24">
        <v>44097.252896446764</v>
      </c>
      <c r="B4691" s="5" t="s">
        <v>3890</v>
      </c>
      <c r="C4691" s="5" t="s">
        <v>3080</v>
      </c>
      <c r="D4691" s="5" t="s">
        <v>173</v>
      </c>
      <c r="E4691" s="5">
        <v>2.0</v>
      </c>
      <c r="F4691" s="28">
        <f t="shared" si="67"/>
        <v>44097.33623</v>
      </c>
      <c r="G4691" s="32">
        <f t="shared" si="72"/>
        <v>44097.33623</v>
      </c>
      <c r="H4691" s="29">
        <v>0.6666666666666666</v>
      </c>
      <c r="I4691" s="30">
        <f t="shared" si="80"/>
        <v>-44096.66956</v>
      </c>
      <c r="K4691" t="str">
        <f t="shared" si="82"/>
        <v/>
      </c>
    </row>
    <row r="4692">
      <c r="A4692" s="24">
        <v>44097.275692986106</v>
      </c>
      <c r="B4692" s="5" t="s">
        <v>3875</v>
      </c>
      <c r="C4692" s="5" t="s">
        <v>3697</v>
      </c>
      <c r="D4692" s="5" t="s">
        <v>624</v>
      </c>
      <c r="E4692" s="5">
        <v>3.0</v>
      </c>
      <c r="F4692" s="28">
        <f t="shared" si="67"/>
        <v>44097.35903</v>
      </c>
      <c r="G4692" s="32">
        <f t="shared" si="72"/>
        <v>44097.35903</v>
      </c>
      <c r="H4692" s="29">
        <v>0.6666666666666666</v>
      </c>
      <c r="I4692" s="30">
        <f t="shared" si="80"/>
        <v>-44096.69236</v>
      </c>
      <c r="K4692" t="str">
        <f t="shared" si="82"/>
        <v/>
      </c>
    </row>
    <row r="4693">
      <c r="A4693" s="24">
        <v>44097.27610446759</v>
      </c>
      <c r="B4693" s="5" t="s">
        <v>3857</v>
      </c>
      <c r="C4693" s="5" t="s">
        <v>3697</v>
      </c>
      <c r="D4693" s="5" t="s">
        <v>624</v>
      </c>
      <c r="E4693" s="5">
        <v>4.0</v>
      </c>
      <c r="F4693" s="28">
        <f t="shared" si="67"/>
        <v>44097.35944</v>
      </c>
      <c r="G4693" s="32">
        <f t="shared" si="72"/>
        <v>44097.35944</v>
      </c>
      <c r="H4693" s="29">
        <v>0.6666666666666666</v>
      </c>
      <c r="I4693" s="30">
        <f t="shared" si="80"/>
        <v>-44096.69277</v>
      </c>
      <c r="K4693" t="str">
        <f t="shared" si="82"/>
        <v/>
      </c>
    </row>
    <row r="4694">
      <c r="A4694" s="24">
        <v>44097.27653806713</v>
      </c>
      <c r="B4694" s="5" t="s">
        <v>3856</v>
      </c>
      <c r="C4694" s="5" t="s">
        <v>3697</v>
      </c>
      <c r="D4694" s="5" t="s">
        <v>624</v>
      </c>
      <c r="E4694" s="5">
        <v>5.0</v>
      </c>
      <c r="F4694" s="28">
        <f t="shared" si="67"/>
        <v>44097.35987</v>
      </c>
      <c r="G4694" s="32">
        <f t="shared" si="72"/>
        <v>44097.35987</v>
      </c>
      <c r="H4694" s="29">
        <v>0.6666666666666666</v>
      </c>
      <c r="I4694" s="30">
        <f t="shared" si="80"/>
        <v>-44096.6932</v>
      </c>
      <c r="K4694" t="str">
        <f t="shared" si="82"/>
        <v/>
      </c>
    </row>
    <row r="4695">
      <c r="A4695" s="24">
        <v>44097.30448032408</v>
      </c>
      <c r="B4695" s="5" t="s">
        <v>3891</v>
      </c>
      <c r="C4695" s="5" t="s">
        <v>545</v>
      </c>
      <c r="D4695" s="5" t="s">
        <v>3246</v>
      </c>
      <c r="E4695" s="5">
        <v>39.0</v>
      </c>
      <c r="F4695" s="28">
        <f t="shared" si="67"/>
        <v>44097.38781</v>
      </c>
      <c r="G4695" s="32">
        <f t="shared" si="72"/>
        <v>44097.38781</v>
      </c>
      <c r="H4695" s="29">
        <v>0.6666666666666666</v>
      </c>
      <c r="I4695" s="30">
        <f t="shared" si="80"/>
        <v>-44096.72115</v>
      </c>
      <c r="K4695" t="str">
        <f t="shared" si="82"/>
        <v/>
      </c>
    </row>
    <row r="4696">
      <c r="A4696" s="24">
        <v>44097.41509496528</v>
      </c>
      <c r="B4696" s="5" t="s">
        <v>3877</v>
      </c>
      <c r="C4696" s="5" t="s">
        <v>1239</v>
      </c>
      <c r="D4696" s="5" t="s">
        <v>1922</v>
      </c>
      <c r="E4696" s="5">
        <v>7.0</v>
      </c>
      <c r="F4696" s="28">
        <f t="shared" si="67"/>
        <v>44097.49843</v>
      </c>
      <c r="G4696" s="32">
        <f t="shared" si="72"/>
        <v>44097.49843</v>
      </c>
      <c r="H4696" s="29">
        <v>0.5416666666666666</v>
      </c>
      <c r="I4696" s="30">
        <f t="shared" si="80"/>
        <v>-44096.95676</v>
      </c>
      <c r="K4696" t="str">
        <f t="shared" si="82"/>
        <v/>
      </c>
    </row>
    <row r="4697">
      <c r="A4697" s="24">
        <v>44097.46528039352</v>
      </c>
      <c r="B4697" s="5" t="s">
        <v>3892</v>
      </c>
      <c r="C4697" s="5" t="s">
        <v>3285</v>
      </c>
      <c r="D4697" s="5" t="s">
        <v>3893</v>
      </c>
      <c r="E4697" s="5">
        <v>7.0</v>
      </c>
      <c r="F4697" s="28">
        <f t="shared" si="67"/>
        <v>44097.54861</v>
      </c>
      <c r="G4697" s="32">
        <f t="shared" si="72"/>
        <v>44097.54861</v>
      </c>
      <c r="H4697" s="29">
        <v>0.6666666666666666</v>
      </c>
      <c r="I4697" s="30">
        <f t="shared" si="80"/>
        <v>-44096.88195</v>
      </c>
      <c r="K4697" t="str">
        <f t="shared" si="82"/>
        <v/>
      </c>
    </row>
    <row r="4698">
      <c r="A4698" s="24">
        <v>44097.497360625</v>
      </c>
      <c r="B4698" s="5" t="s">
        <v>3894</v>
      </c>
      <c r="D4698" s="5" t="s">
        <v>231</v>
      </c>
      <c r="E4698" s="5">
        <v>1.0</v>
      </c>
      <c r="F4698" s="28">
        <f t="shared" si="67"/>
        <v>44097.58069</v>
      </c>
      <c r="G4698" s="32">
        <f t="shared" si="72"/>
        <v>44097.58069</v>
      </c>
      <c r="H4698" s="29">
        <v>0.6666666666666666</v>
      </c>
      <c r="I4698" s="30">
        <f t="shared" si="80"/>
        <v>-44096.91403</v>
      </c>
      <c r="K4698" t="str">
        <f t="shared" si="82"/>
        <v/>
      </c>
    </row>
    <row r="4699">
      <c r="A4699" s="24">
        <v>44097.49955078703</v>
      </c>
      <c r="B4699" s="5" t="s">
        <v>2643</v>
      </c>
      <c r="C4699" s="5" t="s">
        <v>545</v>
      </c>
      <c r="D4699" s="5" t="s">
        <v>3246</v>
      </c>
      <c r="E4699" s="5">
        <v>41.0</v>
      </c>
      <c r="F4699" s="28">
        <f t="shared" si="67"/>
        <v>44097.58288</v>
      </c>
      <c r="G4699" s="32">
        <f t="shared" si="72"/>
        <v>44097.58288</v>
      </c>
      <c r="H4699" s="29"/>
      <c r="I4699" t="str">
        <f t="shared" si="80"/>
        <v/>
      </c>
      <c r="K4699">
        <f t="shared" si="82"/>
        <v>41</v>
      </c>
    </row>
    <row r="4700">
      <c r="A4700" s="24">
        <v>44097.79225449074</v>
      </c>
      <c r="B4700" s="5" t="s">
        <v>3401</v>
      </c>
      <c r="C4700" s="5" t="s">
        <v>1787</v>
      </c>
      <c r="D4700" s="5" t="s">
        <v>512</v>
      </c>
      <c r="F4700" s="28">
        <f t="shared" si="67"/>
        <v>44097.87559</v>
      </c>
      <c r="G4700" s="32">
        <f t="shared" si="72"/>
        <v>44097.87559</v>
      </c>
      <c r="I4700" t="str">
        <f t="shared" si="80"/>
        <v/>
      </c>
      <c r="K4700" t="str">
        <f t="shared" si="82"/>
        <v/>
      </c>
    </row>
    <row r="4701">
      <c r="A4701" s="24">
        <v>44098.28385917824</v>
      </c>
      <c r="B4701" s="5" t="s">
        <v>3875</v>
      </c>
      <c r="C4701" s="5" t="s">
        <v>3697</v>
      </c>
      <c r="D4701" s="5" t="s">
        <v>624</v>
      </c>
      <c r="E4701" s="5">
        <v>2.0</v>
      </c>
      <c r="F4701" s="28">
        <f t="shared" si="67"/>
        <v>44098.36719</v>
      </c>
      <c r="G4701" s="32">
        <f t="shared" si="72"/>
        <v>44098.36719</v>
      </c>
      <c r="H4701" s="29">
        <v>0.6666666666666666</v>
      </c>
      <c r="I4701" s="30">
        <f t="shared" si="80"/>
        <v>-44097.70053</v>
      </c>
      <c r="K4701" t="str">
        <f t="shared" si="82"/>
        <v/>
      </c>
    </row>
    <row r="4702">
      <c r="A4702" s="24">
        <v>44098.28428465278</v>
      </c>
      <c r="B4702" s="5" t="s">
        <v>3856</v>
      </c>
      <c r="C4702" s="5" t="s">
        <v>3697</v>
      </c>
      <c r="D4702" s="5" t="s">
        <v>624</v>
      </c>
      <c r="E4702" s="5">
        <v>3.0</v>
      </c>
      <c r="F4702" s="28">
        <f t="shared" si="67"/>
        <v>44098.36762</v>
      </c>
      <c r="G4702" s="32">
        <f t="shared" si="72"/>
        <v>44098.36762</v>
      </c>
      <c r="H4702" s="29">
        <v>0.6666666666666666</v>
      </c>
      <c r="I4702" s="30">
        <f t="shared" si="80"/>
        <v>-44097.70095</v>
      </c>
      <c r="K4702" t="str">
        <f t="shared" si="82"/>
        <v/>
      </c>
    </row>
    <row r="4703">
      <c r="A4703" s="24">
        <v>44098.284678738426</v>
      </c>
      <c r="B4703" s="5" t="s">
        <v>3857</v>
      </c>
      <c r="C4703" s="5" t="s">
        <v>3697</v>
      </c>
      <c r="D4703" s="5" t="s">
        <v>624</v>
      </c>
      <c r="E4703" s="5">
        <v>4.0</v>
      </c>
      <c r="F4703" s="28">
        <f t="shared" si="67"/>
        <v>44098.36801</v>
      </c>
      <c r="G4703" s="32">
        <f t="shared" si="72"/>
        <v>44098.36801</v>
      </c>
      <c r="H4703" s="29">
        <v>0.6666666666666666</v>
      </c>
      <c r="I4703" s="30">
        <f t="shared" si="80"/>
        <v>-44097.70135</v>
      </c>
      <c r="K4703" t="str">
        <f t="shared" si="82"/>
        <v/>
      </c>
    </row>
    <row r="4704">
      <c r="A4704" s="24">
        <v>44098.28946840278</v>
      </c>
      <c r="B4704" s="5" t="s">
        <v>3120</v>
      </c>
      <c r="C4704" s="5" t="s">
        <v>3885</v>
      </c>
      <c r="D4704" s="5" t="s">
        <v>173</v>
      </c>
      <c r="E4704" s="5">
        <v>5.0</v>
      </c>
      <c r="F4704" s="28">
        <f t="shared" si="67"/>
        <v>44098.3728</v>
      </c>
      <c r="G4704" s="32">
        <f t="shared" si="72"/>
        <v>44098.3728</v>
      </c>
      <c r="H4704" s="29">
        <v>0.5930555555555556</v>
      </c>
      <c r="I4704" s="30">
        <f t="shared" si="80"/>
        <v>-44097.77975</v>
      </c>
      <c r="K4704" t="str">
        <f t="shared" si="82"/>
        <v/>
      </c>
    </row>
    <row r="4705">
      <c r="A4705" s="24">
        <v>44098.31365298611</v>
      </c>
      <c r="B4705" s="5" t="s">
        <v>3420</v>
      </c>
      <c r="C4705" s="5" t="s">
        <v>3695</v>
      </c>
      <c r="D4705" s="5" t="s">
        <v>921</v>
      </c>
      <c r="E4705" s="5">
        <v>6.0</v>
      </c>
      <c r="F4705" s="28">
        <f t="shared" si="67"/>
        <v>44098.39699</v>
      </c>
      <c r="G4705" s="32">
        <f t="shared" si="72"/>
        <v>44098.39699</v>
      </c>
      <c r="H4705" s="29">
        <v>0.5930555555555556</v>
      </c>
      <c r="I4705" s="30">
        <f t="shared" si="80"/>
        <v>-44097.80393</v>
      </c>
      <c r="K4705" t="str">
        <f t="shared" si="82"/>
        <v/>
      </c>
    </row>
    <row r="4706">
      <c r="A4706" s="24">
        <v>44098.3142119213</v>
      </c>
      <c r="B4706" s="5" t="s">
        <v>3376</v>
      </c>
      <c r="C4706" s="5" t="s">
        <v>916</v>
      </c>
      <c r="D4706" s="5" t="s">
        <v>921</v>
      </c>
      <c r="E4706" s="5">
        <v>7.0</v>
      </c>
      <c r="F4706" s="28">
        <f t="shared" si="67"/>
        <v>44098.39755</v>
      </c>
      <c r="G4706" s="32">
        <f t="shared" si="72"/>
        <v>44098.39755</v>
      </c>
      <c r="H4706" s="29">
        <v>0.5930555555555556</v>
      </c>
      <c r="I4706" s="30">
        <f t="shared" si="80"/>
        <v>-44097.80449</v>
      </c>
      <c r="K4706" t="str">
        <f t="shared" si="82"/>
        <v/>
      </c>
    </row>
    <row r="4707">
      <c r="A4707" s="24">
        <v>44098.31503912037</v>
      </c>
      <c r="B4707" s="5" t="s">
        <v>3278</v>
      </c>
      <c r="C4707" s="5" t="s">
        <v>916</v>
      </c>
      <c r="D4707" s="5" t="s">
        <v>921</v>
      </c>
      <c r="E4707" s="5">
        <v>8.0</v>
      </c>
      <c r="F4707" s="28">
        <f t="shared" si="67"/>
        <v>44098.39837</v>
      </c>
      <c r="G4707" s="32">
        <f t="shared" si="72"/>
        <v>44098.39837</v>
      </c>
      <c r="H4707" s="29">
        <v>0.5166666666666667</v>
      </c>
      <c r="I4707" s="30">
        <f t="shared" si="80"/>
        <v>-44097.88171</v>
      </c>
      <c r="K4707" t="str">
        <f t="shared" si="82"/>
        <v/>
      </c>
    </row>
    <row r="4708">
      <c r="A4708" s="24">
        <v>44098.32636578704</v>
      </c>
      <c r="B4708" s="5" t="s">
        <v>3895</v>
      </c>
      <c r="C4708" s="5" t="s">
        <v>3808</v>
      </c>
      <c r="D4708" s="5" t="s">
        <v>223</v>
      </c>
      <c r="E4708" s="5">
        <v>9.0</v>
      </c>
      <c r="F4708" s="28">
        <f t="shared" si="67"/>
        <v>44098.4097</v>
      </c>
      <c r="G4708" s="32">
        <f t="shared" si="72"/>
        <v>44098.4097</v>
      </c>
      <c r="H4708" s="29">
        <v>0.4395833333333333</v>
      </c>
      <c r="I4708" s="30">
        <f t="shared" si="80"/>
        <v>-44097.97012</v>
      </c>
      <c r="K4708" t="str">
        <f t="shared" si="82"/>
        <v/>
      </c>
    </row>
    <row r="4709">
      <c r="A4709" s="24">
        <v>44098.32678886574</v>
      </c>
      <c r="B4709" s="5" t="s">
        <v>3896</v>
      </c>
      <c r="C4709" s="5" t="s">
        <v>3808</v>
      </c>
      <c r="D4709" s="5" t="s">
        <v>223</v>
      </c>
      <c r="E4709" s="5">
        <v>10.0</v>
      </c>
      <c r="F4709" s="28">
        <f t="shared" si="67"/>
        <v>44098.41012</v>
      </c>
      <c r="G4709" s="32">
        <f t="shared" si="72"/>
        <v>44098.41012</v>
      </c>
      <c r="H4709" s="29">
        <v>0.4395833333333333</v>
      </c>
      <c r="I4709" s="30">
        <f t="shared" si="80"/>
        <v>-44097.97054</v>
      </c>
      <c r="K4709" t="str">
        <f t="shared" si="82"/>
        <v/>
      </c>
    </row>
    <row r="4710">
      <c r="A4710" s="24">
        <v>44098.32713773148</v>
      </c>
      <c r="B4710" s="5" t="s">
        <v>3809</v>
      </c>
      <c r="C4710" s="5" t="s">
        <v>3808</v>
      </c>
      <c r="D4710" s="5" t="s">
        <v>223</v>
      </c>
      <c r="E4710" s="5">
        <v>11.0</v>
      </c>
      <c r="F4710" s="28">
        <f t="shared" si="67"/>
        <v>44098.41047</v>
      </c>
      <c r="G4710" s="32">
        <f t="shared" si="72"/>
        <v>44098.41047</v>
      </c>
      <c r="H4710" s="29">
        <v>0.4395833333333333</v>
      </c>
      <c r="I4710" s="30">
        <f t="shared" si="80"/>
        <v>-44097.97089</v>
      </c>
      <c r="K4710" t="str">
        <f t="shared" si="82"/>
        <v/>
      </c>
    </row>
    <row r="4711">
      <c r="A4711" s="24">
        <v>44098.39357368056</v>
      </c>
      <c r="B4711" s="5" t="s">
        <v>3897</v>
      </c>
      <c r="C4711" s="5" t="s">
        <v>3898</v>
      </c>
      <c r="D4711" s="5" t="s">
        <v>320</v>
      </c>
      <c r="E4711" s="5">
        <v>9.0</v>
      </c>
      <c r="F4711" s="28">
        <f t="shared" si="67"/>
        <v>44098.47691</v>
      </c>
      <c r="G4711" s="32">
        <f t="shared" si="72"/>
        <v>44098.47691</v>
      </c>
      <c r="H4711" s="29">
        <v>0.4895833333333333</v>
      </c>
      <c r="I4711" s="30">
        <f t="shared" si="80"/>
        <v>-44097.98732</v>
      </c>
      <c r="K4711" t="str">
        <f t="shared" si="82"/>
        <v/>
      </c>
    </row>
    <row r="4712">
      <c r="A4712" s="24">
        <v>44098.41001181713</v>
      </c>
      <c r="B4712" s="5" t="s">
        <v>3241</v>
      </c>
      <c r="C4712" s="5" t="s">
        <v>270</v>
      </c>
      <c r="D4712" s="5" t="s">
        <v>1237</v>
      </c>
      <c r="E4712" s="5">
        <v>9.0</v>
      </c>
      <c r="F4712" s="28">
        <f t="shared" si="67"/>
        <v>44098.49335</v>
      </c>
      <c r="G4712" s="32">
        <f t="shared" si="72"/>
        <v>44098.49335</v>
      </c>
      <c r="H4712" s="29">
        <v>0.5416666666666666</v>
      </c>
      <c r="I4712" s="30">
        <f t="shared" si="80"/>
        <v>-44097.95168</v>
      </c>
      <c r="K4712" t="str">
        <f t="shared" si="82"/>
        <v/>
      </c>
    </row>
    <row r="4713">
      <c r="A4713" s="24">
        <v>44098.41036260416</v>
      </c>
      <c r="B4713" s="5" t="s">
        <v>3765</v>
      </c>
      <c r="C4713" s="5" t="s">
        <v>270</v>
      </c>
      <c r="D4713" s="5" t="s">
        <v>1237</v>
      </c>
      <c r="E4713" s="5">
        <v>10.0</v>
      </c>
      <c r="F4713" s="28">
        <f t="shared" si="67"/>
        <v>44098.4937</v>
      </c>
      <c r="G4713" s="32">
        <f t="shared" si="72"/>
        <v>44098.4937</v>
      </c>
      <c r="H4713" s="29">
        <v>0.5416666666666666</v>
      </c>
      <c r="I4713" s="30">
        <f t="shared" si="80"/>
        <v>-44097.95203</v>
      </c>
      <c r="K4713" t="str">
        <f t="shared" si="82"/>
        <v/>
      </c>
    </row>
    <row r="4714">
      <c r="A4714" s="24">
        <v>44098.41272627315</v>
      </c>
      <c r="B4714" s="5" t="s">
        <v>3877</v>
      </c>
      <c r="C4714" s="5" t="s">
        <v>1239</v>
      </c>
      <c r="D4714" s="5" t="s">
        <v>624</v>
      </c>
      <c r="E4714" s="5">
        <v>11.0</v>
      </c>
      <c r="F4714" s="28">
        <f t="shared" si="67"/>
        <v>44098.49606</v>
      </c>
      <c r="G4714" s="32">
        <f t="shared" si="72"/>
        <v>44098.49606</v>
      </c>
      <c r="H4714" s="29">
        <v>0.5416666666666666</v>
      </c>
      <c r="I4714" s="30">
        <f t="shared" si="80"/>
        <v>-44097.95439</v>
      </c>
      <c r="K4714" t="str">
        <f t="shared" si="82"/>
        <v/>
      </c>
    </row>
    <row r="4715">
      <c r="A4715" s="24">
        <v>44098.49121165509</v>
      </c>
      <c r="B4715" s="5" t="s">
        <v>3899</v>
      </c>
      <c r="D4715" s="5" t="s">
        <v>3900</v>
      </c>
      <c r="E4715" s="5">
        <v>8.0</v>
      </c>
      <c r="F4715" s="28">
        <f t="shared" si="67"/>
        <v>44098.57454</v>
      </c>
      <c r="G4715" s="32">
        <f t="shared" si="72"/>
        <v>44098.57454</v>
      </c>
      <c r="H4715" s="29">
        <v>0.6041666666666666</v>
      </c>
      <c r="I4715" s="30">
        <f t="shared" si="80"/>
        <v>-44097.97038</v>
      </c>
      <c r="K4715" t="str">
        <f t="shared" si="82"/>
        <v/>
      </c>
    </row>
    <row r="4716">
      <c r="A4716" s="24">
        <v>44098.49299402778</v>
      </c>
      <c r="B4716" s="5" t="s">
        <v>3901</v>
      </c>
      <c r="C4716" s="5" t="s">
        <v>3902</v>
      </c>
      <c r="D4716" s="5" t="s">
        <v>1058</v>
      </c>
      <c r="E4716" s="5">
        <v>9.0</v>
      </c>
      <c r="F4716" s="28">
        <f t="shared" si="67"/>
        <v>44098.57633</v>
      </c>
      <c r="G4716" s="32">
        <f t="shared" si="72"/>
        <v>44098.57633</v>
      </c>
      <c r="H4716" s="29">
        <v>0.6041666666666666</v>
      </c>
      <c r="I4716" s="30">
        <f t="shared" si="80"/>
        <v>-44097.97216</v>
      </c>
      <c r="K4716" t="str">
        <f t="shared" si="82"/>
        <v/>
      </c>
    </row>
    <row r="4717">
      <c r="A4717" s="24">
        <v>44098.493348414355</v>
      </c>
      <c r="B4717" s="5" t="s">
        <v>3903</v>
      </c>
      <c r="C4717" s="5" t="s">
        <v>3904</v>
      </c>
      <c r="D4717" s="5" t="s">
        <v>1058</v>
      </c>
      <c r="E4717" s="5">
        <v>10.0</v>
      </c>
      <c r="F4717" s="28">
        <f t="shared" si="67"/>
        <v>44098.57668</v>
      </c>
      <c r="G4717" s="32">
        <f t="shared" si="72"/>
        <v>44098.57668</v>
      </c>
      <c r="H4717" s="29">
        <v>0.6041666666666666</v>
      </c>
      <c r="I4717" s="30">
        <f t="shared" si="80"/>
        <v>-44097.97252</v>
      </c>
      <c r="K4717" t="str">
        <f t="shared" si="82"/>
        <v/>
      </c>
    </row>
    <row r="4718">
      <c r="A4718" s="24">
        <v>44098.49406636574</v>
      </c>
      <c r="B4718" s="5" t="s">
        <v>3905</v>
      </c>
      <c r="C4718" s="5" t="s">
        <v>3902</v>
      </c>
      <c r="D4718" s="5" t="s">
        <v>1058</v>
      </c>
      <c r="E4718" s="5">
        <v>11.0</v>
      </c>
      <c r="F4718" s="28">
        <f t="shared" si="67"/>
        <v>44098.5774</v>
      </c>
      <c r="G4718" s="32">
        <f t="shared" si="72"/>
        <v>44098.5774</v>
      </c>
      <c r="H4718" s="29">
        <v>0.6041666666666666</v>
      </c>
      <c r="I4718" s="30">
        <f t="shared" si="80"/>
        <v>-44097.97323</v>
      </c>
      <c r="K4718" t="str">
        <f t="shared" si="82"/>
        <v/>
      </c>
    </row>
    <row r="4719">
      <c r="A4719" s="24">
        <v>44098.781434247685</v>
      </c>
      <c r="B4719" s="5" t="s">
        <v>3401</v>
      </c>
      <c r="C4719" s="5" t="s">
        <v>1787</v>
      </c>
      <c r="D4719" s="5" t="s">
        <v>512</v>
      </c>
      <c r="F4719" s="28">
        <f t="shared" si="67"/>
        <v>44098.86477</v>
      </c>
      <c r="G4719" s="32">
        <f t="shared" si="72"/>
        <v>44098.86477</v>
      </c>
      <c r="I4719" t="str">
        <f t="shared" si="80"/>
        <v/>
      </c>
      <c r="K4719" t="str">
        <f t="shared" si="82"/>
        <v/>
      </c>
    </row>
    <row r="4720">
      <c r="A4720" s="24">
        <v>44099.271238229165</v>
      </c>
      <c r="B4720" s="5" t="s">
        <v>3906</v>
      </c>
      <c r="C4720" s="5" t="s">
        <v>3907</v>
      </c>
      <c r="D4720" s="5" t="s">
        <v>1120</v>
      </c>
      <c r="E4720" s="5">
        <v>3.0</v>
      </c>
      <c r="F4720" s="28">
        <f t="shared" si="67"/>
        <v>44099.35457</v>
      </c>
      <c r="G4720" s="32">
        <f t="shared" si="72"/>
        <v>44099.35457</v>
      </c>
      <c r="H4720" s="29">
        <v>0.6666666666666666</v>
      </c>
      <c r="I4720" s="30">
        <f t="shared" si="80"/>
        <v>-44098.6879</v>
      </c>
      <c r="K4720" t="str">
        <f t="shared" si="82"/>
        <v/>
      </c>
    </row>
    <row r="4721">
      <c r="A4721" s="24">
        <v>44099.277543564815</v>
      </c>
      <c r="B4721" s="5" t="s">
        <v>3908</v>
      </c>
      <c r="C4721" s="5" t="s">
        <v>3909</v>
      </c>
      <c r="D4721" s="5" t="s">
        <v>1810</v>
      </c>
      <c r="E4721" s="5">
        <v>4.0</v>
      </c>
      <c r="F4721" s="28">
        <f t="shared" si="67"/>
        <v>44099.36088</v>
      </c>
      <c r="G4721" s="32">
        <f t="shared" si="72"/>
        <v>44099.36088</v>
      </c>
      <c r="H4721" s="29">
        <v>0.6666666666666666</v>
      </c>
      <c r="I4721" s="30">
        <f t="shared" si="80"/>
        <v>-44098.69421</v>
      </c>
      <c r="K4721" t="str">
        <f t="shared" si="82"/>
        <v/>
      </c>
    </row>
    <row r="4722">
      <c r="A4722" s="24">
        <v>44099.28313791667</v>
      </c>
      <c r="B4722" s="5" t="s">
        <v>3875</v>
      </c>
      <c r="C4722" s="5" t="s">
        <v>3697</v>
      </c>
      <c r="D4722" s="5" t="s">
        <v>3910</v>
      </c>
      <c r="E4722" s="5">
        <v>2.0</v>
      </c>
      <c r="F4722" s="28">
        <f t="shared" si="67"/>
        <v>44099.36647</v>
      </c>
      <c r="G4722" s="32">
        <f t="shared" si="72"/>
        <v>44099.36647</v>
      </c>
      <c r="H4722" s="29">
        <v>0.6666666666666666</v>
      </c>
      <c r="I4722" s="30">
        <f t="shared" si="80"/>
        <v>-44098.6998</v>
      </c>
      <c r="K4722" t="str">
        <f t="shared" si="82"/>
        <v/>
      </c>
    </row>
    <row r="4723">
      <c r="A4723" s="24">
        <v>44099.2835519213</v>
      </c>
      <c r="B4723" s="5" t="s">
        <v>3857</v>
      </c>
      <c r="C4723" s="5" t="s">
        <v>3697</v>
      </c>
      <c r="D4723" s="5" t="s">
        <v>3910</v>
      </c>
      <c r="E4723" s="5">
        <v>5.0</v>
      </c>
      <c r="F4723" s="28">
        <f t="shared" si="67"/>
        <v>44099.36689</v>
      </c>
      <c r="G4723" s="32">
        <f t="shared" si="72"/>
        <v>44099.36689</v>
      </c>
      <c r="H4723" s="29">
        <v>0.6666666666666666</v>
      </c>
      <c r="I4723" s="30">
        <f t="shared" si="80"/>
        <v>-44098.70022</v>
      </c>
      <c r="K4723" t="str">
        <f t="shared" si="82"/>
        <v/>
      </c>
    </row>
    <row r="4724">
      <c r="A4724" s="24">
        <v>44099.2839919213</v>
      </c>
      <c r="B4724" s="5" t="s">
        <v>3911</v>
      </c>
      <c r="C4724" s="5" t="s">
        <v>3697</v>
      </c>
      <c r="D4724" s="5" t="s">
        <v>3910</v>
      </c>
      <c r="E4724" s="5">
        <v>6.0</v>
      </c>
      <c r="F4724" s="28">
        <f t="shared" si="67"/>
        <v>44099.36733</v>
      </c>
      <c r="G4724" s="32">
        <f t="shared" si="72"/>
        <v>44099.36733</v>
      </c>
      <c r="H4724" s="29">
        <v>0.6666666666666666</v>
      </c>
      <c r="I4724" s="30">
        <f t="shared" si="80"/>
        <v>-44098.70066</v>
      </c>
      <c r="K4724" t="str">
        <f t="shared" si="82"/>
        <v/>
      </c>
    </row>
    <row r="4725">
      <c r="A4725" s="24">
        <v>44099.29083253472</v>
      </c>
      <c r="B4725" s="5" t="s">
        <v>3216</v>
      </c>
      <c r="C4725" s="5" t="s">
        <v>3215</v>
      </c>
      <c r="D4725" s="5" t="s">
        <v>173</v>
      </c>
      <c r="E4725" s="5">
        <v>7.0</v>
      </c>
      <c r="F4725" s="28">
        <f t="shared" si="67"/>
        <v>44099.37417</v>
      </c>
      <c r="G4725" s="32">
        <f t="shared" si="72"/>
        <v>44099.37417</v>
      </c>
      <c r="H4725" s="29">
        <v>0.6666666666666666</v>
      </c>
      <c r="I4725" s="30">
        <f t="shared" si="80"/>
        <v>-44098.7075</v>
      </c>
      <c r="K4725" t="str">
        <f t="shared" si="82"/>
        <v/>
      </c>
    </row>
    <row r="4726">
      <c r="A4726" s="24">
        <v>44099.29130577546</v>
      </c>
      <c r="B4726" s="5" t="s">
        <v>3912</v>
      </c>
      <c r="C4726" s="5" t="s">
        <v>3215</v>
      </c>
      <c r="D4726" s="5" t="s">
        <v>173</v>
      </c>
      <c r="E4726" s="5">
        <v>8.0</v>
      </c>
      <c r="F4726" s="28">
        <f t="shared" si="67"/>
        <v>44099.37464</v>
      </c>
      <c r="G4726" s="32">
        <f t="shared" si="72"/>
        <v>44099.37464</v>
      </c>
      <c r="H4726" s="29">
        <v>0.6666666666666666</v>
      </c>
      <c r="I4726" s="30">
        <f t="shared" si="80"/>
        <v>-44098.70797</v>
      </c>
      <c r="K4726" t="str">
        <f t="shared" si="82"/>
        <v/>
      </c>
    </row>
    <row r="4727">
      <c r="A4727" s="24">
        <v>44099.29204951389</v>
      </c>
      <c r="B4727" s="5" t="s">
        <v>1660</v>
      </c>
      <c r="C4727" s="5" t="s">
        <v>1376</v>
      </c>
      <c r="D4727" s="5" t="s">
        <v>624</v>
      </c>
      <c r="E4727" s="5">
        <v>9.0</v>
      </c>
      <c r="F4727" s="28">
        <f t="shared" si="67"/>
        <v>44099.37538</v>
      </c>
      <c r="G4727" s="32">
        <f t="shared" si="72"/>
        <v>44099.37538</v>
      </c>
      <c r="H4727" s="29">
        <v>0.6666666666666666</v>
      </c>
      <c r="I4727" s="30">
        <f t="shared" si="80"/>
        <v>-44098.70872</v>
      </c>
      <c r="K4727" t="str">
        <f t="shared" si="82"/>
        <v/>
      </c>
    </row>
    <row r="4728">
      <c r="A4728" s="24">
        <v>44099.29258662037</v>
      </c>
      <c r="B4728" s="5" t="s">
        <v>3913</v>
      </c>
      <c r="C4728" s="5" t="s">
        <v>1376</v>
      </c>
      <c r="D4728" s="5" t="s">
        <v>624</v>
      </c>
      <c r="E4728" s="5">
        <v>10.0</v>
      </c>
      <c r="F4728" s="28">
        <f t="shared" si="67"/>
        <v>44099.37592</v>
      </c>
      <c r="G4728" s="32">
        <f t="shared" si="72"/>
        <v>44099.37592</v>
      </c>
      <c r="H4728" s="29">
        <v>0.6666666666666666</v>
      </c>
      <c r="I4728" s="30">
        <f t="shared" si="80"/>
        <v>-44098.70925</v>
      </c>
      <c r="K4728" t="str">
        <f t="shared" si="82"/>
        <v/>
      </c>
    </row>
    <row r="4729">
      <c r="A4729" s="24">
        <v>44099.29313777778</v>
      </c>
      <c r="B4729" s="5" t="s">
        <v>1554</v>
      </c>
      <c r="C4729" s="5" t="s">
        <v>1376</v>
      </c>
      <c r="D4729" s="5" t="s">
        <v>624</v>
      </c>
      <c r="E4729" s="5">
        <v>11.0</v>
      </c>
      <c r="F4729" s="28">
        <f t="shared" si="67"/>
        <v>44099.37647</v>
      </c>
      <c r="G4729" s="32">
        <f t="shared" si="72"/>
        <v>44099.37647</v>
      </c>
      <c r="H4729" s="29">
        <v>0.6666666666666666</v>
      </c>
      <c r="I4729" s="30">
        <f t="shared" si="80"/>
        <v>-44098.7098</v>
      </c>
      <c r="K4729" t="str">
        <f t="shared" si="82"/>
        <v/>
      </c>
    </row>
    <row r="4730">
      <c r="A4730" s="24">
        <v>44099.327916064816</v>
      </c>
      <c r="B4730" s="5" t="s">
        <v>3914</v>
      </c>
      <c r="C4730" s="5" t="s">
        <v>3915</v>
      </c>
      <c r="D4730" s="5" t="s">
        <v>3916</v>
      </c>
      <c r="E4730" s="5">
        <v>12.0</v>
      </c>
      <c r="F4730" s="28">
        <f t="shared" si="67"/>
        <v>44099.41125</v>
      </c>
      <c r="G4730" s="32">
        <f t="shared" si="72"/>
        <v>44099.41125</v>
      </c>
      <c r="H4730" s="29">
        <v>0.5277777777777778</v>
      </c>
      <c r="I4730" s="30">
        <f t="shared" si="80"/>
        <v>-44098.88347</v>
      </c>
      <c r="K4730" t="str">
        <f t="shared" si="82"/>
        <v/>
      </c>
    </row>
    <row r="4731">
      <c r="A4731" s="24">
        <v>44099.328638287036</v>
      </c>
      <c r="B4731" s="5" t="s">
        <v>3917</v>
      </c>
      <c r="C4731" s="5" t="s">
        <v>3918</v>
      </c>
      <c r="D4731" s="5" t="s">
        <v>3177</v>
      </c>
      <c r="E4731" s="5">
        <v>13.0</v>
      </c>
      <c r="F4731" s="28">
        <f t="shared" si="67"/>
        <v>44099.41197</v>
      </c>
      <c r="G4731" s="32">
        <f t="shared" si="72"/>
        <v>44099.41197</v>
      </c>
      <c r="H4731" s="29">
        <v>0.5277777777777778</v>
      </c>
      <c r="I4731" s="30">
        <f t="shared" si="80"/>
        <v>-44098.88419</v>
      </c>
      <c r="K4731" t="str">
        <f t="shared" si="82"/>
        <v/>
      </c>
    </row>
    <row r="4732">
      <c r="A4732" s="24">
        <v>44099.36022001157</v>
      </c>
      <c r="B4732" s="5" t="s">
        <v>2000</v>
      </c>
      <c r="C4732" s="5" t="s">
        <v>1881</v>
      </c>
      <c r="D4732" s="5" t="s">
        <v>3919</v>
      </c>
      <c r="E4732" s="5">
        <v>14.0</v>
      </c>
      <c r="F4732" s="28">
        <f t="shared" si="67"/>
        <v>44099.44355</v>
      </c>
      <c r="G4732" s="32">
        <f t="shared" si="72"/>
        <v>44099.44355</v>
      </c>
      <c r="H4732" s="29">
        <v>0.5722222222222222</v>
      </c>
      <c r="I4732" s="30">
        <f t="shared" si="80"/>
        <v>-44098.87133</v>
      </c>
      <c r="K4732" t="str">
        <f t="shared" si="82"/>
        <v/>
      </c>
    </row>
    <row r="4733">
      <c r="A4733" s="24">
        <v>44099.39516476852</v>
      </c>
      <c r="B4733" s="5" t="s">
        <v>3877</v>
      </c>
      <c r="C4733" s="5" t="s">
        <v>1239</v>
      </c>
      <c r="D4733" s="5" t="s">
        <v>624</v>
      </c>
      <c r="E4733" s="5">
        <v>15.0</v>
      </c>
      <c r="F4733" s="28">
        <f t="shared" si="67"/>
        <v>44099.4785</v>
      </c>
      <c r="G4733" s="32">
        <f t="shared" si="72"/>
        <v>44099.4785</v>
      </c>
      <c r="H4733" s="29">
        <v>0.5993055555555555</v>
      </c>
      <c r="I4733" s="30">
        <f t="shared" si="80"/>
        <v>-44098.87919</v>
      </c>
      <c r="K4733" t="str">
        <f t="shared" si="82"/>
        <v/>
      </c>
    </row>
    <row r="4734">
      <c r="A4734" s="24">
        <v>44099.426346215274</v>
      </c>
      <c r="B4734" s="5" t="s">
        <v>3920</v>
      </c>
      <c r="C4734" s="5" t="s">
        <v>3921</v>
      </c>
      <c r="D4734" s="5" t="s">
        <v>624</v>
      </c>
      <c r="E4734" s="5">
        <v>16.0</v>
      </c>
      <c r="F4734" s="28">
        <f t="shared" si="67"/>
        <v>44099.50968</v>
      </c>
      <c r="G4734" s="32">
        <f t="shared" si="72"/>
        <v>44099.50968</v>
      </c>
      <c r="H4734" s="29">
        <v>0.5611111111111111</v>
      </c>
      <c r="I4734" s="30">
        <f t="shared" si="80"/>
        <v>-44098.94857</v>
      </c>
      <c r="K4734" t="str">
        <f t="shared" si="82"/>
        <v/>
      </c>
    </row>
    <row r="4735">
      <c r="A4735" s="24">
        <v>44099.55205442129</v>
      </c>
      <c r="B4735" s="5" t="s">
        <v>2002</v>
      </c>
      <c r="C4735" s="5" t="s">
        <v>1787</v>
      </c>
      <c r="D4735" s="5" t="s">
        <v>512</v>
      </c>
      <c r="F4735" s="28">
        <f t="shared" si="67"/>
        <v>44099.63539</v>
      </c>
      <c r="G4735" s="32">
        <f t="shared" si="72"/>
        <v>44099.63539</v>
      </c>
      <c r="I4735" t="str">
        <f t="shared" si="80"/>
        <v/>
      </c>
      <c r="K4735" t="str">
        <f t="shared" si="82"/>
        <v/>
      </c>
    </row>
    <row r="4736">
      <c r="A4736" s="24">
        <v>44099.78084201389</v>
      </c>
      <c r="B4736" s="5" t="s">
        <v>3401</v>
      </c>
      <c r="C4736" s="5" t="s">
        <v>1787</v>
      </c>
      <c r="D4736" s="5" t="s">
        <v>512</v>
      </c>
      <c r="F4736" s="28">
        <f t="shared" si="67"/>
        <v>44099.86418</v>
      </c>
      <c r="G4736" s="32">
        <f t="shared" si="72"/>
        <v>44099.86418</v>
      </c>
      <c r="I4736" t="str">
        <f t="shared" si="80"/>
        <v/>
      </c>
      <c r="K4736" t="str">
        <f t="shared" si="82"/>
        <v/>
      </c>
    </row>
    <row r="4737">
      <c r="A4737" s="24">
        <v>44100.270108993056</v>
      </c>
      <c r="B4737" s="5" t="s">
        <v>3253</v>
      </c>
      <c r="C4737" s="5" t="s">
        <v>3215</v>
      </c>
      <c r="D4737" s="5" t="s">
        <v>173</v>
      </c>
      <c r="F4737" s="28">
        <f t="shared" si="67"/>
        <v>44100.35344</v>
      </c>
      <c r="G4737" s="32">
        <f t="shared" si="72"/>
        <v>44100.35344</v>
      </c>
      <c r="I4737" t="str">
        <f t="shared" si="80"/>
        <v/>
      </c>
      <c r="K4737" t="str">
        <f t="shared" si="82"/>
        <v/>
      </c>
    </row>
    <row r="4738">
      <c r="A4738" s="24">
        <v>44102.23857361111</v>
      </c>
      <c r="B4738" s="5" t="s">
        <v>3922</v>
      </c>
      <c r="C4738" s="5" t="s">
        <v>516</v>
      </c>
      <c r="D4738" s="5" t="s">
        <v>3246</v>
      </c>
      <c r="E4738" s="5">
        <v>40.0</v>
      </c>
      <c r="F4738" s="28">
        <f t="shared" si="67"/>
        <v>44102.32191</v>
      </c>
      <c r="G4738" s="32">
        <f t="shared" si="72"/>
        <v>44102.32191</v>
      </c>
      <c r="I4738" t="str">
        <f t="shared" si="80"/>
        <v/>
      </c>
      <c r="K4738">
        <f t="shared" si="82"/>
        <v>40</v>
      </c>
    </row>
    <row r="4739">
      <c r="A4739" s="24">
        <v>44102.273873831014</v>
      </c>
      <c r="B4739" s="5" t="s">
        <v>3923</v>
      </c>
      <c r="C4739" s="5" t="s">
        <v>3924</v>
      </c>
      <c r="D4739" s="5" t="s">
        <v>1120</v>
      </c>
      <c r="E4739" s="5">
        <v>1.0</v>
      </c>
      <c r="F4739" s="28">
        <f t="shared" si="67"/>
        <v>44102.35721</v>
      </c>
      <c r="G4739" s="32">
        <f t="shared" si="72"/>
        <v>44102.35721</v>
      </c>
      <c r="H4739" s="29">
        <v>0.6666666666666666</v>
      </c>
      <c r="I4739" s="30">
        <f t="shared" si="80"/>
        <v>-44101.69054</v>
      </c>
      <c r="K4739" t="str">
        <f t="shared" si="82"/>
        <v/>
      </c>
    </row>
    <row r="4740">
      <c r="A4740" s="24">
        <v>44102.29276009259</v>
      </c>
      <c r="B4740" s="5" t="s">
        <v>1133</v>
      </c>
      <c r="C4740" s="5" t="s">
        <v>516</v>
      </c>
      <c r="D4740" s="5" t="s">
        <v>3246</v>
      </c>
      <c r="E4740" s="5">
        <v>36.0</v>
      </c>
      <c r="F4740" s="28">
        <f t="shared" si="67"/>
        <v>44102.37609</v>
      </c>
      <c r="G4740" s="32">
        <f t="shared" si="72"/>
        <v>44102.37609</v>
      </c>
      <c r="H4740" s="29">
        <v>0.6666666666666666</v>
      </c>
      <c r="I4740" s="30">
        <f t="shared" si="80"/>
        <v>-44101.70943</v>
      </c>
      <c r="K4740" t="str">
        <f t="shared" si="82"/>
        <v/>
      </c>
    </row>
    <row r="4741">
      <c r="A4741" s="24">
        <v>44102.31932512732</v>
      </c>
      <c r="B4741" s="5" t="s">
        <v>3925</v>
      </c>
      <c r="C4741" s="5" t="s">
        <v>3808</v>
      </c>
      <c r="D4741" s="5" t="s">
        <v>223</v>
      </c>
      <c r="E4741" s="5">
        <v>3.0</v>
      </c>
      <c r="F4741" s="28">
        <f t="shared" si="67"/>
        <v>44102.40266</v>
      </c>
      <c r="G4741" s="32">
        <f t="shared" si="72"/>
        <v>44102.40266</v>
      </c>
      <c r="H4741" s="29">
        <v>0.5111111111111111</v>
      </c>
      <c r="I4741" s="30">
        <f t="shared" si="80"/>
        <v>-44101.89155</v>
      </c>
      <c r="K4741" t="str">
        <f t="shared" si="82"/>
        <v/>
      </c>
    </row>
    <row r="4742">
      <c r="A4742" s="24">
        <v>44102.31961115741</v>
      </c>
      <c r="B4742" s="5" t="s">
        <v>3896</v>
      </c>
      <c r="C4742" s="5" t="s">
        <v>3808</v>
      </c>
      <c r="D4742" s="5" t="s">
        <v>223</v>
      </c>
      <c r="E4742" s="5">
        <v>4.0</v>
      </c>
      <c r="F4742" s="28">
        <f t="shared" si="67"/>
        <v>44102.40294</v>
      </c>
      <c r="G4742" s="32">
        <f t="shared" si="72"/>
        <v>44102.40294</v>
      </c>
      <c r="H4742" s="29">
        <v>0.5111111111111111</v>
      </c>
      <c r="I4742" s="30">
        <f t="shared" si="80"/>
        <v>-44101.89183</v>
      </c>
      <c r="K4742" t="str">
        <f t="shared" si="82"/>
        <v/>
      </c>
    </row>
    <row r="4743">
      <c r="A4743" s="24">
        <v>44102.319960821755</v>
      </c>
      <c r="B4743" s="5" t="s">
        <v>3809</v>
      </c>
      <c r="C4743" s="5" t="s">
        <v>3808</v>
      </c>
      <c r="D4743" s="5" t="s">
        <v>223</v>
      </c>
      <c r="E4743" s="5">
        <v>7.0</v>
      </c>
      <c r="F4743" s="28">
        <f t="shared" si="67"/>
        <v>44102.40329</v>
      </c>
      <c r="G4743" s="32">
        <f t="shared" si="72"/>
        <v>44102.40329</v>
      </c>
      <c r="H4743" s="29">
        <v>0.5111111111111111</v>
      </c>
      <c r="I4743" s="30">
        <f t="shared" si="80"/>
        <v>-44101.89218</v>
      </c>
      <c r="K4743" t="str">
        <f t="shared" si="82"/>
        <v/>
      </c>
    </row>
    <row r="4744">
      <c r="A4744" s="24">
        <v>44102.32891920139</v>
      </c>
      <c r="B4744" s="5" t="s">
        <v>3413</v>
      </c>
      <c r="C4744" s="5" t="s">
        <v>1813</v>
      </c>
      <c r="D4744" s="5" t="s">
        <v>3246</v>
      </c>
      <c r="E4744" s="5">
        <v>37.0</v>
      </c>
      <c r="F4744" s="28">
        <f t="shared" si="67"/>
        <v>44102.41225</v>
      </c>
      <c r="G4744" s="32">
        <f t="shared" si="72"/>
        <v>44102.41225</v>
      </c>
      <c r="H4744" s="29">
        <v>0.6666666666666666</v>
      </c>
      <c r="I4744" s="30">
        <f t="shared" si="80"/>
        <v>-44101.74559</v>
      </c>
      <c r="K4744" t="str">
        <f t="shared" si="82"/>
        <v/>
      </c>
    </row>
    <row r="4745">
      <c r="A4745" s="24">
        <v>44102.367702083335</v>
      </c>
      <c r="B4745" s="5" t="s">
        <v>3926</v>
      </c>
      <c r="D4745" s="5" t="s">
        <v>1237</v>
      </c>
      <c r="E4745" s="5">
        <v>8.0</v>
      </c>
      <c r="F4745" s="28">
        <f t="shared" si="67"/>
        <v>44102.45104</v>
      </c>
      <c r="G4745" s="32">
        <f t="shared" si="72"/>
        <v>44102.45104</v>
      </c>
      <c r="H4745" s="29">
        <v>0.5229166666666667</v>
      </c>
      <c r="I4745" s="30">
        <f t="shared" si="80"/>
        <v>-44101.92812</v>
      </c>
      <c r="K4745" t="str">
        <f t="shared" si="82"/>
        <v/>
      </c>
    </row>
    <row r="4746">
      <c r="A4746" s="24">
        <v>44102.4115469213</v>
      </c>
      <c r="B4746" s="5" t="s">
        <v>3195</v>
      </c>
      <c r="D4746" s="5" t="s">
        <v>173</v>
      </c>
      <c r="E4746" s="5">
        <v>12.0</v>
      </c>
      <c r="F4746" s="28">
        <f t="shared" si="67"/>
        <v>44102.49488</v>
      </c>
      <c r="G4746" s="32">
        <f t="shared" si="72"/>
        <v>44102.49488</v>
      </c>
      <c r="H4746" s="29">
        <v>0.5368055555555555</v>
      </c>
      <c r="I4746" s="30">
        <f t="shared" si="80"/>
        <v>-44101.95807</v>
      </c>
      <c r="K4746" t="str">
        <f t="shared" si="82"/>
        <v/>
      </c>
    </row>
    <row r="4747">
      <c r="A4747" s="24">
        <v>44102.50440611111</v>
      </c>
      <c r="B4747" s="5" t="s">
        <v>3927</v>
      </c>
      <c r="C4747" s="5" t="s">
        <v>516</v>
      </c>
      <c r="D4747" s="5" t="s">
        <v>3246</v>
      </c>
      <c r="E4747" s="5">
        <v>38.0</v>
      </c>
      <c r="F4747" s="28">
        <f t="shared" si="67"/>
        <v>44102.58774</v>
      </c>
      <c r="G4747" s="32">
        <f t="shared" si="72"/>
        <v>44102.58774</v>
      </c>
      <c r="H4747" s="29">
        <v>0.6666666666666666</v>
      </c>
      <c r="I4747" s="30">
        <f t="shared" si="80"/>
        <v>-44101.92107</v>
      </c>
      <c r="K4747" t="str">
        <f t="shared" si="82"/>
        <v/>
      </c>
    </row>
    <row r="4748">
      <c r="A4748" s="24">
        <v>44102.51248709491</v>
      </c>
      <c r="B4748" s="5" t="s">
        <v>1820</v>
      </c>
      <c r="C4748" s="5" t="s">
        <v>3928</v>
      </c>
      <c r="D4748" s="5" t="s">
        <v>173</v>
      </c>
      <c r="E4748" s="5">
        <v>3.0</v>
      </c>
      <c r="F4748" s="28">
        <f t="shared" si="67"/>
        <v>44102.59582</v>
      </c>
      <c r="G4748" s="32">
        <f t="shared" si="72"/>
        <v>44102.59582</v>
      </c>
      <c r="H4748" s="29">
        <v>0.61875</v>
      </c>
      <c r="I4748" s="30">
        <f t="shared" si="80"/>
        <v>-44101.97707</v>
      </c>
      <c r="K4748" t="str">
        <f t="shared" si="82"/>
        <v/>
      </c>
    </row>
    <row r="4749">
      <c r="A4749" s="24">
        <v>44102.516204942134</v>
      </c>
      <c r="B4749" s="5" t="s">
        <v>3929</v>
      </c>
      <c r="C4749" s="5" t="s">
        <v>3930</v>
      </c>
      <c r="D4749" s="5" t="s">
        <v>2228</v>
      </c>
      <c r="E4749" s="5">
        <v>8.0</v>
      </c>
      <c r="F4749" s="28">
        <f t="shared" si="67"/>
        <v>44102.59954</v>
      </c>
      <c r="G4749" s="32">
        <f t="shared" si="72"/>
        <v>44102.59954</v>
      </c>
      <c r="H4749" s="29">
        <v>0.6666666666666666</v>
      </c>
      <c r="I4749" s="30">
        <f t="shared" si="80"/>
        <v>-44101.93287</v>
      </c>
      <c r="K4749" t="str">
        <f t="shared" si="82"/>
        <v/>
      </c>
    </row>
    <row r="4750">
      <c r="A4750" s="24">
        <v>44102.84640896991</v>
      </c>
      <c r="B4750" s="5" t="s">
        <v>3401</v>
      </c>
      <c r="C4750" s="5" t="s">
        <v>1787</v>
      </c>
      <c r="D4750" s="5" t="s">
        <v>512</v>
      </c>
      <c r="F4750" s="28">
        <f t="shared" si="67"/>
        <v>44102.92974</v>
      </c>
      <c r="G4750" s="32">
        <f t="shared" si="72"/>
        <v>44102.92974</v>
      </c>
      <c r="I4750" t="str">
        <f t="shared" si="80"/>
        <v/>
      </c>
      <c r="K4750" t="str">
        <f t="shared" si="82"/>
        <v/>
      </c>
    </row>
    <row r="4751">
      <c r="A4751" s="24">
        <v>44103.21661476852</v>
      </c>
      <c r="B4751" s="5" t="s">
        <v>2473</v>
      </c>
      <c r="C4751" s="5" t="s">
        <v>1813</v>
      </c>
      <c r="D4751" s="5" t="s">
        <v>3246</v>
      </c>
      <c r="E4751" s="5">
        <v>44.0</v>
      </c>
      <c r="F4751" s="28">
        <f t="shared" si="67"/>
        <v>44103.29995</v>
      </c>
      <c r="G4751" s="32">
        <f t="shared" si="72"/>
        <v>44103.29995</v>
      </c>
      <c r="H4751" s="29">
        <v>0.6666666666666666</v>
      </c>
      <c r="I4751" s="30">
        <f t="shared" si="80"/>
        <v>-44102.63328</v>
      </c>
      <c r="K4751" t="str">
        <f t="shared" si="82"/>
        <v/>
      </c>
    </row>
    <row r="4752">
      <c r="A4752" s="24">
        <v>44103.29982694444</v>
      </c>
      <c r="B4752" s="5" t="s">
        <v>3376</v>
      </c>
      <c r="C4752" s="5" t="s">
        <v>916</v>
      </c>
      <c r="D4752" s="5" t="s">
        <v>3279</v>
      </c>
      <c r="F4752" s="28">
        <f t="shared" si="67"/>
        <v>44103.38316</v>
      </c>
      <c r="G4752" s="32">
        <f t="shared" si="72"/>
        <v>44103.38316</v>
      </c>
      <c r="I4752" t="str">
        <f t="shared" si="80"/>
        <v/>
      </c>
      <c r="K4752" t="str">
        <f t="shared" si="82"/>
        <v/>
      </c>
    </row>
    <row r="4753">
      <c r="A4753" s="24">
        <v>44103.30044025463</v>
      </c>
      <c r="B4753" s="5" t="s">
        <v>3420</v>
      </c>
      <c r="C4753" s="5" t="s">
        <v>3695</v>
      </c>
      <c r="D4753" s="5" t="s">
        <v>3279</v>
      </c>
      <c r="F4753" s="28">
        <f t="shared" si="67"/>
        <v>44103.38377</v>
      </c>
      <c r="G4753" s="32">
        <f t="shared" si="72"/>
        <v>44103.38377</v>
      </c>
      <c r="I4753" t="str">
        <f t="shared" si="80"/>
        <v/>
      </c>
      <c r="K4753" t="str">
        <f t="shared" si="82"/>
        <v/>
      </c>
    </row>
    <row r="4754">
      <c r="A4754" s="24">
        <v>44103.310360821764</v>
      </c>
      <c r="B4754" s="5" t="s">
        <v>180</v>
      </c>
      <c r="C4754" s="5" t="s">
        <v>1932</v>
      </c>
      <c r="D4754" s="5" t="s">
        <v>3246</v>
      </c>
      <c r="F4754" s="28">
        <f t="shared" si="67"/>
        <v>44103.39369</v>
      </c>
      <c r="G4754" s="32">
        <f t="shared" si="72"/>
        <v>44103.39369</v>
      </c>
      <c r="I4754" t="str">
        <f t="shared" si="80"/>
        <v/>
      </c>
      <c r="K4754" t="str">
        <f t="shared" si="82"/>
        <v/>
      </c>
    </row>
    <row r="4755">
      <c r="A4755" s="24">
        <v>44103.31354682871</v>
      </c>
      <c r="B4755" s="5" t="s">
        <v>1133</v>
      </c>
      <c r="C4755" s="5" t="s">
        <v>1932</v>
      </c>
      <c r="D4755" s="5" t="s">
        <v>3246</v>
      </c>
      <c r="F4755" s="28">
        <f t="shared" si="67"/>
        <v>44103.39688</v>
      </c>
      <c r="G4755" s="32">
        <f t="shared" si="72"/>
        <v>44103.39688</v>
      </c>
      <c r="I4755" t="str">
        <f t="shared" si="80"/>
        <v/>
      </c>
      <c r="K4755" t="str">
        <f t="shared" si="82"/>
        <v/>
      </c>
    </row>
    <row r="4756">
      <c r="A4756" s="24">
        <v>44103.3298528125</v>
      </c>
      <c r="B4756" s="5" t="s">
        <v>873</v>
      </c>
      <c r="C4756" s="5" t="s">
        <v>3092</v>
      </c>
      <c r="D4756" s="5" t="s">
        <v>165</v>
      </c>
      <c r="F4756" s="28">
        <f t="shared" si="67"/>
        <v>44103.41319</v>
      </c>
      <c r="G4756" s="32">
        <f t="shared" si="72"/>
        <v>44103.41319</v>
      </c>
      <c r="I4756" t="str">
        <f t="shared" si="80"/>
        <v/>
      </c>
      <c r="K4756" t="str">
        <f t="shared" si="82"/>
        <v/>
      </c>
    </row>
    <row r="4757">
      <c r="A4757" s="24">
        <v>44103.33032335648</v>
      </c>
      <c r="B4757" s="5" t="s">
        <v>3931</v>
      </c>
      <c r="C4757" s="5" t="s">
        <v>3092</v>
      </c>
      <c r="D4757" s="5" t="s">
        <v>165</v>
      </c>
      <c r="F4757" s="28">
        <f t="shared" si="67"/>
        <v>44103.41366</v>
      </c>
      <c r="G4757" s="32">
        <f t="shared" si="72"/>
        <v>44103.41366</v>
      </c>
      <c r="I4757" t="str">
        <f t="shared" si="80"/>
        <v/>
      </c>
      <c r="K4757" t="str">
        <f t="shared" si="82"/>
        <v/>
      </c>
    </row>
    <row r="4758">
      <c r="A4758" s="24">
        <v>44103.33973425926</v>
      </c>
      <c r="B4758" s="5" t="s">
        <v>2828</v>
      </c>
      <c r="C4758" s="5" t="s">
        <v>3921</v>
      </c>
      <c r="D4758" s="5" t="s">
        <v>173</v>
      </c>
      <c r="E4758" s="5">
        <v>5.0</v>
      </c>
      <c r="F4758" s="28">
        <f t="shared" si="67"/>
        <v>44103.42307</v>
      </c>
      <c r="G4758" s="32">
        <f t="shared" si="72"/>
        <v>44103.42307</v>
      </c>
      <c r="H4758" s="29">
        <v>0.6666666666666666</v>
      </c>
      <c r="I4758" s="30">
        <f t="shared" si="80"/>
        <v>-44102.7564</v>
      </c>
      <c r="K4758" t="str">
        <f t="shared" si="82"/>
        <v/>
      </c>
    </row>
    <row r="4759">
      <c r="A4759" s="24">
        <v>44103.34042596065</v>
      </c>
      <c r="B4759" s="5" t="s">
        <v>3932</v>
      </c>
      <c r="C4759" s="5" t="s">
        <v>2829</v>
      </c>
      <c r="D4759" s="5" t="s">
        <v>173</v>
      </c>
      <c r="E4759" s="5">
        <v>7.0</v>
      </c>
      <c r="F4759" s="28">
        <f t="shared" si="67"/>
        <v>44103.42376</v>
      </c>
      <c r="G4759" s="32">
        <f t="shared" si="72"/>
        <v>44103.42376</v>
      </c>
      <c r="H4759" s="29">
        <v>0.6666666666666666</v>
      </c>
      <c r="I4759" s="30">
        <f t="shared" si="80"/>
        <v>-44102.75709</v>
      </c>
      <c r="K4759" t="str">
        <f t="shared" si="82"/>
        <v/>
      </c>
    </row>
    <row r="4760">
      <c r="A4760" s="24">
        <v>44103.36931732639</v>
      </c>
      <c r="B4760" s="5" t="s">
        <v>3386</v>
      </c>
      <c r="C4760" s="5" t="s">
        <v>43</v>
      </c>
      <c r="D4760" s="5" t="s">
        <v>3387</v>
      </c>
      <c r="E4760" s="5">
        <v>8.0</v>
      </c>
      <c r="F4760" s="28">
        <f t="shared" si="67"/>
        <v>44103.45265</v>
      </c>
      <c r="G4760" s="32">
        <f t="shared" si="72"/>
        <v>44103.45265</v>
      </c>
      <c r="H4760" s="29">
        <v>0.6666666666666666</v>
      </c>
      <c r="I4760" s="30">
        <f t="shared" si="80"/>
        <v>-44102.78598</v>
      </c>
      <c r="K4760" t="str">
        <f t="shared" si="82"/>
        <v/>
      </c>
    </row>
    <row r="4761">
      <c r="A4761" s="24">
        <v>44103.40756620371</v>
      </c>
      <c r="B4761" s="5" t="s">
        <v>3933</v>
      </c>
      <c r="C4761" s="5" t="s">
        <v>1624</v>
      </c>
      <c r="D4761" s="5" t="s">
        <v>271</v>
      </c>
      <c r="F4761" s="28">
        <f t="shared" si="67"/>
        <v>44103.4909</v>
      </c>
      <c r="G4761" s="32">
        <f t="shared" si="72"/>
        <v>44103.4909</v>
      </c>
      <c r="I4761" t="str">
        <f t="shared" si="80"/>
        <v/>
      </c>
      <c r="K4761" t="str">
        <f t="shared" si="82"/>
        <v/>
      </c>
    </row>
    <row r="4762">
      <c r="A4762" s="24">
        <v>44103.40808026621</v>
      </c>
      <c r="B4762" s="5" t="s">
        <v>705</v>
      </c>
      <c r="C4762" s="5" t="s">
        <v>3934</v>
      </c>
      <c r="D4762" s="5" t="s">
        <v>271</v>
      </c>
      <c r="F4762" s="28">
        <f t="shared" si="67"/>
        <v>44103.49141</v>
      </c>
      <c r="G4762" s="32">
        <f t="shared" si="72"/>
        <v>44103.49141</v>
      </c>
      <c r="I4762" t="str">
        <f t="shared" si="80"/>
        <v/>
      </c>
      <c r="K4762" t="str">
        <f t="shared" si="82"/>
        <v/>
      </c>
    </row>
    <row r="4763">
      <c r="A4763" s="24">
        <v>44103.40950693287</v>
      </c>
      <c r="B4763" s="5" t="s">
        <v>3935</v>
      </c>
      <c r="C4763" s="5" t="s">
        <v>3936</v>
      </c>
      <c r="D4763" s="5" t="s">
        <v>271</v>
      </c>
      <c r="F4763" s="28">
        <f t="shared" si="67"/>
        <v>44103.49284</v>
      </c>
      <c r="G4763" s="32">
        <f t="shared" si="72"/>
        <v>44103.49284</v>
      </c>
      <c r="I4763" t="str">
        <f t="shared" si="80"/>
        <v/>
      </c>
      <c r="K4763" t="str">
        <f t="shared" si="82"/>
        <v/>
      </c>
    </row>
    <row r="4764">
      <c r="A4764" s="24">
        <v>44103.41032527778</v>
      </c>
      <c r="B4764" s="5" t="s">
        <v>3937</v>
      </c>
      <c r="C4764" s="5" t="s">
        <v>3938</v>
      </c>
      <c r="D4764" s="5" t="s">
        <v>271</v>
      </c>
      <c r="F4764" s="28">
        <f t="shared" si="67"/>
        <v>44103.49366</v>
      </c>
      <c r="G4764" s="32">
        <f t="shared" si="72"/>
        <v>44103.49366</v>
      </c>
      <c r="I4764" t="str">
        <f t="shared" si="80"/>
        <v/>
      </c>
      <c r="K4764" t="str">
        <f t="shared" si="82"/>
        <v/>
      </c>
    </row>
    <row r="4765">
      <c r="A4765" s="24">
        <v>44103.410988171294</v>
      </c>
      <c r="B4765" s="5" t="s">
        <v>118</v>
      </c>
      <c r="C4765" s="5" t="s">
        <v>3939</v>
      </c>
      <c r="D4765" s="5" t="s">
        <v>271</v>
      </c>
      <c r="F4765" s="28">
        <f t="shared" si="67"/>
        <v>44103.49432</v>
      </c>
      <c r="G4765" s="32">
        <f t="shared" si="72"/>
        <v>44103.49432</v>
      </c>
      <c r="I4765" t="str">
        <f t="shared" si="80"/>
        <v/>
      </c>
      <c r="K4765" t="str">
        <f t="shared" si="82"/>
        <v/>
      </c>
    </row>
    <row r="4766">
      <c r="A4766" s="24">
        <v>44103.41189674768</v>
      </c>
      <c r="B4766" s="5" t="s">
        <v>3940</v>
      </c>
      <c r="C4766" s="5" t="s">
        <v>3941</v>
      </c>
      <c r="D4766" s="5" t="s">
        <v>271</v>
      </c>
      <c r="F4766" s="28">
        <f t="shared" si="67"/>
        <v>44103.49523</v>
      </c>
      <c r="G4766" s="32">
        <f t="shared" si="72"/>
        <v>44103.49523</v>
      </c>
      <c r="I4766" t="str">
        <f t="shared" si="80"/>
        <v/>
      </c>
      <c r="K4766" t="str">
        <f t="shared" si="82"/>
        <v/>
      </c>
    </row>
    <row r="4767">
      <c r="A4767" s="24">
        <v>44103.41714949074</v>
      </c>
      <c r="B4767" s="5" t="s">
        <v>3942</v>
      </c>
      <c r="C4767" s="5" t="s">
        <v>3943</v>
      </c>
      <c r="D4767" s="5" t="s">
        <v>271</v>
      </c>
      <c r="F4767" s="28">
        <f t="shared" si="67"/>
        <v>44103.50048</v>
      </c>
      <c r="G4767" s="32">
        <f t="shared" si="72"/>
        <v>44103.50048</v>
      </c>
      <c r="I4767" t="str">
        <f t="shared" si="80"/>
        <v/>
      </c>
      <c r="K4767" t="str">
        <f t="shared" si="82"/>
        <v/>
      </c>
    </row>
    <row r="4768">
      <c r="A4768" s="24">
        <v>44103.41827743055</v>
      </c>
      <c r="B4768" s="5" t="s">
        <v>3944</v>
      </c>
      <c r="C4768" s="5" t="s">
        <v>3945</v>
      </c>
      <c r="D4768" s="5" t="s">
        <v>271</v>
      </c>
      <c r="F4768" s="28">
        <f t="shared" si="67"/>
        <v>44103.50161</v>
      </c>
      <c r="G4768" s="32">
        <f t="shared" si="72"/>
        <v>44103.50161</v>
      </c>
      <c r="I4768" t="str">
        <f t="shared" si="80"/>
        <v/>
      </c>
      <c r="K4768" t="str">
        <f t="shared" si="82"/>
        <v/>
      </c>
    </row>
    <row r="4769">
      <c r="A4769" s="24">
        <v>44103.42201005787</v>
      </c>
      <c r="B4769" s="5" t="s">
        <v>3946</v>
      </c>
      <c r="C4769" s="5" t="s">
        <v>3947</v>
      </c>
      <c r="D4769" s="5" t="s">
        <v>271</v>
      </c>
      <c r="F4769" s="28">
        <f t="shared" si="67"/>
        <v>44103.50534</v>
      </c>
      <c r="G4769" s="32">
        <f t="shared" si="72"/>
        <v>44103.50534</v>
      </c>
      <c r="I4769" t="str">
        <f t="shared" si="80"/>
        <v/>
      </c>
      <c r="K4769" t="str">
        <f t="shared" si="82"/>
        <v/>
      </c>
    </row>
    <row r="4770">
      <c r="A4770" s="24">
        <v>44103.42370462963</v>
      </c>
      <c r="B4770" s="5" t="s">
        <v>3948</v>
      </c>
      <c r="C4770" s="5" t="s">
        <v>3949</v>
      </c>
      <c r="D4770" s="5" t="s">
        <v>165</v>
      </c>
      <c r="F4770" s="28">
        <f t="shared" si="67"/>
        <v>44103.50704</v>
      </c>
      <c r="G4770" s="32">
        <f t="shared" si="72"/>
        <v>44103.50704</v>
      </c>
      <c r="I4770" t="str">
        <f t="shared" si="80"/>
        <v/>
      </c>
      <c r="K4770" t="str">
        <f t="shared" si="82"/>
        <v/>
      </c>
    </row>
    <row r="4771">
      <c r="A4771" s="24">
        <v>44103.424946886575</v>
      </c>
      <c r="B4771" s="5" t="s">
        <v>3950</v>
      </c>
      <c r="C4771" s="5" t="s">
        <v>2394</v>
      </c>
      <c r="D4771" s="5" t="s">
        <v>271</v>
      </c>
      <c r="F4771" s="28">
        <f t="shared" si="67"/>
        <v>44103.50828</v>
      </c>
      <c r="G4771" s="32">
        <f t="shared" si="72"/>
        <v>44103.50828</v>
      </c>
      <c r="I4771" t="str">
        <f t="shared" si="80"/>
        <v/>
      </c>
      <c r="K4771" t="str">
        <f t="shared" si="82"/>
        <v/>
      </c>
    </row>
    <row r="4772">
      <c r="A4772" s="24">
        <v>44103.4647516088</v>
      </c>
      <c r="B4772" s="5" t="s">
        <v>3875</v>
      </c>
      <c r="C4772" s="5" t="s">
        <v>3697</v>
      </c>
      <c r="D4772" s="5" t="s">
        <v>3910</v>
      </c>
      <c r="F4772" s="28">
        <f t="shared" si="67"/>
        <v>44103.54808</v>
      </c>
      <c r="G4772" s="32">
        <f t="shared" si="72"/>
        <v>44103.54808</v>
      </c>
      <c r="I4772" t="str">
        <f t="shared" si="80"/>
        <v/>
      </c>
      <c r="K4772" t="str">
        <f t="shared" si="82"/>
        <v/>
      </c>
    </row>
    <row r="4773">
      <c r="A4773" s="24">
        <v>44103.46516894676</v>
      </c>
      <c r="B4773" s="5" t="s">
        <v>3911</v>
      </c>
      <c r="C4773" s="5" t="s">
        <v>3697</v>
      </c>
      <c r="D4773" s="5" t="s">
        <v>3910</v>
      </c>
      <c r="F4773" s="28">
        <f t="shared" si="67"/>
        <v>44103.5485</v>
      </c>
      <c r="G4773" s="32">
        <f t="shared" si="72"/>
        <v>44103.5485</v>
      </c>
      <c r="I4773" t="str">
        <f t="shared" si="80"/>
        <v/>
      </c>
      <c r="K4773" t="str">
        <f t="shared" si="82"/>
        <v/>
      </c>
    </row>
    <row r="4774">
      <c r="A4774" s="24">
        <v>44103.46551761574</v>
      </c>
      <c r="B4774" s="5" t="s">
        <v>3857</v>
      </c>
      <c r="C4774" s="5" t="s">
        <v>3697</v>
      </c>
      <c r="D4774" s="5" t="s">
        <v>3910</v>
      </c>
      <c r="F4774" s="28">
        <f t="shared" si="67"/>
        <v>44103.54885</v>
      </c>
      <c r="G4774" s="32">
        <f t="shared" si="72"/>
        <v>44103.54885</v>
      </c>
      <c r="I4774" t="str">
        <f t="shared" si="80"/>
        <v/>
      </c>
      <c r="K4774" t="str">
        <f t="shared" si="82"/>
        <v/>
      </c>
    </row>
    <row r="4775">
      <c r="A4775" s="24">
        <v>44103.788692372684</v>
      </c>
      <c r="B4775" s="5" t="s">
        <v>3401</v>
      </c>
      <c r="C4775" s="5" t="s">
        <v>1787</v>
      </c>
      <c r="D4775" s="5" t="s">
        <v>512</v>
      </c>
      <c r="F4775" s="28">
        <f t="shared" si="67"/>
        <v>44103.87203</v>
      </c>
      <c r="G4775" s="32">
        <f t="shared" si="72"/>
        <v>44103.87203</v>
      </c>
      <c r="I4775" t="str">
        <f t="shared" si="80"/>
        <v/>
      </c>
      <c r="K4775" t="str">
        <f t="shared" si="82"/>
        <v/>
      </c>
    </row>
    <row r="4776">
      <c r="A4776" s="24">
        <v>44104.298666585644</v>
      </c>
      <c r="B4776" s="5" t="s">
        <v>2548</v>
      </c>
      <c r="C4776" s="5" t="s">
        <v>545</v>
      </c>
      <c r="D4776" s="5" t="s">
        <v>3246</v>
      </c>
      <c r="E4776" s="5">
        <v>42.0</v>
      </c>
      <c r="F4776" s="28">
        <f t="shared" si="67"/>
        <v>44104.382</v>
      </c>
      <c r="G4776" s="32">
        <f t="shared" si="72"/>
        <v>44104.382</v>
      </c>
      <c r="I4776" t="str">
        <f t="shared" si="80"/>
        <v/>
      </c>
      <c r="J4776" s="5" t="s">
        <v>3951</v>
      </c>
      <c r="K4776">
        <f t="shared" si="82"/>
        <v>42</v>
      </c>
    </row>
    <row r="4777">
      <c r="A4777" s="24">
        <v>44104.31421254629</v>
      </c>
      <c r="B4777" s="5" t="s">
        <v>639</v>
      </c>
      <c r="C4777" s="5" t="s">
        <v>640</v>
      </c>
      <c r="D4777" s="5" t="s">
        <v>173</v>
      </c>
      <c r="F4777" s="28">
        <f t="shared" si="67"/>
        <v>44104.39755</v>
      </c>
      <c r="G4777" s="32">
        <f t="shared" si="72"/>
        <v>44104.39755</v>
      </c>
      <c r="I4777" t="str">
        <f t="shared" si="80"/>
        <v/>
      </c>
      <c r="K4777" t="str">
        <f t="shared" si="82"/>
        <v/>
      </c>
    </row>
    <row r="4778">
      <c r="A4778" s="24">
        <v>44104.34346311343</v>
      </c>
      <c r="B4778" s="5" t="s">
        <v>3952</v>
      </c>
      <c r="C4778" s="5" t="s">
        <v>3953</v>
      </c>
      <c r="D4778" s="5" t="s">
        <v>173</v>
      </c>
      <c r="E4778" s="5">
        <v>4.0</v>
      </c>
      <c r="F4778" s="28">
        <f t="shared" si="67"/>
        <v>44104.4268</v>
      </c>
      <c r="G4778" s="32">
        <f t="shared" si="72"/>
        <v>44104.4268</v>
      </c>
      <c r="H4778" s="29">
        <v>0.4340277777777778</v>
      </c>
      <c r="I4778" s="30">
        <f t="shared" si="80"/>
        <v>-44103.99277</v>
      </c>
      <c r="K4778" t="str">
        <f t="shared" si="82"/>
        <v/>
      </c>
    </row>
    <row r="4779">
      <c r="A4779" s="24">
        <v>44104.36057960648</v>
      </c>
      <c r="B4779" s="5" t="s">
        <v>3877</v>
      </c>
      <c r="C4779" s="5" t="s">
        <v>1239</v>
      </c>
      <c r="D4779" s="5" t="s">
        <v>173</v>
      </c>
      <c r="E4779" s="5">
        <v>4.0</v>
      </c>
      <c r="F4779" s="28">
        <f t="shared" si="67"/>
        <v>44104.44391</v>
      </c>
      <c r="G4779" s="32">
        <f t="shared" si="72"/>
        <v>44104.44391</v>
      </c>
      <c r="H4779" s="29">
        <v>0.6666666666666666</v>
      </c>
      <c r="I4779" s="30">
        <f t="shared" si="80"/>
        <v>-44103.77725</v>
      </c>
      <c r="K4779" t="str">
        <f t="shared" si="82"/>
        <v/>
      </c>
    </row>
    <row r="4780">
      <c r="A4780" s="24">
        <v>44104.411456747686</v>
      </c>
      <c r="B4780" s="5" t="s">
        <v>3954</v>
      </c>
      <c r="C4780" s="5" t="s">
        <v>3955</v>
      </c>
      <c r="D4780" s="5" t="s">
        <v>173</v>
      </c>
      <c r="F4780" s="28">
        <f t="shared" si="67"/>
        <v>44104.49479</v>
      </c>
      <c r="G4780" s="32">
        <f t="shared" si="72"/>
        <v>44104.49479</v>
      </c>
      <c r="I4780" t="str">
        <f t="shared" si="80"/>
        <v/>
      </c>
      <c r="K4780" t="str">
        <f t="shared" si="82"/>
        <v/>
      </c>
    </row>
    <row r="4781">
      <c r="A4781" s="24">
        <v>44104.41192557871</v>
      </c>
      <c r="B4781" s="5" t="s">
        <v>3956</v>
      </c>
      <c r="C4781" s="5" t="s">
        <v>3957</v>
      </c>
      <c r="D4781" s="5" t="s">
        <v>173</v>
      </c>
      <c r="F4781" s="28">
        <f t="shared" si="67"/>
        <v>44104.49526</v>
      </c>
      <c r="G4781" s="32">
        <f t="shared" si="72"/>
        <v>44104.49526</v>
      </c>
      <c r="I4781" t="str">
        <f t="shared" si="80"/>
        <v/>
      </c>
      <c r="K4781" t="str">
        <f t="shared" si="82"/>
        <v/>
      </c>
    </row>
    <row r="4782">
      <c r="A4782" s="24">
        <v>44104.454993437495</v>
      </c>
      <c r="B4782" s="5" t="s">
        <v>2402</v>
      </c>
      <c r="C4782" s="5" t="s">
        <v>516</v>
      </c>
      <c r="D4782" s="5" t="s">
        <v>3246</v>
      </c>
      <c r="F4782" s="28">
        <f t="shared" si="67"/>
        <v>44104.53833</v>
      </c>
      <c r="G4782" s="32">
        <f t="shared" si="72"/>
        <v>44104.53833</v>
      </c>
      <c r="H4782" s="29">
        <v>0.5388888888888889</v>
      </c>
      <c r="I4782" s="30">
        <f t="shared" si="80"/>
        <v>-44103.99944</v>
      </c>
      <c r="J4782" s="5" t="s">
        <v>3958</v>
      </c>
      <c r="K4782" t="str">
        <f t="shared" si="82"/>
        <v/>
      </c>
    </row>
    <row r="4783">
      <c r="A4783" s="24">
        <v>44104.494088101856</v>
      </c>
      <c r="B4783" s="5" t="s">
        <v>897</v>
      </c>
      <c r="C4783" s="5" t="s">
        <v>898</v>
      </c>
      <c r="D4783" s="5" t="s">
        <v>607</v>
      </c>
      <c r="E4783" s="5">
        <v>3.0</v>
      </c>
      <c r="F4783" s="28">
        <f t="shared" si="67"/>
        <v>44104.57742</v>
      </c>
      <c r="G4783" s="32">
        <f t="shared" si="72"/>
        <v>44104.57742</v>
      </c>
      <c r="H4783" s="29">
        <v>0.5979166666666667</v>
      </c>
      <c r="I4783" s="30">
        <f t="shared" si="80"/>
        <v>-44103.9795</v>
      </c>
      <c r="K4783" t="str">
        <f t="shared" si="82"/>
        <v/>
      </c>
    </row>
    <row r="4784">
      <c r="A4784" s="24">
        <v>44104.77812649305</v>
      </c>
      <c r="B4784" s="5" t="s">
        <v>3401</v>
      </c>
      <c r="C4784" s="5" t="s">
        <v>1787</v>
      </c>
      <c r="D4784" s="5" t="s">
        <v>512</v>
      </c>
      <c r="F4784" s="28">
        <f t="shared" si="67"/>
        <v>44104.86146</v>
      </c>
      <c r="G4784" s="32">
        <f t="shared" si="72"/>
        <v>44104.86146</v>
      </c>
      <c r="I4784" t="str">
        <f t="shared" si="80"/>
        <v/>
      </c>
      <c r="K4784" t="str">
        <f t="shared" si="82"/>
        <v/>
      </c>
    </row>
    <row r="4785">
      <c r="A4785" s="24">
        <v>44105.28317859954</v>
      </c>
      <c r="B4785" s="5" t="s">
        <v>3875</v>
      </c>
      <c r="C4785" s="5" t="s">
        <v>3697</v>
      </c>
      <c r="D4785" s="5" t="s">
        <v>3910</v>
      </c>
      <c r="E4785" s="5">
        <v>3.0</v>
      </c>
      <c r="F4785" s="28">
        <f t="shared" si="67"/>
        <v>44105.36651</v>
      </c>
      <c r="G4785" s="32">
        <f t="shared" si="72"/>
        <v>44105.36651</v>
      </c>
      <c r="H4785" s="29">
        <v>0.6666666666666666</v>
      </c>
      <c r="I4785" s="30">
        <f t="shared" si="80"/>
        <v>-44104.69985</v>
      </c>
      <c r="K4785" t="str">
        <f t="shared" si="82"/>
        <v/>
      </c>
    </row>
    <row r="4786">
      <c r="A4786" s="24">
        <v>44105.28349111111</v>
      </c>
      <c r="B4786" s="5" t="s">
        <v>3857</v>
      </c>
      <c r="C4786" s="5" t="s">
        <v>3697</v>
      </c>
      <c r="D4786" s="5" t="s">
        <v>3910</v>
      </c>
      <c r="E4786" s="5">
        <v>4.0</v>
      </c>
      <c r="F4786" s="28">
        <f t="shared" si="67"/>
        <v>44105.36682</v>
      </c>
      <c r="G4786" s="32">
        <f t="shared" si="72"/>
        <v>44105.36682</v>
      </c>
      <c r="H4786" s="29">
        <v>0.6666666666666666</v>
      </c>
      <c r="I4786" s="30">
        <f t="shared" si="80"/>
        <v>-44104.70016</v>
      </c>
      <c r="K4786" t="str">
        <f t="shared" si="82"/>
        <v/>
      </c>
    </row>
    <row r="4787">
      <c r="A4787" s="24">
        <v>44105.28381922454</v>
      </c>
      <c r="B4787" s="5" t="s">
        <v>3911</v>
      </c>
      <c r="C4787" s="5" t="s">
        <v>3697</v>
      </c>
      <c r="D4787" s="5" t="s">
        <v>3910</v>
      </c>
      <c r="E4787" s="5">
        <v>7.0</v>
      </c>
      <c r="F4787" s="28">
        <f t="shared" si="67"/>
        <v>44105.36715</v>
      </c>
      <c r="G4787" s="32">
        <f t="shared" si="72"/>
        <v>44105.36715</v>
      </c>
      <c r="H4787" s="29">
        <v>0.6666666666666666</v>
      </c>
      <c r="I4787" s="30">
        <f t="shared" si="80"/>
        <v>-44104.70049</v>
      </c>
      <c r="K4787" t="str">
        <f t="shared" si="82"/>
        <v/>
      </c>
    </row>
    <row r="4788">
      <c r="A4788" s="24">
        <v>44105.30206396991</v>
      </c>
      <c r="B4788" s="5" t="s">
        <v>18</v>
      </c>
      <c r="C4788" s="5" t="s">
        <v>516</v>
      </c>
      <c r="D4788" s="5" t="s">
        <v>3246</v>
      </c>
      <c r="F4788" s="28">
        <f t="shared" si="67"/>
        <v>44105.3854</v>
      </c>
      <c r="G4788" s="32">
        <f t="shared" si="72"/>
        <v>44105.3854</v>
      </c>
      <c r="I4788" t="str">
        <f t="shared" si="80"/>
        <v/>
      </c>
      <c r="J4788" s="5" t="s">
        <v>3958</v>
      </c>
      <c r="K4788" t="str">
        <f t="shared" si="82"/>
        <v/>
      </c>
    </row>
    <row r="4789">
      <c r="A4789" s="24">
        <v>44105.30525071759</v>
      </c>
      <c r="B4789" s="5" t="s">
        <v>3739</v>
      </c>
      <c r="C4789" s="5" t="s">
        <v>516</v>
      </c>
      <c r="D4789" s="5" t="s">
        <v>55</v>
      </c>
      <c r="F4789" s="28">
        <f t="shared" si="67"/>
        <v>44105.38858</v>
      </c>
      <c r="G4789" s="32">
        <f t="shared" si="72"/>
        <v>44105.38858</v>
      </c>
      <c r="I4789" t="str">
        <f t="shared" si="80"/>
        <v/>
      </c>
      <c r="J4789" s="5" t="s">
        <v>3959</v>
      </c>
      <c r="K4789" t="str">
        <f t="shared" si="82"/>
        <v/>
      </c>
    </row>
    <row r="4790">
      <c r="A4790" s="24">
        <v>44105.30738270833</v>
      </c>
      <c r="B4790" s="5" t="s">
        <v>2439</v>
      </c>
      <c r="C4790" s="5" t="s">
        <v>1420</v>
      </c>
      <c r="D4790" s="5" t="s">
        <v>1612</v>
      </c>
      <c r="F4790" s="28">
        <f t="shared" si="67"/>
        <v>44105.39072</v>
      </c>
      <c r="G4790" s="32">
        <f t="shared" si="72"/>
        <v>44105.39072</v>
      </c>
      <c r="I4790" t="str">
        <f t="shared" si="80"/>
        <v/>
      </c>
      <c r="K4790" t="str">
        <f t="shared" si="82"/>
        <v/>
      </c>
    </row>
    <row r="4791">
      <c r="A4791" s="24">
        <v>44105.33702715278</v>
      </c>
      <c r="B4791" s="5" t="s">
        <v>1293</v>
      </c>
      <c r="C4791" s="5" t="s">
        <v>1739</v>
      </c>
      <c r="D4791" s="5" t="s">
        <v>584</v>
      </c>
      <c r="F4791" s="28">
        <f t="shared" si="67"/>
        <v>44105.42036</v>
      </c>
      <c r="G4791" s="32">
        <f t="shared" si="72"/>
        <v>44105.42036</v>
      </c>
      <c r="I4791" t="str">
        <f t="shared" si="80"/>
        <v/>
      </c>
      <c r="K4791" t="str">
        <f t="shared" si="82"/>
        <v/>
      </c>
    </row>
    <row r="4792">
      <c r="A4792" s="24">
        <v>44105.337610682865</v>
      </c>
      <c r="B4792" s="5" t="s">
        <v>3960</v>
      </c>
      <c r="C4792" s="5" t="s">
        <v>1292</v>
      </c>
      <c r="D4792" s="5" t="s">
        <v>3961</v>
      </c>
      <c r="F4792" s="28">
        <f t="shared" si="67"/>
        <v>44105.42094</v>
      </c>
      <c r="G4792" s="32">
        <f t="shared" si="72"/>
        <v>44105.42094</v>
      </c>
      <c r="I4792" t="str">
        <f t="shared" si="80"/>
        <v/>
      </c>
      <c r="K4792" t="str">
        <f t="shared" si="82"/>
        <v/>
      </c>
    </row>
    <row r="4793">
      <c r="A4793" s="24">
        <v>44105.39674571759</v>
      </c>
      <c r="B4793" s="5" t="s">
        <v>3962</v>
      </c>
      <c r="C4793" s="5" t="s">
        <v>3454</v>
      </c>
      <c r="D4793" s="5" t="s">
        <v>624</v>
      </c>
      <c r="F4793" s="28">
        <f t="shared" si="67"/>
        <v>44105.48008</v>
      </c>
      <c r="G4793" s="32">
        <f t="shared" si="72"/>
        <v>44105.48008</v>
      </c>
      <c r="I4793" t="str">
        <f t="shared" si="80"/>
        <v/>
      </c>
      <c r="K4793" t="str">
        <f t="shared" si="82"/>
        <v/>
      </c>
    </row>
    <row r="4794">
      <c r="A4794" s="24">
        <v>44105.397087210644</v>
      </c>
      <c r="B4794" s="5" t="s">
        <v>3462</v>
      </c>
      <c r="C4794" s="5" t="s">
        <v>3174</v>
      </c>
      <c r="D4794" s="5" t="s">
        <v>624</v>
      </c>
      <c r="F4794" s="28">
        <f t="shared" si="67"/>
        <v>44105.48042</v>
      </c>
      <c r="G4794" s="32">
        <f t="shared" si="72"/>
        <v>44105.48042</v>
      </c>
      <c r="I4794" t="str">
        <f t="shared" si="80"/>
        <v/>
      </c>
      <c r="K4794" t="str">
        <f t="shared" si="82"/>
        <v/>
      </c>
    </row>
    <row r="4795">
      <c r="A4795" s="24">
        <v>44105.41859042824</v>
      </c>
      <c r="B4795" s="5" t="s">
        <v>3963</v>
      </c>
      <c r="C4795" s="5" t="s">
        <v>640</v>
      </c>
      <c r="D4795" s="5" t="s">
        <v>624</v>
      </c>
      <c r="F4795" s="28">
        <f t="shared" si="67"/>
        <v>44105.50192</v>
      </c>
      <c r="G4795" s="32">
        <f t="shared" si="72"/>
        <v>44105.50192</v>
      </c>
      <c r="I4795" t="str">
        <f t="shared" si="80"/>
        <v/>
      </c>
      <c r="K4795" t="str">
        <f t="shared" si="82"/>
        <v/>
      </c>
    </row>
    <row r="4796">
      <c r="A4796" s="24">
        <v>44105.41902084491</v>
      </c>
      <c r="B4796" s="5" t="s">
        <v>3964</v>
      </c>
      <c r="C4796" s="5" t="s">
        <v>640</v>
      </c>
      <c r="D4796" s="5" t="s">
        <v>624</v>
      </c>
      <c r="F4796" s="28">
        <f t="shared" si="67"/>
        <v>44105.50235</v>
      </c>
      <c r="G4796" s="32">
        <f t="shared" si="72"/>
        <v>44105.50235</v>
      </c>
      <c r="I4796" t="str">
        <f t="shared" si="80"/>
        <v/>
      </c>
      <c r="K4796" t="str">
        <f t="shared" si="82"/>
        <v/>
      </c>
    </row>
    <row r="4797">
      <c r="A4797" s="24">
        <v>44105.58727296296</v>
      </c>
      <c r="B4797" s="5" t="s">
        <v>3965</v>
      </c>
      <c r="C4797" s="5" t="s">
        <v>3654</v>
      </c>
      <c r="D4797" s="5" t="s">
        <v>1120</v>
      </c>
      <c r="F4797" s="28">
        <f t="shared" si="67"/>
        <v>44105.67061</v>
      </c>
      <c r="G4797" s="32">
        <f t="shared" si="72"/>
        <v>44105.67061</v>
      </c>
      <c r="I4797" t="str">
        <f t="shared" si="80"/>
        <v/>
      </c>
      <c r="K4797" t="str">
        <f t="shared" si="82"/>
        <v/>
      </c>
    </row>
    <row r="4798">
      <c r="A4798" s="24">
        <v>44105.78871533565</v>
      </c>
      <c r="B4798" s="5" t="s">
        <v>3401</v>
      </c>
      <c r="C4798" s="5" t="s">
        <v>1787</v>
      </c>
      <c r="D4798" s="5" t="s">
        <v>512</v>
      </c>
      <c r="F4798" s="28">
        <f t="shared" si="67"/>
        <v>44105.87205</v>
      </c>
      <c r="G4798" s="32">
        <f t="shared" si="72"/>
        <v>44105.87205</v>
      </c>
      <c r="I4798" t="str">
        <f t="shared" si="80"/>
        <v/>
      </c>
      <c r="K4798" t="str">
        <f t="shared" si="82"/>
        <v/>
      </c>
    </row>
    <row r="4799">
      <c r="A4799" s="24">
        <v>44106.26629034722</v>
      </c>
      <c r="B4799" s="5" t="s">
        <v>2830</v>
      </c>
      <c r="C4799" s="5" t="s">
        <v>3966</v>
      </c>
      <c r="D4799" s="5" t="s">
        <v>562</v>
      </c>
      <c r="F4799" s="28">
        <f t="shared" si="67"/>
        <v>44106.34962</v>
      </c>
      <c r="G4799" s="32">
        <f t="shared" si="72"/>
        <v>44106.34962</v>
      </c>
      <c r="I4799" t="str">
        <f t="shared" si="80"/>
        <v/>
      </c>
      <c r="K4799" t="str">
        <f t="shared" si="82"/>
        <v/>
      </c>
    </row>
    <row r="4800">
      <c r="A4800" s="24">
        <v>44106.43999982639</v>
      </c>
      <c r="B4800" s="5" t="s">
        <v>3967</v>
      </c>
      <c r="C4800" s="5" t="s">
        <v>898</v>
      </c>
      <c r="D4800" s="5" t="s">
        <v>1599</v>
      </c>
      <c r="F4800" s="28">
        <f t="shared" si="67"/>
        <v>44106.52333</v>
      </c>
      <c r="G4800" s="32">
        <f t="shared" si="72"/>
        <v>44106.52333</v>
      </c>
      <c r="I4800" t="str">
        <f t="shared" si="80"/>
        <v/>
      </c>
      <c r="K4800" t="str">
        <f t="shared" si="82"/>
        <v/>
      </c>
    </row>
    <row r="4801">
      <c r="A4801" s="24">
        <v>44106.4958879051</v>
      </c>
      <c r="B4801" s="5" t="s">
        <v>1867</v>
      </c>
      <c r="C4801" s="5" t="s">
        <v>516</v>
      </c>
      <c r="D4801" s="5" t="s">
        <v>3246</v>
      </c>
      <c r="F4801" s="28">
        <f t="shared" si="67"/>
        <v>44106.57922</v>
      </c>
      <c r="G4801" s="32">
        <f t="shared" si="72"/>
        <v>44106.57922</v>
      </c>
      <c r="I4801" t="str">
        <f t="shared" si="80"/>
        <v/>
      </c>
      <c r="K4801" t="str">
        <f t="shared" si="82"/>
        <v/>
      </c>
    </row>
    <row r="4802">
      <c r="A4802" s="24">
        <v>44106.53403589121</v>
      </c>
      <c r="B4802" s="5" t="s">
        <v>3968</v>
      </c>
      <c r="C4802" s="5" t="s">
        <v>48</v>
      </c>
      <c r="D4802" s="5" t="s">
        <v>2486</v>
      </c>
      <c r="F4802" s="28">
        <f t="shared" si="67"/>
        <v>44106.61737</v>
      </c>
      <c r="G4802" s="32">
        <f t="shared" si="72"/>
        <v>44106.61737</v>
      </c>
      <c r="I4802" t="str">
        <f t="shared" si="80"/>
        <v/>
      </c>
      <c r="K4802" t="str">
        <f t="shared" si="82"/>
        <v/>
      </c>
    </row>
    <row r="4803">
      <c r="A4803" s="24">
        <v>44106.5540994676</v>
      </c>
      <c r="B4803" s="5" t="s">
        <v>522</v>
      </c>
      <c r="C4803" s="5" t="s">
        <v>573</v>
      </c>
      <c r="D4803" s="5" t="s">
        <v>523</v>
      </c>
      <c r="F4803" s="28">
        <f t="shared" si="67"/>
        <v>44106.63743</v>
      </c>
      <c r="G4803" s="32">
        <f t="shared" si="72"/>
        <v>44106.63743</v>
      </c>
      <c r="I4803" t="str">
        <f t="shared" si="80"/>
        <v/>
      </c>
      <c r="K4803" t="str">
        <f t="shared" si="82"/>
        <v/>
      </c>
    </row>
    <row r="4804">
      <c r="A4804" s="24">
        <v>44106.55450436343</v>
      </c>
      <c r="B4804" s="5" t="s">
        <v>3081</v>
      </c>
      <c r="C4804" s="5" t="s">
        <v>573</v>
      </c>
      <c r="D4804" s="5" t="s">
        <v>97</v>
      </c>
      <c r="F4804" s="28">
        <f t="shared" si="67"/>
        <v>44106.63784</v>
      </c>
      <c r="G4804" s="32">
        <f t="shared" si="72"/>
        <v>44106.63784</v>
      </c>
      <c r="I4804" t="str">
        <f t="shared" si="80"/>
        <v/>
      </c>
      <c r="K4804" t="str">
        <f t="shared" si="82"/>
        <v/>
      </c>
    </row>
    <row r="4805">
      <c r="A4805" s="24">
        <v>44106.84714488426</v>
      </c>
      <c r="B4805" s="5" t="s">
        <v>3401</v>
      </c>
      <c r="C4805" s="5" t="s">
        <v>1787</v>
      </c>
      <c r="D4805" s="5" t="s">
        <v>512</v>
      </c>
      <c r="F4805" s="28">
        <f t="shared" si="67"/>
        <v>44106.93048</v>
      </c>
      <c r="G4805" s="32">
        <f t="shared" si="72"/>
        <v>44106.93048</v>
      </c>
      <c r="I4805" t="str">
        <f t="shared" si="80"/>
        <v/>
      </c>
      <c r="K4805" t="str">
        <f t="shared" si="82"/>
        <v/>
      </c>
    </row>
    <row r="4806">
      <c r="A4806" s="24">
        <v>44109.263101539356</v>
      </c>
      <c r="B4806" s="5" t="s">
        <v>3969</v>
      </c>
      <c r="C4806" s="5" t="s">
        <v>3871</v>
      </c>
      <c r="D4806" s="5" t="s">
        <v>2331</v>
      </c>
      <c r="F4806" s="28">
        <f t="shared" si="67"/>
        <v>44109.34643</v>
      </c>
      <c r="G4806" s="32">
        <f t="shared" si="72"/>
        <v>44109.34643</v>
      </c>
      <c r="I4806" t="str">
        <f t="shared" si="80"/>
        <v/>
      </c>
      <c r="K4806" t="str">
        <f t="shared" si="82"/>
        <v/>
      </c>
    </row>
    <row r="4807">
      <c r="A4807" s="24">
        <v>44109.26349133102</v>
      </c>
      <c r="B4807" s="5" t="s">
        <v>3157</v>
      </c>
      <c r="C4807" s="5" t="s">
        <v>516</v>
      </c>
      <c r="D4807" s="5" t="s">
        <v>3246</v>
      </c>
      <c r="F4807" s="28">
        <f t="shared" si="67"/>
        <v>44109.34682</v>
      </c>
      <c r="G4807" s="32">
        <f t="shared" si="72"/>
        <v>44109.34682</v>
      </c>
      <c r="I4807" t="str">
        <f t="shared" si="80"/>
        <v/>
      </c>
      <c r="J4807" s="5" t="s">
        <v>3958</v>
      </c>
      <c r="K4807" t="str">
        <f t="shared" si="82"/>
        <v/>
      </c>
    </row>
    <row r="4808">
      <c r="A4808" s="24">
        <v>44109.278549826384</v>
      </c>
      <c r="B4808" s="5" t="s">
        <v>3817</v>
      </c>
      <c r="C4808" s="5" t="s">
        <v>545</v>
      </c>
      <c r="D4808" s="5" t="s">
        <v>3246</v>
      </c>
      <c r="F4808" s="28">
        <f t="shared" si="67"/>
        <v>44109.36188</v>
      </c>
      <c r="G4808" s="32">
        <f t="shared" si="72"/>
        <v>44109.36188</v>
      </c>
      <c r="I4808" t="str">
        <f t="shared" si="80"/>
        <v/>
      </c>
      <c r="J4808" s="5" t="s">
        <v>3959</v>
      </c>
      <c r="K4808" t="str">
        <f t="shared" si="82"/>
        <v/>
      </c>
    </row>
    <row r="4809">
      <c r="A4809" s="24">
        <v>44109.29048621528</v>
      </c>
      <c r="B4809" s="5" t="s">
        <v>3840</v>
      </c>
      <c r="C4809" s="5" t="s">
        <v>1376</v>
      </c>
      <c r="D4809" s="5" t="s">
        <v>624</v>
      </c>
      <c r="F4809" s="28">
        <f t="shared" si="67"/>
        <v>44109.37382</v>
      </c>
      <c r="G4809" s="32">
        <f t="shared" si="72"/>
        <v>44109.37382</v>
      </c>
      <c r="I4809" t="str">
        <f t="shared" si="80"/>
        <v/>
      </c>
      <c r="K4809" t="str">
        <f t="shared" si="82"/>
        <v/>
      </c>
    </row>
    <row r="4810">
      <c r="A4810" s="24">
        <v>44109.290797071764</v>
      </c>
      <c r="B4810" s="5" t="s">
        <v>3970</v>
      </c>
      <c r="C4810" s="5" t="s">
        <v>3501</v>
      </c>
      <c r="D4810" s="5" t="s">
        <v>624</v>
      </c>
      <c r="F4810" s="28">
        <f t="shared" si="67"/>
        <v>44109.37413</v>
      </c>
      <c r="G4810" s="32">
        <f t="shared" si="72"/>
        <v>44109.37413</v>
      </c>
      <c r="I4810" t="str">
        <f t="shared" si="80"/>
        <v/>
      </c>
      <c r="K4810" t="str">
        <f t="shared" si="82"/>
        <v/>
      </c>
    </row>
    <row r="4811">
      <c r="A4811" s="24">
        <v>44109.2946842824</v>
      </c>
      <c r="B4811" s="5" t="s">
        <v>3971</v>
      </c>
      <c r="C4811" s="5" t="s">
        <v>3654</v>
      </c>
      <c r="D4811" s="5" t="s">
        <v>165</v>
      </c>
      <c r="F4811" s="28">
        <f t="shared" si="67"/>
        <v>44109.37802</v>
      </c>
      <c r="G4811" s="32">
        <f t="shared" si="72"/>
        <v>44109.37802</v>
      </c>
      <c r="I4811" t="str">
        <f t="shared" si="80"/>
        <v/>
      </c>
      <c r="K4811" t="str">
        <f t="shared" si="82"/>
        <v/>
      </c>
    </row>
    <row r="4812">
      <c r="A4812" s="24">
        <v>44109.33205143518</v>
      </c>
      <c r="B4812" s="5" t="s">
        <v>1014</v>
      </c>
      <c r="C4812" s="5" t="s">
        <v>545</v>
      </c>
      <c r="D4812" s="5" t="s">
        <v>3246</v>
      </c>
      <c r="F4812" s="28">
        <f t="shared" si="67"/>
        <v>44109.41538</v>
      </c>
      <c r="G4812" s="32">
        <f t="shared" si="72"/>
        <v>44109.41538</v>
      </c>
      <c r="I4812" t="str">
        <f t="shared" si="80"/>
        <v/>
      </c>
      <c r="J4812" s="5" t="s">
        <v>3972</v>
      </c>
      <c r="K4812" t="str">
        <f t="shared" si="82"/>
        <v/>
      </c>
    </row>
    <row r="4813">
      <c r="A4813" s="24">
        <v>44109.34310402778</v>
      </c>
      <c r="B4813" s="5" t="s">
        <v>3973</v>
      </c>
      <c r="C4813" s="5" t="s">
        <v>545</v>
      </c>
      <c r="D4813" s="5" t="s">
        <v>3246</v>
      </c>
      <c r="F4813" s="28">
        <f t="shared" si="67"/>
        <v>44109.42644</v>
      </c>
      <c r="G4813" s="32">
        <f t="shared" si="72"/>
        <v>44109.42644</v>
      </c>
      <c r="I4813" t="str">
        <f t="shared" si="80"/>
        <v/>
      </c>
      <c r="J4813" s="5" t="s">
        <v>3974</v>
      </c>
      <c r="K4813" t="str">
        <f t="shared" si="82"/>
        <v/>
      </c>
    </row>
    <row r="4814">
      <c r="A4814" s="24">
        <v>44109.34474583333</v>
      </c>
      <c r="B4814" s="5" t="s">
        <v>3520</v>
      </c>
      <c r="C4814" s="5" t="s">
        <v>3310</v>
      </c>
      <c r="D4814" s="5" t="s">
        <v>624</v>
      </c>
      <c r="F4814" s="28">
        <f t="shared" si="67"/>
        <v>44109.42808</v>
      </c>
      <c r="G4814" s="32">
        <f t="shared" si="72"/>
        <v>44109.42808</v>
      </c>
      <c r="I4814" t="str">
        <f t="shared" si="80"/>
        <v/>
      </c>
      <c r="K4814" t="str">
        <f t="shared" si="82"/>
        <v/>
      </c>
    </row>
    <row r="4815">
      <c r="A4815" s="24">
        <v>44109.34533575231</v>
      </c>
      <c r="B4815" s="5" t="s">
        <v>3962</v>
      </c>
      <c r="C4815" s="5" t="s">
        <v>3454</v>
      </c>
      <c r="D4815" s="5" t="s">
        <v>624</v>
      </c>
      <c r="F4815" s="28">
        <f t="shared" si="67"/>
        <v>44109.42867</v>
      </c>
      <c r="G4815" s="32">
        <f t="shared" si="72"/>
        <v>44109.42867</v>
      </c>
      <c r="I4815" t="str">
        <f t="shared" si="80"/>
        <v/>
      </c>
      <c r="K4815" t="str">
        <f t="shared" si="82"/>
        <v/>
      </c>
    </row>
    <row r="4816">
      <c r="A4816" s="24">
        <v>44109.35570306713</v>
      </c>
      <c r="B4816" s="5" t="s">
        <v>1701</v>
      </c>
      <c r="C4816" s="5" t="s">
        <v>2192</v>
      </c>
      <c r="D4816" s="5" t="s">
        <v>3975</v>
      </c>
      <c r="E4816" s="5">
        <v>7.0</v>
      </c>
      <c r="F4816" s="28">
        <f t="shared" si="67"/>
        <v>44109.43904</v>
      </c>
      <c r="G4816" s="32">
        <f t="shared" si="72"/>
        <v>44109.43904</v>
      </c>
      <c r="H4816" s="29">
        <v>0.6666666666666666</v>
      </c>
      <c r="I4816" s="30">
        <f t="shared" si="80"/>
        <v>-44108.77237</v>
      </c>
      <c r="K4816" t="str">
        <f t="shared" si="82"/>
        <v/>
      </c>
    </row>
    <row r="4817">
      <c r="A4817" s="24">
        <v>44109.57953643518</v>
      </c>
      <c r="B4817" s="5" t="s">
        <v>3976</v>
      </c>
      <c r="C4817" s="5" t="s">
        <v>545</v>
      </c>
      <c r="D4817" s="5" t="s">
        <v>1014</v>
      </c>
      <c r="F4817" s="28">
        <f t="shared" si="67"/>
        <v>44109.66287</v>
      </c>
      <c r="G4817" s="32">
        <f t="shared" si="72"/>
        <v>44109.66287</v>
      </c>
      <c r="I4817" t="str">
        <f t="shared" si="80"/>
        <v/>
      </c>
      <c r="K4817" t="str">
        <f t="shared" si="82"/>
        <v/>
      </c>
    </row>
    <row r="4818">
      <c r="A4818" s="24">
        <v>44109.57973538194</v>
      </c>
      <c r="B4818" s="5" t="s">
        <v>1014</v>
      </c>
      <c r="C4818" s="5" t="s">
        <v>545</v>
      </c>
      <c r="D4818" s="5" t="s">
        <v>3246</v>
      </c>
      <c r="F4818" s="28">
        <f t="shared" si="67"/>
        <v>44109.66307</v>
      </c>
      <c r="G4818" s="32">
        <f t="shared" si="72"/>
        <v>44109.66307</v>
      </c>
      <c r="I4818" t="str">
        <f t="shared" si="80"/>
        <v/>
      </c>
      <c r="K4818" t="str">
        <f t="shared" si="82"/>
        <v/>
      </c>
    </row>
    <row r="4819">
      <c r="A4819" s="24">
        <v>44109.79068644676</v>
      </c>
      <c r="B4819" s="5" t="s">
        <v>3977</v>
      </c>
      <c r="C4819" s="5" t="s">
        <v>1787</v>
      </c>
      <c r="D4819" s="5" t="s">
        <v>512</v>
      </c>
      <c r="F4819" s="28">
        <f t="shared" si="67"/>
        <v>44109.87402</v>
      </c>
      <c r="G4819" s="32">
        <f t="shared" si="72"/>
        <v>44109.87402</v>
      </c>
      <c r="I4819" t="str">
        <f t="shared" si="80"/>
        <v/>
      </c>
      <c r="K4819" t="str">
        <f t="shared" si="82"/>
        <v/>
      </c>
    </row>
    <row r="4820">
      <c r="A4820" s="24">
        <v>44110.271793113425</v>
      </c>
      <c r="B4820" s="5" t="s">
        <v>3978</v>
      </c>
      <c r="C4820" s="5" t="s">
        <v>3871</v>
      </c>
      <c r="D4820" s="5" t="s">
        <v>1120</v>
      </c>
      <c r="F4820" s="28">
        <f t="shared" si="67"/>
        <v>44110.35513</v>
      </c>
      <c r="G4820" s="32">
        <f t="shared" si="72"/>
        <v>44110.35513</v>
      </c>
      <c r="I4820" t="str">
        <f t="shared" si="80"/>
        <v/>
      </c>
      <c r="K4820" t="str">
        <f t="shared" si="82"/>
        <v/>
      </c>
    </row>
    <row r="4821">
      <c r="A4821" s="24">
        <v>44110.27548636574</v>
      </c>
      <c r="B4821" s="5" t="s">
        <v>3979</v>
      </c>
      <c r="C4821" s="5" t="s">
        <v>3215</v>
      </c>
      <c r="D4821" s="5" t="s">
        <v>173</v>
      </c>
      <c r="F4821" s="28">
        <f t="shared" si="67"/>
        <v>44110.35882</v>
      </c>
      <c r="G4821" s="32">
        <f t="shared" si="72"/>
        <v>44110.35882</v>
      </c>
      <c r="I4821" t="str">
        <f t="shared" si="80"/>
        <v/>
      </c>
      <c r="K4821" t="str">
        <f t="shared" si="82"/>
        <v/>
      </c>
    </row>
    <row r="4822">
      <c r="A4822" s="24">
        <v>44110.27598394676</v>
      </c>
      <c r="B4822" s="5" t="s">
        <v>3385</v>
      </c>
      <c r="C4822" s="5" t="s">
        <v>3215</v>
      </c>
      <c r="D4822" s="5" t="s">
        <v>173</v>
      </c>
      <c r="F4822" s="28">
        <f t="shared" si="67"/>
        <v>44110.35932</v>
      </c>
      <c r="G4822" s="32">
        <f t="shared" si="72"/>
        <v>44110.35932</v>
      </c>
      <c r="I4822" t="str">
        <f t="shared" si="80"/>
        <v/>
      </c>
      <c r="K4822" t="str">
        <f t="shared" si="82"/>
        <v/>
      </c>
    </row>
    <row r="4823">
      <c r="A4823" s="24">
        <v>44110.33190471065</v>
      </c>
      <c r="B4823" s="5" t="s">
        <v>3980</v>
      </c>
      <c r="C4823" s="5" t="s">
        <v>3981</v>
      </c>
      <c r="D4823" s="5" t="s">
        <v>142</v>
      </c>
      <c r="F4823" s="28">
        <f t="shared" si="67"/>
        <v>44110.41524</v>
      </c>
      <c r="G4823" s="32">
        <f t="shared" si="72"/>
        <v>44110.41524</v>
      </c>
      <c r="I4823" t="str">
        <f t="shared" si="80"/>
        <v/>
      </c>
      <c r="K4823" t="str">
        <f t="shared" si="82"/>
        <v/>
      </c>
    </row>
    <row r="4824">
      <c r="A4824" s="24">
        <v>44110.34355474537</v>
      </c>
      <c r="B4824" s="5" t="s">
        <v>3962</v>
      </c>
      <c r="C4824" s="5" t="s">
        <v>3454</v>
      </c>
      <c r="D4824" s="5" t="s">
        <v>173</v>
      </c>
      <c r="F4824" s="28">
        <f t="shared" si="67"/>
        <v>44110.42689</v>
      </c>
      <c r="G4824" s="32">
        <f t="shared" si="72"/>
        <v>44110.42689</v>
      </c>
      <c r="I4824" t="str">
        <f t="shared" si="80"/>
        <v/>
      </c>
      <c r="K4824" t="str">
        <f t="shared" si="82"/>
        <v/>
      </c>
    </row>
    <row r="4825">
      <c r="A4825" s="24">
        <v>44110.34414273148</v>
      </c>
      <c r="B4825" s="5" t="s">
        <v>3982</v>
      </c>
      <c r="C4825" s="5" t="s">
        <v>3310</v>
      </c>
      <c r="D4825" s="5" t="s">
        <v>173</v>
      </c>
      <c r="F4825" s="28">
        <f t="shared" si="67"/>
        <v>44110.42748</v>
      </c>
      <c r="G4825" s="32">
        <f t="shared" si="72"/>
        <v>44110.42748</v>
      </c>
      <c r="I4825" t="str">
        <f t="shared" si="80"/>
        <v/>
      </c>
      <c r="K4825" t="str">
        <f t="shared" si="82"/>
        <v/>
      </c>
    </row>
    <row r="4826">
      <c r="A4826" s="24">
        <v>44110.36601755787</v>
      </c>
      <c r="B4826" s="5" t="s">
        <v>2697</v>
      </c>
      <c r="C4826" s="5" t="s">
        <v>2698</v>
      </c>
      <c r="D4826" s="5" t="s">
        <v>3893</v>
      </c>
      <c r="F4826" s="28">
        <f t="shared" si="67"/>
        <v>44110.44935</v>
      </c>
      <c r="G4826" s="32">
        <f t="shared" si="72"/>
        <v>44110.44935</v>
      </c>
      <c r="I4826" t="str">
        <f t="shared" si="80"/>
        <v/>
      </c>
      <c r="K4826" t="str">
        <f t="shared" si="82"/>
        <v/>
      </c>
    </row>
    <row r="4827">
      <c r="A4827" s="24">
        <v>44110.366374143516</v>
      </c>
      <c r="B4827" s="5" t="s">
        <v>3983</v>
      </c>
      <c r="C4827" s="5" t="s">
        <v>3984</v>
      </c>
      <c r="D4827" s="5" t="s">
        <v>3893</v>
      </c>
      <c r="F4827" s="28">
        <f t="shared" si="67"/>
        <v>44110.44971</v>
      </c>
      <c r="G4827" s="32">
        <f t="shared" si="72"/>
        <v>44110.44971</v>
      </c>
      <c r="I4827" t="str">
        <f t="shared" si="80"/>
        <v/>
      </c>
      <c r="K4827" t="str">
        <f t="shared" si="82"/>
        <v/>
      </c>
    </row>
    <row r="4828">
      <c r="A4828" s="24">
        <v>44110.366895127314</v>
      </c>
      <c r="B4828" s="5" t="s">
        <v>3985</v>
      </c>
      <c r="C4828" s="5" t="s">
        <v>3986</v>
      </c>
      <c r="D4828" s="5" t="s">
        <v>3893</v>
      </c>
      <c r="F4828" s="28">
        <f t="shared" si="67"/>
        <v>44110.45023</v>
      </c>
      <c r="G4828" s="32">
        <f t="shared" si="72"/>
        <v>44110.45023</v>
      </c>
      <c r="I4828" t="str">
        <f t="shared" si="80"/>
        <v/>
      </c>
      <c r="K4828" t="str">
        <f t="shared" si="82"/>
        <v/>
      </c>
    </row>
    <row r="4829">
      <c r="A4829" s="24">
        <v>44110.375624016204</v>
      </c>
      <c r="B4829" s="5" t="s">
        <v>3794</v>
      </c>
      <c r="C4829" s="5" t="s">
        <v>3697</v>
      </c>
      <c r="D4829" s="5" t="s">
        <v>173</v>
      </c>
      <c r="F4829" s="28">
        <f t="shared" si="67"/>
        <v>44110.45896</v>
      </c>
      <c r="G4829" s="32">
        <f t="shared" si="72"/>
        <v>44110.45896</v>
      </c>
      <c r="I4829" t="str">
        <f t="shared" si="80"/>
        <v/>
      </c>
      <c r="K4829" t="str">
        <f t="shared" si="82"/>
        <v/>
      </c>
    </row>
    <row r="4830">
      <c r="A4830" s="24">
        <v>44110.37592402778</v>
      </c>
      <c r="B4830" s="5" t="s">
        <v>3875</v>
      </c>
      <c r="C4830" s="5" t="s">
        <v>3697</v>
      </c>
      <c r="D4830" s="5" t="s">
        <v>173</v>
      </c>
      <c r="F4830" s="28">
        <f t="shared" si="67"/>
        <v>44110.45926</v>
      </c>
      <c r="G4830" s="32">
        <f t="shared" si="72"/>
        <v>44110.45926</v>
      </c>
      <c r="I4830" t="str">
        <f t="shared" si="80"/>
        <v/>
      </c>
      <c r="K4830" t="str">
        <f t="shared" si="82"/>
        <v/>
      </c>
    </row>
    <row r="4831">
      <c r="A4831" s="24">
        <v>44110.376236724536</v>
      </c>
      <c r="B4831" s="5" t="s">
        <v>3857</v>
      </c>
      <c r="C4831" s="5" t="s">
        <v>3697</v>
      </c>
      <c r="D4831" s="5" t="s">
        <v>173</v>
      </c>
      <c r="F4831" s="28">
        <f t="shared" si="67"/>
        <v>44110.45957</v>
      </c>
      <c r="G4831" s="32">
        <f t="shared" si="72"/>
        <v>44110.45957</v>
      </c>
      <c r="I4831" t="str">
        <f t="shared" si="80"/>
        <v/>
      </c>
      <c r="K4831" t="str">
        <f t="shared" si="82"/>
        <v/>
      </c>
    </row>
    <row r="4832">
      <c r="A4832" s="24">
        <v>44110.376561701385</v>
      </c>
      <c r="B4832" s="5" t="s">
        <v>3911</v>
      </c>
      <c r="C4832" s="5" t="s">
        <v>3697</v>
      </c>
      <c r="D4832" s="5" t="s">
        <v>173</v>
      </c>
      <c r="F4832" s="28">
        <f t="shared" si="67"/>
        <v>44110.4599</v>
      </c>
      <c r="G4832" s="32">
        <f t="shared" si="72"/>
        <v>44110.4599</v>
      </c>
      <c r="I4832" t="str">
        <f t="shared" si="80"/>
        <v/>
      </c>
      <c r="K4832" t="str">
        <f t="shared" si="82"/>
        <v/>
      </c>
    </row>
    <row r="4833">
      <c r="A4833" s="24">
        <v>44110.41613479167</v>
      </c>
      <c r="B4833" s="5" t="s">
        <v>3120</v>
      </c>
      <c r="C4833" s="5" t="s">
        <v>3115</v>
      </c>
      <c r="D4833" s="5" t="s">
        <v>173</v>
      </c>
      <c r="F4833" s="28">
        <f t="shared" si="67"/>
        <v>44110.49947</v>
      </c>
      <c r="G4833" s="32">
        <f t="shared" si="72"/>
        <v>44110.49947</v>
      </c>
      <c r="I4833" t="str">
        <f t="shared" si="80"/>
        <v/>
      </c>
      <c r="K4833" t="str">
        <f t="shared" si="82"/>
        <v/>
      </c>
    </row>
    <row r="4834">
      <c r="A4834" s="24">
        <v>44110.439544016204</v>
      </c>
      <c r="B4834" s="5" t="s">
        <v>2948</v>
      </c>
      <c r="C4834" s="5" t="s">
        <v>3166</v>
      </c>
      <c r="D4834" s="5" t="s">
        <v>173</v>
      </c>
      <c r="F4834" s="28">
        <f t="shared" si="67"/>
        <v>44110.52288</v>
      </c>
      <c r="G4834" s="32">
        <f t="shared" si="72"/>
        <v>44110.52288</v>
      </c>
      <c r="I4834" t="str">
        <f t="shared" si="80"/>
        <v/>
      </c>
      <c r="K4834" t="str">
        <f t="shared" si="82"/>
        <v/>
      </c>
    </row>
    <row r="4835">
      <c r="A4835" s="24">
        <v>44110.65995269676</v>
      </c>
      <c r="B4835" s="5" t="s">
        <v>3987</v>
      </c>
      <c r="C4835" s="5" t="s">
        <v>12</v>
      </c>
      <c r="D4835" s="5" t="s">
        <v>2727</v>
      </c>
      <c r="F4835" s="28">
        <f t="shared" si="67"/>
        <v>44110.74329</v>
      </c>
      <c r="G4835" s="32">
        <f t="shared" si="72"/>
        <v>44110.74329</v>
      </c>
      <c r="I4835" t="str">
        <f t="shared" si="80"/>
        <v/>
      </c>
      <c r="K4835" t="str">
        <f t="shared" si="82"/>
        <v/>
      </c>
    </row>
    <row r="4836">
      <c r="A4836" s="24">
        <v>44110.78485722222</v>
      </c>
      <c r="B4836" s="5" t="s">
        <v>3401</v>
      </c>
      <c r="C4836" s="5" t="s">
        <v>1787</v>
      </c>
      <c r="D4836" s="5" t="s">
        <v>512</v>
      </c>
      <c r="F4836" s="28">
        <f t="shared" si="67"/>
        <v>44110.86819</v>
      </c>
      <c r="G4836" s="32">
        <f t="shared" si="72"/>
        <v>44110.86819</v>
      </c>
      <c r="I4836" t="str">
        <f t="shared" si="80"/>
        <v/>
      </c>
      <c r="K4836" t="str">
        <f t="shared" si="82"/>
        <v/>
      </c>
    </row>
    <row r="4837">
      <c r="A4837" s="24">
        <v>44111.22751322917</v>
      </c>
      <c r="B4837" s="5" t="s">
        <v>1871</v>
      </c>
      <c r="C4837" s="5" t="s">
        <v>1932</v>
      </c>
      <c r="D4837" s="5" t="s">
        <v>3246</v>
      </c>
      <c r="F4837" s="28">
        <f t="shared" si="67"/>
        <v>44111.31085</v>
      </c>
      <c r="G4837" s="32">
        <f t="shared" si="72"/>
        <v>44111.31085</v>
      </c>
      <c r="I4837" t="str">
        <f t="shared" si="80"/>
        <v/>
      </c>
      <c r="K4837" t="str">
        <f t="shared" si="82"/>
        <v/>
      </c>
    </row>
    <row r="4838">
      <c r="A4838" s="24">
        <v>44111.2369237963</v>
      </c>
      <c r="B4838" s="5" t="s">
        <v>3807</v>
      </c>
      <c r="C4838" s="5" t="s">
        <v>3988</v>
      </c>
      <c r="D4838" s="5" t="s">
        <v>3989</v>
      </c>
      <c r="F4838" s="28">
        <f t="shared" si="67"/>
        <v>44111.32026</v>
      </c>
      <c r="G4838" s="32">
        <f t="shared" si="72"/>
        <v>44111.32026</v>
      </c>
      <c r="I4838" t="str">
        <f t="shared" si="80"/>
        <v/>
      </c>
      <c r="K4838" t="str">
        <f t="shared" si="82"/>
        <v/>
      </c>
    </row>
    <row r="4839">
      <c r="A4839" s="24">
        <v>44111.27103054398</v>
      </c>
      <c r="B4839" s="5" t="s">
        <v>3990</v>
      </c>
      <c r="C4839" s="5" t="s">
        <v>1932</v>
      </c>
      <c r="D4839" s="5" t="s">
        <v>3246</v>
      </c>
      <c r="F4839" s="28">
        <f t="shared" si="67"/>
        <v>44111.35436</v>
      </c>
      <c r="G4839" s="32">
        <f t="shared" si="72"/>
        <v>44111.35436</v>
      </c>
      <c r="I4839" t="str">
        <f t="shared" si="80"/>
        <v/>
      </c>
      <c r="K4839" t="str">
        <f t="shared" si="82"/>
        <v/>
      </c>
    </row>
    <row r="4840">
      <c r="A4840" s="24">
        <v>44111.27466265047</v>
      </c>
      <c r="B4840" s="5" t="s">
        <v>3212</v>
      </c>
      <c r="C4840" s="5" t="s">
        <v>3215</v>
      </c>
      <c r="D4840" s="5" t="s">
        <v>624</v>
      </c>
      <c r="F4840" s="28">
        <f t="shared" si="67"/>
        <v>44111.358</v>
      </c>
      <c r="G4840" s="32">
        <f t="shared" si="72"/>
        <v>44111.358</v>
      </c>
      <c r="I4840" t="str">
        <f t="shared" si="80"/>
        <v/>
      </c>
      <c r="K4840" t="str">
        <f t="shared" si="82"/>
        <v/>
      </c>
    </row>
    <row r="4841">
      <c r="A4841" s="24">
        <v>44111.27769212963</v>
      </c>
      <c r="B4841" s="5" t="s">
        <v>3991</v>
      </c>
      <c r="C4841" s="5" t="s">
        <v>1485</v>
      </c>
      <c r="D4841" s="5" t="s">
        <v>326</v>
      </c>
      <c r="F4841" s="28">
        <f t="shared" si="67"/>
        <v>44111.36103</v>
      </c>
      <c r="G4841" s="32">
        <f t="shared" si="72"/>
        <v>44111.36103</v>
      </c>
      <c r="I4841" t="str">
        <f t="shared" si="80"/>
        <v/>
      </c>
      <c r="K4841" t="str">
        <f t="shared" si="82"/>
        <v/>
      </c>
    </row>
    <row r="4842">
      <c r="A4842" s="24">
        <v>44111.27830524306</v>
      </c>
      <c r="B4842" s="5" t="s">
        <v>3992</v>
      </c>
      <c r="C4842" s="5" t="s">
        <v>3993</v>
      </c>
      <c r="D4842" s="5" t="s">
        <v>326</v>
      </c>
      <c r="F4842" s="28">
        <f t="shared" si="67"/>
        <v>44111.36164</v>
      </c>
      <c r="G4842" s="32">
        <f t="shared" si="72"/>
        <v>44111.36164</v>
      </c>
      <c r="I4842" t="str">
        <f t="shared" si="80"/>
        <v/>
      </c>
      <c r="K4842" t="str">
        <f t="shared" si="82"/>
        <v/>
      </c>
    </row>
    <row r="4843">
      <c r="A4843" s="24">
        <v>44111.27893722222</v>
      </c>
      <c r="B4843" s="5" t="s">
        <v>3994</v>
      </c>
      <c r="C4843" s="5" t="s">
        <v>3995</v>
      </c>
      <c r="D4843" s="5" t="s">
        <v>326</v>
      </c>
      <c r="F4843" s="28">
        <f t="shared" si="67"/>
        <v>44111.36227</v>
      </c>
      <c r="G4843" s="32">
        <f t="shared" si="72"/>
        <v>44111.36227</v>
      </c>
      <c r="I4843" t="str">
        <f t="shared" si="80"/>
        <v/>
      </c>
      <c r="K4843" t="str">
        <f t="shared" si="82"/>
        <v/>
      </c>
    </row>
    <row r="4844">
      <c r="A4844" s="24">
        <v>44111.30043650463</v>
      </c>
      <c r="B4844" s="5" t="s">
        <v>3520</v>
      </c>
      <c r="C4844" s="5" t="s">
        <v>3174</v>
      </c>
      <c r="D4844" s="5" t="s">
        <v>173</v>
      </c>
      <c r="F4844" s="28">
        <f t="shared" si="67"/>
        <v>44111.38377</v>
      </c>
      <c r="G4844" s="32">
        <f t="shared" si="72"/>
        <v>44111.38377</v>
      </c>
      <c r="I4844" t="str">
        <f t="shared" si="80"/>
        <v/>
      </c>
      <c r="K4844" t="str">
        <f t="shared" si="82"/>
        <v/>
      </c>
    </row>
    <row r="4845">
      <c r="A4845" s="24">
        <v>44111.32517694445</v>
      </c>
      <c r="B4845" s="5" t="s">
        <v>118</v>
      </c>
      <c r="C4845" s="5" t="s">
        <v>3939</v>
      </c>
      <c r="D4845" s="5" t="s">
        <v>3996</v>
      </c>
      <c r="F4845" s="28">
        <f t="shared" si="67"/>
        <v>44111.40851</v>
      </c>
      <c r="G4845" s="32">
        <f t="shared" si="72"/>
        <v>44111.40851</v>
      </c>
      <c r="I4845" t="str">
        <f t="shared" si="80"/>
        <v/>
      </c>
      <c r="K4845" t="str">
        <f t="shared" si="82"/>
        <v/>
      </c>
    </row>
    <row r="4846">
      <c r="A4846" s="24">
        <v>44111.32616865741</v>
      </c>
      <c r="B4846" s="5" t="s">
        <v>3997</v>
      </c>
      <c r="C4846" s="5" t="s">
        <v>3998</v>
      </c>
      <c r="D4846" s="5" t="s">
        <v>3999</v>
      </c>
      <c r="F4846" s="28">
        <f t="shared" si="67"/>
        <v>44111.4095</v>
      </c>
      <c r="G4846" s="32">
        <f t="shared" si="72"/>
        <v>44111.4095</v>
      </c>
      <c r="I4846" t="str">
        <f t="shared" si="80"/>
        <v/>
      </c>
      <c r="K4846" t="str">
        <f t="shared" si="82"/>
        <v/>
      </c>
    </row>
    <row r="4847">
      <c r="A4847" s="24">
        <v>44111.37017608796</v>
      </c>
      <c r="B4847" s="5" t="s">
        <v>4000</v>
      </c>
      <c r="C4847" s="5" t="s">
        <v>692</v>
      </c>
      <c r="D4847" s="5" t="s">
        <v>173</v>
      </c>
      <c r="F4847" s="28">
        <f t="shared" si="67"/>
        <v>44111.45351</v>
      </c>
      <c r="G4847" s="32">
        <f t="shared" si="72"/>
        <v>44111.45351</v>
      </c>
      <c r="I4847" t="str">
        <f t="shared" si="80"/>
        <v/>
      </c>
      <c r="K4847" t="str">
        <f t="shared" si="82"/>
        <v/>
      </c>
    </row>
    <row r="4848">
      <c r="A4848" s="24">
        <v>44111.39950092592</v>
      </c>
      <c r="B4848" s="5" t="s">
        <v>3877</v>
      </c>
      <c r="C4848" s="5" t="s">
        <v>1239</v>
      </c>
      <c r="D4848" s="5" t="s">
        <v>173</v>
      </c>
      <c r="F4848" s="28">
        <f t="shared" si="67"/>
        <v>44111.48283</v>
      </c>
      <c r="G4848" s="32">
        <f t="shared" si="72"/>
        <v>44111.48283</v>
      </c>
      <c r="I4848" t="str">
        <f t="shared" si="80"/>
        <v/>
      </c>
      <c r="K4848" t="str">
        <f t="shared" si="82"/>
        <v/>
      </c>
    </row>
    <row r="4849">
      <c r="A4849" s="24">
        <v>44111.39997712963</v>
      </c>
      <c r="B4849" s="5" t="s">
        <v>4001</v>
      </c>
      <c r="C4849" s="5" t="s">
        <v>1239</v>
      </c>
      <c r="D4849" s="5" t="s">
        <v>173</v>
      </c>
      <c r="F4849" s="28">
        <f t="shared" si="67"/>
        <v>44111.48331</v>
      </c>
      <c r="G4849" s="32">
        <f t="shared" si="72"/>
        <v>44111.48331</v>
      </c>
      <c r="I4849" t="str">
        <f t="shared" si="80"/>
        <v/>
      </c>
      <c r="K4849" t="str">
        <f t="shared" si="82"/>
        <v/>
      </c>
    </row>
    <row r="4850">
      <c r="A4850" s="24">
        <v>44111.40058291667</v>
      </c>
      <c r="B4850" s="5" t="s">
        <v>4002</v>
      </c>
      <c r="C4850" s="5" t="s">
        <v>1239</v>
      </c>
      <c r="D4850" s="5" t="s">
        <v>173</v>
      </c>
      <c r="F4850" s="28">
        <f t="shared" si="67"/>
        <v>44111.48392</v>
      </c>
      <c r="G4850" s="32">
        <f t="shared" si="72"/>
        <v>44111.48392</v>
      </c>
      <c r="I4850" t="str">
        <f t="shared" si="80"/>
        <v/>
      </c>
      <c r="K4850" t="str">
        <f t="shared" si="82"/>
        <v/>
      </c>
    </row>
    <row r="4851">
      <c r="A4851" s="24">
        <v>44111.40382565973</v>
      </c>
      <c r="B4851" s="5" t="s">
        <v>2948</v>
      </c>
      <c r="C4851" s="5" t="s">
        <v>3166</v>
      </c>
      <c r="D4851" s="5" t="s">
        <v>173</v>
      </c>
      <c r="F4851" s="28">
        <f t="shared" si="67"/>
        <v>44111.48716</v>
      </c>
      <c r="G4851" s="32">
        <f t="shared" si="72"/>
        <v>44111.48716</v>
      </c>
      <c r="I4851" t="str">
        <f t="shared" si="80"/>
        <v/>
      </c>
      <c r="K4851" t="str">
        <f t="shared" si="82"/>
        <v/>
      </c>
    </row>
    <row r="4852">
      <c r="A4852" s="24">
        <v>44111.418302349535</v>
      </c>
      <c r="B4852" s="5" t="s">
        <v>3120</v>
      </c>
      <c r="C4852" s="5" t="s">
        <v>3115</v>
      </c>
      <c r="D4852" s="5" t="s">
        <v>173</v>
      </c>
      <c r="F4852" s="28">
        <f t="shared" si="67"/>
        <v>44111.50164</v>
      </c>
      <c r="G4852" s="32">
        <f t="shared" si="72"/>
        <v>44111.50164</v>
      </c>
      <c r="I4852" t="str">
        <f t="shared" si="80"/>
        <v/>
      </c>
      <c r="K4852" t="str">
        <f t="shared" si="82"/>
        <v/>
      </c>
    </row>
    <row r="4853">
      <c r="A4853" s="24">
        <v>44111.46809459491</v>
      </c>
      <c r="B4853" s="5" t="s">
        <v>4003</v>
      </c>
      <c r="C4853" s="5" t="s">
        <v>4004</v>
      </c>
      <c r="D4853" s="5" t="s">
        <v>122</v>
      </c>
      <c r="F4853" s="28">
        <f t="shared" si="67"/>
        <v>44111.55143</v>
      </c>
      <c r="G4853" s="32">
        <f t="shared" si="72"/>
        <v>44111.55143</v>
      </c>
      <c r="I4853" t="str">
        <f t="shared" si="80"/>
        <v/>
      </c>
      <c r="K4853" t="str">
        <f t="shared" si="82"/>
        <v/>
      </c>
    </row>
    <row r="4854">
      <c r="A4854" s="24">
        <v>44111.78696060185</v>
      </c>
      <c r="B4854" s="5" t="s">
        <v>3401</v>
      </c>
      <c r="C4854" s="5" t="s">
        <v>1787</v>
      </c>
      <c r="D4854" s="5" t="s">
        <v>512</v>
      </c>
      <c r="F4854" s="28">
        <f t="shared" si="67"/>
        <v>44111.87029</v>
      </c>
      <c r="G4854" s="32">
        <f t="shared" si="72"/>
        <v>44111.87029</v>
      </c>
      <c r="I4854" t="str">
        <f t="shared" si="80"/>
        <v/>
      </c>
      <c r="K4854" t="str">
        <f t="shared" si="82"/>
        <v/>
      </c>
    </row>
    <row r="4855">
      <c r="A4855" s="24">
        <v>44112.30983185185</v>
      </c>
      <c r="B4855" s="5" t="s">
        <v>1197</v>
      </c>
      <c r="C4855" s="5" t="s">
        <v>1198</v>
      </c>
      <c r="D4855" s="5" t="s">
        <v>173</v>
      </c>
      <c r="F4855" s="28">
        <f t="shared" si="67"/>
        <v>44112.39317</v>
      </c>
      <c r="G4855" s="32">
        <f t="shared" si="72"/>
        <v>44112.39317</v>
      </c>
      <c r="I4855" t="str">
        <f t="shared" si="80"/>
        <v/>
      </c>
      <c r="K4855" t="str">
        <f t="shared" si="82"/>
        <v/>
      </c>
    </row>
    <row r="4856">
      <c r="A4856" s="24">
        <v>44112.31098019676</v>
      </c>
      <c r="B4856" s="5" t="s">
        <v>3810</v>
      </c>
      <c r="C4856" s="5" t="s">
        <v>1198</v>
      </c>
      <c r="D4856" s="5" t="s">
        <v>173</v>
      </c>
      <c r="F4856" s="28">
        <f t="shared" si="67"/>
        <v>44112.39431</v>
      </c>
      <c r="G4856" s="32">
        <f t="shared" si="72"/>
        <v>44112.39431</v>
      </c>
      <c r="I4856" t="str">
        <f t="shared" si="80"/>
        <v/>
      </c>
      <c r="K4856" t="str">
        <f t="shared" si="82"/>
        <v/>
      </c>
    </row>
    <row r="4857">
      <c r="A4857" s="24">
        <v>44112.363138437504</v>
      </c>
      <c r="B4857" s="5" t="s">
        <v>3386</v>
      </c>
      <c r="C4857" s="5" t="s">
        <v>43</v>
      </c>
      <c r="D4857" s="5" t="s">
        <v>3387</v>
      </c>
      <c r="E4857" s="5">
        <v>3.0</v>
      </c>
      <c r="F4857" s="28">
        <f t="shared" si="67"/>
        <v>44112.44647</v>
      </c>
      <c r="G4857" s="32">
        <f t="shared" si="72"/>
        <v>44112.44647</v>
      </c>
      <c r="H4857" s="29">
        <v>0.4583333333333333</v>
      </c>
      <c r="I4857" s="30">
        <f t="shared" si="80"/>
        <v>-44111.98814</v>
      </c>
      <c r="K4857" t="str">
        <f t="shared" si="82"/>
        <v/>
      </c>
    </row>
    <row r="4858">
      <c r="A4858" s="24">
        <v>44112.426442094904</v>
      </c>
      <c r="B4858" s="5" t="s">
        <v>76</v>
      </c>
      <c r="C4858" s="5" t="s">
        <v>516</v>
      </c>
      <c r="D4858" s="5" t="s">
        <v>1403</v>
      </c>
      <c r="F4858" s="28">
        <f t="shared" si="67"/>
        <v>44112.50978</v>
      </c>
      <c r="G4858" s="32">
        <f t="shared" si="72"/>
        <v>44112.50978</v>
      </c>
      <c r="I4858" t="str">
        <f t="shared" si="80"/>
        <v/>
      </c>
      <c r="J4858" s="5" t="s">
        <v>3958</v>
      </c>
      <c r="K4858" t="str">
        <f t="shared" si="82"/>
        <v/>
      </c>
    </row>
    <row r="4859">
      <c r="A4859" s="24">
        <v>44112.4419319213</v>
      </c>
      <c r="B4859" s="5" t="s">
        <v>4005</v>
      </c>
      <c r="C4859" s="5" t="s">
        <v>3654</v>
      </c>
      <c r="D4859" s="5" t="s">
        <v>1473</v>
      </c>
      <c r="E4859" s="5">
        <v>3.0</v>
      </c>
      <c r="F4859" s="28">
        <f t="shared" si="67"/>
        <v>44112.52527</v>
      </c>
      <c r="G4859" s="32">
        <f t="shared" si="72"/>
        <v>44112.52527</v>
      </c>
      <c r="H4859" s="29">
        <v>0.6666666666666666</v>
      </c>
      <c r="I4859" s="30">
        <f t="shared" si="80"/>
        <v>-44111.8586</v>
      </c>
      <c r="K4859" t="str">
        <f t="shared" si="82"/>
        <v/>
      </c>
    </row>
    <row r="4860">
      <c r="A4860" s="24">
        <v>44112.44466490741</v>
      </c>
      <c r="B4860" s="5" t="s">
        <v>4006</v>
      </c>
      <c r="C4860" s="5" t="s">
        <v>1200</v>
      </c>
      <c r="D4860" s="5" t="s">
        <v>173</v>
      </c>
      <c r="E4860" s="5">
        <v>4.0</v>
      </c>
      <c r="F4860" s="28">
        <f t="shared" si="67"/>
        <v>44112.528</v>
      </c>
      <c r="G4860" s="32">
        <f t="shared" si="72"/>
        <v>44112.528</v>
      </c>
      <c r="H4860" s="29">
        <v>0.6666666666666666</v>
      </c>
      <c r="I4860" s="30">
        <f t="shared" si="80"/>
        <v>-44111.86133</v>
      </c>
      <c r="K4860" t="str">
        <f t="shared" si="82"/>
        <v/>
      </c>
    </row>
    <row r="4861">
      <c r="A4861" s="24">
        <v>44112.46350835648</v>
      </c>
      <c r="B4861" s="5" t="s">
        <v>254</v>
      </c>
      <c r="C4861" s="5" t="s">
        <v>610</v>
      </c>
      <c r="D4861" s="5" t="s">
        <v>4007</v>
      </c>
      <c r="F4861" s="28">
        <f t="shared" si="67"/>
        <v>44112.54684</v>
      </c>
      <c r="G4861" s="32">
        <f t="shared" si="72"/>
        <v>44112.54684</v>
      </c>
      <c r="I4861" t="str">
        <f t="shared" si="80"/>
        <v/>
      </c>
      <c r="K4861" t="str">
        <f t="shared" si="82"/>
        <v/>
      </c>
    </row>
    <row r="4862">
      <c r="A4862" s="24">
        <v>44112.463811504625</v>
      </c>
      <c r="B4862" s="5" t="s">
        <v>253</v>
      </c>
      <c r="C4862" s="5" t="s">
        <v>610</v>
      </c>
      <c r="D4862" s="5" t="s">
        <v>4007</v>
      </c>
      <c r="F4862" s="28">
        <f t="shared" si="67"/>
        <v>44112.54714</v>
      </c>
      <c r="G4862" s="32">
        <f t="shared" si="72"/>
        <v>44112.54714</v>
      </c>
      <c r="I4862" t="str">
        <f t="shared" si="80"/>
        <v/>
      </c>
      <c r="K4862" t="str">
        <f t="shared" si="82"/>
        <v/>
      </c>
    </row>
    <row r="4863">
      <c r="A4863" s="24">
        <v>44112.52272636574</v>
      </c>
      <c r="B4863" s="5" t="s">
        <v>4008</v>
      </c>
      <c r="C4863" s="5" t="s">
        <v>1942</v>
      </c>
      <c r="D4863" s="5" t="s">
        <v>3803</v>
      </c>
      <c r="F4863" s="28">
        <f t="shared" si="67"/>
        <v>44112.60606</v>
      </c>
      <c r="G4863" s="32">
        <f t="shared" si="72"/>
        <v>44112.60606</v>
      </c>
      <c r="I4863" t="str">
        <f t="shared" si="80"/>
        <v/>
      </c>
      <c r="K4863" t="str">
        <f t="shared" si="82"/>
        <v/>
      </c>
    </row>
    <row r="4864">
      <c r="A4864" s="24">
        <v>44112.78755253472</v>
      </c>
      <c r="B4864" s="5" t="s">
        <v>3401</v>
      </c>
      <c r="C4864" s="5" t="s">
        <v>1787</v>
      </c>
      <c r="D4864" s="5" t="s">
        <v>512</v>
      </c>
      <c r="F4864" s="28">
        <f t="shared" si="67"/>
        <v>44112.87089</v>
      </c>
      <c r="G4864" s="32">
        <f t="shared" si="72"/>
        <v>44112.87089</v>
      </c>
      <c r="I4864" t="str">
        <f t="shared" si="80"/>
        <v/>
      </c>
      <c r="K4864" t="str">
        <f t="shared" si="82"/>
        <v/>
      </c>
    </row>
    <row r="4865">
      <c r="A4865" s="24">
        <v>44113.27461847222</v>
      </c>
      <c r="B4865" s="5" t="s">
        <v>1197</v>
      </c>
      <c r="C4865" s="5" t="s">
        <v>1198</v>
      </c>
      <c r="D4865" s="5" t="s">
        <v>173</v>
      </c>
      <c r="F4865" s="28">
        <f t="shared" si="67"/>
        <v>44113.35795</v>
      </c>
      <c r="G4865" s="32">
        <f t="shared" si="72"/>
        <v>44113.35795</v>
      </c>
      <c r="I4865" t="str">
        <f t="shared" si="80"/>
        <v/>
      </c>
      <c r="K4865" t="str">
        <f t="shared" si="82"/>
        <v/>
      </c>
    </row>
    <row r="4866">
      <c r="A4866" s="24">
        <v>44113.27523431713</v>
      </c>
      <c r="B4866" s="5" t="s">
        <v>3810</v>
      </c>
      <c r="C4866" s="5" t="s">
        <v>1198</v>
      </c>
      <c r="D4866" s="5" t="s">
        <v>173</v>
      </c>
      <c r="F4866" s="28">
        <f t="shared" si="67"/>
        <v>44113.35857</v>
      </c>
      <c r="G4866" s="32">
        <f t="shared" si="72"/>
        <v>44113.35857</v>
      </c>
      <c r="I4866" t="str">
        <f t="shared" si="80"/>
        <v/>
      </c>
      <c r="K4866" t="str">
        <f t="shared" si="82"/>
        <v/>
      </c>
    </row>
    <row r="4867">
      <c r="A4867" s="24">
        <v>44113.3265759375</v>
      </c>
      <c r="B4867" s="5" t="s">
        <v>4009</v>
      </c>
      <c r="C4867" s="5" t="s">
        <v>739</v>
      </c>
      <c r="D4867" s="5" t="s">
        <v>740</v>
      </c>
      <c r="F4867" s="28">
        <f t="shared" si="67"/>
        <v>44113.40991</v>
      </c>
      <c r="G4867" s="32">
        <f t="shared" si="72"/>
        <v>44113.40991</v>
      </c>
      <c r="I4867" t="str">
        <f t="shared" si="80"/>
        <v/>
      </c>
      <c r="K4867" t="str">
        <f t="shared" si="82"/>
        <v/>
      </c>
    </row>
    <row r="4868">
      <c r="A4868" s="24">
        <v>44113.38445550926</v>
      </c>
      <c r="B4868" s="5" t="s">
        <v>4010</v>
      </c>
      <c r="C4868" s="5" t="s">
        <v>4011</v>
      </c>
      <c r="D4868" s="5" t="s">
        <v>1722</v>
      </c>
      <c r="F4868" s="28">
        <f t="shared" si="67"/>
        <v>44113.46779</v>
      </c>
      <c r="G4868" s="32">
        <f t="shared" si="72"/>
        <v>44113.46779</v>
      </c>
      <c r="I4868" t="str">
        <f t="shared" si="80"/>
        <v/>
      </c>
      <c r="K4868" t="str">
        <f t="shared" si="82"/>
        <v/>
      </c>
    </row>
    <row r="4869">
      <c r="A4869" s="24">
        <v>44113.385047013886</v>
      </c>
      <c r="B4869" s="5" t="s">
        <v>4012</v>
      </c>
      <c r="C4869" s="5" t="s">
        <v>4011</v>
      </c>
      <c r="D4869" s="5" t="s">
        <v>1722</v>
      </c>
      <c r="F4869" s="28">
        <f t="shared" si="67"/>
        <v>44113.46838</v>
      </c>
      <c r="G4869" s="32">
        <f t="shared" si="72"/>
        <v>44113.46838</v>
      </c>
      <c r="I4869" t="str">
        <f t="shared" si="80"/>
        <v/>
      </c>
      <c r="K4869" t="str">
        <f t="shared" si="82"/>
        <v/>
      </c>
    </row>
    <row r="4870">
      <c r="A4870" s="24">
        <v>44113.48517997685</v>
      </c>
      <c r="B4870" s="5" t="s">
        <v>2002</v>
      </c>
      <c r="C4870" s="5" t="s">
        <v>1787</v>
      </c>
      <c r="D4870" s="5" t="s">
        <v>512</v>
      </c>
      <c r="F4870" s="28">
        <f t="shared" si="67"/>
        <v>44113.56851</v>
      </c>
      <c r="G4870" s="32">
        <f t="shared" si="72"/>
        <v>44113.56851</v>
      </c>
      <c r="I4870" t="str">
        <f t="shared" si="80"/>
        <v/>
      </c>
      <c r="K4870" t="str">
        <f t="shared" si="82"/>
        <v/>
      </c>
    </row>
    <row r="4871">
      <c r="A4871" s="24">
        <v>44113.78979767361</v>
      </c>
      <c r="B4871" s="5" t="s">
        <v>3401</v>
      </c>
      <c r="C4871" s="5" t="s">
        <v>1787</v>
      </c>
      <c r="D4871" s="5" t="s">
        <v>512</v>
      </c>
      <c r="F4871" s="28">
        <f t="shared" si="67"/>
        <v>44113.87313</v>
      </c>
      <c r="G4871" s="32">
        <f t="shared" si="72"/>
        <v>44113.87313</v>
      </c>
      <c r="I4871" t="str">
        <f t="shared" si="80"/>
        <v/>
      </c>
      <c r="K4871" t="str">
        <f t="shared" si="82"/>
        <v/>
      </c>
    </row>
    <row r="4872">
      <c r="A4872" s="24">
        <v>44116.25720208333</v>
      </c>
      <c r="B4872" s="5" t="s">
        <v>3120</v>
      </c>
      <c r="C4872" s="5" t="s">
        <v>3121</v>
      </c>
      <c r="D4872" s="5" t="s">
        <v>624</v>
      </c>
      <c r="E4872" s="5">
        <v>36.0</v>
      </c>
      <c r="F4872" s="28">
        <f t="shared" si="67"/>
        <v>44116.34054</v>
      </c>
      <c r="G4872" s="32">
        <f t="shared" si="72"/>
        <v>44116.34054</v>
      </c>
      <c r="H4872" s="29">
        <v>0.6666666666666666</v>
      </c>
      <c r="I4872" s="30">
        <f t="shared" si="80"/>
        <v>-44115.67387</v>
      </c>
      <c r="K4872" t="str">
        <f t="shared" si="82"/>
        <v/>
      </c>
    </row>
    <row r="4873">
      <c r="A4873" s="24">
        <v>44116.25755304398</v>
      </c>
      <c r="B4873" s="5" t="s">
        <v>4013</v>
      </c>
      <c r="C4873" s="5" t="s">
        <v>3166</v>
      </c>
      <c r="D4873" s="5" t="s">
        <v>624</v>
      </c>
      <c r="E4873" s="5">
        <v>37.0</v>
      </c>
      <c r="F4873" s="28">
        <f t="shared" si="67"/>
        <v>44116.34089</v>
      </c>
      <c r="G4873" s="32">
        <f t="shared" si="72"/>
        <v>44116.34089</v>
      </c>
      <c r="H4873" s="29">
        <v>0.6666666666666666</v>
      </c>
      <c r="I4873" s="30">
        <f t="shared" si="80"/>
        <v>-44115.67422</v>
      </c>
      <c r="K4873" t="str">
        <f t="shared" si="82"/>
        <v/>
      </c>
    </row>
    <row r="4874">
      <c r="A4874" s="24">
        <v>44116.25824607639</v>
      </c>
      <c r="B4874" s="5" t="s">
        <v>4014</v>
      </c>
      <c r="C4874" s="5" t="s">
        <v>4015</v>
      </c>
      <c r="D4874" s="5" t="s">
        <v>624</v>
      </c>
      <c r="E4874" s="5">
        <v>38.0</v>
      </c>
      <c r="F4874" s="28">
        <f t="shared" si="67"/>
        <v>44116.34158</v>
      </c>
      <c r="G4874" s="32">
        <f t="shared" si="72"/>
        <v>44116.34158</v>
      </c>
      <c r="H4874" s="29">
        <v>0.6666666666666666</v>
      </c>
      <c r="I4874" s="30">
        <f t="shared" si="80"/>
        <v>-44115.67491</v>
      </c>
      <c r="K4874" t="str">
        <f t="shared" si="82"/>
        <v/>
      </c>
    </row>
    <row r="4875">
      <c r="A4875" s="24">
        <v>44116.261990625004</v>
      </c>
      <c r="B4875" s="5" t="s">
        <v>1197</v>
      </c>
      <c r="C4875" s="5" t="s">
        <v>1198</v>
      </c>
      <c r="D4875" s="5" t="s">
        <v>410</v>
      </c>
      <c r="F4875" s="28">
        <f t="shared" si="67"/>
        <v>44116.34532</v>
      </c>
      <c r="G4875" s="32">
        <f t="shared" si="72"/>
        <v>44116.34532</v>
      </c>
      <c r="I4875" t="str">
        <f t="shared" si="80"/>
        <v/>
      </c>
      <c r="K4875" t="str">
        <f t="shared" si="82"/>
        <v/>
      </c>
    </row>
    <row r="4876">
      <c r="A4876" s="24">
        <v>44116.26274324074</v>
      </c>
      <c r="B4876" s="5" t="s">
        <v>3810</v>
      </c>
      <c r="C4876" s="5" t="s">
        <v>1198</v>
      </c>
      <c r="D4876" s="5" t="s">
        <v>4016</v>
      </c>
      <c r="F4876" s="28">
        <f t="shared" si="67"/>
        <v>44116.34608</v>
      </c>
      <c r="G4876" s="32">
        <f t="shared" si="72"/>
        <v>44116.34608</v>
      </c>
      <c r="I4876" t="str">
        <f t="shared" si="80"/>
        <v/>
      </c>
      <c r="K4876" t="str">
        <f t="shared" si="82"/>
        <v/>
      </c>
    </row>
    <row r="4877">
      <c r="A4877" s="24">
        <v>44116.2709268287</v>
      </c>
      <c r="B4877" s="5" t="s">
        <v>3414</v>
      </c>
      <c r="C4877" s="5" t="s">
        <v>516</v>
      </c>
      <c r="D4877" s="5" t="s">
        <v>3246</v>
      </c>
      <c r="F4877" s="28">
        <f t="shared" si="67"/>
        <v>44116.35426</v>
      </c>
      <c r="G4877" s="32">
        <f t="shared" si="72"/>
        <v>44116.35426</v>
      </c>
      <c r="I4877" t="str">
        <f t="shared" si="80"/>
        <v/>
      </c>
      <c r="J4877" s="5" t="s">
        <v>3958</v>
      </c>
      <c r="K4877" t="str">
        <f t="shared" si="82"/>
        <v/>
      </c>
    </row>
    <row r="4878">
      <c r="A4878" s="24">
        <v>44116.273719317134</v>
      </c>
      <c r="B4878" s="5" t="s">
        <v>4017</v>
      </c>
      <c r="C4878" s="5" t="s">
        <v>516</v>
      </c>
      <c r="D4878" s="5" t="s">
        <v>3246</v>
      </c>
      <c r="F4878" s="28">
        <f t="shared" si="67"/>
        <v>44116.35705</v>
      </c>
      <c r="G4878" s="32">
        <f t="shared" si="72"/>
        <v>44116.35705</v>
      </c>
      <c r="I4878" t="str">
        <f t="shared" si="80"/>
        <v/>
      </c>
      <c r="J4878" s="5" t="s">
        <v>3959</v>
      </c>
      <c r="K4878" t="str">
        <f t="shared" si="82"/>
        <v/>
      </c>
    </row>
    <row r="4879">
      <c r="A4879" s="24">
        <v>44116.276205347225</v>
      </c>
      <c r="B4879" s="5" t="s">
        <v>1662</v>
      </c>
      <c r="C4879" s="5" t="s">
        <v>4018</v>
      </c>
      <c r="D4879" s="5" t="s">
        <v>624</v>
      </c>
      <c r="F4879" s="28">
        <f t="shared" si="67"/>
        <v>44116.35954</v>
      </c>
      <c r="G4879" s="32">
        <f t="shared" si="72"/>
        <v>44116.35954</v>
      </c>
      <c r="I4879" t="str">
        <f t="shared" si="80"/>
        <v/>
      </c>
      <c r="K4879" t="str">
        <f t="shared" si="82"/>
        <v/>
      </c>
    </row>
    <row r="4880">
      <c r="A4880" s="24">
        <v>44116.27671355324</v>
      </c>
      <c r="B4880" s="5" t="s">
        <v>3840</v>
      </c>
      <c r="C4880" s="5" t="s">
        <v>1376</v>
      </c>
      <c r="D4880" s="5" t="s">
        <v>624</v>
      </c>
      <c r="F4880" s="28">
        <f t="shared" si="67"/>
        <v>44116.36005</v>
      </c>
      <c r="G4880" s="32">
        <f t="shared" si="72"/>
        <v>44116.36005</v>
      </c>
      <c r="I4880" t="str">
        <f t="shared" si="80"/>
        <v/>
      </c>
      <c r="K4880" t="str">
        <f t="shared" si="82"/>
        <v/>
      </c>
    </row>
    <row r="4881">
      <c r="A4881" s="24">
        <v>44116.28225175926</v>
      </c>
      <c r="B4881" s="5" t="s">
        <v>4019</v>
      </c>
      <c r="C4881" s="5" t="s">
        <v>3215</v>
      </c>
      <c r="D4881" s="5" t="s">
        <v>624</v>
      </c>
      <c r="F4881" s="28">
        <f t="shared" si="67"/>
        <v>44116.36559</v>
      </c>
      <c r="G4881" s="32">
        <f t="shared" si="72"/>
        <v>44116.36559</v>
      </c>
      <c r="I4881" t="str">
        <f t="shared" si="80"/>
        <v/>
      </c>
      <c r="K4881" t="str">
        <f t="shared" si="82"/>
        <v/>
      </c>
    </row>
    <row r="4882">
      <c r="A4882" s="24">
        <v>44116.282457361114</v>
      </c>
      <c r="B4882" s="5" t="s">
        <v>3829</v>
      </c>
      <c r="C4882" s="5" t="s">
        <v>3225</v>
      </c>
      <c r="D4882" s="5" t="s">
        <v>624</v>
      </c>
      <c r="F4882" s="28">
        <f t="shared" si="67"/>
        <v>44116.36579</v>
      </c>
      <c r="G4882" s="32">
        <f t="shared" si="72"/>
        <v>44116.36579</v>
      </c>
      <c r="I4882" t="str">
        <f t="shared" si="80"/>
        <v/>
      </c>
      <c r="K4882" t="str">
        <f t="shared" si="82"/>
        <v/>
      </c>
    </row>
    <row r="4883">
      <c r="A4883" s="24">
        <v>44116.2826919213</v>
      </c>
      <c r="B4883" s="5" t="s">
        <v>3536</v>
      </c>
      <c r="C4883" s="5" t="s">
        <v>3225</v>
      </c>
      <c r="D4883" s="5" t="s">
        <v>624</v>
      </c>
      <c r="F4883" s="28">
        <f t="shared" si="67"/>
        <v>44116.36603</v>
      </c>
      <c r="G4883" s="32">
        <f t="shared" si="72"/>
        <v>44116.36603</v>
      </c>
      <c r="I4883" t="str">
        <f t="shared" si="80"/>
        <v/>
      </c>
      <c r="K4883" t="str">
        <f t="shared" si="82"/>
        <v/>
      </c>
    </row>
    <row r="4884">
      <c r="A4884" s="24">
        <v>44116.2965271875</v>
      </c>
      <c r="B4884" s="5" t="s">
        <v>4020</v>
      </c>
      <c r="C4884" s="5" t="s">
        <v>545</v>
      </c>
      <c r="D4884" s="5" t="s">
        <v>3246</v>
      </c>
      <c r="F4884" s="28">
        <f t="shared" si="67"/>
        <v>44116.37986</v>
      </c>
      <c r="G4884" s="32">
        <f t="shared" si="72"/>
        <v>44116.37986</v>
      </c>
      <c r="I4884" t="str">
        <f t="shared" si="80"/>
        <v/>
      </c>
      <c r="J4884" s="5" t="s">
        <v>3972</v>
      </c>
      <c r="K4884" t="str">
        <f t="shared" si="82"/>
        <v/>
      </c>
    </row>
    <row r="4885">
      <c r="A4885" s="24">
        <v>44116.316073483795</v>
      </c>
      <c r="B4885" s="5" t="s">
        <v>3224</v>
      </c>
      <c r="C4885" s="5" t="s">
        <v>3215</v>
      </c>
      <c r="D4885" s="5" t="s">
        <v>624</v>
      </c>
      <c r="E4885" s="5">
        <v>7.0</v>
      </c>
      <c r="F4885" s="28">
        <f t="shared" si="67"/>
        <v>44116.39941</v>
      </c>
      <c r="G4885" s="32">
        <f t="shared" si="72"/>
        <v>44116.39941</v>
      </c>
      <c r="H4885" s="29">
        <v>0.6666666666666666</v>
      </c>
      <c r="I4885" s="30">
        <f t="shared" si="80"/>
        <v>-44115.73274</v>
      </c>
      <c r="K4885" t="str">
        <f t="shared" si="82"/>
        <v/>
      </c>
    </row>
    <row r="4886">
      <c r="A4886" s="24">
        <v>44116.31772278935</v>
      </c>
      <c r="B4886" s="5" t="s">
        <v>2643</v>
      </c>
      <c r="C4886" s="5" t="s">
        <v>545</v>
      </c>
      <c r="D4886" s="5" t="s">
        <v>3246</v>
      </c>
      <c r="F4886" s="28">
        <f t="shared" si="67"/>
        <v>44116.40106</v>
      </c>
      <c r="G4886" s="32">
        <f t="shared" si="72"/>
        <v>44116.40106</v>
      </c>
      <c r="I4886" t="str">
        <f t="shared" si="80"/>
        <v/>
      </c>
      <c r="J4886" s="5" t="s">
        <v>3974</v>
      </c>
      <c r="K4886" t="str">
        <f t="shared" si="82"/>
        <v/>
      </c>
    </row>
    <row r="4887">
      <c r="A4887" s="24">
        <v>44116.37120060185</v>
      </c>
      <c r="B4887" s="5" t="s">
        <v>4021</v>
      </c>
      <c r="C4887" s="5" t="s">
        <v>3425</v>
      </c>
      <c r="D4887" s="5" t="s">
        <v>624</v>
      </c>
      <c r="E4887" s="5">
        <v>8.0</v>
      </c>
      <c r="F4887" s="28">
        <f t="shared" si="67"/>
        <v>44116.45453</v>
      </c>
      <c r="G4887" s="32">
        <f t="shared" si="72"/>
        <v>44116.45453</v>
      </c>
      <c r="H4887" s="29">
        <v>0.4756944444444444</v>
      </c>
      <c r="I4887" s="30">
        <f t="shared" si="80"/>
        <v>-44115.97884</v>
      </c>
      <c r="K4887" t="str">
        <f t="shared" si="82"/>
        <v/>
      </c>
    </row>
    <row r="4888">
      <c r="A4888" s="24">
        <v>44116.40958028936</v>
      </c>
      <c r="B4888" s="5" t="s">
        <v>4022</v>
      </c>
      <c r="C4888" s="5" t="s">
        <v>3654</v>
      </c>
      <c r="D4888" s="5" t="s">
        <v>2763</v>
      </c>
      <c r="E4888" s="5">
        <v>8.0</v>
      </c>
      <c r="F4888" s="28">
        <f t="shared" si="67"/>
        <v>44116.49291</v>
      </c>
      <c r="G4888" s="32">
        <f t="shared" si="72"/>
        <v>44116.49291</v>
      </c>
      <c r="H4888" s="29">
        <v>0.6666666666666666</v>
      </c>
      <c r="I4888" s="30">
        <f t="shared" si="80"/>
        <v>-44115.82625</v>
      </c>
      <c r="K4888" t="str">
        <f t="shared" si="82"/>
        <v/>
      </c>
    </row>
    <row r="4889">
      <c r="A4889" s="24">
        <v>44116.411098530094</v>
      </c>
      <c r="B4889" s="5" t="s">
        <v>3195</v>
      </c>
      <c r="C4889" s="5" t="s">
        <v>3654</v>
      </c>
      <c r="D4889" s="5" t="s">
        <v>1232</v>
      </c>
      <c r="E4889" s="5">
        <v>9.0</v>
      </c>
      <c r="F4889" s="28">
        <f t="shared" si="67"/>
        <v>44116.49443</v>
      </c>
      <c r="G4889" s="32">
        <f t="shared" si="72"/>
        <v>44116.49443</v>
      </c>
      <c r="H4889" s="29">
        <v>0.6666666666666666</v>
      </c>
      <c r="I4889" s="30">
        <f t="shared" si="80"/>
        <v>-44115.82777</v>
      </c>
      <c r="K4889" t="str">
        <f t="shared" si="82"/>
        <v/>
      </c>
    </row>
    <row r="4890">
      <c r="A4890" s="24">
        <v>44116.412903171295</v>
      </c>
      <c r="B4890" s="5" t="s">
        <v>4023</v>
      </c>
      <c r="C4890" s="5" t="s">
        <v>4024</v>
      </c>
      <c r="D4890" s="5" t="s">
        <v>173</v>
      </c>
      <c r="F4890" s="28">
        <f t="shared" si="67"/>
        <v>44116.49624</v>
      </c>
      <c r="G4890" s="32">
        <f t="shared" si="72"/>
        <v>44116.49624</v>
      </c>
      <c r="I4890" t="str">
        <f t="shared" si="80"/>
        <v/>
      </c>
      <c r="K4890" t="str">
        <f t="shared" si="82"/>
        <v/>
      </c>
    </row>
    <row r="4891">
      <c r="A4891" s="24">
        <v>44116.42079038195</v>
      </c>
      <c r="B4891" s="5" t="s">
        <v>4025</v>
      </c>
      <c r="C4891" s="5" t="s">
        <v>4026</v>
      </c>
      <c r="D4891" s="5" t="s">
        <v>173</v>
      </c>
      <c r="F4891" s="28">
        <f t="shared" si="67"/>
        <v>44116.50412</v>
      </c>
      <c r="G4891" s="32">
        <f t="shared" si="72"/>
        <v>44116.50412</v>
      </c>
      <c r="I4891" t="str">
        <f t="shared" si="80"/>
        <v/>
      </c>
      <c r="K4891" t="str">
        <f t="shared" si="82"/>
        <v/>
      </c>
    </row>
    <row r="4892">
      <c r="A4892" s="24">
        <v>44116.846637581024</v>
      </c>
      <c r="B4892" s="5" t="s">
        <v>3401</v>
      </c>
      <c r="C4892" s="5" t="s">
        <v>1787</v>
      </c>
      <c r="D4892" s="5" t="s">
        <v>512</v>
      </c>
      <c r="F4892" s="28">
        <f t="shared" si="67"/>
        <v>44116.92997</v>
      </c>
      <c r="G4892" s="32">
        <f t="shared" si="72"/>
        <v>44116.92997</v>
      </c>
      <c r="I4892" t="str">
        <f t="shared" si="80"/>
        <v/>
      </c>
      <c r="K4892" t="str">
        <f t="shared" si="82"/>
        <v/>
      </c>
    </row>
    <row r="4893">
      <c r="A4893" s="24">
        <v>44117.23941443287</v>
      </c>
      <c r="B4893" s="5" t="s">
        <v>461</v>
      </c>
      <c r="C4893" s="5" t="s">
        <v>462</v>
      </c>
      <c r="D4893" s="5" t="s">
        <v>1058</v>
      </c>
      <c r="F4893" s="28">
        <f t="shared" si="67"/>
        <v>44117.32275</v>
      </c>
      <c r="G4893" s="32">
        <f t="shared" si="72"/>
        <v>44117.32275</v>
      </c>
      <c r="I4893" t="str">
        <f t="shared" si="80"/>
        <v/>
      </c>
      <c r="K4893" t="str">
        <f t="shared" si="82"/>
        <v/>
      </c>
    </row>
    <row r="4894">
      <c r="A4894" s="24">
        <v>44117.2398103125</v>
      </c>
      <c r="B4894" s="5" t="s">
        <v>458</v>
      </c>
      <c r="C4894" s="5" t="s">
        <v>462</v>
      </c>
      <c r="D4894" s="5" t="s">
        <v>1058</v>
      </c>
      <c r="F4894" s="28">
        <f t="shared" si="67"/>
        <v>44117.32314</v>
      </c>
      <c r="G4894" s="32">
        <f t="shared" si="72"/>
        <v>44117.32314</v>
      </c>
      <c r="I4894" t="str">
        <f t="shared" si="80"/>
        <v/>
      </c>
      <c r="K4894" t="str">
        <f t="shared" si="82"/>
        <v/>
      </c>
    </row>
    <row r="4895">
      <c r="A4895" s="24">
        <v>44117.256833611114</v>
      </c>
      <c r="B4895" s="5" t="s">
        <v>4013</v>
      </c>
      <c r="C4895" s="5" t="s">
        <v>3166</v>
      </c>
      <c r="D4895" s="5" t="s">
        <v>624</v>
      </c>
      <c r="E4895" s="5">
        <v>36.0</v>
      </c>
      <c r="F4895" s="28">
        <f t="shared" si="67"/>
        <v>44117.34017</v>
      </c>
      <c r="G4895" s="32">
        <f t="shared" si="72"/>
        <v>44117.34017</v>
      </c>
      <c r="I4895" t="str">
        <f t="shared" si="80"/>
        <v/>
      </c>
      <c r="K4895">
        <f t="shared" si="82"/>
        <v>36</v>
      </c>
    </row>
    <row r="4896">
      <c r="A4896" s="24">
        <v>44117.25711407408</v>
      </c>
      <c r="B4896" s="5" t="s">
        <v>3120</v>
      </c>
      <c r="C4896" s="5" t="s">
        <v>3121</v>
      </c>
      <c r="D4896" s="5" t="s">
        <v>624</v>
      </c>
      <c r="E4896" s="5">
        <v>37.0</v>
      </c>
      <c r="F4896" s="28">
        <f t="shared" si="67"/>
        <v>44117.34045</v>
      </c>
      <c r="G4896" s="32">
        <f t="shared" si="72"/>
        <v>44117.34045</v>
      </c>
      <c r="I4896" t="str">
        <f t="shared" si="80"/>
        <v/>
      </c>
      <c r="K4896">
        <f t="shared" si="82"/>
        <v>37</v>
      </c>
    </row>
    <row r="4897">
      <c r="A4897" s="24">
        <v>44117.25755012731</v>
      </c>
      <c r="B4897" s="5" t="s">
        <v>4014</v>
      </c>
      <c r="C4897" s="5" t="s">
        <v>2823</v>
      </c>
      <c r="D4897" s="5" t="s">
        <v>624</v>
      </c>
      <c r="E4897" s="5">
        <v>38.0</v>
      </c>
      <c r="F4897" s="28">
        <f t="shared" si="67"/>
        <v>44117.34088</v>
      </c>
      <c r="G4897" s="32">
        <f t="shared" si="72"/>
        <v>44117.34088</v>
      </c>
      <c r="I4897" t="str">
        <f t="shared" si="80"/>
        <v/>
      </c>
      <c r="K4897">
        <f t="shared" si="82"/>
        <v>38</v>
      </c>
    </row>
    <row r="4898">
      <c r="A4898" s="24">
        <v>44117.27108428241</v>
      </c>
      <c r="B4898" s="5" t="s">
        <v>3536</v>
      </c>
      <c r="C4898" s="5" t="s">
        <v>3215</v>
      </c>
      <c r="D4898" s="5" t="s">
        <v>173</v>
      </c>
      <c r="E4898" s="5">
        <v>3.0</v>
      </c>
      <c r="F4898" s="28">
        <f t="shared" si="67"/>
        <v>44117.35442</v>
      </c>
      <c r="G4898" s="32">
        <f t="shared" si="72"/>
        <v>44117.35442</v>
      </c>
      <c r="H4898" s="29">
        <v>0.6666666666666666</v>
      </c>
      <c r="I4898" s="30">
        <f t="shared" si="80"/>
        <v>-44116.68775</v>
      </c>
      <c r="K4898" t="str">
        <f t="shared" si="82"/>
        <v/>
      </c>
    </row>
    <row r="4899">
      <c r="A4899" s="24">
        <v>44117.27168997686</v>
      </c>
      <c r="B4899" s="5" t="s">
        <v>3217</v>
      </c>
      <c r="C4899" s="5" t="s">
        <v>3215</v>
      </c>
      <c r="D4899" s="5" t="s">
        <v>173</v>
      </c>
      <c r="E4899" s="5">
        <v>4.0</v>
      </c>
      <c r="F4899" s="28">
        <f t="shared" si="67"/>
        <v>44117.35502</v>
      </c>
      <c r="G4899" s="32">
        <f t="shared" si="72"/>
        <v>44117.35502</v>
      </c>
      <c r="H4899" s="29">
        <v>0.6666666666666666</v>
      </c>
      <c r="I4899" s="30">
        <f t="shared" si="80"/>
        <v>-44116.68836</v>
      </c>
      <c r="K4899" t="str">
        <f t="shared" si="82"/>
        <v/>
      </c>
    </row>
    <row r="4900">
      <c r="A4900" s="24">
        <v>44117.272194895835</v>
      </c>
      <c r="B4900" s="5" t="s">
        <v>3253</v>
      </c>
      <c r="C4900" s="5" t="s">
        <v>3215</v>
      </c>
      <c r="D4900" s="5" t="s">
        <v>173</v>
      </c>
      <c r="E4900" s="5">
        <v>5.0</v>
      </c>
      <c r="F4900" s="28">
        <f t="shared" si="67"/>
        <v>44117.35553</v>
      </c>
      <c r="G4900" s="32">
        <f t="shared" si="72"/>
        <v>44117.35553</v>
      </c>
      <c r="H4900" s="29">
        <v>0.6666666666666666</v>
      </c>
      <c r="I4900" s="30">
        <f t="shared" si="80"/>
        <v>-44116.68886</v>
      </c>
      <c r="K4900" t="str">
        <f t="shared" si="82"/>
        <v/>
      </c>
    </row>
    <row r="4901">
      <c r="A4901" s="24">
        <v>44117.30917359954</v>
      </c>
      <c r="B4901" s="5" t="s">
        <v>3420</v>
      </c>
      <c r="C4901" s="5" t="s">
        <v>3695</v>
      </c>
      <c r="D4901" s="5" t="s">
        <v>147</v>
      </c>
      <c r="E4901" s="5">
        <v>7.0</v>
      </c>
      <c r="F4901" s="28">
        <f t="shared" si="67"/>
        <v>44117.39251</v>
      </c>
      <c r="G4901" s="32">
        <f t="shared" si="72"/>
        <v>44117.39251</v>
      </c>
      <c r="H4901" s="29">
        <v>0.6666666666666666</v>
      </c>
      <c r="I4901" s="30">
        <f t="shared" si="80"/>
        <v>-44116.72584</v>
      </c>
      <c r="K4901" t="str">
        <f t="shared" si="82"/>
        <v/>
      </c>
    </row>
    <row r="4902">
      <c r="A4902" s="24">
        <v>44117.309856817126</v>
      </c>
      <c r="B4902" s="5" t="s">
        <v>3376</v>
      </c>
      <c r="C4902" s="5" t="s">
        <v>916</v>
      </c>
      <c r="D4902" s="5" t="s">
        <v>147</v>
      </c>
      <c r="E4902" s="5">
        <v>8.0</v>
      </c>
      <c r="F4902" s="28">
        <f t="shared" si="67"/>
        <v>44117.39319</v>
      </c>
      <c r="G4902" s="32">
        <f t="shared" si="72"/>
        <v>44117.39319</v>
      </c>
      <c r="H4902" s="29">
        <v>0.6666666666666666</v>
      </c>
      <c r="I4902" s="30">
        <f t="shared" si="80"/>
        <v>-44116.72652</v>
      </c>
      <c r="K4902" t="str">
        <f t="shared" si="82"/>
        <v/>
      </c>
    </row>
    <row r="4903">
      <c r="A4903" s="24">
        <v>44117.310486689814</v>
      </c>
      <c r="B4903" s="5" t="s">
        <v>3388</v>
      </c>
      <c r="C4903" s="5" t="s">
        <v>649</v>
      </c>
      <c r="D4903" s="5" t="s">
        <v>147</v>
      </c>
      <c r="E4903" s="5">
        <v>9.0</v>
      </c>
      <c r="F4903" s="28">
        <f t="shared" si="67"/>
        <v>44117.39382</v>
      </c>
      <c r="G4903" s="32">
        <f t="shared" si="72"/>
        <v>44117.39382</v>
      </c>
      <c r="H4903" s="29">
        <v>0.6666666666666666</v>
      </c>
      <c r="I4903" s="30">
        <f t="shared" si="80"/>
        <v>-44116.72715</v>
      </c>
      <c r="K4903" t="str">
        <f t="shared" si="82"/>
        <v/>
      </c>
    </row>
    <row r="4904">
      <c r="A4904" s="24">
        <v>44117.33566094907</v>
      </c>
      <c r="B4904" s="5" t="s">
        <v>2548</v>
      </c>
      <c r="C4904" s="5" t="s">
        <v>1813</v>
      </c>
      <c r="D4904" s="5" t="s">
        <v>3246</v>
      </c>
      <c r="F4904" s="28">
        <f t="shared" si="67"/>
        <v>44117.41899</v>
      </c>
      <c r="G4904" s="32">
        <f t="shared" si="72"/>
        <v>44117.41899</v>
      </c>
      <c r="I4904" t="str">
        <f t="shared" si="80"/>
        <v/>
      </c>
      <c r="J4904" s="5" t="s">
        <v>3959</v>
      </c>
      <c r="K4904" t="str">
        <f t="shared" si="82"/>
        <v/>
      </c>
    </row>
    <row r="4905">
      <c r="A4905" s="24">
        <v>44117.34868646991</v>
      </c>
      <c r="B4905" s="5" t="s">
        <v>4027</v>
      </c>
      <c r="C4905" s="5" t="s">
        <v>716</v>
      </c>
      <c r="D4905" s="5" t="s">
        <v>1459</v>
      </c>
      <c r="E4905" s="5">
        <v>6.0</v>
      </c>
      <c r="F4905" s="28">
        <f t="shared" si="67"/>
        <v>44117.43202</v>
      </c>
      <c r="G4905" s="32">
        <f t="shared" si="72"/>
        <v>44117.43202</v>
      </c>
      <c r="H4905" s="29">
        <v>0.48819444444444443</v>
      </c>
      <c r="I4905" s="30">
        <f t="shared" si="80"/>
        <v>-44116.94383</v>
      </c>
      <c r="K4905" t="str">
        <f t="shared" si="82"/>
        <v/>
      </c>
    </row>
    <row r="4906">
      <c r="A4906" s="24">
        <v>44117.389814305556</v>
      </c>
      <c r="B4906" s="5" t="s">
        <v>1770</v>
      </c>
      <c r="C4906" s="5" t="s">
        <v>4028</v>
      </c>
      <c r="D4906" s="5" t="s">
        <v>624</v>
      </c>
      <c r="E4906" s="5">
        <v>1.0</v>
      </c>
      <c r="F4906" s="28">
        <f t="shared" si="67"/>
        <v>44117.47315</v>
      </c>
      <c r="G4906" s="32">
        <f t="shared" si="72"/>
        <v>44117.47315</v>
      </c>
      <c r="H4906" s="29">
        <v>0.6666666666666666</v>
      </c>
      <c r="I4906" s="30">
        <f t="shared" si="80"/>
        <v>-44116.80648</v>
      </c>
      <c r="K4906" t="str">
        <f t="shared" si="82"/>
        <v/>
      </c>
    </row>
    <row r="4907">
      <c r="A4907" s="24">
        <v>44117.390522835645</v>
      </c>
      <c r="B4907" s="5" t="s">
        <v>4029</v>
      </c>
      <c r="C4907" s="5" t="s">
        <v>4028</v>
      </c>
      <c r="D4907" s="5" t="s">
        <v>624</v>
      </c>
      <c r="E4907" s="5">
        <v>2.0</v>
      </c>
      <c r="F4907" s="28">
        <f t="shared" si="67"/>
        <v>44117.47386</v>
      </c>
      <c r="G4907" s="32">
        <f t="shared" si="72"/>
        <v>44117.47386</v>
      </c>
      <c r="H4907" s="29">
        <v>0.6666666666666666</v>
      </c>
      <c r="I4907" s="30">
        <f t="shared" si="80"/>
        <v>-44116.80719</v>
      </c>
      <c r="K4907" t="str">
        <f t="shared" si="82"/>
        <v/>
      </c>
    </row>
    <row r="4908">
      <c r="A4908" s="24">
        <v>44117.42212898148</v>
      </c>
      <c r="B4908" s="5" t="s">
        <v>1335</v>
      </c>
      <c r="C4908" s="5" t="s">
        <v>48</v>
      </c>
      <c r="D4908" s="5" t="s">
        <v>2486</v>
      </c>
      <c r="F4908" s="28">
        <f t="shared" si="67"/>
        <v>44117.50546</v>
      </c>
      <c r="G4908" s="32">
        <f t="shared" si="72"/>
        <v>44117.50546</v>
      </c>
      <c r="I4908" t="str">
        <f t="shared" si="80"/>
        <v/>
      </c>
      <c r="K4908" t="str">
        <f t="shared" si="82"/>
        <v/>
      </c>
    </row>
    <row r="4909">
      <c r="A4909" s="24">
        <v>44117.84948599537</v>
      </c>
      <c r="B4909" s="5" t="s">
        <v>4030</v>
      </c>
      <c r="C4909" s="5" t="s">
        <v>1787</v>
      </c>
      <c r="D4909" s="5" t="s">
        <v>512</v>
      </c>
      <c r="F4909" s="28">
        <f t="shared" si="67"/>
        <v>44117.93282</v>
      </c>
      <c r="G4909" s="32">
        <f t="shared" si="72"/>
        <v>44117.93282</v>
      </c>
      <c r="I4909" t="str">
        <f t="shared" si="80"/>
        <v/>
      </c>
      <c r="K4909" t="str">
        <f t="shared" si="82"/>
        <v/>
      </c>
    </row>
    <row r="4910">
      <c r="A4910" s="24">
        <v>44118.23815416667</v>
      </c>
      <c r="B4910" s="5" t="s">
        <v>1897</v>
      </c>
      <c r="C4910" s="5" t="s">
        <v>1932</v>
      </c>
      <c r="D4910" s="5" t="s">
        <v>3246</v>
      </c>
      <c r="F4910" s="28">
        <f t="shared" si="67"/>
        <v>44118.32149</v>
      </c>
      <c r="G4910" s="32">
        <f t="shared" si="72"/>
        <v>44118.32149</v>
      </c>
      <c r="I4910" t="str">
        <f t="shared" si="80"/>
        <v/>
      </c>
      <c r="K4910" t="str">
        <f t="shared" si="82"/>
        <v/>
      </c>
    </row>
    <row r="4911">
      <c r="A4911" s="24">
        <v>44118.245114895835</v>
      </c>
      <c r="B4911" s="5" t="s">
        <v>3699</v>
      </c>
      <c r="C4911" s="5" t="s">
        <v>3215</v>
      </c>
      <c r="D4911" s="5" t="s">
        <v>173</v>
      </c>
      <c r="F4911" s="28">
        <f t="shared" si="67"/>
        <v>44118.32845</v>
      </c>
      <c r="G4911" s="32">
        <f t="shared" si="72"/>
        <v>44118.32845</v>
      </c>
      <c r="I4911" t="str">
        <f t="shared" si="80"/>
        <v/>
      </c>
      <c r="K4911" t="str">
        <f t="shared" si="82"/>
        <v/>
      </c>
    </row>
    <row r="4912">
      <c r="A4912" s="24">
        <v>44118.24559994213</v>
      </c>
      <c r="B4912" s="5" t="s">
        <v>3253</v>
      </c>
      <c r="C4912" s="5" t="s">
        <v>3215</v>
      </c>
      <c r="D4912" s="5" t="s">
        <v>173</v>
      </c>
      <c r="F4912" s="28">
        <f t="shared" si="67"/>
        <v>44118.32893</v>
      </c>
      <c r="G4912" s="32">
        <f t="shared" si="72"/>
        <v>44118.32893</v>
      </c>
      <c r="I4912" t="str">
        <f t="shared" si="80"/>
        <v/>
      </c>
      <c r="K4912" t="str">
        <f t="shared" si="82"/>
        <v/>
      </c>
    </row>
    <row r="4913">
      <c r="A4913" s="24">
        <v>44118.25517959491</v>
      </c>
      <c r="B4913" s="5" t="s">
        <v>1556</v>
      </c>
      <c r="C4913" s="5" t="s">
        <v>3121</v>
      </c>
      <c r="D4913" s="5" t="s">
        <v>624</v>
      </c>
      <c r="F4913" s="28">
        <f t="shared" si="67"/>
        <v>44118.33851</v>
      </c>
      <c r="G4913" s="32">
        <f t="shared" si="72"/>
        <v>44118.33851</v>
      </c>
      <c r="I4913" t="str">
        <f t="shared" si="80"/>
        <v/>
      </c>
      <c r="K4913" t="str">
        <f t="shared" si="82"/>
        <v/>
      </c>
    </row>
    <row r="4914">
      <c r="A4914" s="24">
        <v>44118.255414907406</v>
      </c>
      <c r="B4914" s="5" t="s">
        <v>4031</v>
      </c>
      <c r="C4914" s="5" t="s">
        <v>3166</v>
      </c>
      <c r="D4914" s="5" t="s">
        <v>624</v>
      </c>
      <c r="F4914" s="28">
        <f t="shared" si="67"/>
        <v>44118.33875</v>
      </c>
      <c r="G4914" s="32">
        <f t="shared" si="72"/>
        <v>44118.33875</v>
      </c>
      <c r="I4914" t="str">
        <f t="shared" si="80"/>
        <v/>
      </c>
      <c r="K4914" t="str">
        <f t="shared" si="82"/>
        <v/>
      </c>
    </row>
    <row r="4915">
      <c r="A4915" s="24">
        <v>44118.25590362269</v>
      </c>
      <c r="B4915" s="5" t="s">
        <v>4014</v>
      </c>
      <c r="C4915" s="5" t="s">
        <v>4032</v>
      </c>
      <c r="D4915" s="5" t="s">
        <v>624</v>
      </c>
      <c r="F4915" s="28">
        <f t="shared" si="67"/>
        <v>44118.33924</v>
      </c>
      <c r="G4915" s="32">
        <f t="shared" si="72"/>
        <v>44118.33924</v>
      </c>
      <c r="I4915" t="str">
        <f t="shared" si="80"/>
        <v/>
      </c>
      <c r="K4915" t="str">
        <f t="shared" si="82"/>
        <v/>
      </c>
    </row>
    <row r="4916">
      <c r="A4916" s="24">
        <v>44118.25845363426</v>
      </c>
      <c r="B4916" s="5" t="s">
        <v>4033</v>
      </c>
      <c r="C4916" s="5" t="s">
        <v>3045</v>
      </c>
      <c r="D4916" s="5" t="s">
        <v>223</v>
      </c>
      <c r="F4916" s="28">
        <f t="shared" si="67"/>
        <v>44118.34179</v>
      </c>
      <c r="G4916" s="32">
        <f t="shared" si="72"/>
        <v>44118.34179</v>
      </c>
      <c r="I4916" t="str">
        <f t="shared" si="80"/>
        <v/>
      </c>
      <c r="K4916" t="str">
        <f t="shared" si="82"/>
        <v/>
      </c>
    </row>
    <row r="4917">
      <c r="A4917" s="24">
        <v>44118.29754849537</v>
      </c>
      <c r="B4917" s="5" t="s">
        <v>3241</v>
      </c>
      <c r="C4917" s="5" t="s">
        <v>270</v>
      </c>
      <c r="D4917" s="5" t="s">
        <v>1237</v>
      </c>
      <c r="F4917" s="28">
        <f t="shared" si="67"/>
        <v>44118.38088</v>
      </c>
      <c r="G4917" s="32">
        <f t="shared" si="72"/>
        <v>44118.38088</v>
      </c>
      <c r="I4917" t="str">
        <f t="shared" si="80"/>
        <v/>
      </c>
      <c r="K4917" t="str">
        <f t="shared" si="82"/>
        <v/>
      </c>
    </row>
    <row r="4918">
      <c r="A4918" s="24">
        <v>44118.32447392361</v>
      </c>
      <c r="B4918" s="5" t="s">
        <v>1662</v>
      </c>
      <c r="C4918" s="5" t="s">
        <v>3501</v>
      </c>
      <c r="D4918" s="5" t="s">
        <v>624</v>
      </c>
      <c r="E4918" s="5">
        <v>3.0</v>
      </c>
      <c r="F4918" s="28">
        <f t="shared" si="67"/>
        <v>44118.40781</v>
      </c>
      <c r="G4918" s="32">
        <f t="shared" si="72"/>
        <v>44118.40781</v>
      </c>
      <c r="H4918" s="29">
        <v>0.6666666666666666</v>
      </c>
      <c r="I4918" s="30">
        <f t="shared" si="80"/>
        <v>-44117.74114</v>
      </c>
      <c r="K4918" t="str">
        <f t="shared" si="82"/>
        <v/>
      </c>
    </row>
    <row r="4919">
      <c r="A4919" s="24">
        <v>44118.324988761575</v>
      </c>
      <c r="B4919" s="5" t="s">
        <v>3840</v>
      </c>
      <c r="C4919" s="5" t="s">
        <v>4034</v>
      </c>
      <c r="D4919" s="5" t="s">
        <v>624</v>
      </c>
      <c r="E4919" s="5">
        <v>8.0</v>
      </c>
      <c r="F4919" s="28">
        <f t="shared" si="67"/>
        <v>44118.40832</v>
      </c>
      <c r="G4919" s="32">
        <f t="shared" si="72"/>
        <v>44118.40832</v>
      </c>
      <c r="H4919" s="29">
        <v>0.6666666666666666</v>
      </c>
      <c r="I4919" s="30">
        <f t="shared" si="80"/>
        <v>-44117.74166</v>
      </c>
      <c r="K4919" t="str">
        <f t="shared" si="82"/>
        <v/>
      </c>
    </row>
    <row r="4920">
      <c r="A4920" s="24">
        <v>44118.38415194444</v>
      </c>
      <c r="B4920" s="5" t="s">
        <v>2178</v>
      </c>
      <c r="C4920" s="5" t="s">
        <v>862</v>
      </c>
      <c r="D4920" s="5" t="s">
        <v>624</v>
      </c>
      <c r="F4920" s="28">
        <f t="shared" si="67"/>
        <v>44118.46749</v>
      </c>
      <c r="G4920" s="32">
        <f t="shared" si="72"/>
        <v>44118.46749</v>
      </c>
      <c r="I4920" t="str">
        <f t="shared" si="80"/>
        <v/>
      </c>
      <c r="K4920" t="str">
        <f t="shared" si="82"/>
        <v/>
      </c>
    </row>
    <row r="4921">
      <c r="A4921" s="24">
        <v>44118.41466060185</v>
      </c>
      <c r="B4921" s="5" t="s">
        <v>4035</v>
      </c>
      <c r="C4921" s="5" t="s">
        <v>4036</v>
      </c>
      <c r="D4921" s="5" t="s">
        <v>2819</v>
      </c>
      <c r="F4921" s="28">
        <f t="shared" si="67"/>
        <v>44118.49799</v>
      </c>
      <c r="G4921" s="32">
        <f t="shared" si="72"/>
        <v>44118.49799</v>
      </c>
      <c r="I4921" t="str">
        <f t="shared" si="80"/>
        <v/>
      </c>
      <c r="K4921" t="str">
        <f t="shared" si="82"/>
        <v/>
      </c>
    </row>
    <row r="4922">
      <c r="A4922" s="24">
        <v>44118.41503560185</v>
      </c>
      <c r="B4922" s="5" t="s">
        <v>3834</v>
      </c>
      <c r="C4922" s="5" t="s">
        <v>4036</v>
      </c>
      <c r="D4922" s="5" t="s">
        <v>2819</v>
      </c>
      <c r="F4922" s="28">
        <f t="shared" si="67"/>
        <v>44118.49837</v>
      </c>
      <c r="G4922" s="32">
        <f t="shared" si="72"/>
        <v>44118.49837</v>
      </c>
      <c r="I4922" t="str">
        <f t="shared" si="80"/>
        <v/>
      </c>
      <c r="K4922" t="str">
        <f t="shared" si="82"/>
        <v/>
      </c>
    </row>
    <row r="4923">
      <c r="A4923" s="24">
        <v>44118.41531486111</v>
      </c>
      <c r="B4923" s="5" t="s">
        <v>3833</v>
      </c>
      <c r="C4923" s="5" t="s">
        <v>4036</v>
      </c>
      <c r="D4923" s="5" t="s">
        <v>2819</v>
      </c>
      <c r="F4923" s="28">
        <f t="shared" si="67"/>
        <v>44118.49865</v>
      </c>
      <c r="G4923" s="32">
        <f t="shared" si="72"/>
        <v>44118.49865</v>
      </c>
      <c r="I4923" t="str">
        <f t="shared" si="80"/>
        <v/>
      </c>
      <c r="K4923" t="str">
        <f t="shared" si="82"/>
        <v/>
      </c>
    </row>
    <row r="4924">
      <c r="A4924" s="24">
        <v>44118.41641847222</v>
      </c>
      <c r="B4924" s="5" t="s">
        <v>1678</v>
      </c>
      <c r="C4924" s="5" t="s">
        <v>2400</v>
      </c>
      <c r="D4924" s="5" t="s">
        <v>1599</v>
      </c>
      <c r="F4924" s="28">
        <f t="shared" si="67"/>
        <v>44118.49975</v>
      </c>
      <c r="G4924" s="32">
        <f t="shared" si="72"/>
        <v>44118.49975</v>
      </c>
      <c r="I4924" t="str">
        <f t="shared" si="80"/>
        <v/>
      </c>
      <c r="K4924" t="str">
        <f t="shared" si="82"/>
        <v/>
      </c>
    </row>
    <row r="4925">
      <c r="A4925" s="24">
        <v>44118.41691914352</v>
      </c>
      <c r="B4925" s="5" t="s">
        <v>4037</v>
      </c>
      <c r="C4925" s="5" t="s">
        <v>1679</v>
      </c>
      <c r="D4925" s="5" t="s">
        <v>4038</v>
      </c>
      <c r="F4925" s="28">
        <f t="shared" si="67"/>
        <v>44118.50025</v>
      </c>
      <c r="G4925" s="32">
        <f t="shared" si="72"/>
        <v>44118.50025</v>
      </c>
      <c r="I4925" t="str">
        <f t="shared" si="80"/>
        <v/>
      </c>
      <c r="K4925" t="str">
        <f t="shared" si="82"/>
        <v/>
      </c>
    </row>
    <row r="4926">
      <c r="A4926" s="24">
        <v>44118.41725846065</v>
      </c>
      <c r="B4926" s="5" t="s">
        <v>4039</v>
      </c>
      <c r="C4926" s="5" t="s">
        <v>1679</v>
      </c>
      <c r="D4926" s="5" t="s">
        <v>4038</v>
      </c>
      <c r="F4926" s="28">
        <f t="shared" si="67"/>
        <v>44118.50059</v>
      </c>
      <c r="G4926" s="32">
        <f t="shared" si="72"/>
        <v>44118.50059</v>
      </c>
      <c r="I4926" t="str">
        <f t="shared" si="80"/>
        <v/>
      </c>
      <c r="K4926" t="str">
        <f t="shared" si="82"/>
        <v/>
      </c>
    </row>
    <row r="4927">
      <c r="A4927" s="24">
        <v>44118.50745604167</v>
      </c>
      <c r="B4927" s="5" t="s">
        <v>4040</v>
      </c>
      <c r="C4927" s="5" t="s">
        <v>4041</v>
      </c>
      <c r="D4927" s="5" t="s">
        <v>624</v>
      </c>
      <c r="F4927" s="28">
        <f t="shared" si="67"/>
        <v>44118.59079</v>
      </c>
      <c r="G4927" s="32">
        <f t="shared" si="72"/>
        <v>44118.59079</v>
      </c>
      <c r="I4927" t="str">
        <f t="shared" si="80"/>
        <v/>
      </c>
      <c r="K4927" t="str">
        <f t="shared" si="82"/>
        <v/>
      </c>
    </row>
    <row r="4928">
      <c r="A4928" s="24">
        <v>44118.846938993054</v>
      </c>
      <c r="B4928" s="5" t="s">
        <v>3401</v>
      </c>
      <c r="C4928" s="5" t="s">
        <v>1787</v>
      </c>
      <c r="D4928" s="5" t="s">
        <v>512</v>
      </c>
      <c r="F4928" s="28">
        <f t="shared" si="67"/>
        <v>44118.93027</v>
      </c>
      <c r="G4928" s="32">
        <f t="shared" si="72"/>
        <v>44118.93027</v>
      </c>
      <c r="I4928" t="str">
        <f t="shared" si="80"/>
        <v/>
      </c>
      <c r="K4928" t="str">
        <f t="shared" si="82"/>
        <v/>
      </c>
    </row>
    <row r="4929">
      <c r="A4929" s="24">
        <v>44119.266588819446</v>
      </c>
      <c r="B4929" s="5" t="s">
        <v>4033</v>
      </c>
      <c r="C4929" s="5" t="s">
        <v>3045</v>
      </c>
      <c r="D4929" s="5" t="s">
        <v>223</v>
      </c>
      <c r="F4929" s="28">
        <f t="shared" si="67"/>
        <v>44119.34992</v>
      </c>
      <c r="G4929" s="32">
        <f t="shared" si="72"/>
        <v>44119.34992</v>
      </c>
      <c r="I4929" t="str">
        <f t="shared" si="80"/>
        <v/>
      </c>
      <c r="K4929" t="str">
        <f t="shared" si="82"/>
        <v/>
      </c>
    </row>
    <row r="4930">
      <c r="A4930" s="24">
        <v>44119.26767099537</v>
      </c>
      <c r="B4930" s="5" t="s">
        <v>4042</v>
      </c>
      <c r="C4930" s="5" t="s">
        <v>3215</v>
      </c>
      <c r="D4930" s="5" t="s">
        <v>173</v>
      </c>
      <c r="F4930" s="28">
        <f t="shared" si="67"/>
        <v>44119.351</v>
      </c>
      <c r="G4930" s="32">
        <f t="shared" si="72"/>
        <v>44119.351</v>
      </c>
      <c r="I4930" t="str">
        <f t="shared" si="80"/>
        <v/>
      </c>
      <c r="K4930" t="str">
        <f t="shared" si="82"/>
        <v/>
      </c>
    </row>
    <row r="4931">
      <c r="A4931" s="24">
        <v>44119.26832939815</v>
      </c>
      <c r="B4931" s="5" t="s">
        <v>3253</v>
      </c>
      <c r="C4931" s="5" t="s">
        <v>3215</v>
      </c>
      <c r="D4931" s="5" t="s">
        <v>173</v>
      </c>
      <c r="F4931" s="28">
        <f t="shared" si="67"/>
        <v>44119.35166</v>
      </c>
      <c r="G4931" s="32">
        <f t="shared" si="72"/>
        <v>44119.35166</v>
      </c>
      <c r="I4931" t="str">
        <f t="shared" si="80"/>
        <v/>
      </c>
      <c r="K4931" t="str">
        <f t="shared" si="82"/>
        <v/>
      </c>
    </row>
    <row r="4932">
      <c r="A4932" s="24">
        <v>44119.291643495366</v>
      </c>
      <c r="B4932" s="5" t="s">
        <v>1662</v>
      </c>
      <c r="C4932" s="5" t="s">
        <v>1661</v>
      </c>
      <c r="D4932" s="5" t="s">
        <v>624</v>
      </c>
      <c r="F4932" s="28">
        <f t="shared" si="67"/>
        <v>44119.37498</v>
      </c>
      <c r="G4932" s="32">
        <f t="shared" si="72"/>
        <v>44119.37498</v>
      </c>
      <c r="I4932" t="str">
        <f t="shared" si="80"/>
        <v/>
      </c>
      <c r="K4932" t="str">
        <f t="shared" si="82"/>
        <v/>
      </c>
    </row>
    <row r="4933">
      <c r="A4933" s="24">
        <v>44119.292267488425</v>
      </c>
      <c r="B4933" s="5" t="s">
        <v>3840</v>
      </c>
      <c r="C4933" s="5" t="s">
        <v>1376</v>
      </c>
      <c r="D4933" s="5" t="s">
        <v>624</v>
      </c>
      <c r="F4933" s="28">
        <f t="shared" si="67"/>
        <v>44119.3756</v>
      </c>
      <c r="G4933" s="32">
        <f t="shared" si="72"/>
        <v>44119.3756</v>
      </c>
      <c r="I4933" t="str">
        <f t="shared" si="80"/>
        <v/>
      </c>
      <c r="K4933" t="str">
        <f t="shared" si="82"/>
        <v/>
      </c>
    </row>
    <row r="4934">
      <c r="A4934" s="24">
        <v>44119.30336690972</v>
      </c>
      <c r="B4934" s="5" t="s">
        <v>3120</v>
      </c>
      <c r="C4934" s="5" t="s">
        <v>3121</v>
      </c>
      <c r="D4934" s="5" t="s">
        <v>624</v>
      </c>
      <c r="F4934" s="28">
        <f t="shared" si="67"/>
        <v>44119.3867</v>
      </c>
      <c r="G4934" s="32">
        <f t="shared" si="72"/>
        <v>44119.3867</v>
      </c>
      <c r="I4934" t="str">
        <f t="shared" si="80"/>
        <v/>
      </c>
      <c r="K4934" t="str">
        <f t="shared" si="82"/>
        <v/>
      </c>
    </row>
    <row r="4935">
      <c r="A4935" s="24">
        <v>44119.306171296295</v>
      </c>
      <c r="B4935" s="5" t="s">
        <v>3413</v>
      </c>
      <c r="C4935" s="5" t="s">
        <v>545</v>
      </c>
      <c r="D4935" s="5" t="s">
        <v>3246</v>
      </c>
      <c r="F4935" s="28">
        <f t="shared" si="67"/>
        <v>44119.3895</v>
      </c>
      <c r="G4935" s="32">
        <f t="shared" si="72"/>
        <v>44119.3895</v>
      </c>
      <c r="I4935" t="str">
        <f t="shared" si="80"/>
        <v/>
      </c>
      <c r="K4935" t="str">
        <f t="shared" si="82"/>
        <v/>
      </c>
    </row>
    <row r="4936">
      <c r="A4936" s="24">
        <v>44119.37009621528</v>
      </c>
      <c r="B4936" s="5" t="s">
        <v>4043</v>
      </c>
      <c r="C4936" s="5" t="s">
        <v>4044</v>
      </c>
      <c r="D4936" s="5" t="s">
        <v>1697</v>
      </c>
      <c r="F4936" s="28">
        <f t="shared" si="67"/>
        <v>44119.45343</v>
      </c>
      <c r="G4936" s="32">
        <f t="shared" si="72"/>
        <v>44119.45343</v>
      </c>
      <c r="I4936" t="str">
        <f t="shared" si="80"/>
        <v/>
      </c>
      <c r="K4936" t="str">
        <f t="shared" si="82"/>
        <v/>
      </c>
    </row>
    <row r="4937">
      <c r="A4937" s="24">
        <v>44119.379388773144</v>
      </c>
      <c r="B4937" s="5" t="s">
        <v>3732</v>
      </c>
      <c r="C4937" s="5" t="s">
        <v>3746</v>
      </c>
      <c r="D4937" s="5" t="s">
        <v>2834</v>
      </c>
      <c r="F4937" s="28">
        <f t="shared" si="67"/>
        <v>44119.46272</v>
      </c>
      <c r="G4937" s="32">
        <f t="shared" si="72"/>
        <v>44119.46272</v>
      </c>
      <c r="I4937" t="str">
        <f t="shared" si="80"/>
        <v/>
      </c>
      <c r="K4937" t="str">
        <f t="shared" si="82"/>
        <v/>
      </c>
    </row>
    <row r="4938">
      <c r="A4938" s="24">
        <v>44119.380249444446</v>
      </c>
      <c r="B4938" s="5" t="s">
        <v>3813</v>
      </c>
      <c r="C4938" s="5" t="s">
        <v>3814</v>
      </c>
      <c r="D4938" s="5" t="s">
        <v>4045</v>
      </c>
      <c r="F4938" s="28">
        <f t="shared" si="67"/>
        <v>44119.46358</v>
      </c>
      <c r="G4938" s="32">
        <f t="shared" si="72"/>
        <v>44119.46358</v>
      </c>
      <c r="I4938" t="str">
        <f t="shared" si="80"/>
        <v/>
      </c>
      <c r="K4938" t="str">
        <f t="shared" si="82"/>
        <v/>
      </c>
    </row>
    <row r="4939">
      <c r="A4939" s="24">
        <v>44119.3940624074</v>
      </c>
      <c r="B4939" s="5" t="s">
        <v>4031</v>
      </c>
      <c r="C4939" s="5" t="s">
        <v>3166</v>
      </c>
      <c r="D4939" s="5" t="s">
        <v>624</v>
      </c>
      <c r="F4939" s="28">
        <f t="shared" si="67"/>
        <v>44119.4774</v>
      </c>
      <c r="G4939" s="32">
        <f t="shared" si="72"/>
        <v>44119.4774</v>
      </c>
      <c r="I4939" t="str">
        <f t="shared" si="80"/>
        <v/>
      </c>
      <c r="K4939" t="str">
        <f t="shared" si="82"/>
        <v/>
      </c>
    </row>
    <row r="4940">
      <c r="A4940" s="24">
        <v>44119.395017731484</v>
      </c>
      <c r="B4940" s="5" t="s">
        <v>4046</v>
      </c>
      <c r="C4940" s="5" t="s">
        <v>3719</v>
      </c>
      <c r="D4940" s="5" t="s">
        <v>624</v>
      </c>
      <c r="F4940" s="28">
        <f t="shared" si="67"/>
        <v>44119.47835</v>
      </c>
      <c r="G4940" s="32">
        <f t="shared" si="72"/>
        <v>44119.47835</v>
      </c>
      <c r="I4940" t="str">
        <f t="shared" si="80"/>
        <v/>
      </c>
      <c r="K4940" t="str">
        <f t="shared" si="82"/>
        <v/>
      </c>
    </row>
    <row r="4941">
      <c r="A4941" s="24">
        <v>44119.427285</v>
      </c>
      <c r="B4941" s="5" t="s">
        <v>76</v>
      </c>
      <c r="C4941" s="5" t="s">
        <v>516</v>
      </c>
      <c r="D4941" s="5" t="s">
        <v>3246</v>
      </c>
      <c r="F4941" s="28">
        <f t="shared" si="67"/>
        <v>44119.51062</v>
      </c>
      <c r="G4941" s="32">
        <f t="shared" si="72"/>
        <v>44119.51062</v>
      </c>
      <c r="I4941" t="str">
        <f t="shared" si="80"/>
        <v/>
      </c>
      <c r="K4941" t="str">
        <f t="shared" si="82"/>
        <v/>
      </c>
    </row>
    <row r="4942">
      <c r="A4942" s="24">
        <v>44119.490393935186</v>
      </c>
      <c r="B4942" s="5" t="s">
        <v>3320</v>
      </c>
      <c r="C4942" s="5" t="s">
        <v>2298</v>
      </c>
      <c r="D4942" s="5" t="s">
        <v>3246</v>
      </c>
      <c r="F4942" s="28">
        <f t="shared" si="67"/>
        <v>44119.57373</v>
      </c>
      <c r="G4942" s="32">
        <f t="shared" si="72"/>
        <v>44119.57373</v>
      </c>
      <c r="I4942" t="str">
        <f t="shared" si="80"/>
        <v/>
      </c>
      <c r="K4942" t="str">
        <f t="shared" si="82"/>
        <v/>
      </c>
    </row>
    <row r="4943">
      <c r="A4943" s="24">
        <v>44120.27999969907</v>
      </c>
      <c r="B4943" s="5" t="s">
        <v>2374</v>
      </c>
      <c r="C4943" s="5" t="s">
        <v>1705</v>
      </c>
      <c r="D4943" s="5" t="s">
        <v>1722</v>
      </c>
      <c r="F4943" s="28">
        <f t="shared" si="67"/>
        <v>44120.36333</v>
      </c>
      <c r="G4943" s="32">
        <f t="shared" si="72"/>
        <v>44120.36333</v>
      </c>
      <c r="I4943" t="str">
        <f t="shared" si="80"/>
        <v/>
      </c>
      <c r="K4943" t="str">
        <f t="shared" si="82"/>
        <v/>
      </c>
    </row>
    <row r="4944">
      <c r="A4944" s="24">
        <v>44120.30204012731</v>
      </c>
      <c r="B4944" s="5" t="s">
        <v>3256</v>
      </c>
      <c r="C4944" s="5" t="s">
        <v>3257</v>
      </c>
      <c r="D4944" s="5" t="s">
        <v>1448</v>
      </c>
      <c r="F4944" s="28">
        <f t="shared" si="67"/>
        <v>44120.38537</v>
      </c>
      <c r="G4944" s="32">
        <f t="shared" si="72"/>
        <v>44120.38537</v>
      </c>
      <c r="I4944" t="str">
        <f t="shared" si="80"/>
        <v/>
      </c>
      <c r="K4944" t="str">
        <f t="shared" si="82"/>
        <v/>
      </c>
    </row>
    <row r="4945">
      <c r="A4945" s="24">
        <v>44120.30272032408</v>
      </c>
      <c r="B4945" s="5" t="s">
        <v>4047</v>
      </c>
      <c r="C4945" s="5" t="s">
        <v>4048</v>
      </c>
      <c r="D4945" s="5" t="s">
        <v>1448</v>
      </c>
      <c r="F4945" s="28">
        <f t="shared" si="67"/>
        <v>44120.38605</v>
      </c>
      <c r="G4945" s="32">
        <f t="shared" si="72"/>
        <v>44120.38605</v>
      </c>
      <c r="I4945" t="str">
        <f t="shared" si="80"/>
        <v/>
      </c>
      <c r="K4945" t="str">
        <f t="shared" si="82"/>
        <v/>
      </c>
    </row>
    <row r="4946">
      <c r="A4946" s="24">
        <v>44120.303129629625</v>
      </c>
      <c r="B4946" s="5" t="s">
        <v>4049</v>
      </c>
      <c r="C4946" s="5" t="s">
        <v>4050</v>
      </c>
      <c r="D4946" s="5" t="s">
        <v>1448</v>
      </c>
      <c r="F4946" s="28">
        <f t="shared" si="67"/>
        <v>44120.38646</v>
      </c>
      <c r="G4946" s="32">
        <f t="shared" si="72"/>
        <v>44120.38646</v>
      </c>
      <c r="I4946" t="str">
        <f t="shared" si="80"/>
        <v/>
      </c>
      <c r="K4946" t="str">
        <f t="shared" si="82"/>
        <v/>
      </c>
    </row>
    <row r="4947">
      <c r="A4947" s="24">
        <v>44120.30359284722</v>
      </c>
      <c r="B4947" s="5" t="s">
        <v>4051</v>
      </c>
      <c r="C4947" s="5" t="s">
        <v>4052</v>
      </c>
      <c r="D4947" s="5" t="s">
        <v>1448</v>
      </c>
      <c r="F4947" s="28">
        <f t="shared" si="67"/>
        <v>44120.38693</v>
      </c>
      <c r="G4947" s="32">
        <f t="shared" si="72"/>
        <v>44120.38693</v>
      </c>
      <c r="I4947" t="str">
        <f t="shared" si="80"/>
        <v/>
      </c>
      <c r="K4947" t="str">
        <f t="shared" si="82"/>
        <v/>
      </c>
    </row>
    <row r="4948">
      <c r="A4948" s="24">
        <v>44120.30426805555</v>
      </c>
      <c r="B4948" s="5" t="s">
        <v>4053</v>
      </c>
      <c r="C4948" s="5" t="s">
        <v>4050</v>
      </c>
      <c r="D4948" s="5" t="s">
        <v>1448</v>
      </c>
      <c r="F4948" s="28">
        <f t="shared" si="67"/>
        <v>44120.3876</v>
      </c>
      <c r="G4948" s="32">
        <f t="shared" si="72"/>
        <v>44120.3876</v>
      </c>
      <c r="I4948" t="str">
        <f t="shared" si="80"/>
        <v/>
      </c>
      <c r="K4948" t="str">
        <f t="shared" si="82"/>
        <v/>
      </c>
    </row>
    <row r="4949">
      <c r="A4949" s="24">
        <v>44120.30539915509</v>
      </c>
      <c r="B4949" s="5" t="s">
        <v>3840</v>
      </c>
      <c r="C4949" s="5" t="s">
        <v>1376</v>
      </c>
      <c r="D4949" s="5" t="s">
        <v>624</v>
      </c>
      <c r="F4949" s="28">
        <f t="shared" si="67"/>
        <v>44120.38873</v>
      </c>
      <c r="G4949" s="32">
        <f t="shared" si="72"/>
        <v>44120.38873</v>
      </c>
      <c r="I4949" t="str">
        <f t="shared" si="80"/>
        <v/>
      </c>
      <c r="K4949" t="str">
        <f t="shared" si="82"/>
        <v/>
      </c>
    </row>
    <row r="4950">
      <c r="A4950" s="24">
        <v>44120.31641804398</v>
      </c>
      <c r="B4950" s="5" t="s">
        <v>3216</v>
      </c>
      <c r="C4950" s="5" t="s">
        <v>3225</v>
      </c>
      <c r="D4950" s="5" t="s">
        <v>173</v>
      </c>
      <c r="F4950" s="28">
        <f t="shared" si="67"/>
        <v>44120.39975</v>
      </c>
      <c r="G4950" s="32">
        <f t="shared" si="72"/>
        <v>44120.39975</v>
      </c>
      <c r="I4950" t="str">
        <f t="shared" si="80"/>
        <v/>
      </c>
      <c r="K4950" t="str">
        <f t="shared" si="82"/>
        <v/>
      </c>
    </row>
    <row r="4951">
      <c r="A4951" s="24">
        <v>44120.31691851852</v>
      </c>
      <c r="B4951" s="5" t="s">
        <v>3253</v>
      </c>
      <c r="C4951" s="5" t="s">
        <v>3225</v>
      </c>
      <c r="D4951" s="5" t="s">
        <v>173</v>
      </c>
      <c r="F4951" s="28">
        <f t="shared" si="67"/>
        <v>44120.40025</v>
      </c>
      <c r="G4951" s="32">
        <f t="shared" si="72"/>
        <v>44120.40025</v>
      </c>
      <c r="I4951" t="str">
        <f t="shared" si="80"/>
        <v/>
      </c>
      <c r="K4951" t="str">
        <f t="shared" si="82"/>
        <v/>
      </c>
    </row>
    <row r="4952">
      <c r="A4952" s="24">
        <v>44120.34148243055</v>
      </c>
      <c r="B4952" s="5" t="s">
        <v>1662</v>
      </c>
      <c r="C4952" s="5" t="s">
        <v>3501</v>
      </c>
      <c r="D4952" s="5" t="s">
        <v>624</v>
      </c>
      <c r="F4952" s="28">
        <f t="shared" si="67"/>
        <v>44120.42482</v>
      </c>
      <c r="G4952" s="32">
        <f t="shared" si="72"/>
        <v>44120.42482</v>
      </c>
      <c r="I4952" t="str">
        <f t="shared" si="80"/>
        <v/>
      </c>
      <c r="K4952" t="str">
        <f t="shared" si="82"/>
        <v/>
      </c>
    </row>
    <row r="4953">
      <c r="A4953" s="24">
        <v>44120.34892488426</v>
      </c>
      <c r="B4953" s="5" t="s">
        <v>2511</v>
      </c>
      <c r="C4953" s="5" t="s">
        <v>3880</v>
      </c>
      <c r="D4953" s="5" t="s">
        <v>624</v>
      </c>
      <c r="F4953" s="28">
        <f t="shared" si="67"/>
        <v>44120.43226</v>
      </c>
      <c r="G4953" s="32">
        <f t="shared" si="72"/>
        <v>44120.43226</v>
      </c>
      <c r="I4953" t="str">
        <f t="shared" si="80"/>
        <v/>
      </c>
      <c r="K4953" t="str">
        <f t="shared" si="82"/>
        <v/>
      </c>
    </row>
    <row r="4954">
      <c r="A4954" s="24">
        <v>44120.35158643519</v>
      </c>
      <c r="B4954" s="5" t="s">
        <v>4054</v>
      </c>
      <c r="C4954" s="5" t="s">
        <v>649</v>
      </c>
      <c r="D4954" s="5" t="s">
        <v>3279</v>
      </c>
      <c r="F4954" s="28">
        <f t="shared" si="67"/>
        <v>44120.43492</v>
      </c>
      <c r="G4954" s="32">
        <f t="shared" si="72"/>
        <v>44120.43492</v>
      </c>
      <c r="I4954" t="str">
        <f t="shared" si="80"/>
        <v/>
      </c>
      <c r="K4954" t="str">
        <f t="shared" si="82"/>
        <v/>
      </c>
    </row>
    <row r="4955">
      <c r="A4955" s="24">
        <v>44120.352037372686</v>
      </c>
      <c r="B4955" s="5" t="s">
        <v>3281</v>
      </c>
      <c r="C4955" s="5" t="s">
        <v>916</v>
      </c>
      <c r="D4955" s="5" t="s">
        <v>3279</v>
      </c>
      <c r="F4955" s="28">
        <f t="shared" si="67"/>
        <v>44120.43537</v>
      </c>
      <c r="G4955" s="32">
        <f t="shared" si="72"/>
        <v>44120.43537</v>
      </c>
      <c r="I4955" t="str">
        <f t="shared" si="80"/>
        <v/>
      </c>
      <c r="K4955" t="str">
        <f t="shared" si="82"/>
        <v/>
      </c>
    </row>
    <row r="4956">
      <c r="A4956" s="24">
        <v>44120.35573030093</v>
      </c>
      <c r="B4956" s="5" t="s">
        <v>3793</v>
      </c>
      <c r="C4956" s="5" t="s">
        <v>3121</v>
      </c>
      <c r="D4956" s="5" t="s">
        <v>624</v>
      </c>
      <c r="F4956" s="28">
        <f t="shared" si="67"/>
        <v>44120.43906</v>
      </c>
      <c r="G4956" s="32">
        <f t="shared" si="72"/>
        <v>44120.43906</v>
      </c>
      <c r="I4956" t="str">
        <f t="shared" si="80"/>
        <v/>
      </c>
      <c r="K4956" t="str">
        <f t="shared" si="82"/>
        <v/>
      </c>
    </row>
    <row r="4957">
      <c r="A4957" s="24">
        <v>44120.44723706019</v>
      </c>
      <c r="B4957" s="5" t="s">
        <v>4055</v>
      </c>
      <c r="C4957" s="5" t="s">
        <v>862</v>
      </c>
      <c r="D4957" s="5" t="s">
        <v>624</v>
      </c>
      <c r="F4957" s="28">
        <f t="shared" si="67"/>
        <v>44120.53057</v>
      </c>
      <c r="G4957" s="32">
        <f t="shared" si="72"/>
        <v>44120.53057</v>
      </c>
      <c r="I4957" t="str">
        <f t="shared" si="80"/>
        <v/>
      </c>
      <c r="K4957" t="str">
        <f t="shared" si="82"/>
        <v/>
      </c>
    </row>
    <row r="4958">
      <c r="A4958" s="24">
        <v>44120.46595212963</v>
      </c>
      <c r="B4958" s="5" t="s">
        <v>3732</v>
      </c>
      <c r="C4958" s="5" t="s">
        <v>3746</v>
      </c>
      <c r="D4958" s="5" t="s">
        <v>1733</v>
      </c>
      <c r="F4958" s="28">
        <f t="shared" si="67"/>
        <v>44120.54929</v>
      </c>
      <c r="G4958" s="32">
        <f t="shared" si="72"/>
        <v>44120.54929</v>
      </c>
      <c r="I4958" t="str">
        <f t="shared" si="80"/>
        <v/>
      </c>
      <c r="K4958" t="str">
        <f t="shared" si="82"/>
        <v/>
      </c>
    </row>
    <row r="4959">
      <c r="A4959" s="24">
        <v>44120.46647128472</v>
      </c>
      <c r="B4959" s="5" t="s">
        <v>3813</v>
      </c>
      <c r="C4959" s="5" t="s">
        <v>3746</v>
      </c>
      <c r="D4959" s="5" t="s">
        <v>1733</v>
      </c>
      <c r="F4959" s="28">
        <f t="shared" si="67"/>
        <v>44120.5498</v>
      </c>
      <c r="G4959" s="32">
        <f t="shared" si="72"/>
        <v>44120.5498</v>
      </c>
      <c r="I4959" t="str">
        <f t="shared" si="80"/>
        <v/>
      </c>
      <c r="K4959" t="str">
        <f t="shared" si="82"/>
        <v/>
      </c>
    </row>
    <row r="4960">
      <c r="A4960" s="24">
        <v>44120.841417337964</v>
      </c>
      <c r="B4960" s="5" t="s">
        <v>3401</v>
      </c>
      <c r="C4960" s="5" t="s">
        <v>1787</v>
      </c>
      <c r="D4960" s="5" t="s">
        <v>512</v>
      </c>
      <c r="F4960" s="28">
        <f t="shared" si="67"/>
        <v>44120.92475</v>
      </c>
      <c r="G4960" s="32">
        <f t="shared" si="72"/>
        <v>44120.92475</v>
      </c>
      <c r="I4960" t="str">
        <f t="shared" si="80"/>
        <v/>
      </c>
      <c r="K4960" t="str">
        <f t="shared" si="82"/>
        <v/>
      </c>
    </row>
    <row r="4961">
      <c r="A4961" s="24">
        <v>44123.251817118056</v>
      </c>
      <c r="B4961" s="5" t="s">
        <v>3210</v>
      </c>
      <c r="C4961" s="5" t="s">
        <v>3225</v>
      </c>
      <c r="D4961" s="5" t="s">
        <v>624</v>
      </c>
      <c r="F4961" s="28">
        <f t="shared" si="67"/>
        <v>44123.33515</v>
      </c>
      <c r="G4961" s="32">
        <f t="shared" si="72"/>
        <v>44123.33515</v>
      </c>
      <c r="I4961" t="str">
        <f t="shared" si="80"/>
        <v/>
      </c>
      <c r="K4961" t="str">
        <f t="shared" si="82"/>
        <v/>
      </c>
    </row>
    <row r="4962">
      <c r="A4962" s="24">
        <v>44123.25217458334</v>
      </c>
      <c r="B4962" s="5" t="s">
        <v>3569</v>
      </c>
      <c r="C4962" s="5" t="s">
        <v>3225</v>
      </c>
      <c r="D4962" s="5" t="s">
        <v>624</v>
      </c>
      <c r="F4962" s="28">
        <f t="shared" si="67"/>
        <v>44123.33551</v>
      </c>
      <c r="G4962" s="32">
        <f t="shared" si="72"/>
        <v>44123.33551</v>
      </c>
      <c r="I4962" t="str">
        <f t="shared" si="80"/>
        <v/>
      </c>
      <c r="K4962" t="str">
        <f t="shared" si="82"/>
        <v/>
      </c>
    </row>
    <row r="4963">
      <c r="A4963" s="24">
        <v>44123.25253324074</v>
      </c>
      <c r="B4963" s="5" t="s">
        <v>3829</v>
      </c>
      <c r="C4963" s="5" t="s">
        <v>3225</v>
      </c>
      <c r="D4963" s="5" t="s">
        <v>624</v>
      </c>
      <c r="F4963" s="28">
        <f t="shared" si="67"/>
        <v>44123.33587</v>
      </c>
      <c r="G4963" s="32">
        <f t="shared" si="72"/>
        <v>44123.33587</v>
      </c>
      <c r="I4963" t="str">
        <f t="shared" si="80"/>
        <v/>
      </c>
      <c r="K4963" t="str">
        <f t="shared" si="82"/>
        <v/>
      </c>
    </row>
    <row r="4964">
      <c r="A4964" s="24">
        <v>44123.35327056713</v>
      </c>
      <c r="B4964" s="5" t="s">
        <v>4056</v>
      </c>
      <c r="C4964" s="5" t="s">
        <v>2506</v>
      </c>
      <c r="D4964" s="5" t="s">
        <v>624</v>
      </c>
      <c r="E4964" s="5">
        <v>4.0</v>
      </c>
      <c r="F4964" s="28">
        <f t="shared" si="67"/>
        <v>44123.4366</v>
      </c>
      <c r="G4964" s="32">
        <f t="shared" si="72"/>
        <v>44123.4366</v>
      </c>
      <c r="H4964" s="29">
        <v>0.4479166666666667</v>
      </c>
      <c r="I4964" s="30">
        <f t="shared" si="80"/>
        <v>-44122.98869</v>
      </c>
      <c r="K4964" t="str">
        <f t="shared" si="82"/>
        <v/>
      </c>
    </row>
    <row r="4965">
      <c r="A4965" s="24">
        <v>44123.36654253472</v>
      </c>
      <c r="B4965" s="5" t="s">
        <v>4057</v>
      </c>
      <c r="C4965" s="5" t="s">
        <v>516</v>
      </c>
      <c r="D4965" s="5" t="s">
        <v>3246</v>
      </c>
      <c r="F4965" s="28">
        <f t="shared" si="67"/>
        <v>44123.44988</v>
      </c>
      <c r="G4965" s="32">
        <f t="shared" si="72"/>
        <v>44123.44988</v>
      </c>
      <c r="I4965" t="str">
        <f t="shared" si="80"/>
        <v/>
      </c>
      <c r="J4965" s="5" t="s">
        <v>3972</v>
      </c>
      <c r="K4965" t="str">
        <f t="shared" si="82"/>
        <v/>
      </c>
    </row>
    <row r="4966">
      <c r="A4966" s="24">
        <v>44123.37355554398</v>
      </c>
      <c r="B4966" s="5" t="s">
        <v>4058</v>
      </c>
      <c r="C4966" s="5" t="s">
        <v>3045</v>
      </c>
      <c r="D4966" s="5" t="s">
        <v>804</v>
      </c>
      <c r="E4966" s="5">
        <v>4.0</v>
      </c>
      <c r="F4966" s="28">
        <f t="shared" si="67"/>
        <v>44123.45689</v>
      </c>
      <c r="G4966" s="32">
        <f t="shared" si="72"/>
        <v>44123.45689</v>
      </c>
      <c r="H4966" s="29">
        <v>0.6666666666666666</v>
      </c>
      <c r="I4966" s="30">
        <f t="shared" si="80"/>
        <v>-44122.79022</v>
      </c>
      <c r="K4966" t="str">
        <f t="shared" si="82"/>
        <v/>
      </c>
    </row>
    <row r="4967">
      <c r="A4967" s="24">
        <v>44123.78461375</v>
      </c>
      <c r="B4967" s="5" t="s">
        <v>3401</v>
      </c>
      <c r="C4967" s="5" t="s">
        <v>1787</v>
      </c>
      <c r="D4967" s="5" t="s">
        <v>512</v>
      </c>
      <c r="F4967" s="28">
        <f t="shared" si="67"/>
        <v>44123.86795</v>
      </c>
      <c r="G4967" s="32">
        <f t="shared" si="72"/>
        <v>44123.86795</v>
      </c>
      <c r="I4967" t="str">
        <f t="shared" si="80"/>
        <v/>
      </c>
      <c r="K4967" t="str">
        <f t="shared" si="82"/>
        <v/>
      </c>
    </row>
    <row r="4968">
      <c r="A4968" s="24">
        <v>44124.266244328704</v>
      </c>
      <c r="B4968" s="5" t="s">
        <v>107</v>
      </c>
      <c r="C4968" s="5" t="s">
        <v>516</v>
      </c>
      <c r="D4968" s="5" t="s">
        <v>3246</v>
      </c>
      <c r="F4968" s="28">
        <f t="shared" si="67"/>
        <v>44124.34958</v>
      </c>
      <c r="G4968" s="32">
        <f t="shared" si="72"/>
        <v>44124.34958</v>
      </c>
      <c r="I4968" t="str">
        <f t="shared" si="80"/>
        <v/>
      </c>
      <c r="K4968" t="str">
        <f t="shared" si="82"/>
        <v/>
      </c>
    </row>
    <row r="4969">
      <c r="A4969" s="24">
        <v>44124.26859291666</v>
      </c>
      <c r="B4969" s="5" t="s">
        <v>4059</v>
      </c>
      <c r="C4969" s="5" t="s">
        <v>545</v>
      </c>
      <c r="D4969" s="5" t="s">
        <v>3246</v>
      </c>
      <c r="F4969" s="28">
        <f t="shared" si="67"/>
        <v>44124.35193</v>
      </c>
      <c r="G4969" s="32">
        <f t="shared" si="72"/>
        <v>44124.35193</v>
      </c>
      <c r="I4969" t="str">
        <f t="shared" si="80"/>
        <v/>
      </c>
      <c r="K4969" t="str">
        <f t="shared" si="82"/>
        <v/>
      </c>
    </row>
    <row r="4970">
      <c r="A4970" s="24">
        <v>44124.27104936342</v>
      </c>
      <c r="B4970" s="5" t="s">
        <v>4058</v>
      </c>
      <c r="C4970" s="5" t="s">
        <v>3045</v>
      </c>
      <c r="D4970" s="5" t="s">
        <v>804</v>
      </c>
      <c r="F4970" s="28">
        <f t="shared" si="67"/>
        <v>44124.35438</v>
      </c>
      <c r="G4970" s="32">
        <f t="shared" si="72"/>
        <v>44124.35438</v>
      </c>
      <c r="I4970" t="str">
        <f t="shared" si="80"/>
        <v/>
      </c>
      <c r="K4970" t="str">
        <f t="shared" si="82"/>
        <v/>
      </c>
    </row>
    <row r="4971">
      <c r="A4971" s="24">
        <v>44124.36262107639</v>
      </c>
      <c r="B4971" s="5" t="s">
        <v>4060</v>
      </c>
      <c r="C4971" s="5" t="s">
        <v>12</v>
      </c>
      <c r="D4971" s="5" t="s">
        <v>165</v>
      </c>
      <c r="F4971" s="28">
        <f t="shared" si="67"/>
        <v>44124.44595</v>
      </c>
      <c r="G4971" s="32">
        <f t="shared" si="72"/>
        <v>44124.44595</v>
      </c>
      <c r="I4971" t="str">
        <f t="shared" si="80"/>
        <v/>
      </c>
      <c r="K4971" t="str">
        <f t="shared" si="82"/>
        <v/>
      </c>
    </row>
    <row r="4972">
      <c r="A4972" s="24">
        <v>44124.37896526621</v>
      </c>
      <c r="B4972" s="5" t="s">
        <v>4061</v>
      </c>
      <c r="C4972" s="5" t="s">
        <v>4062</v>
      </c>
      <c r="D4972" s="5" t="s">
        <v>173</v>
      </c>
      <c r="F4972" s="28">
        <f t="shared" si="67"/>
        <v>44124.4623</v>
      </c>
      <c r="G4972" s="32">
        <f t="shared" si="72"/>
        <v>44124.4623</v>
      </c>
      <c r="I4972" t="str">
        <f t="shared" si="80"/>
        <v/>
      </c>
      <c r="K4972" t="str">
        <f t="shared" si="82"/>
        <v/>
      </c>
    </row>
    <row r="4973">
      <c r="A4973" s="24">
        <v>44124.43175412037</v>
      </c>
      <c r="B4973" s="5" t="s">
        <v>4063</v>
      </c>
      <c r="C4973" s="5" t="s">
        <v>12</v>
      </c>
      <c r="D4973" s="5" t="s">
        <v>165</v>
      </c>
      <c r="F4973" s="28">
        <f t="shared" si="67"/>
        <v>44124.51509</v>
      </c>
      <c r="G4973" s="32">
        <f t="shared" si="72"/>
        <v>44124.51509</v>
      </c>
      <c r="I4973" t="str">
        <f t="shared" si="80"/>
        <v/>
      </c>
      <c r="K4973" t="str">
        <f t="shared" si="82"/>
        <v/>
      </c>
    </row>
    <row r="4974">
      <c r="A4974" s="24">
        <v>44124.78675864583</v>
      </c>
      <c r="B4974" s="5" t="s">
        <v>3401</v>
      </c>
      <c r="C4974" s="5" t="s">
        <v>1787</v>
      </c>
      <c r="D4974" s="5" t="s">
        <v>512</v>
      </c>
      <c r="F4974" s="28">
        <f t="shared" si="67"/>
        <v>44124.87009</v>
      </c>
      <c r="G4974" s="32">
        <f t="shared" si="72"/>
        <v>44124.87009</v>
      </c>
      <c r="I4974" t="str">
        <f t="shared" si="80"/>
        <v/>
      </c>
      <c r="K4974" t="str">
        <f t="shared" si="82"/>
        <v/>
      </c>
    </row>
    <row r="4975">
      <c r="A4975" s="24">
        <v>44125.27716708333</v>
      </c>
      <c r="B4975" s="5" t="s">
        <v>3376</v>
      </c>
      <c r="C4975" s="5" t="s">
        <v>916</v>
      </c>
      <c r="D4975" s="5" t="s">
        <v>3377</v>
      </c>
      <c r="F4975" s="28">
        <f t="shared" si="67"/>
        <v>44125.3605</v>
      </c>
      <c r="G4975" s="32">
        <f t="shared" si="72"/>
        <v>44125.3605</v>
      </c>
      <c r="I4975" t="str">
        <f t="shared" si="80"/>
        <v/>
      </c>
      <c r="K4975" t="str">
        <f t="shared" si="82"/>
        <v/>
      </c>
    </row>
    <row r="4976">
      <c r="A4976" s="24">
        <v>44125.27781417824</v>
      </c>
      <c r="B4976" s="5" t="s">
        <v>4054</v>
      </c>
      <c r="C4976" s="5" t="s">
        <v>649</v>
      </c>
      <c r="D4976" s="5" t="s">
        <v>3852</v>
      </c>
      <c r="F4976" s="28">
        <f t="shared" si="67"/>
        <v>44125.36115</v>
      </c>
      <c r="G4976" s="32">
        <f t="shared" si="72"/>
        <v>44125.36115</v>
      </c>
      <c r="I4976" t="str">
        <f t="shared" si="80"/>
        <v/>
      </c>
      <c r="K4976" t="str">
        <f t="shared" si="82"/>
        <v/>
      </c>
    </row>
    <row r="4977">
      <c r="A4977" s="24">
        <v>44125.28955752315</v>
      </c>
      <c r="B4977" s="5" t="s">
        <v>4064</v>
      </c>
      <c r="C4977" s="5" t="s">
        <v>1420</v>
      </c>
      <c r="D4977" s="5" t="s">
        <v>165</v>
      </c>
      <c r="F4977" s="28">
        <f t="shared" si="67"/>
        <v>44125.37289</v>
      </c>
      <c r="G4977" s="32">
        <f t="shared" si="72"/>
        <v>44125.37289</v>
      </c>
      <c r="I4977" t="str">
        <f t="shared" si="80"/>
        <v/>
      </c>
      <c r="K4977" t="str">
        <f t="shared" si="82"/>
        <v/>
      </c>
    </row>
    <row r="4978">
      <c r="A4978" s="24">
        <v>44125.29166939815</v>
      </c>
      <c r="B4978" s="5" t="s">
        <v>3538</v>
      </c>
      <c r="C4978" s="5" t="s">
        <v>3539</v>
      </c>
      <c r="D4978" s="5" t="s">
        <v>2819</v>
      </c>
      <c r="F4978" s="28">
        <f t="shared" si="67"/>
        <v>44125.375</v>
      </c>
      <c r="G4978" s="32">
        <f t="shared" si="72"/>
        <v>44125.375</v>
      </c>
      <c r="I4978" t="str">
        <f t="shared" si="80"/>
        <v/>
      </c>
      <c r="K4978" t="str">
        <f t="shared" si="82"/>
        <v/>
      </c>
    </row>
    <row r="4979">
      <c r="A4979" s="24">
        <v>44125.381598506945</v>
      </c>
      <c r="B4979" s="5" t="s">
        <v>4065</v>
      </c>
      <c r="C4979" s="5" t="s">
        <v>4066</v>
      </c>
      <c r="D4979" s="5" t="s">
        <v>607</v>
      </c>
      <c r="F4979" s="28">
        <f t="shared" si="67"/>
        <v>44125.46493</v>
      </c>
      <c r="G4979" s="32">
        <f t="shared" si="72"/>
        <v>44125.46493</v>
      </c>
      <c r="I4979" t="str">
        <f t="shared" si="80"/>
        <v/>
      </c>
      <c r="K4979" t="str">
        <f t="shared" si="82"/>
        <v/>
      </c>
    </row>
    <row r="4980">
      <c r="A4980" s="24">
        <v>44125.41569130787</v>
      </c>
      <c r="B4980" s="5" t="s">
        <v>4067</v>
      </c>
      <c r="C4980" s="5" t="s">
        <v>4068</v>
      </c>
      <c r="D4980" s="5" t="s">
        <v>173</v>
      </c>
      <c r="F4980" s="28">
        <f t="shared" si="67"/>
        <v>44125.49902</v>
      </c>
      <c r="G4980" s="32">
        <f t="shared" si="72"/>
        <v>44125.49902</v>
      </c>
      <c r="I4980" t="str">
        <f t="shared" si="80"/>
        <v/>
      </c>
      <c r="K4980" t="str">
        <f t="shared" si="82"/>
        <v/>
      </c>
    </row>
    <row r="4981">
      <c r="A4981" s="24">
        <v>44125.415910138894</v>
      </c>
      <c r="B4981" s="5" t="s">
        <v>4069</v>
      </c>
      <c r="C4981" s="5" t="s">
        <v>4068</v>
      </c>
      <c r="D4981" s="5" t="s">
        <v>173</v>
      </c>
      <c r="F4981" s="28">
        <f t="shared" si="67"/>
        <v>44125.49924</v>
      </c>
      <c r="G4981" s="32">
        <f t="shared" si="72"/>
        <v>44125.49924</v>
      </c>
      <c r="I4981" t="str">
        <f t="shared" si="80"/>
        <v/>
      </c>
      <c r="K4981" t="str">
        <f t="shared" si="82"/>
        <v/>
      </c>
    </row>
    <row r="4982">
      <c r="A4982" s="24">
        <v>44125.503504513894</v>
      </c>
      <c r="B4982" s="5" t="s">
        <v>902</v>
      </c>
      <c r="C4982" s="5" t="s">
        <v>903</v>
      </c>
      <c r="D4982" s="5" t="s">
        <v>2819</v>
      </c>
      <c r="F4982" s="28">
        <f t="shared" si="67"/>
        <v>44125.58684</v>
      </c>
      <c r="G4982" s="32">
        <f t="shared" si="72"/>
        <v>44125.58684</v>
      </c>
      <c r="I4982" t="str">
        <f t="shared" si="80"/>
        <v/>
      </c>
      <c r="K4982" t="str">
        <f t="shared" si="82"/>
        <v/>
      </c>
    </row>
    <row r="4983">
      <c r="A4983" s="24">
        <v>44125.78572422454</v>
      </c>
      <c r="B4983" s="5" t="s">
        <v>3401</v>
      </c>
      <c r="C4983" s="5" t="s">
        <v>1787</v>
      </c>
      <c r="D4983" s="5" t="s">
        <v>512</v>
      </c>
      <c r="F4983" s="28">
        <f t="shared" si="67"/>
        <v>44125.86906</v>
      </c>
      <c r="G4983" s="32">
        <f t="shared" si="72"/>
        <v>44125.86906</v>
      </c>
      <c r="I4983" t="str">
        <f t="shared" si="80"/>
        <v/>
      </c>
      <c r="K4983" t="str">
        <f t="shared" si="82"/>
        <v/>
      </c>
    </row>
    <row r="4984">
      <c r="A4984" s="24">
        <v>44126.32485767361</v>
      </c>
      <c r="B4984" s="5" t="s">
        <v>2622</v>
      </c>
      <c r="C4984" s="5" t="s">
        <v>2702</v>
      </c>
      <c r="D4984" s="5" t="s">
        <v>512</v>
      </c>
      <c r="F4984" s="28">
        <f t="shared" si="67"/>
        <v>44126.40819</v>
      </c>
      <c r="G4984" s="32">
        <f t="shared" si="72"/>
        <v>44126.40819</v>
      </c>
      <c r="I4984" t="str">
        <f t="shared" si="80"/>
        <v/>
      </c>
      <c r="K4984" t="str">
        <f t="shared" si="82"/>
        <v/>
      </c>
    </row>
    <row r="4985">
      <c r="A4985" s="24">
        <v>44126.32511979167</v>
      </c>
      <c r="B4985" s="5" t="s">
        <v>2623</v>
      </c>
      <c r="C4985" s="5" t="s">
        <v>2702</v>
      </c>
      <c r="D4985" s="5" t="s">
        <v>512</v>
      </c>
      <c r="F4985" s="28">
        <f t="shared" si="67"/>
        <v>44126.40845</v>
      </c>
      <c r="G4985" s="32">
        <f t="shared" si="72"/>
        <v>44126.40845</v>
      </c>
      <c r="I4985" t="str">
        <f t="shared" si="80"/>
        <v/>
      </c>
      <c r="K4985" t="str">
        <f t="shared" si="82"/>
        <v/>
      </c>
    </row>
    <row r="4986">
      <c r="A4986" s="24">
        <v>44126.380005949075</v>
      </c>
      <c r="B4986" s="5" t="s">
        <v>4070</v>
      </c>
      <c r="C4986" s="5" t="s">
        <v>4071</v>
      </c>
      <c r="D4986" s="5" t="s">
        <v>4072</v>
      </c>
      <c r="F4986" s="28">
        <f t="shared" si="67"/>
        <v>44126.46334</v>
      </c>
      <c r="G4986" s="32">
        <f t="shared" si="72"/>
        <v>44126.46334</v>
      </c>
      <c r="I4986" t="str">
        <f t="shared" si="80"/>
        <v/>
      </c>
      <c r="K4986" t="str">
        <f t="shared" si="82"/>
        <v/>
      </c>
    </row>
    <row r="4987">
      <c r="A4987" s="24">
        <v>44126.4138353125</v>
      </c>
      <c r="B4987" s="5" t="s">
        <v>3732</v>
      </c>
      <c r="C4987" s="5" t="s">
        <v>3746</v>
      </c>
      <c r="D4987" s="5" t="s">
        <v>72</v>
      </c>
      <c r="F4987" s="28">
        <f t="shared" si="67"/>
        <v>44126.49717</v>
      </c>
      <c r="G4987" s="32">
        <f t="shared" si="72"/>
        <v>44126.49717</v>
      </c>
      <c r="I4987" t="str">
        <f t="shared" si="80"/>
        <v/>
      </c>
      <c r="K4987" t="str">
        <f t="shared" si="82"/>
        <v/>
      </c>
    </row>
    <row r="4988">
      <c r="A4988" s="24">
        <v>44126.41431497685</v>
      </c>
      <c r="B4988" s="5" t="s">
        <v>4073</v>
      </c>
      <c r="C4988" s="5" t="s">
        <v>3746</v>
      </c>
      <c r="D4988" s="5" t="s">
        <v>165</v>
      </c>
      <c r="F4988" s="28">
        <f t="shared" si="67"/>
        <v>44126.49765</v>
      </c>
      <c r="G4988" s="32">
        <f t="shared" si="72"/>
        <v>44126.49765</v>
      </c>
      <c r="I4988" t="str">
        <f t="shared" si="80"/>
        <v/>
      </c>
      <c r="K4988" t="str">
        <f t="shared" si="82"/>
        <v/>
      </c>
    </row>
    <row r="4989">
      <c r="A4989" s="24">
        <v>44126.78288515046</v>
      </c>
      <c r="B4989" s="5" t="s">
        <v>3401</v>
      </c>
      <c r="C4989" s="5" t="s">
        <v>1787</v>
      </c>
      <c r="D4989" s="5" t="s">
        <v>512</v>
      </c>
      <c r="F4989" s="28">
        <f t="shared" si="67"/>
        <v>44126.86622</v>
      </c>
      <c r="G4989" s="32">
        <f t="shared" si="72"/>
        <v>44126.86622</v>
      </c>
      <c r="I4989" t="str">
        <f t="shared" si="80"/>
        <v/>
      </c>
      <c r="K4989" t="str">
        <f t="shared" si="82"/>
        <v/>
      </c>
    </row>
    <row r="4990">
      <c r="A4990" s="24">
        <v>44127.29723877315</v>
      </c>
      <c r="B4990" s="5" t="s">
        <v>4074</v>
      </c>
      <c r="C4990" s="5" t="s">
        <v>545</v>
      </c>
      <c r="D4990" s="5" t="s">
        <v>3279</v>
      </c>
      <c r="F4990" s="28">
        <f t="shared" si="67"/>
        <v>44127.38057</v>
      </c>
      <c r="G4990" s="32">
        <f t="shared" si="72"/>
        <v>44127.38057</v>
      </c>
      <c r="I4990" t="str">
        <f t="shared" si="80"/>
        <v/>
      </c>
      <c r="K4990" t="str">
        <f t="shared" si="82"/>
        <v/>
      </c>
    </row>
    <row r="4991">
      <c r="A4991" s="24">
        <v>44127.30116447917</v>
      </c>
      <c r="B4991" s="5" t="s">
        <v>646</v>
      </c>
      <c r="C4991" s="5" t="s">
        <v>916</v>
      </c>
      <c r="D4991" s="5" t="s">
        <v>3279</v>
      </c>
      <c r="F4991" s="28">
        <f t="shared" si="67"/>
        <v>44127.3845</v>
      </c>
      <c r="G4991" s="32">
        <f t="shared" si="72"/>
        <v>44127.3845</v>
      </c>
      <c r="I4991" t="str">
        <f t="shared" si="80"/>
        <v/>
      </c>
      <c r="K4991" t="str">
        <f t="shared" si="82"/>
        <v/>
      </c>
    </row>
    <row r="4992">
      <c r="A4992" s="24">
        <v>44127.30184946759</v>
      </c>
      <c r="B4992" s="5" t="s">
        <v>3376</v>
      </c>
      <c r="C4992" s="5" t="s">
        <v>649</v>
      </c>
      <c r="D4992" s="5" t="s">
        <v>3279</v>
      </c>
      <c r="F4992" s="28">
        <f t="shared" si="67"/>
        <v>44127.38518</v>
      </c>
      <c r="G4992" s="32">
        <f t="shared" si="72"/>
        <v>44127.38518</v>
      </c>
      <c r="I4992" t="str">
        <f t="shared" si="80"/>
        <v/>
      </c>
      <c r="K4992" t="str">
        <f t="shared" si="82"/>
        <v/>
      </c>
    </row>
    <row r="4993">
      <c r="A4993" s="24">
        <v>44127.30248024306</v>
      </c>
      <c r="B4993" s="5" t="s">
        <v>4054</v>
      </c>
      <c r="C4993" s="5" t="s">
        <v>649</v>
      </c>
      <c r="D4993" s="5" t="s">
        <v>651</v>
      </c>
      <c r="F4993" s="28">
        <f t="shared" si="67"/>
        <v>44127.38581</v>
      </c>
      <c r="G4993" s="32">
        <f t="shared" si="72"/>
        <v>44127.38581</v>
      </c>
      <c r="I4993" t="str">
        <f t="shared" si="80"/>
        <v/>
      </c>
      <c r="K4993" t="str">
        <f t="shared" si="82"/>
        <v/>
      </c>
    </row>
    <row r="4994">
      <c r="A4994" s="24">
        <v>44127.39770159722</v>
      </c>
      <c r="B4994" s="5" t="s">
        <v>4075</v>
      </c>
      <c r="C4994" s="5" t="s">
        <v>3746</v>
      </c>
      <c r="D4994" s="5" t="s">
        <v>165</v>
      </c>
      <c r="F4994" s="28">
        <f t="shared" si="67"/>
        <v>44127.48103</v>
      </c>
      <c r="G4994" s="32">
        <f t="shared" si="72"/>
        <v>44127.48103</v>
      </c>
      <c r="I4994" t="str">
        <f t="shared" si="80"/>
        <v/>
      </c>
      <c r="K4994" t="str">
        <f t="shared" si="82"/>
        <v/>
      </c>
    </row>
    <row r="4995">
      <c r="A4995" s="24">
        <v>44127.44515480324</v>
      </c>
      <c r="B4995" s="5" t="s">
        <v>4076</v>
      </c>
      <c r="C4995" s="5" t="s">
        <v>4077</v>
      </c>
      <c r="D4995" s="5" t="s">
        <v>259</v>
      </c>
      <c r="F4995" s="28">
        <f t="shared" si="67"/>
        <v>44127.52849</v>
      </c>
      <c r="G4995" s="32">
        <f t="shared" si="72"/>
        <v>44127.52849</v>
      </c>
      <c r="I4995" t="str">
        <f t="shared" si="80"/>
        <v/>
      </c>
      <c r="K4995" t="str">
        <f t="shared" si="82"/>
        <v/>
      </c>
    </row>
    <row r="4996">
      <c r="A4996" s="24">
        <v>44127.78487040509</v>
      </c>
      <c r="B4996" s="5" t="s">
        <v>3401</v>
      </c>
      <c r="C4996" s="5" t="s">
        <v>1787</v>
      </c>
      <c r="D4996" s="5" t="s">
        <v>512</v>
      </c>
      <c r="F4996" s="28">
        <f t="shared" si="67"/>
        <v>44127.8682</v>
      </c>
      <c r="G4996" s="32">
        <f t="shared" si="72"/>
        <v>44127.8682</v>
      </c>
      <c r="I4996" t="str">
        <f t="shared" si="80"/>
        <v/>
      </c>
      <c r="K4996" t="str">
        <f t="shared" si="82"/>
        <v/>
      </c>
    </row>
    <row r="4997">
      <c r="A4997" s="24">
        <v>44130.224378032406</v>
      </c>
      <c r="B4997" s="5" t="s">
        <v>4078</v>
      </c>
      <c r="C4997" s="5" t="s">
        <v>516</v>
      </c>
      <c r="D4997" s="5" t="s">
        <v>4079</v>
      </c>
      <c r="F4997" s="28">
        <f t="shared" si="67"/>
        <v>44130.30771</v>
      </c>
      <c r="G4997" s="32">
        <f t="shared" si="72"/>
        <v>44130.30771</v>
      </c>
      <c r="I4997" t="str">
        <f t="shared" si="80"/>
        <v/>
      </c>
      <c r="K4997" t="str">
        <f t="shared" si="82"/>
        <v/>
      </c>
    </row>
    <row r="4998">
      <c r="A4998" s="24">
        <v>44130.346373657405</v>
      </c>
      <c r="B4998" s="5" t="s">
        <v>4080</v>
      </c>
      <c r="C4998" s="5" t="s">
        <v>1739</v>
      </c>
      <c r="D4998" s="5" t="s">
        <v>512</v>
      </c>
      <c r="F4998" s="28">
        <f t="shared" si="67"/>
        <v>44130.42971</v>
      </c>
      <c r="G4998" s="32">
        <f t="shared" si="72"/>
        <v>44130.42971</v>
      </c>
      <c r="I4998" t="str">
        <f t="shared" si="80"/>
        <v/>
      </c>
      <c r="K4998" t="str">
        <f t="shared" si="82"/>
        <v/>
      </c>
    </row>
    <row r="4999">
      <c r="A4999" s="24">
        <v>44130.34729951389</v>
      </c>
      <c r="B4999" s="5" t="s">
        <v>1293</v>
      </c>
      <c r="C4999" s="5" t="s">
        <v>4081</v>
      </c>
      <c r="D4999" s="5" t="s">
        <v>512</v>
      </c>
      <c r="F4999" s="28">
        <f t="shared" si="67"/>
        <v>44130.43063</v>
      </c>
      <c r="G4999" s="32">
        <f t="shared" si="72"/>
        <v>44130.43063</v>
      </c>
      <c r="I4999" t="str">
        <f t="shared" si="80"/>
        <v/>
      </c>
      <c r="K4999" t="str">
        <f t="shared" si="82"/>
        <v/>
      </c>
    </row>
    <row r="5000">
      <c r="A5000" s="24">
        <v>44130.347725995365</v>
      </c>
      <c r="B5000" s="5" t="s">
        <v>4082</v>
      </c>
      <c r="C5000" s="5" t="s">
        <v>1292</v>
      </c>
      <c r="D5000" s="5" t="s">
        <v>512</v>
      </c>
      <c r="F5000" s="28">
        <f t="shared" si="67"/>
        <v>44130.43106</v>
      </c>
      <c r="G5000" s="32">
        <f t="shared" si="72"/>
        <v>44130.43106</v>
      </c>
      <c r="I5000" t="str">
        <f t="shared" si="80"/>
        <v/>
      </c>
      <c r="K5000" t="str">
        <f t="shared" si="82"/>
        <v/>
      </c>
    </row>
    <row r="5001">
      <c r="A5001" s="24">
        <v>44130.348110833336</v>
      </c>
      <c r="B5001" s="5" t="s">
        <v>4083</v>
      </c>
      <c r="C5001" s="5" t="s">
        <v>1292</v>
      </c>
      <c r="D5001" s="5" t="s">
        <v>512</v>
      </c>
      <c r="F5001" s="28">
        <f t="shared" si="67"/>
        <v>44130.43144</v>
      </c>
      <c r="G5001" s="32">
        <f t="shared" si="72"/>
        <v>44130.43144</v>
      </c>
      <c r="I5001" t="str">
        <f t="shared" si="80"/>
        <v/>
      </c>
      <c r="K5001" t="str">
        <f t="shared" si="82"/>
        <v/>
      </c>
    </row>
    <row r="5002">
      <c r="A5002" s="24">
        <v>44130.348369756946</v>
      </c>
      <c r="B5002" s="5" t="s">
        <v>3876</v>
      </c>
      <c r="C5002" s="5" t="s">
        <v>545</v>
      </c>
      <c r="D5002" s="5" t="s">
        <v>3246</v>
      </c>
      <c r="F5002" s="28">
        <f t="shared" si="67"/>
        <v>44130.4317</v>
      </c>
      <c r="G5002" s="32">
        <f t="shared" si="72"/>
        <v>44130.4317</v>
      </c>
      <c r="I5002" t="str">
        <f t="shared" si="80"/>
        <v/>
      </c>
      <c r="J5002" s="5" t="s">
        <v>3972</v>
      </c>
      <c r="K5002" t="str">
        <f t="shared" si="82"/>
        <v/>
      </c>
    </row>
    <row r="5003">
      <c r="A5003" s="24">
        <v>44130.41011560185</v>
      </c>
      <c r="B5003" s="5" t="s">
        <v>4084</v>
      </c>
      <c r="C5003" s="5" t="s">
        <v>976</v>
      </c>
      <c r="D5003" s="5" t="s">
        <v>512</v>
      </c>
      <c r="F5003" s="28">
        <f t="shared" si="67"/>
        <v>44130.49345</v>
      </c>
      <c r="G5003" s="32">
        <f t="shared" si="72"/>
        <v>44130.49345</v>
      </c>
      <c r="I5003" t="str">
        <f t="shared" si="80"/>
        <v/>
      </c>
      <c r="K5003" t="str">
        <f t="shared" si="82"/>
        <v/>
      </c>
    </row>
    <row r="5004">
      <c r="A5004" s="24">
        <v>44130.47487111111</v>
      </c>
      <c r="B5004" s="5" t="s">
        <v>4085</v>
      </c>
      <c r="C5004" s="5" t="s">
        <v>12</v>
      </c>
      <c r="D5004" s="5" t="s">
        <v>165</v>
      </c>
      <c r="F5004" s="28">
        <f t="shared" si="67"/>
        <v>44130.5582</v>
      </c>
      <c r="G5004" s="32">
        <f t="shared" si="72"/>
        <v>44130.5582</v>
      </c>
      <c r="I5004" t="str">
        <f t="shared" si="80"/>
        <v/>
      </c>
      <c r="K5004" t="str">
        <f t="shared" si="82"/>
        <v/>
      </c>
    </row>
    <row r="5005">
      <c r="A5005" s="24">
        <v>44130.48821082176</v>
      </c>
      <c r="B5005" s="5" t="s">
        <v>4086</v>
      </c>
      <c r="C5005" s="5" t="s">
        <v>4087</v>
      </c>
      <c r="D5005" s="5" t="s">
        <v>3893</v>
      </c>
      <c r="F5005" s="28">
        <f t="shared" si="67"/>
        <v>44130.57154</v>
      </c>
      <c r="G5005" s="32">
        <f t="shared" si="72"/>
        <v>44130.57154</v>
      </c>
      <c r="I5005" t="str">
        <f t="shared" si="80"/>
        <v/>
      </c>
      <c r="K5005" t="str">
        <f t="shared" si="82"/>
        <v/>
      </c>
    </row>
    <row r="5006">
      <c r="A5006" s="24">
        <v>44130.867080185184</v>
      </c>
      <c r="B5006" s="5" t="s">
        <v>3401</v>
      </c>
      <c r="C5006" s="5" t="s">
        <v>1787</v>
      </c>
      <c r="D5006" s="5" t="s">
        <v>512</v>
      </c>
      <c r="F5006" s="28">
        <f t="shared" si="67"/>
        <v>44130.95041</v>
      </c>
      <c r="G5006" s="32">
        <f t="shared" si="72"/>
        <v>44130.95041</v>
      </c>
      <c r="I5006" t="str">
        <f t="shared" si="80"/>
        <v/>
      </c>
      <c r="K5006" t="str">
        <f t="shared" si="82"/>
        <v/>
      </c>
    </row>
    <row r="5007">
      <c r="A5007" s="24">
        <v>44131.34872450231</v>
      </c>
      <c r="B5007" s="5" t="s">
        <v>4084</v>
      </c>
      <c r="C5007" s="5" t="s">
        <v>976</v>
      </c>
      <c r="D5007" s="5" t="s">
        <v>1612</v>
      </c>
      <c r="F5007" s="28">
        <f t="shared" si="67"/>
        <v>44131.43206</v>
      </c>
      <c r="G5007" s="32">
        <f t="shared" si="72"/>
        <v>44131.43206</v>
      </c>
      <c r="I5007" t="str">
        <f t="shared" si="80"/>
        <v/>
      </c>
      <c r="K5007" t="str">
        <f t="shared" si="82"/>
        <v/>
      </c>
    </row>
    <row r="5008">
      <c r="A5008" s="24">
        <v>44131.36120020833</v>
      </c>
      <c r="B5008" s="5" t="s">
        <v>3388</v>
      </c>
      <c r="C5008" s="5" t="s">
        <v>649</v>
      </c>
      <c r="D5008" s="5" t="s">
        <v>147</v>
      </c>
      <c r="F5008" s="28">
        <f t="shared" si="67"/>
        <v>44131.44453</v>
      </c>
      <c r="G5008" s="32">
        <f t="shared" si="72"/>
        <v>44131.44453</v>
      </c>
      <c r="I5008" t="str">
        <f t="shared" si="80"/>
        <v/>
      </c>
      <c r="K5008" t="str">
        <f t="shared" si="82"/>
        <v/>
      </c>
    </row>
    <row r="5009">
      <c r="A5009" s="24">
        <v>44131.361940138886</v>
      </c>
      <c r="B5009" s="5" t="s">
        <v>3376</v>
      </c>
      <c r="C5009" s="5" t="s">
        <v>916</v>
      </c>
      <c r="D5009" s="5" t="s">
        <v>147</v>
      </c>
      <c r="F5009" s="28">
        <f t="shared" si="67"/>
        <v>44131.44527</v>
      </c>
      <c r="G5009" s="32">
        <f t="shared" si="72"/>
        <v>44131.44527</v>
      </c>
      <c r="I5009" t="str">
        <f t="shared" si="80"/>
        <v/>
      </c>
      <c r="K5009" t="str">
        <f t="shared" si="82"/>
        <v/>
      </c>
    </row>
    <row r="5010">
      <c r="A5010" s="24">
        <v>44131.37429017361</v>
      </c>
      <c r="B5010" s="5" t="s">
        <v>4088</v>
      </c>
      <c r="C5010" s="5" t="s">
        <v>545</v>
      </c>
      <c r="D5010" s="5" t="s">
        <v>3246</v>
      </c>
      <c r="F5010" s="28">
        <f t="shared" si="67"/>
        <v>44131.45762</v>
      </c>
      <c r="G5010" s="32">
        <f t="shared" si="72"/>
        <v>44131.45762</v>
      </c>
      <c r="I5010" t="str">
        <f t="shared" si="80"/>
        <v/>
      </c>
      <c r="K5010" t="str">
        <f t="shared" si="82"/>
        <v/>
      </c>
    </row>
    <row r="5011">
      <c r="A5011" s="24">
        <v>44131.38946092593</v>
      </c>
      <c r="B5011" s="5" t="s">
        <v>3256</v>
      </c>
      <c r="C5011" s="5" t="s">
        <v>4089</v>
      </c>
      <c r="D5011" s="5" t="s">
        <v>69</v>
      </c>
      <c r="F5011" s="28">
        <f t="shared" si="67"/>
        <v>44131.47279</v>
      </c>
      <c r="G5011" s="32">
        <f t="shared" si="72"/>
        <v>44131.47279</v>
      </c>
      <c r="I5011" t="str">
        <f t="shared" si="80"/>
        <v/>
      </c>
      <c r="K5011" t="str">
        <f t="shared" si="82"/>
        <v/>
      </c>
    </row>
    <row r="5012">
      <c r="A5012" s="24">
        <v>44131.45117450232</v>
      </c>
      <c r="B5012" s="5" t="s">
        <v>3732</v>
      </c>
      <c r="C5012" s="5" t="s">
        <v>3746</v>
      </c>
      <c r="D5012" s="5" t="s">
        <v>512</v>
      </c>
      <c r="F5012" s="28">
        <f t="shared" si="67"/>
        <v>44131.53451</v>
      </c>
      <c r="G5012" s="32">
        <f t="shared" si="72"/>
        <v>44131.53451</v>
      </c>
      <c r="I5012" t="str">
        <f t="shared" si="80"/>
        <v/>
      </c>
      <c r="K5012" t="str">
        <f t="shared" si="82"/>
        <v/>
      </c>
    </row>
    <row r="5013">
      <c r="A5013" s="24">
        <v>44131.45174991898</v>
      </c>
      <c r="B5013" s="5" t="s">
        <v>3724</v>
      </c>
      <c r="C5013" s="5" t="s">
        <v>3746</v>
      </c>
      <c r="D5013" s="5" t="s">
        <v>512</v>
      </c>
      <c r="F5013" s="28">
        <f t="shared" si="67"/>
        <v>44131.53508</v>
      </c>
      <c r="G5013" s="32">
        <f t="shared" si="72"/>
        <v>44131.53508</v>
      </c>
      <c r="I5013" t="str">
        <f t="shared" si="80"/>
        <v/>
      </c>
      <c r="K5013" t="str">
        <f t="shared" si="82"/>
        <v/>
      </c>
    </row>
    <row r="5014">
      <c r="A5014" s="24">
        <v>44131.45900844908</v>
      </c>
      <c r="B5014" s="5" t="s">
        <v>4090</v>
      </c>
      <c r="C5014" s="5" t="s">
        <v>4091</v>
      </c>
      <c r="D5014" s="5" t="s">
        <v>173</v>
      </c>
      <c r="F5014" s="28">
        <f t="shared" si="67"/>
        <v>44131.54234</v>
      </c>
      <c r="G5014" s="32">
        <f t="shared" si="72"/>
        <v>44131.54234</v>
      </c>
      <c r="I5014" t="str">
        <f t="shared" si="80"/>
        <v/>
      </c>
      <c r="K5014" t="str">
        <f t="shared" si="82"/>
        <v/>
      </c>
    </row>
    <row r="5015">
      <c r="A5015" s="24">
        <v>44131.460734629625</v>
      </c>
      <c r="B5015" s="5" t="s">
        <v>4092</v>
      </c>
      <c r="C5015" s="5" t="s">
        <v>4091</v>
      </c>
      <c r="D5015" s="5" t="s">
        <v>173</v>
      </c>
      <c r="F5015" s="28">
        <f t="shared" si="67"/>
        <v>44131.54407</v>
      </c>
      <c r="G5015" s="32">
        <f t="shared" si="72"/>
        <v>44131.54407</v>
      </c>
      <c r="I5015" t="str">
        <f t="shared" si="80"/>
        <v/>
      </c>
      <c r="K5015" t="str">
        <f t="shared" si="82"/>
        <v/>
      </c>
    </row>
    <row r="5016">
      <c r="A5016" s="24">
        <v>44131.48481625</v>
      </c>
      <c r="B5016" s="5" t="s">
        <v>3829</v>
      </c>
      <c r="C5016" s="5" t="s">
        <v>3225</v>
      </c>
      <c r="D5016" s="5" t="s">
        <v>624</v>
      </c>
      <c r="F5016" s="28">
        <f t="shared" si="67"/>
        <v>44131.56815</v>
      </c>
      <c r="G5016" s="32">
        <f t="shared" si="72"/>
        <v>44131.56815</v>
      </c>
      <c r="I5016" t="str">
        <f t="shared" si="80"/>
        <v/>
      </c>
      <c r="K5016" t="str">
        <f t="shared" si="82"/>
        <v/>
      </c>
    </row>
    <row r="5017">
      <c r="A5017" s="24">
        <v>44131.48514085649</v>
      </c>
      <c r="B5017" s="5" t="s">
        <v>3536</v>
      </c>
      <c r="C5017" s="5" t="s">
        <v>3225</v>
      </c>
      <c r="D5017" s="5" t="s">
        <v>624</v>
      </c>
      <c r="F5017" s="28">
        <f t="shared" si="67"/>
        <v>44131.56847</v>
      </c>
      <c r="G5017" s="32">
        <f t="shared" si="72"/>
        <v>44131.56847</v>
      </c>
      <c r="I5017" t="str">
        <f t="shared" si="80"/>
        <v/>
      </c>
      <c r="K5017" t="str">
        <f t="shared" si="82"/>
        <v/>
      </c>
    </row>
    <row r="5018">
      <c r="A5018" s="24">
        <v>44131.86773298611</v>
      </c>
      <c r="B5018" s="5" t="s">
        <v>3401</v>
      </c>
      <c r="C5018" s="5" t="s">
        <v>1787</v>
      </c>
      <c r="D5018" s="5" t="s">
        <v>512</v>
      </c>
      <c r="F5018" s="28">
        <f t="shared" si="67"/>
        <v>44131.95107</v>
      </c>
      <c r="G5018" s="32">
        <f t="shared" si="72"/>
        <v>44131.95107</v>
      </c>
      <c r="I5018" t="str">
        <f t="shared" si="80"/>
        <v/>
      </c>
      <c r="K5018" t="str">
        <f t="shared" si="82"/>
        <v/>
      </c>
    </row>
    <row r="5019">
      <c r="A5019" s="24">
        <v>44132.29742462963</v>
      </c>
      <c r="B5019" s="5" t="s">
        <v>1056</v>
      </c>
      <c r="C5019" s="5" t="s">
        <v>3654</v>
      </c>
      <c r="D5019" s="5" t="s">
        <v>173</v>
      </c>
      <c r="F5019" s="28">
        <f t="shared" si="67"/>
        <v>44132.38076</v>
      </c>
      <c r="G5019" s="32">
        <f t="shared" si="72"/>
        <v>44132.38076</v>
      </c>
      <c r="I5019" t="str">
        <f t="shared" si="80"/>
        <v/>
      </c>
      <c r="K5019" t="str">
        <f t="shared" si="82"/>
        <v/>
      </c>
    </row>
    <row r="5020">
      <c r="A5020" s="24">
        <v>44132.31300833334</v>
      </c>
      <c r="B5020" s="5" t="s">
        <v>3962</v>
      </c>
      <c r="C5020" s="5" t="s">
        <v>3174</v>
      </c>
      <c r="D5020" s="5" t="s">
        <v>173</v>
      </c>
      <c r="F5020" s="28">
        <f t="shared" si="67"/>
        <v>44132.39634</v>
      </c>
      <c r="G5020" s="32">
        <f t="shared" si="72"/>
        <v>44132.39634</v>
      </c>
      <c r="I5020" t="str">
        <f t="shared" si="80"/>
        <v/>
      </c>
      <c r="K5020" t="str">
        <f t="shared" si="82"/>
        <v/>
      </c>
    </row>
    <row r="5021">
      <c r="A5021" s="24">
        <v>44132.3139083912</v>
      </c>
      <c r="B5021" s="5" t="s">
        <v>4093</v>
      </c>
      <c r="C5021" s="5" t="s">
        <v>3310</v>
      </c>
      <c r="D5021" s="5" t="s">
        <v>173</v>
      </c>
      <c r="F5021" s="28">
        <f t="shared" si="67"/>
        <v>44132.39724</v>
      </c>
      <c r="G5021" s="32">
        <f t="shared" si="72"/>
        <v>44132.39724</v>
      </c>
      <c r="I5021" t="str">
        <f t="shared" si="80"/>
        <v/>
      </c>
      <c r="K5021" t="str">
        <f t="shared" si="82"/>
        <v/>
      </c>
    </row>
    <row r="5022">
      <c r="A5022" s="24">
        <v>44132.31475280093</v>
      </c>
      <c r="B5022" s="5" t="s">
        <v>3643</v>
      </c>
      <c r="C5022" s="5" t="s">
        <v>3310</v>
      </c>
      <c r="D5022" s="5" t="s">
        <v>173</v>
      </c>
      <c r="F5022" s="28">
        <f t="shared" si="67"/>
        <v>44132.39809</v>
      </c>
      <c r="G5022" s="32">
        <f t="shared" si="72"/>
        <v>44132.39809</v>
      </c>
      <c r="I5022" t="str">
        <f t="shared" si="80"/>
        <v/>
      </c>
      <c r="K5022" t="str">
        <f t="shared" si="82"/>
        <v/>
      </c>
    </row>
    <row r="5023">
      <c r="A5023" s="24">
        <v>44132.35166015047</v>
      </c>
      <c r="B5023" s="5" t="s">
        <v>646</v>
      </c>
      <c r="C5023" s="5" t="s">
        <v>916</v>
      </c>
      <c r="D5023" s="5" t="s">
        <v>4094</v>
      </c>
      <c r="F5023" s="28">
        <f t="shared" si="67"/>
        <v>44132.43499</v>
      </c>
      <c r="G5023" s="32">
        <f t="shared" si="72"/>
        <v>44132.43499</v>
      </c>
      <c r="I5023" t="str">
        <f t="shared" si="80"/>
        <v/>
      </c>
      <c r="K5023" t="str">
        <f t="shared" si="82"/>
        <v/>
      </c>
    </row>
    <row r="5024">
      <c r="A5024" s="24">
        <v>44132.35218219907</v>
      </c>
      <c r="B5024" s="5" t="s">
        <v>3376</v>
      </c>
      <c r="C5024" s="5" t="s">
        <v>916</v>
      </c>
      <c r="D5024" s="5" t="s">
        <v>4094</v>
      </c>
      <c r="F5024" s="28">
        <f t="shared" si="67"/>
        <v>44132.43552</v>
      </c>
      <c r="G5024" s="32">
        <f t="shared" si="72"/>
        <v>44132.43552</v>
      </c>
      <c r="I5024" t="str">
        <f t="shared" si="80"/>
        <v/>
      </c>
      <c r="K5024" t="str">
        <f t="shared" si="82"/>
        <v/>
      </c>
    </row>
    <row r="5025">
      <c r="A5025" s="24">
        <v>44132.362391620365</v>
      </c>
      <c r="B5025" s="5" t="s">
        <v>1584</v>
      </c>
      <c r="C5025" s="5" t="s">
        <v>2209</v>
      </c>
      <c r="D5025" s="5" t="s">
        <v>1215</v>
      </c>
      <c r="F5025" s="28">
        <f t="shared" si="67"/>
        <v>44132.44572</v>
      </c>
      <c r="G5025" s="32">
        <f t="shared" si="72"/>
        <v>44132.44572</v>
      </c>
      <c r="I5025" t="str">
        <f t="shared" si="80"/>
        <v/>
      </c>
      <c r="K5025" t="str">
        <f t="shared" si="82"/>
        <v/>
      </c>
    </row>
    <row r="5026">
      <c r="A5026" s="24">
        <v>44132.36299278935</v>
      </c>
      <c r="B5026" s="5" t="s">
        <v>4095</v>
      </c>
      <c r="C5026" s="5" t="s">
        <v>2209</v>
      </c>
      <c r="D5026" s="5" t="s">
        <v>1215</v>
      </c>
      <c r="F5026" s="28">
        <f t="shared" si="67"/>
        <v>44132.44633</v>
      </c>
      <c r="G5026" s="32">
        <f t="shared" si="72"/>
        <v>44132.44633</v>
      </c>
      <c r="I5026" t="str">
        <f t="shared" si="80"/>
        <v/>
      </c>
      <c r="K5026" t="str">
        <f t="shared" si="82"/>
        <v/>
      </c>
    </row>
    <row r="5027">
      <c r="A5027" s="24">
        <v>44132.37187256945</v>
      </c>
      <c r="B5027" s="5" t="s">
        <v>1953</v>
      </c>
      <c r="C5027" s="5" t="s">
        <v>1376</v>
      </c>
      <c r="D5027" s="5" t="s">
        <v>1215</v>
      </c>
      <c r="F5027" s="28">
        <f t="shared" si="67"/>
        <v>44132.45521</v>
      </c>
      <c r="G5027" s="32">
        <f t="shared" si="72"/>
        <v>44132.45521</v>
      </c>
      <c r="I5027" t="str">
        <f t="shared" si="80"/>
        <v/>
      </c>
      <c r="K5027" t="str">
        <f t="shared" si="82"/>
        <v/>
      </c>
    </row>
    <row r="5028">
      <c r="A5028" s="24">
        <v>44132.38319049768</v>
      </c>
      <c r="B5028" s="5" t="s">
        <v>4096</v>
      </c>
      <c r="C5028" s="5" t="s">
        <v>4097</v>
      </c>
      <c r="D5028" s="5" t="s">
        <v>4098</v>
      </c>
      <c r="F5028" s="28">
        <f t="shared" si="67"/>
        <v>44132.46652</v>
      </c>
      <c r="G5028" s="32">
        <f t="shared" si="72"/>
        <v>44132.46652</v>
      </c>
      <c r="I5028" t="str">
        <f t="shared" si="80"/>
        <v/>
      </c>
      <c r="K5028" t="str">
        <f t="shared" si="82"/>
        <v/>
      </c>
    </row>
    <row r="5029">
      <c r="A5029" s="24">
        <v>44132.86738810185</v>
      </c>
      <c r="B5029" s="5" t="s">
        <v>3401</v>
      </c>
      <c r="C5029" s="5" t="s">
        <v>1787</v>
      </c>
      <c r="D5029" s="5" t="s">
        <v>512</v>
      </c>
      <c r="F5029" s="28">
        <f t="shared" si="67"/>
        <v>44132.95072</v>
      </c>
      <c r="G5029" s="32">
        <f t="shared" si="72"/>
        <v>44132.95072</v>
      </c>
      <c r="I5029" t="str">
        <f t="shared" si="80"/>
        <v/>
      </c>
      <c r="K5029" t="str">
        <f t="shared" si="82"/>
        <v/>
      </c>
    </row>
    <row r="5030">
      <c r="A5030" s="24">
        <v>44133.29735096065</v>
      </c>
      <c r="B5030" s="5" t="s">
        <v>3962</v>
      </c>
      <c r="C5030" s="5" t="s">
        <v>3174</v>
      </c>
      <c r="D5030" s="5" t="s">
        <v>624</v>
      </c>
      <c r="F5030" s="28">
        <f t="shared" si="67"/>
        <v>44133.38068</v>
      </c>
      <c r="G5030" s="32">
        <f t="shared" si="72"/>
        <v>44133.38068</v>
      </c>
      <c r="I5030" t="str">
        <f t="shared" si="80"/>
        <v/>
      </c>
      <c r="K5030" t="str">
        <f t="shared" si="82"/>
        <v/>
      </c>
    </row>
    <row r="5031">
      <c r="A5031" s="24">
        <v>44133.29789778935</v>
      </c>
      <c r="B5031" s="5" t="s">
        <v>3643</v>
      </c>
      <c r="C5031" s="5" t="s">
        <v>3310</v>
      </c>
      <c r="D5031" s="5" t="s">
        <v>624</v>
      </c>
      <c r="F5031" s="28">
        <f t="shared" si="67"/>
        <v>44133.38123</v>
      </c>
      <c r="G5031" s="32">
        <f t="shared" si="72"/>
        <v>44133.38123</v>
      </c>
      <c r="I5031" t="str">
        <f t="shared" si="80"/>
        <v/>
      </c>
      <c r="K5031" t="str">
        <f t="shared" si="82"/>
        <v/>
      </c>
    </row>
    <row r="5032">
      <c r="A5032" s="24">
        <v>44133.34821519676</v>
      </c>
      <c r="B5032" s="5" t="s">
        <v>1556</v>
      </c>
      <c r="C5032" s="5" t="s">
        <v>3121</v>
      </c>
      <c r="D5032" s="5" t="s">
        <v>512</v>
      </c>
      <c r="F5032" s="28">
        <f t="shared" si="67"/>
        <v>44133.43155</v>
      </c>
      <c r="G5032" s="32">
        <f t="shared" si="72"/>
        <v>44133.43155</v>
      </c>
      <c r="I5032" t="str">
        <f t="shared" si="80"/>
        <v/>
      </c>
      <c r="K5032" t="str">
        <f t="shared" si="82"/>
        <v/>
      </c>
    </row>
    <row r="5033">
      <c r="A5033" s="24">
        <v>44133.348582175924</v>
      </c>
      <c r="B5033" s="5" t="s">
        <v>1554</v>
      </c>
      <c r="C5033" s="5" t="s">
        <v>3121</v>
      </c>
      <c r="D5033" s="5" t="s">
        <v>512</v>
      </c>
      <c r="F5033" s="28">
        <f t="shared" si="67"/>
        <v>44133.43192</v>
      </c>
      <c r="G5033" s="32">
        <f t="shared" si="72"/>
        <v>44133.43192</v>
      </c>
      <c r="I5033" t="str">
        <f t="shared" si="80"/>
        <v/>
      </c>
      <c r="K5033" t="str">
        <f t="shared" si="82"/>
        <v/>
      </c>
    </row>
    <row r="5034">
      <c r="A5034" s="24">
        <v>44133.34887138889</v>
      </c>
      <c r="B5034" s="5" t="s">
        <v>1663</v>
      </c>
      <c r="C5034" s="5" t="s">
        <v>3121</v>
      </c>
      <c r="D5034" s="5" t="s">
        <v>512</v>
      </c>
      <c r="F5034" s="28">
        <f t="shared" si="67"/>
        <v>44133.4322</v>
      </c>
      <c r="G5034" s="32">
        <f t="shared" si="72"/>
        <v>44133.4322</v>
      </c>
      <c r="I5034" t="str">
        <f t="shared" si="80"/>
        <v/>
      </c>
      <c r="K5034" t="str">
        <f t="shared" si="82"/>
        <v/>
      </c>
    </row>
    <row r="5035">
      <c r="A5035" s="24">
        <v>44133.353324895834</v>
      </c>
      <c r="B5035" s="5" t="s">
        <v>3388</v>
      </c>
      <c r="C5035" s="5" t="s">
        <v>649</v>
      </c>
      <c r="D5035" s="5" t="s">
        <v>4098</v>
      </c>
      <c r="F5035" s="28">
        <f t="shared" si="67"/>
        <v>44133.43666</v>
      </c>
      <c r="G5035" s="32">
        <f t="shared" si="72"/>
        <v>44133.43666</v>
      </c>
      <c r="I5035" t="str">
        <f t="shared" si="80"/>
        <v/>
      </c>
      <c r="K5035" t="str">
        <f t="shared" si="82"/>
        <v/>
      </c>
    </row>
    <row r="5036">
      <c r="A5036" s="24">
        <v>44133.35379003472</v>
      </c>
      <c r="B5036" s="5" t="s">
        <v>3376</v>
      </c>
      <c r="C5036" s="5" t="s">
        <v>649</v>
      </c>
      <c r="D5036" s="5" t="s">
        <v>4098</v>
      </c>
      <c r="F5036" s="28">
        <f t="shared" si="67"/>
        <v>44133.43712</v>
      </c>
      <c r="G5036" s="32">
        <f t="shared" si="72"/>
        <v>44133.43712</v>
      </c>
      <c r="I5036" t="str">
        <f t="shared" si="80"/>
        <v/>
      </c>
      <c r="K5036" t="str">
        <f t="shared" si="82"/>
        <v/>
      </c>
    </row>
    <row r="5037">
      <c r="A5037" s="24">
        <v>44133.35437324074</v>
      </c>
      <c r="B5037" s="5" t="s">
        <v>4099</v>
      </c>
      <c r="C5037" s="5" t="s">
        <v>649</v>
      </c>
      <c r="D5037" s="5" t="s">
        <v>4098</v>
      </c>
      <c r="F5037" s="28">
        <f t="shared" si="67"/>
        <v>44133.43771</v>
      </c>
      <c r="G5037" s="32">
        <f t="shared" si="72"/>
        <v>44133.43771</v>
      </c>
      <c r="I5037" t="str">
        <f t="shared" si="80"/>
        <v/>
      </c>
      <c r="K5037" t="str">
        <f t="shared" si="82"/>
        <v/>
      </c>
    </row>
    <row r="5038">
      <c r="A5038" s="24">
        <v>44133.37759653935</v>
      </c>
      <c r="B5038" s="5" t="s">
        <v>2474</v>
      </c>
      <c r="C5038" s="5" t="s">
        <v>545</v>
      </c>
      <c r="D5038" s="5" t="s">
        <v>3246</v>
      </c>
      <c r="F5038" s="28">
        <f t="shared" si="67"/>
        <v>44133.46093</v>
      </c>
      <c r="G5038" s="32">
        <f t="shared" si="72"/>
        <v>44133.46093</v>
      </c>
      <c r="I5038" t="str">
        <f t="shared" si="80"/>
        <v/>
      </c>
      <c r="K5038" t="str">
        <f t="shared" si="82"/>
        <v/>
      </c>
    </row>
    <row r="5039">
      <c r="A5039" s="24">
        <v>44133.50994258102</v>
      </c>
      <c r="B5039" s="5" t="s">
        <v>4100</v>
      </c>
      <c r="C5039" s="5" t="s">
        <v>3174</v>
      </c>
      <c r="D5039" s="5" t="s">
        <v>624</v>
      </c>
      <c r="F5039" s="28">
        <f t="shared" si="67"/>
        <v>44133.59328</v>
      </c>
      <c r="G5039" s="32">
        <f t="shared" si="72"/>
        <v>44133.59328</v>
      </c>
      <c r="I5039" t="str">
        <f t="shared" si="80"/>
        <v/>
      </c>
      <c r="K5039" t="str">
        <f t="shared" si="82"/>
        <v/>
      </c>
    </row>
    <row r="5040">
      <c r="A5040" s="24">
        <v>44133.86310383102</v>
      </c>
      <c r="B5040" s="5" t="s">
        <v>3401</v>
      </c>
      <c r="C5040" s="5" t="s">
        <v>1787</v>
      </c>
      <c r="D5040" s="5" t="s">
        <v>512</v>
      </c>
      <c r="F5040" s="28">
        <f t="shared" si="67"/>
        <v>44133.94644</v>
      </c>
      <c r="G5040" s="32">
        <f t="shared" si="72"/>
        <v>44133.94644</v>
      </c>
      <c r="I5040" t="str">
        <f t="shared" si="80"/>
        <v/>
      </c>
      <c r="K5040" t="str">
        <f t="shared" si="82"/>
        <v/>
      </c>
    </row>
    <row r="5041">
      <c r="A5041" s="24">
        <v>44134.324383576386</v>
      </c>
      <c r="B5041" s="5" t="s">
        <v>4101</v>
      </c>
      <c r="C5041" s="5" t="s">
        <v>4102</v>
      </c>
      <c r="D5041" s="5" t="s">
        <v>173</v>
      </c>
      <c r="F5041" s="28">
        <f t="shared" si="67"/>
        <v>44134.40772</v>
      </c>
      <c r="G5041" s="32">
        <f t="shared" si="72"/>
        <v>44134.40772</v>
      </c>
      <c r="I5041" t="str">
        <f t="shared" si="80"/>
        <v/>
      </c>
      <c r="K5041" t="str">
        <f t="shared" si="82"/>
        <v/>
      </c>
    </row>
    <row r="5042">
      <c r="A5042" s="24">
        <v>44134.3387</v>
      </c>
      <c r="B5042" s="5" t="s">
        <v>2964</v>
      </c>
      <c r="C5042" s="5" t="s">
        <v>1525</v>
      </c>
      <c r="D5042" s="5" t="s">
        <v>173</v>
      </c>
      <c r="F5042" s="28">
        <f t="shared" si="67"/>
        <v>44134.42203</v>
      </c>
      <c r="G5042" s="32">
        <f t="shared" si="72"/>
        <v>44134.42203</v>
      </c>
      <c r="I5042" t="str">
        <f t="shared" si="80"/>
        <v/>
      </c>
      <c r="K5042" t="str">
        <f t="shared" si="82"/>
        <v/>
      </c>
    </row>
    <row r="5043">
      <c r="A5043" s="24">
        <v>44134.34568922454</v>
      </c>
      <c r="B5043" s="5" t="s">
        <v>646</v>
      </c>
      <c r="C5043" s="5" t="s">
        <v>916</v>
      </c>
      <c r="D5043" s="5" t="s">
        <v>4094</v>
      </c>
      <c r="F5043" s="28">
        <f t="shared" si="67"/>
        <v>44134.42902</v>
      </c>
      <c r="G5043" s="32">
        <f t="shared" si="72"/>
        <v>44134.42902</v>
      </c>
      <c r="I5043" t="str">
        <f t="shared" si="80"/>
        <v/>
      </c>
      <c r="K5043" t="str">
        <f t="shared" si="82"/>
        <v/>
      </c>
    </row>
    <row r="5044">
      <c r="A5044" s="24">
        <v>44134.346108564816</v>
      </c>
      <c r="B5044" s="5" t="s">
        <v>3376</v>
      </c>
      <c r="C5044" s="5" t="s">
        <v>916</v>
      </c>
      <c r="D5044" s="5" t="s">
        <v>4103</v>
      </c>
      <c r="F5044" s="28">
        <f t="shared" si="67"/>
        <v>44134.42944</v>
      </c>
      <c r="G5044" s="32">
        <f t="shared" si="72"/>
        <v>44134.42944</v>
      </c>
      <c r="I5044" t="str">
        <f t="shared" si="80"/>
        <v/>
      </c>
      <c r="K5044" t="str">
        <f t="shared" si="82"/>
        <v/>
      </c>
    </row>
    <row r="5045">
      <c r="A5045" s="24">
        <v>44134.350141319446</v>
      </c>
      <c r="B5045" s="5" t="s">
        <v>4104</v>
      </c>
      <c r="C5045" s="5" t="s">
        <v>976</v>
      </c>
      <c r="D5045" s="5" t="s">
        <v>512</v>
      </c>
      <c r="F5045" s="28">
        <f t="shared" si="67"/>
        <v>44134.43347</v>
      </c>
      <c r="G5045" s="32">
        <f t="shared" si="72"/>
        <v>44134.43347</v>
      </c>
      <c r="I5045" t="str">
        <f t="shared" si="80"/>
        <v/>
      </c>
      <c r="K5045" t="str">
        <f t="shared" si="82"/>
        <v/>
      </c>
    </row>
    <row r="5046">
      <c r="A5046" s="24">
        <v>44134.37905591435</v>
      </c>
      <c r="B5046" s="5" t="s">
        <v>3210</v>
      </c>
      <c r="C5046" s="5" t="s">
        <v>3225</v>
      </c>
      <c r="D5046" s="5" t="s">
        <v>173</v>
      </c>
      <c r="F5046" s="28">
        <f t="shared" si="67"/>
        <v>44134.46239</v>
      </c>
      <c r="G5046" s="32">
        <f t="shared" si="72"/>
        <v>44134.46239</v>
      </c>
      <c r="I5046" t="str">
        <f t="shared" si="80"/>
        <v/>
      </c>
      <c r="K5046" t="str">
        <f t="shared" si="82"/>
        <v/>
      </c>
    </row>
    <row r="5047">
      <c r="A5047" s="24">
        <v>44134.37933309028</v>
      </c>
      <c r="B5047" s="5" t="s">
        <v>3829</v>
      </c>
      <c r="C5047" s="5" t="s">
        <v>3225</v>
      </c>
      <c r="D5047" s="5" t="s">
        <v>173</v>
      </c>
      <c r="F5047" s="28">
        <f t="shared" si="67"/>
        <v>44134.46267</v>
      </c>
      <c r="G5047" s="32">
        <f t="shared" si="72"/>
        <v>44134.46267</v>
      </c>
      <c r="I5047" t="str">
        <f t="shared" si="80"/>
        <v/>
      </c>
      <c r="K5047" t="str">
        <f t="shared" si="82"/>
        <v/>
      </c>
    </row>
    <row r="5048">
      <c r="A5048" s="24">
        <v>44134.37968283565</v>
      </c>
      <c r="B5048" s="5" t="s">
        <v>3536</v>
      </c>
      <c r="C5048" s="5" t="s">
        <v>3215</v>
      </c>
      <c r="D5048" s="5" t="s">
        <v>173</v>
      </c>
      <c r="F5048" s="28">
        <f t="shared" si="67"/>
        <v>44134.46302</v>
      </c>
      <c r="G5048" s="32">
        <f t="shared" si="72"/>
        <v>44134.46302</v>
      </c>
      <c r="I5048" t="str">
        <f t="shared" si="80"/>
        <v/>
      </c>
      <c r="K5048" t="str">
        <f t="shared" si="82"/>
        <v/>
      </c>
    </row>
    <row r="5049">
      <c r="A5049" s="24">
        <v>44134.40469739583</v>
      </c>
      <c r="B5049" s="5" t="s">
        <v>4088</v>
      </c>
      <c r="C5049" s="5" t="s">
        <v>1813</v>
      </c>
      <c r="D5049" s="5" t="s">
        <v>3246</v>
      </c>
      <c r="F5049" s="28">
        <f t="shared" si="67"/>
        <v>44134.48803</v>
      </c>
      <c r="G5049" s="32">
        <f t="shared" si="72"/>
        <v>44134.48803</v>
      </c>
      <c r="I5049" t="str">
        <f t="shared" si="80"/>
        <v/>
      </c>
      <c r="K5049" t="str">
        <f t="shared" si="82"/>
        <v/>
      </c>
    </row>
    <row r="5050">
      <c r="A5050" s="24">
        <v>44134.41340327547</v>
      </c>
      <c r="B5050" s="5" t="s">
        <v>4105</v>
      </c>
      <c r="C5050" s="5" t="s">
        <v>4106</v>
      </c>
      <c r="D5050" s="5" t="s">
        <v>1091</v>
      </c>
      <c r="F5050" s="28">
        <f t="shared" si="67"/>
        <v>44134.49674</v>
      </c>
      <c r="G5050" s="32">
        <f t="shared" si="72"/>
        <v>44134.49674</v>
      </c>
      <c r="I5050" t="str">
        <f t="shared" si="80"/>
        <v/>
      </c>
      <c r="K5050" t="str">
        <f t="shared" si="82"/>
        <v/>
      </c>
    </row>
    <row r="5051">
      <c r="A5051" s="24">
        <v>44134.53373759259</v>
      </c>
      <c r="B5051" s="5" t="s">
        <v>2869</v>
      </c>
      <c r="C5051" s="5" t="s">
        <v>270</v>
      </c>
      <c r="D5051" s="5" t="s">
        <v>512</v>
      </c>
      <c r="F5051" s="28">
        <f t="shared" si="67"/>
        <v>44134.61707</v>
      </c>
      <c r="G5051" s="32">
        <f t="shared" si="72"/>
        <v>44134.61707</v>
      </c>
      <c r="I5051" t="str">
        <f t="shared" si="80"/>
        <v/>
      </c>
      <c r="K5051" t="str">
        <f t="shared" si="82"/>
        <v/>
      </c>
    </row>
    <row r="5052">
      <c r="A5052" s="24">
        <v>44134.53656609954</v>
      </c>
      <c r="B5052" s="5" t="s">
        <v>4107</v>
      </c>
      <c r="C5052" s="5" t="s">
        <v>516</v>
      </c>
      <c r="D5052" s="5" t="s">
        <v>3246</v>
      </c>
      <c r="F5052" s="28">
        <f t="shared" si="67"/>
        <v>44134.6199</v>
      </c>
      <c r="G5052" s="32">
        <f t="shared" si="72"/>
        <v>44134.6199</v>
      </c>
      <c r="I5052" t="str">
        <f t="shared" si="80"/>
        <v/>
      </c>
      <c r="J5052" s="5" t="s">
        <v>3972</v>
      </c>
      <c r="K5052" t="str">
        <f t="shared" si="82"/>
        <v/>
      </c>
    </row>
    <row r="5053">
      <c r="A5053" s="24">
        <v>44134.8606272801</v>
      </c>
      <c r="B5053" s="5" t="s">
        <v>3401</v>
      </c>
      <c r="C5053" s="5" t="s">
        <v>1787</v>
      </c>
      <c r="D5053" s="5" t="s">
        <v>512</v>
      </c>
      <c r="F5053" s="28">
        <f t="shared" si="67"/>
        <v>44134.94396</v>
      </c>
      <c r="G5053" s="32">
        <f t="shared" si="72"/>
        <v>44134.94396</v>
      </c>
      <c r="I5053" t="str">
        <f t="shared" si="80"/>
        <v/>
      </c>
      <c r="K5053" t="str">
        <f t="shared" si="82"/>
        <v/>
      </c>
    </row>
    <row r="5054">
      <c r="A5054" s="24">
        <v>44137.27970422454</v>
      </c>
      <c r="B5054" s="5" t="s">
        <v>1291</v>
      </c>
      <c r="C5054" s="5" t="s">
        <v>1292</v>
      </c>
      <c r="D5054" s="5" t="s">
        <v>512</v>
      </c>
      <c r="F5054" s="28">
        <f t="shared" si="67"/>
        <v>44137.36304</v>
      </c>
      <c r="G5054" s="32">
        <f t="shared" si="72"/>
        <v>44137.36304</v>
      </c>
      <c r="I5054" t="str">
        <f t="shared" si="80"/>
        <v/>
      </c>
      <c r="K5054" t="str">
        <f t="shared" si="82"/>
        <v/>
      </c>
    </row>
    <row r="5055">
      <c r="A5055" s="24">
        <v>44137.2804137037</v>
      </c>
      <c r="B5055" s="5" t="s">
        <v>1293</v>
      </c>
      <c r="C5055" s="5" t="s">
        <v>1292</v>
      </c>
      <c r="D5055" s="5" t="s">
        <v>165</v>
      </c>
      <c r="F5055" s="28">
        <f t="shared" si="67"/>
        <v>44137.36375</v>
      </c>
      <c r="G5055" s="32">
        <f t="shared" si="72"/>
        <v>44137.36375</v>
      </c>
      <c r="I5055" t="str">
        <f t="shared" si="80"/>
        <v/>
      </c>
      <c r="K5055" t="str">
        <f t="shared" si="82"/>
        <v/>
      </c>
    </row>
    <row r="5056">
      <c r="A5056" s="24">
        <v>44137.29944827546</v>
      </c>
      <c r="B5056" s="5" t="s">
        <v>4108</v>
      </c>
      <c r="C5056" s="5" t="s">
        <v>4109</v>
      </c>
      <c r="D5056" s="5" t="s">
        <v>173</v>
      </c>
      <c r="F5056" s="28">
        <f t="shared" si="67"/>
        <v>44137.38278</v>
      </c>
      <c r="G5056" s="32">
        <f t="shared" si="72"/>
        <v>44137.38278</v>
      </c>
      <c r="I5056" t="str">
        <f t="shared" si="80"/>
        <v/>
      </c>
      <c r="K5056" t="str">
        <f t="shared" si="82"/>
        <v/>
      </c>
    </row>
    <row r="5057">
      <c r="A5057" s="24">
        <v>44137.299947210646</v>
      </c>
      <c r="B5057" s="5" t="s">
        <v>4110</v>
      </c>
      <c r="C5057" s="5" t="s">
        <v>4111</v>
      </c>
      <c r="D5057" s="5" t="s">
        <v>173</v>
      </c>
      <c r="F5057" s="28">
        <f t="shared" si="67"/>
        <v>44137.38328</v>
      </c>
      <c r="G5057" s="32">
        <f t="shared" si="72"/>
        <v>44137.38328</v>
      </c>
      <c r="I5057" t="str">
        <f t="shared" si="80"/>
        <v/>
      </c>
      <c r="K5057" t="str">
        <f t="shared" si="82"/>
        <v/>
      </c>
    </row>
    <row r="5058">
      <c r="A5058" s="24">
        <v>44137.30042422454</v>
      </c>
      <c r="B5058" s="5" t="s">
        <v>4112</v>
      </c>
      <c r="C5058" s="5" t="s">
        <v>4111</v>
      </c>
      <c r="D5058" s="5" t="s">
        <v>173</v>
      </c>
      <c r="F5058" s="28">
        <f t="shared" si="67"/>
        <v>44137.38376</v>
      </c>
      <c r="G5058" s="32">
        <f t="shared" si="72"/>
        <v>44137.38376</v>
      </c>
      <c r="I5058" t="str">
        <f t="shared" si="80"/>
        <v/>
      </c>
      <c r="K5058" t="str">
        <f t="shared" si="82"/>
        <v/>
      </c>
    </row>
    <row r="5059">
      <c r="A5059" s="24">
        <v>44137.30085817129</v>
      </c>
      <c r="B5059" s="5" t="s">
        <v>4113</v>
      </c>
      <c r="C5059" s="5" t="s">
        <v>4111</v>
      </c>
      <c r="D5059" s="5" t="s">
        <v>173</v>
      </c>
      <c r="F5059" s="28">
        <f t="shared" si="67"/>
        <v>44137.38419</v>
      </c>
      <c r="G5059" s="32">
        <f t="shared" si="72"/>
        <v>44137.38419</v>
      </c>
      <c r="I5059" t="str">
        <f t="shared" si="80"/>
        <v/>
      </c>
      <c r="K5059" t="str">
        <f t="shared" si="82"/>
        <v/>
      </c>
    </row>
    <row r="5060">
      <c r="A5060" s="24">
        <v>44137.3013243287</v>
      </c>
      <c r="B5060" s="5" t="s">
        <v>4114</v>
      </c>
      <c r="C5060" s="5" t="s">
        <v>4115</v>
      </c>
      <c r="D5060" s="5" t="s">
        <v>173</v>
      </c>
      <c r="F5060" s="28">
        <f t="shared" si="67"/>
        <v>44137.38466</v>
      </c>
      <c r="G5060" s="32">
        <f t="shared" si="72"/>
        <v>44137.38466</v>
      </c>
      <c r="I5060" t="str">
        <f t="shared" si="80"/>
        <v/>
      </c>
      <c r="K5060" t="str">
        <f t="shared" si="82"/>
        <v/>
      </c>
    </row>
    <row r="5061">
      <c r="A5061" s="24">
        <v>44137.31000484954</v>
      </c>
      <c r="B5061" s="5" t="s">
        <v>3829</v>
      </c>
      <c r="C5061" s="5" t="s">
        <v>3225</v>
      </c>
      <c r="D5061" s="5" t="s">
        <v>173</v>
      </c>
      <c r="F5061" s="28">
        <f t="shared" si="67"/>
        <v>44137.39334</v>
      </c>
      <c r="G5061" s="32">
        <f t="shared" si="72"/>
        <v>44137.39334</v>
      </c>
      <c r="I5061" t="str">
        <f t="shared" si="80"/>
        <v/>
      </c>
      <c r="K5061" t="str">
        <f t="shared" si="82"/>
        <v/>
      </c>
    </row>
    <row r="5062">
      <c r="A5062" s="24">
        <v>44137.31024039352</v>
      </c>
      <c r="B5062" s="5" t="s">
        <v>3536</v>
      </c>
      <c r="C5062" s="5" t="s">
        <v>3225</v>
      </c>
      <c r="D5062" s="5" t="s">
        <v>173</v>
      </c>
      <c r="F5062" s="28">
        <f t="shared" si="67"/>
        <v>44137.39357</v>
      </c>
      <c r="G5062" s="32">
        <f t="shared" si="72"/>
        <v>44137.39357</v>
      </c>
      <c r="I5062" t="str">
        <f t="shared" si="80"/>
        <v/>
      </c>
      <c r="K5062" t="str">
        <f t="shared" si="82"/>
        <v/>
      </c>
    </row>
    <row r="5063">
      <c r="A5063" s="24">
        <v>44137.35167957176</v>
      </c>
      <c r="B5063" s="5" t="s">
        <v>3973</v>
      </c>
      <c r="C5063" s="5" t="s">
        <v>516</v>
      </c>
      <c r="D5063" s="5" t="s">
        <v>3246</v>
      </c>
      <c r="F5063" s="28">
        <f t="shared" si="67"/>
        <v>44137.43501</v>
      </c>
      <c r="G5063" s="32">
        <f t="shared" si="72"/>
        <v>44137.43501</v>
      </c>
      <c r="I5063" t="str">
        <f t="shared" si="80"/>
        <v/>
      </c>
      <c r="K5063" t="str">
        <f t="shared" si="82"/>
        <v/>
      </c>
    </row>
    <row r="5064">
      <c r="A5064" s="24">
        <v>44137.402396944446</v>
      </c>
      <c r="B5064" s="5" t="s">
        <v>2815</v>
      </c>
      <c r="C5064" s="5" t="s">
        <v>516</v>
      </c>
      <c r="D5064" s="5" t="s">
        <v>223</v>
      </c>
      <c r="F5064" s="28">
        <f t="shared" si="67"/>
        <v>44137.48573</v>
      </c>
      <c r="G5064" s="32">
        <f t="shared" si="72"/>
        <v>44137.48573</v>
      </c>
      <c r="I5064" t="str">
        <f t="shared" si="80"/>
        <v/>
      </c>
      <c r="K5064" t="str">
        <f t="shared" si="82"/>
        <v/>
      </c>
    </row>
    <row r="5065">
      <c r="A5065" s="24">
        <v>44137.411376331016</v>
      </c>
      <c r="B5065" s="5" t="s">
        <v>646</v>
      </c>
      <c r="C5065" s="5" t="s">
        <v>916</v>
      </c>
      <c r="D5065" s="5" t="s">
        <v>4094</v>
      </c>
      <c r="F5065" s="28">
        <f t="shared" si="67"/>
        <v>44137.49471</v>
      </c>
      <c r="G5065" s="32">
        <f t="shared" si="72"/>
        <v>44137.49471</v>
      </c>
      <c r="I5065" t="str">
        <f t="shared" si="80"/>
        <v/>
      </c>
      <c r="K5065" t="str">
        <f t="shared" si="82"/>
        <v/>
      </c>
    </row>
    <row r="5066">
      <c r="A5066" s="24">
        <v>44137.4118066088</v>
      </c>
      <c r="B5066" s="5" t="s">
        <v>3388</v>
      </c>
      <c r="C5066" s="5" t="s">
        <v>649</v>
      </c>
      <c r="D5066" s="5" t="s">
        <v>4094</v>
      </c>
      <c r="F5066" s="28">
        <f t="shared" si="67"/>
        <v>44137.49514</v>
      </c>
      <c r="G5066" s="32">
        <f t="shared" si="72"/>
        <v>44137.49514</v>
      </c>
      <c r="I5066" t="str">
        <f t="shared" si="80"/>
        <v/>
      </c>
      <c r="K5066" t="str">
        <f t="shared" si="82"/>
        <v/>
      </c>
    </row>
    <row r="5067">
      <c r="A5067" s="24">
        <v>44137.41220277778</v>
      </c>
      <c r="B5067" s="5" t="s">
        <v>3376</v>
      </c>
      <c r="C5067" s="5" t="s">
        <v>916</v>
      </c>
      <c r="D5067" s="5" t="s">
        <v>4094</v>
      </c>
      <c r="F5067" s="28">
        <f t="shared" si="67"/>
        <v>44137.49554</v>
      </c>
      <c r="G5067" s="32">
        <f t="shared" si="72"/>
        <v>44137.49554</v>
      </c>
      <c r="I5067" t="str">
        <f t="shared" si="80"/>
        <v/>
      </c>
      <c r="K5067" t="str">
        <f t="shared" si="82"/>
        <v/>
      </c>
    </row>
    <row r="5068">
      <c r="A5068" s="24">
        <v>44137.451287187505</v>
      </c>
      <c r="B5068" s="5" t="s">
        <v>4058</v>
      </c>
      <c r="C5068" s="5" t="s">
        <v>3045</v>
      </c>
      <c r="D5068" s="5" t="s">
        <v>223</v>
      </c>
      <c r="F5068" s="28">
        <f t="shared" si="67"/>
        <v>44137.53462</v>
      </c>
      <c r="G5068" s="32">
        <f t="shared" si="72"/>
        <v>44137.53462</v>
      </c>
      <c r="I5068" t="str">
        <f t="shared" si="80"/>
        <v/>
      </c>
      <c r="K5068" t="str">
        <f t="shared" si="82"/>
        <v/>
      </c>
    </row>
    <row r="5069">
      <c r="A5069" s="24">
        <v>44137.51948795139</v>
      </c>
      <c r="B5069" s="5" t="s">
        <v>4116</v>
      </c>
      <c r="C5069" s="5" t="s">
        <v>3174</v>
      </c>
      <c r="D5069" s="5" t="s">
        <v>624</v>
      </c>
      <c r="F5069" s="28">
        <f t="shared" si="67"/>
        <v>44137.60282</v>
      </c>
      <c r="G5069" s="32">
        <f t="shared" si="72"/>
        <v>44137.60282</v>
      </c>
      <c r="I5069" t="str">
        <f t="shared" si="80"/>
        <v/>
      </c>
      <c r="K5069" t="str">
        <f t="shared" si="82"/>
        <v/>
      </c>
    </row>
    <row r="5070">
      <c r="A5070" s="24">
        <v>44137.53301745371</v>
      </c>
      <c r="B5070" s="5" t="s">
        <v>4117</v>
      </c>
      <c r="C5070" s="5" t="s">
        <v>2076</v>
      </c>
      <c r="D5070" s="5" t="s">
        <v>4118</v>
      </c>
      <c r="F5070" s="28">
        <f t="shared" si="67"/>
        <v>44137.61635</v>
      </c>
      <c r="G5070" s="32">
        <f t="shared" si="72"/>
        <v>44137.61635</v>
      </c>
      <c r="I5070" t="str">
        <f t="shared" si="80"/>
        <v/>
      </c>
      <c r="K5070" t="str">
        <f t="shared" si="82"/>
        <v/>
      </c>
    </row>
    <row r="5071">
      <c r="A5071" s="24">
        <v>44137.826100879625</v>
      </c>
      <c r="B5071" s="5" t="s">
        <v>3401</v>
      </c>
      <c r="C5071" s="5" t="s">
        <v>1787</v>
      </c>
      <c r="D5071" s="5" t="s">
        <v>512</v>
      </c>
      <c r="F5071" s="28">
        <f t="shared" si="67"/>
        <v>44137.90943</v>
      </c>
      <c r="G5071" s="32">
        <f t="shared" si="72"/>
        <v>44137.90943</v>
      </c>
      <c r="I5071" t="str">
        <f t="shared" si="80"/>
        <v/>
      </c>
      <c r="K5071" t="str">
        <f t="shared" si="82"/>
        <v/>
      </c>
    </row>
    <row r="5072">
      <c r="A5072" s="24">
        <v>44138.22775101852</v>
      </c>
      <c r="B5072" s="5" t="s">
        <v>4119</v>
      </c>
      <c r="C5072" s="5" t="s">
        <v>4109</v>
      </c>
      <c r="D5072" s="5" t="s">
        <v>173</v>
      </c>
      <c r="F5072" s="28">
        <f t="shared" si="67"/>
        <v>44138.31108</v>
      </c>
      <c r="G5072" s="32">
        <f t="shared" si="72"/>
        <v>44138.31108</v>
      </c>
      <c r="I5072" t="str">
        <f t="shared" si="80"/>
        <v/>
      </c>
      <c r="K5072" t="str">
        <f t="shared" si="82"/>
        <v/>
      </c>
    </row>
    <row r="5073">
      <c r="A5073" s="24">
        <v>44138.27507372685</v>
      </c>
      <c r="B5073" s="5" t="s">
        <v>368</v>
      </c>
      <c r="C5073" s="5" t="s">
        <v>2285</v>
      </c>
      <c r="D5073" s="5" t="s">
        <v>368</v>
      </c>
      <c r="F5073" s="28">
        <f t="shared" si="67"/>
        <v>44138.35841</v>
      </c>
      <c r="G5073" s="32">
        <f t="shared" si="72"/>
        <v>44138.35841</v>
      </c>
      <c r="I5073" t="str">
        <f t="shared" si="80"/>
        <v/>
      </c>
      <c r="K5073" t="str">
        <f t="shared" si="82"/>
        <v/>
      </c>
    </row>
    <row r="5074">
      <c r="A5074" s="24">
        <v>44138.29288820602</v>
      </c>
      <c r="B5074" s="5" t="s">
        <v>3829</v>
      </c>
      <c r="C5074" s="5" t="s">
        <v>3225</v>
      </c>
      <c r="D5074" s="5" t="s">
        <v>173</v>
      </c>
      <c r="E5074" s="5">
        <v>27.0</v>
      </c>
      <c r="F5074" s="28">
        <f t="shared" si="67"/>
        <v>44138.37622</v>
      </c>
      <c r="G5074" s="32">
        <f t="shared" si="72"/>
        <v>44138.37622</v>
      </c>
      <c r="H5074" s="29">
        <v>0.6666666666666666</v>
      </c>
      <c r="I5074" s="30">
        <f t="shared" si="80"/>
        <v>-44137.70955</v>
      </c>
      <c r="K5074" t="str">
        <f t="shared" si="82"/>
        <v/>
      </c>
    </row>
    <row r="5075">
      <c r="A5075" s="24">
        <v>44138.293228842595</v>
      </c>
      <c r="B5075" s="5" t="s">
        <v>3569</v>
      </c>
      <c r="C5075" s="5" t="s">
        <v>3225</v>
      </c>
      <c r="D5075" s="5" t="s">
        <v>173</v>
      </c>
      <c r="E5075" s="5">
        <v>29.0</v>
      </c>
      <c r="F5075" s="28">
        <f t="shared" si="67"/>
        <v>44138.37656</v>
      </c>
      <c r="G5075" s="32">
        <f t="shared" si="72"/>
        <v>44138.37656</v>
      </c>
      <c r="H5075" s="29">
        <v>0.6666666666666666</v>
      </c>
      <c r="I5075" s="30">
        <f t="shared" si="80"/>
        <v>-44137.7099</v>
      </c>
      <c r="K5075" t="str">
        <f t="shared" si="82"/>
        <v/>
      </c>
    </row>
    <row r="5076">
      <c r="A5076" s="24">
        <v>44138.294989201386</v>
      </c>
      <c r="B5076" s="5" t="s">
        <v>4058</v>
      </c>
      <c r="C5076" s="5" t="s">
        <v>3045</v>
      </c>
      <c r="D5076" s="5" t="s">
        <v>223</v>
      </c>
      <c r="F5076" s="28">
        <f t="shared" si="67"/>
        <v>44138.37832</v>
      </c>
      <c r="G5076" s="32">
        <f t="shared" si="72"/>
        <v>44138.37832</v>
      </c>
      <c r="I5076" t="str">
        <f t="shared" si="80"/>
        <v/>
      </c>
      <c r="K5076" t="str">
        <f t="shared" si="82"/>
        <v/>
      </c>
    </row>
    <row r="5077">
      <c r="A5077" s="24">
        <v>44138.29836996528</v>
      </c>
      <c r="B5077" s="5" t="s">
        <v>1197</v>
      </c>
      <c r="C5077" s="5" t="s">
        <v>1198</v>
      </c>
      <c r="D5077" s="5" t="s">
        <v>173</v>
      </c>
      <c r="F5077" s="28">
        <f t="shared" si="67"/>
        <v>44138.3817</v>
      </c>
      <c r="G5077" s="32">
        <f t="shared" si="72"/>
        <v>44138.3817</v>
      </c>
      <c r="I5077" t="str">
        <f t="shared" si="80"/>
        <v/>
      </c>
      <c r="K5077" t="str">
        <f t="shared" si="82"/>
        <v/>
      </c>
    </row>
    <row r="5078">
      <c r="A5078" s="24">
        <v>44138.30003734954</v>
      </c>
      <c r="B5078" s="5" t="s">
        <v>2815</v>
      </c>
      <c r="C5078" s="5" t="s">
        <v>516</v>
      </c>
      <c r="D5078" s="5" t="s">
        <v>223</v>
      </c>
      <c r="F5078" s="28">
        <f t="shared" si="67"/>
        <v>44138.38337</v>
      </c>
      <c r="G5078" s="32">
        <f t="shared" si="72"/>
        <v>44138.38337</v>
      </c>
      <c r="I5078" t="str">
        <f t="shared" si="80"/>
        <v/>
      </c>
      <c r="K5078" t="str">
        <f t="shared" si="82"/>
        <v/>
      </c>
    </row>
    <row r="5079">
      <c r="A5079" s="24">
        <v>44138.37219505787</v>
      </c>
      <c r="B5079" s="5" t="s">
        <v>3973</v>
      </c>
      <c r="C5079" s="5" t="s">
        <v>516</v>
      </c>
      <c r="D5079" s="5" t="s">
        <v>107</v>
      </c>
      <c r="F5079" s="28">
        <f t="shared" si="67"/>
        <v>44138.45553</v>
      </c>
      <c r="G5079" s="32">
        <f t="shared" si="72"/>
        <v>44138.45553</v>
      </c>
      <c r="I5079" t="str">
        <f t="shared" si="80"/>
        <v/>
      </c>
      <c r="J5079" s="5" t="s">
        <v>1861</v>
      </c>
      <c r="K5079" s="5">
        <v>37.0</v>
      </c>
    </row>
    <row r="5080">
      <c r="A5080" s="24">
        <v>44138.46710491898</v>
      </c>
      <c r="B5080" s="5" t="s">
        <v>4120</v>
      </c>
      <c r="C5080" s="5" t="s">
        <v>736</v>
      </c>
      <c r="D5080" s="5" t="s">
        <v>165</v>
      </c>
      <c r="F5080" s="28">
        <f t="shared" si="67"/>
        <v>44138.55044</v>
      </c>
      <c r="G5080" s="32">
        <f t="shared" si="72"/>
        <v>44138.55044</v>
      </c>
      <c r="I5080" t="str">
        <f t="shared" si="80"/>
        <v/>
      </c>
      <c r="K5080" t="str">
        <f t="shared" ref="K5080:K5137" si="83">IF(ISBLANK(H5080),E5080,"")</f>
        <v/>
      </c>
    </row>
    <row r="5081">
      <c r="A5081" s="24">
        <v>44138.55164172454</v>
      </c>
      <c r="B5081" s="5" t="s">
        <v>4121</v>
      </c>
      <c r="C5081" s="5" t="s">
        <v>1932</v>
      </c>
      <c r="D5081" s="5" t="s">
        <v>231</v>
      </c>
      <c r="F5081" s="28">
        <f t="shared" si="67"/>
        <v>44138.63498</v>
      </c>
      <c r="G5081" s="32">
        <f t="shared" si="72"/>
        <v>44138.63498</v>
      </c>
      <c r="I5081" t="str">
        <f t="shared" si="80"/>
        <v/>
      </c>
      <c r="K5081" t="str">
        <f t="shared" si="83"/>
        <v/>
      </c>
    </row>
    <row r="5082">
      <c r="A5082" s="24">
        <v>44138.824428900465</v>
      </c>
      <c r="B5082" s="5" t="s">
        <v>3401</v>
      </c>
      <c r="C5082" s="5" t="s">
        <v>1480</v>
      </c>
      <c r="D5082" s="5" t="s">
        <v>165</v>
      </c>
      <c r="F5082" s="28">
        <f t="shared" si="67"/>
        <v>44138.90776</v>
      </c>
      <c r="G5082" s="32">
        <f t="shared" si="72"/>
        <v>44138.90776</v>
      </c>
      <c r="I5082" t="str">
        <f t="shared" si="80"/>
        <v/>
      </c>
      <c r="K5082" t="str">
        <f t="shared" si="83"/>
        <v/>
      </c>
    </row>
    <row r="5083">
      <c r="A5083" s="24">
        <v>44139.23168881945</v>
      </c>
      <c r="B5083" s="5" t="s">
        <v>4061</v>
      </c>
      <c r="C5083" s="5" t="s">
        <v>4122</v>
      </c>
      <c r="D5083" s="5" t="s">
        <v>1232</v>
      </c>
      <c r="F5083" s="28">
        <f t="shared" si="67"/>
        <v>44139.31502</v>
      </c>
      <c r="G5083" s="32">
        <f t="shared" si="72"/>
        <v>44139.31502</v>
      </c>
      <c r="I5083" t="str">
        <f t="shared" si="80"/>
        <v/>
      </c>
      <c r="K5083" t="str">
        <f t="shared" si="83"/>
        <v/>
      </c>
    </row>
    <row r="5084">
      <c r="A5084" s="24">
        <v>44139.299065416664</v>
      </c>
      <c r="B5084" s="5" t="s">
        <v>2815</v>
      </c>
      <c r="C5084" s="5" t="s">
        <v>516</v>
      </c>
      <c r="D5084" s="5" t="s">
        <v>223</v>
      </c>
      <c r="E5084" s="5">
        <v>37.0</v>
      </c>
      <c r="F5084" s="28">
        <f t="shared" si="67"/>
        <v>44139.3824</v>
      </c>
      <c r="G5084" s="32">
        <f t="shared" si="72"/>
        <v>44139.3824</v>
      </c>
      <c r="I5084" t="str">
        <f t="shared" si="80"/>
        <v/>
      </c>
      <c r="J5084" s="5" t="s">
        <v>1861</v>
      </c>
      <c r="K5084">
        <f t="shared" si="83"/>
        <v>37</v>
      </c>
    </row>
    <row r="5085">
      <c r="A5085" s="24">
        <v>44139.315218668984</v>
      </c>
      <c r="B5085" s="5" t="s">
        <v>4058</v>
      </c>
      <c r="C5085" s="5" t="s">
        <v>3045</v>
      </c>
      <c r="D5085" s="5" t="s">
        <v>223</v>
      </c>
      <c r="F5085" s="28">
        <f t="shared" si="67"/>
        <v>44139.39855</v>
      </c>
      <c r="G5085" s="32">
        <f t="shared" si="72"/>
        <v>44139.39855</v>
      </c>
      <c r="I5085" t="str">
        <f t="shared" si="80"/>
        <v/>
      </c>
      <c r="K5085" t="str">
        <f t="shared" si="83"/>
        <v/>
      </c>
    </row>
    <row r="5086">
      <c r="A5086" s="24">
        <v>44139.414146828705</v>
      </c>
      <c r="B5086" s="5" t="s">
        <v>3110</v>
      </c>
      <c r="C5086" s="5" t="s">
        <v>2126</v>
      </c>
      <c r="D5086" s="5" t="s">
        <v>624</v>
      </c>
      <c r="F5086" s="28">
        <f t="shared" si="67"/>
        <v>44139.49748</v>
      </c>
      <c r="G5086" s="32">
        <f t="shared" si="72"/>
        <v>44139.49748</v>
      </c>
      <c r="I5086" t="str">
        <f t="shared" si="80"/>
        <v/>
      </c>
      <c r="K5086" t="str">
        <f t="shared" si="83"/>
        <v/>
      </c>
    </row>
    <row r="5087">
      <c r="A5087" s="24">
        <v>44139.4151897338</v>
      </c>
      <c r="B5087" s="5" t="s">
        <v>4123</v>
      </c>
      <c r="C5087" s="5" t="s">
        <v>2126</v>
      </c>
      <c r="D5087" s="5" t="s">
        <v>624</v>
      </c>
      <c r="F5087" s="28">
        <f t="shared" si="67"/>
        <v>44139.49852</v>
      </c>
      <c r="G5087" s="32">
        <f t="shared" si="72"/>
        <v>44139.49852</v>
      </c>
      <c r="I5087" t="str">
        <f t="shared" si="80"/>
        <v/>
      </c>
      <c r="K5087" t="str">
        <f t="shared" si="83"/>
        <v/>
      </c>
    </row>
    <row r="5088">
      <c r="A5088" s="24">
        <v>44139.42179944445</v>
      </c>
      <c r="B5088" s="5" t="s">
        <v>4124</v>
      </c>
      <c r="C5088" s="5" t="s">
        <v>4109</v>
      </c>
      <c r="D5088" s="5" t="s">
        <v>1459</v>
      </c>
      <c r="E5088" s="5">
        <v>7.0</v>
      </c>
      <c r="F5088" s="28">
        <f t="shared" si="67"/>
        <v>44139.50513</v>
      </c>
      <c r="G5088" s="32">
        <f t="shared" si="72"/>
        <v>44139.50513</v>
      </c>
      <c r="H5088" s="29">
        <v>0.5347222222222222</v>
      </c>
      <c r="I5088" s="30">
        <f t="shared" si="80"/>
        <v>-44138.97041</v>
      </c>
      <c r="K5088" t="str">
        <f t="shared" si="83"/>
        <v/>
      </c>
    </row>
    <row r="5089">
      <c r="A5089" s="24">
        <v>44139.435849525464</v>
      </c>
      <c r="B5089" s="5" t="s">
        <v>4125</v>
      </c>
      <c r="C5089" s="5" t="s">
        <v>4126</v>
      </c>
      <c r="D5089" s="5" t="s">
        <v>1459</v>
      </c>
      <c r="E5089" s="5">
        <v>9.0</v>
      </c>
      <c r="F5089" s="28">
        <f t="shared" si="67"/>
        <v>44139.51918</v>
      </c>
      <c r="G5089" s="32">
        <f t="shared" si="72"/>
        <v>44139.51918</v>
      </c>
      <c r="H5089" s="29">
        <v>0.5972222222222222</v>
      </c>
      <c r="I5089" s="30">
        <f t="shared" si="80"/>
        <v>-44138.92196</v>
      </c>
      <c r="K5089" t="str">
        <f t="shared" si="83"/>
        <v/>
      </c>
    </row>
    <row r="5090">
      <c r="A5090" s="24">
        <v>44139.436569074074</v>
      </c>
      <c r="B5090" s="5" t="s">
        <v>4127</v>
      </c>
      <c r="C5090" s="5" t="s">
        <v>4128</v>
      </c>
      <c r="D5090" s="5" t="s">
        <v>4072</v>
      </c>
      <c r="E5090" s="5">
        <v>8.0</v>
      </c>
      <c r="F5090" s="28">
        <f t="shared" si="67"/>
        <v>44139.5199</v>
      </c>
      <c r="G5090" s="32">
        <f t="shared" si="72"/>
        <v>44139.5199</v>
      </c>
      <c r="H5090" s="29">
        <v>0.5972222222222222</v>
      </c>
      <c r="I5090" s="30">
        <f t="shared" si="80"/>
        <v>-44138.92268</v>
      </c>
      <c r="K5090" t="str">
        <f t="shared" si="83"/>
        <v/>
      </c>
    </row>
    <row r="5091">
      <c r="A5091" s="24">
        <v>44139.46631605324</v>
      </c>
      <c r="B5091" s="5" t="s">
        <v>4129</v>
      </c>
      <c r="C5091" s="5" t="s">
        <v>506</v>
      </c>
      <c r="D5091" s="5" t="s">
        <v>4130</v>
      </c>
      <c r="E5091" s="5">
        <v>6.0</v>
      </c>
      <c r="F5091" s="28">
        <f t="shared" si="67"/>
        <v>44139.54965</v>
      </c>
      <c r="G5091" s="32">
        <f t="shared" si="72"/>
        <v>44139.54965</v>
      </c>
      <c r="H5091" s="29">
        <v>0.5833333333333334</v>
      </c>
      <c r="I5091" s="30">
        <f t="shared" si="80"/>
        <v>-44138.96632</v>
      </c>
      <c r="K5091" t="str">
        <f t="shared" si="83"/>
        <v/>
      </c>
    </row>
    <row r="5092">
      <c r="A5092" s="24">
        <v>44139.4991562963</v>
      </c>
      <c r="B5092" s="5" t="s">
        <v>4131</v>
      </c>
      <c r="C5092" s="5" t="s">
        <v>976</v>
      </c>
      <c r="D5092" s="5" t="s">
        <v>165</v>
      </c>
      <c r="F5092" s="28">
        <f t="shared" si="67"/>
        <v>44139.58249</v>
      </c>
      <c r="G5092" s="32">
        <f t="shared" si="72"/>
        <v>44139.58249</v>
      </c>
      <c r="I5092" t="str">
        <f t="shared" si="80"/>
        <v/>
      </c>
      <c r="K5092" t="str">
        <f t="shared" si="83"/>
        <v/>
      </c>
    </row>
    <row r="5093">
      <c r="A5093" s="24">
        <v>44139.54907655093</v>
      </c>
      <c r="B5093" s="5" t="s">
        <v>4132</v>
      </c>
      <c r="C5093" s="5" t="s">
        <v>545</v>
      </c>
      <c r="D5093" s="5" t="s">
        <v>4132</v>
      </c>
      <c r="F5093" s="28">
        <f t="shared" si="67"/>
        <v>44139.63241</v>
      </c>
      <c r="G5093" s="32">
        <f t="shared" si="72"/>
        <v>44139.63241</v>
      </c>
      <c r="I5093" t="str">
        <f t="shared" si="80"/>
        <v/>
      </c>
      <c r="K5093" t="str">
        <f t="shared" si="83"/>
        <v/>
      </c>
    </row>
    <row r="5094">
      <c r="A5094" s="24">
        <v>44139.82519715278</v>
      </c>
      <c r="B5094" s="5" t="s">
        <v>3401</v>
      </c>
      <c r="C5094" s="5" t="s">
        <v>1480</v>
      </c>
      <c r="D5094" s="5" t="s">
        <v>165</v>
      </c>
      <c r="F5094" s="28">
        <f t="shared" si="67"/>
        <v>44139.90853</v>
      </c>
      <c r="G5094" s="32">
        <f t="shared" si="72"/>
        <v>44139.90853</v>
      </c>
      <c r="I5094" t="str">
        <f t="shared" si="80"/>
        <v/>
      </c>
      <c r="K5094" t="str">
        <f t="shared" si="83"/>
        <v/>
      </c>
    </row>
    <row r="5095">
      <c r="A5095" s="24">
        <v>44140.21317340278</v>
      </c>
      <c r="B5095" s="5" t="s">
        <v>4108</v>
      </c>
      <c r="C5095" s="5" t="s">
        <v>4122</v>
      </c>
      <c r="D5095" s="5" t="s">
        <v>173</v>
      </c>
      <c r="F5095" s="28">
        <f t="shared" si="67"/>
        <v>44140.29651</v>
      </c>
      <c r="G5095" s="32">
        <f t="shared" si="72"/>
        <v>44140.29651</v>
      </c>
      <c r="I5095" t="str">
        <f t="shared" si="80"/>
        <v/>
      </c>
      <c r="K5095" t="str">
        <f t="shared" si="83"/>
        <v/>
      </c>
    </row>
    <row r="5096">
      <c r="A5096" s="24">
        <v>44140.34563865741</v>
      </c>
      <c r="B5096" s="5" t="s">
        <v>3829</v>
      </c>
      <c r="C5096" s="5" t="s">
        <v>3225</v>
      </c>
      <c r="D5096" s="5" t="s">
        <v>173</v>
      </c>
      <c r="E5096" s="5">
        <v>6.0</v>
      </c>
      <c r="F5096" s="28">
        <f t="shared" si="67"/>
        <v>44140.42897</v>
      </c>
      <c r="G5096" s="32">
        <f t="shared" si="72"/>
        <v>44140.42897</v>
      </c>
      <c r="H5096" s="29">
        <v>0.625</v>
      </c>
      <c r="I5096" s="30">
        <f t="shared" si="80"/>
        <v>-44139.80397</v>
      </c>
      <c r="K5096" t="str">
        <f t="shared" si="83"/>
        <v/>
      </c>
    </row>
    <row r="5097">
      <c r="A5097" s="24">
        <v>44140.34594233797</v>
      </c>
      <c r="B5097" s="5" t="s">
        <v>3536</v>
      </c>
      <c r="C5097" s="5" t="s">
        <v>3215</v>
      </c>
      <c r="D5097" s="5" t="s">
        <v>170</v>
      </c>
      <c r="E5097" s="5">
        <v>10.0</v>
      </c>
      <c r="F5097" s="28">
        <f t="shared" si="67"/>
        <v>44140.42928</v>
      </c>
      <c r="G5097" s="32">
        <f t="shared" si="72"/>
        <v>44140.42928</v>
      </c>
      <c r="H5097" s="29">
        <v>0.625</v>
      </c>
      <c r="I5097" s="30">
        <f t="shared" si="80"/>
        <v>-44139.80428</v>
      </c>
      <c r="K5097" t="str">
        <f t="shared" si="83"/>
        <v/>
      </c>
    </row>
    <row r="5098">
      <c r="A5098" s="24">
        <v>44140.35415979166</v>
      </c>
      <c r="B5098" s="5" t="s">
        <v>4133</v>
      </c>
      <c r="C5098" s="5" t="s">
        <v>4134</v>
      </c>
      <c r="D5098" s="5" t="s">
        <v>3292</v>
      </c>
      <c r="E5098" s="5">
        <v>29.0</v>
      </c>
      <c r="F5098" s="28">
        <f t="shared" si="67"/>
        <v>44140.43749</v>
      </c>
      <c r="G5098" s="32">
        <f t="shared" si="72"/>
        <v>44140.43749</v>
      </c>
      <c r="H5098" s="29">
        <v>0.47638888888888886</v>
      </c>
      <c r="I5098" s="30">
        <f t="shared" si="80"/>
        <v>-44139.9611</v>
      </c>
      <c r="K5098" t="str">
        <f t="shared" si="83"/>
        <v/>
      </c>
    </row>
    <row r="5099">
      <c r="A5099" s="24">
        <v>44140.37669479167</v>
      </c>
      <c r="B5099" s="5" t="s">
        <v>4135</v>
      </c>
      <c r="D5099" s="5" t="s">
        <v>2353</v>
      </c>
      <c r="F5099" s="28">
        <f t="shared" si="67"/>
        <v>44140.46003</v>
      </c>
      <c r="G5099" s="32">
        <f t="shared" si="72"/>
        <v>44140.46003</v>
      </c>
      <c r="H5099" s="29">
        <v>0.4583333333333333</v>
      </c>
      <c r="I5099" s="30">
        <f t="shared" si="80"/>
        <v>-44140.00169</v>
      </c>
      <c r="K5099" t="str">
        <f t="shared" si="83"/>
        <v/>
      </c>
    </row>
    <row r="5100">
      <c r="A5100" s="24">
        <v>44140.38656320602</v>
      </c>
      <c r="B5100" s="5" t="s">
        <v>3110</v>
      </c>
      <c r="C5100" s="5" t="s">
        <v>2126</v>
      </c>
      <c r="D5100" s="5" t="s">
        <v>624</v>
      </c>
      <c r="F5100" s="28">
        <f t="shared" si="67"/>
        <v>44140.4699</v>
      </c>
      <c r="G5100" s="32">
        <f t="shared" si="72"/>
        <v>44140.4699</v>
      </c>
      <c r="I5100" t="str">
        <f t="shared" si="80"/>
        <v/>
      </c>
      <c r="K5100" t="str">
        <f t="shared" si="83"/>
        <v/>
      </c>
    </row>
    <row r="5101">
      <c r="A5101" s="24">
        <v>44140.38788620371</v>
      </c>
      <c r="B5101" s="5" t="s">
        <v>2280</v>
      </c>
      <c r="C5101" s="5" t="s">
        <v>2126</v>
      </c>
      <c r="D5101" s="5" t="s">
        <v>624</v>
      </c>
      <c r="F5101" s="28">
        <f t="shared" si="67"/>
        <v>44140.47122</v>
      </c>
      <c r="G5101" s="32">
        <f t="shared" si="72"/>
        <v>44140.47122</v>
      </c>
      <c r="I5101" t="str">
        <f t="shared" si="80"/>
        <v/>
      </c>
      <c r="K5101" t="str">
        <f t="shared" si="83"/>
        <v/>
      </c>
    </row>
    <row r="5102">
      <c r="A5102" s="24">
        <v>44140.39769585648</v>
      </c>
      <c r="B5102" s="5" t="s">
        <v>3123</v>
      </c>
      <c r="C5102" s="5" t="s">
        <v>3124</v>
      </c>
      <c r="D5102" s="5" t="s">
        <v>4136</v>
      </c>
      <c r="F5102" s="28">
        <f t="shared" si="67"/>
        <v>44140.48103</v>
      </c>
      <c r="G5102" s="32">
        <f t="shared" si="72"/>
        <v>44140.48103</v>
      </c>
      <c r="I5102" t="str">
        <f t="shared" si="80"/>
        <v/>
      </c>
      <c r="K5102" t="str">
        <f t="shared" si="83"/>
        <v/>
      </c>
    </row>
    <row r="5103">
      <c r="A5103" s="24">
        <v>44140.43930745371</v>
      </c>
      <c r="B5103" s="5" t="s">
        <v>813</v>
      </c>
      <c r="C5103" s="5" t="s">
        <v>814</v>
      </c>
      <c r="D5103" s="5" t="s">
        <v>173</v>
      </c>
      <c r="F5103" s="28">
        <f t="shared" si="67"/>
        <v>44140.52264</v>
      </c>
      <c r="G5103" s="32">
        <f t="shared" si="72"/>
        <v>44140.52264</v>
      </c>
      <c r="I5103" t="str">
        <f t="shared" si="80"/>
        <v/>
      </c>
      <c r="K5103" t="str">
        <f t="shared" si="83"/>
        <v/>
      </c>
    </row>
    <row r="5104">
      <c r="A5104" s="24">
        <v>44140.53046112269</v>
      </c>
      <c r="B5104" s="5" t="s">
        <v>4137</v>
      </c>
      <c r="C5104" s="5" t="s">
        <v>516</v>
      </c>
      <c r="D5104" s="5" t="s">
        <v>139</v>
      </c>
      <c r="F5104" s="28">
        <f t="shared" si="67"/>
        <v>44140.61379</v>
      </c>
      <c r="G5104" s="32">
        <f t="shared" si="72"/>
        <v>44140.61379</v>
      </c>
      <c r="I5104" t="str">
        <f t="shared" si="80"/>
        <v/>
      </c>
      <c r="K5104" t="str">
        <f t="shared" si="83"/>
        <v/>
      </c>
    </row>
    <row r="5105">
      <c r="A5105" s="24">
        <v>44140.5426181713</v>
      </c>
      <c r="B5105" s="5" t="s">
        <v>4138</v>
      </c>
      <c r="C5105" s="5" t="s">
        <v>736</v>
      </c>
      <c r="D5105" s="5" t="s">
        <v>165</v>
      </c>
      <c r="F5105" s="28">
        <f t="shared" si="67"/>
        <v>44140.62595</v>
      </c>
      <c r="G5105" s="32">
        <f t="shared" si="72"/>
        <v>44140.62595</v>
      </c>
      <c r="I5105" t="str">
        <f t="shared" si="80"/>
        <v/>
      </c>
      <c r="K5105" t="str">
        <f t="shared" si="83"/>
        <v/>
      </c>
    </row>
    <row r="5106">
      <c r="A5106" s="24">
        <v>44140.54811043981</v>
      </c>
      <c r="B5106" s="5" t="s">
        <v>4132</v>
      </c>
      <c r="C5106" s="5" t="s">
        <v>4139</v>
      </c>
      <c r="D5106" s="5" t="s">
        <v>4132</v>
      </c>
      <c r="F5106" s="28">
        <f t="shared" si="67"/>
        <v>44140.63144</v>
      </c>
      <c r="G5106" s="32">
        <f t="shared" si="72"/>
        <v>44140.63144</v>
      </c>
      <c r="I5106" t="str">
        <f t="shared" si="80"/>
        <v/>
      </c>
      <c r="K5106" t="str">
        <f t="shared" si="83"/>
        <v/>
      </c>
    </row>
    <row r="5107">
      <c r="A5107" s="24">
        <v>44140.54977940972</v>
      </c>
      <c r="B5107" s="5" t="s">
        <v>2044</v>
      </c>
      <c r="C5107" s="5" t="s">
        <v>1942</v>
      </c>
      <c r="D5107" s="5" t="s">
        <v>4140</v>
      </c>
      <c r="F5107" s="28">
        <f t="shared" si="67"/>
        <v>44140.63311</v>
      </c>
      <c r="G5107" s="32">
        <f t="shared" si="72"/>
        <v>44140.63311</v>
      </c>
      <c r="I5107" t="str">
        <f t="shared" si="80"/>
        <v/>
      </c>
      <c r="K5107" t="str">
        <f t="shared" si="83"/>
        <v/>
      </c>
    </row>
    <row r="5108">
      <c r="A5108" s="24">
        <v>44140.61695788194</v>
      </c>
      <c r="B5108" s="5" t="s">
        <v>4141</v>
      </c>
      <c r="D5108" s="5" t="s">
        <v>139</v>
      </c>
      <c r="F5108" s="28">
        <f t="shared" si="67"/>
        <v>44140.70029</v>
      </c>
      <c r="G5108" s="32">
        <f t="shared" si="72"/>
        <v>44140.70029</v>
      </c>
      <c r="I5108" t="str">
        <f t="shared" si="80"/>
        <v/>
      </c>
      <c r="K5108" t="str">
        <f t="shared" si="83"/>
        <v/>
      </c>
    </row>
    <row r="5109">
      <c r="A5109" s="24">
        <v>44140.82501313658</v>
      </c>
      <c r="B5109" s="5" t="s">
        <v>3401</v>
      </c>
      <c r="C5109" s="5" t="s">
        <v>1480</v>
      </c>
      <c r="D5109" s="5" t="s">
        <v>165</v>
      </c>
      <c r="F5109" s="28">
        <f t="shared" si="67"/>
        <v>44140.90835</v>
      </c>
      <c r="G5109" s="32">
        <f t="shared" si="72"/>
        <v>44140.90835</v>
      </c>
      <c r="I5109" t="str">
        <f t="shared" si="80"/>
        <v/>
      </c>
      <c r="K5109" t="str">
        <f t="shared" si="83"/>
        <v/>
      </c>
    </row>
    <row r="5110">
      <c r="A5110" s="24">
        <v>44141.22654950232</v>
      </c>
      <c r="B5110" s="5" t="s">
        <v>4119</v>
      </c>
      <c r="C5110" s="5" t="s">
        <v>4122</v>
      </c>
      <c r="D5110" s="5" t="s">
        <v>173</v>
      </c>
      <c r="F5110" s="28">
        <f t="shared" si="67"/>
        <v>44141.30988</v>
      </c>
      <c r="G5110" s="32">
        <f t="shared" si="72"/>
        <v>44141.30988</v>
      </c>
      <c r="I5110" t="str">
        <f t="shared" si="80"/>
        <v/>
      </c>
      <c r="K5110" t="str">
        <f t="shared" si="83"/>
        <v/>
      </c>
    </row>
    <row r="5111">
      <c r="A5111" s="24">
        <v>44141.31712581019</v>
      </c>
      <c r="B5111" s="5" t="s">
        <v>4142</v>
      </c>
      <c r="C5111" s="5" t="s">
        <v>4143</v>
      </c>
      <c r="D5111" s="5" t="s">
        <v>617</v>
      </c>
      <c r="E5111" s="5">
        <v>3.0</v>
      </c>
      <c r="F5111" s="28">
        <f t="shared" si="67"/>
        <v>44141.40046</v>
      </c>
      <c r="G5111" s="32">
        <f t="shared" ref="G5111:G5116" si="84">A5111</f>
        <v>44141.31713</v>
      </c>
      <c r="H5111" s="29">
        <v>0.4166666666666667</v>
      </c>
      <c r="I5111" s="30">
        <f t="shared" si="80"/>
        <v>-44140.90046</v>
      </c>
      <c r="K5111" t="str">
        <f t="shared" si="83"/>
        <v/>
      </c>
    </row>
    <row r="5112">
      <c r="A5112" s="24">
        <v>44141.31761212963</v>
      </c>
      <c r="B5112" s="5" t="s">
        <v>4144</v>
      </c>
      <c r="C5112" s="5" t="s">
        <v>4143</v>
      </c>
      <c r="D5112" s="5" t="s">
        <v>617</v>
      </c>
      <c r="E5112" s="5">
        <v>2.0</v>
      </c>
      <c r="F5112" s="28">
        <f t="shared" si="67"/>
        <v>44141.40095</v>
      </c>
      <c r="G5112" s="32">
        <f t="shared" si="84"/>
        <v>44141.31761</v>
      </c>
      <c r="H5112" s="29">
        <v>0.4166666666666667</v>
      </c>
      <c r="I5112" s="30">
        <f t="shared" si="80"/>
        <v>-44140.90095</v>
      </c>
      <c r="K5112" t="str">
        <f t="shared" si="83"/>
        <v/>
      </c>
    </row>
    <row r="5113">
      <c r="A5113" s="24">
        <v>44141.38545137731</v>
      </c>
      <c r="B5113" s="5" t="s">
        <v>4145</v>
      </c>
      <c r="C5113" s="5" t="s">
        <v>2126</v>
      </c>
      <c r="D5113" s="5" t="s">
        <v>624</v>
      </c>
      <c r="F5113" s="28">
        <f t="shared" si="67"/>
        <v>44141.46878</v>
      </c>
      <c r="G5113" s="32">
        <f t="shared" si="84"/>
        <v>44141.38545</v>
      </c>
      <c r="H5113" s="29">
        <v>0.5902777777777778</v>
      </c>
      <c r="I5113" s="30">
        <f t="shared" si="80"/>
        <v>-44140.79517</v>
      </c>
      <c r="K5113" t="str">
        <f t="shared" si="83"/>
        <v/>
      </c>
    </row>
    <row r="5114">
      <c r="A5114" s="24">
        <v>44141.395074699074</v>
      </c>
      <c r="B5114" s="5" t="s">
        <v>2280</v>
      </c>
      <c r="C5114" s="5" t="s">
        <v>2126</v>
      </c>
      <c r="D5114" s="5" t="s">
        <v>624</v>
      </c>
      <c r="F5114" s="28">
        <f t="shared" si="67"/>
        <v>44141.47841</v>
      </c>
      <c r="G5114" s="32">
        <f t="shared" si="84"/>
        <v>44141.39507</v>
      </c>
      <c r="H5114" s="29">
        <v>0.5902777777777778</v>
      </c>
      <c r="I5114" s="30">
        <f t="shared" si="80"/>
        <v>-44140.8048</v>
      </c>
      <c r="K5114" t="str">
        <f t="shared" si="83"/>
        <v/>
      </c>
    </row>
    <row r="5115">
      <c r="A5115" s="24">
        <v>44141.50297851852</v>
      </c>
      <c r="B5115" s="5" t="s">
        <v>3829</v>
      </c>
      <c r="C5115" s="5" t="s">
        <v>3215</v>
      </c>
      <c r="D5115" s="5" t="s">
        <v>1245</v>
      </c>
      <c r="F5115" s="28">
        <f t="shared" si="67"/>
        <v>44141.58631</v>
      </c>
      <c r="G5115" s="32">
        <f t="shared" si="84"/>
        <v>44141.50298</v>
      </c>
      <c r="H5115" s="29">
        <v>0.5208333333333334</v>
      </c>
      <c r="I5115" s="30">
        <f t="shared" si="80"/>
        <v>-44140.98215</v>
      </c>
      <c r="K5115" t="str">
        <f t="shared" si="83"/>
        <v/>
      </c>
    </row>
    <row r="5116">
      <c r="A5116" s="24">
        <v>44141.50374570602</v>
      </c>
      <c r="B5116" s="5" t="s">
        <v>4146</v>
      </c>
      <c r="C5116" s="5" t="s">
        <v>3215</v>
      </c>
      <c r="D5116" s="5" t="s">
        <v>1245</v>
      </c>
      <c r="F5116" s="28">
        <f t="shared" si="67"/>
        <v>44141.58708</v>
      </c>
      <c r="G5116" s="32">
        <f t="shared" si="84"/>
        <v>44141.50375</v>
      </c>
      <c r="H5116" s="29">
        <v>0.5208333333333334</v>
      </c>
      <c r="I5116" s="30">
        <f t="shared" si="80"/>
        <v>-44140.98291</v>
      </c>
      <c r="K5116" t="str">
        <f t="shared" si="83"/>
        <v/>
      </c>
    </row>
    <row r="5117">
      <c r="A5117" s="24">
        <v>44141.82759292824</v>
      </c>
      <c r="B5117" s="5" t="s">
        <v>3401</v>
      </c>
      <c r="C5117" s="5" t="s">
        <v>1480</v>
      </c>
      <c r="D5117" s="5" t="s">
        <v>165</v>
      </c>
      <c r="F5117" s="28">
        <f t="shared" si="67"/>
        <v>44141.91093</v>
      </c>
      <c r="G5117" s="32">
        <f t="shared" ref="G5117:G6084" si="85">A5117+(2/24)</f>
        <v>44141.91093</v>
      </c>
      <c r="I5117" t="str">
        <f t="shared" si="80"/>
        <v/>
      </c>
      <c r="K5117" t="str">
        <f t="shared" si="83"/>
        <v/>
      </c>
    </row>
    <row r="5118">
      <c r="A5118" s="24">
        <v>44144.205339988424</v>
      </c>
      <c r="B5118" s="5" t="s">
        <v>4119</v>
      </c>
      <c r="C5118" s="5" t="s">
        <v>4147</v>
      </c>
      <c r="D5118" s="5" t="s">
        <v>1245</v>
      </c>
      <c r="F5118" s="28">
        <f t="shared" si="67"/>
        <v>44144.28867</v>
      </c>
      <c r="G5118" s="32">
        <f t="shared" si="85"/>
        <v>44144.28867</v>
      </c>
      <c r="I5118" t="str">
        <f t="shared" si="80"/>
        <v/>
      </c>
      <c r="K5118" t="str">
        <f t="shared" si="83"/>
        <v/>
      </c>
    </row>
    <row r="5119">
      <c r="A5119" s="24">
        <v>44144.209871053245</v>
      </c>
      <c r="B5119" s="5" t="s">
        <v>4148</v>
      </c>
      <c r="C5119" s="5" t="s">
        <v>545</v>
      </c>
      <c r="D5119" s="5" t="s">
        <v>4079</v>
      </c>
      <c r="F5119" s="28">
        <f t="shared" si="67"/>
        <v>44144.2932</v>
      </c>
      <c r="G5119" s="32">
        <f t="shared" si="85"/>
        <v>44144.2932</v>
      </c>
      <c r="I5119" t="str">
        <f t="shared" si="80"/>
        <v/>
      </c>
      <c r="K5119" t="str">
        <f t="shared" si="83"/>
        <v/>
      </c>
    </row>
    <row r="5120">
      <c r="A5120" s="24">
        <v>44144.29747628472</v>
      </c>
      <c r="B5120" s="5" t="s">
        <v>4085</v>
      </c>
      <c r="C5120" s="5" t="s">
        <v>545</v>
      </c>
      <c r="D5120" s="5" t="s">
        <v>165</v>
      </c>
      <c r="F5120" s="28">
        <f t="shared" si="67"/>
        <v>44144.38081</v>
      </c>
      <c r="G5120" s="32">
        <f t="shared" si="85"/>
        <v>44144.38081</v>
      </c>
      <c r="I5120" t="str">
        <f t="shared" si="80"/>
        <v/>
      </c>
      <c r="K5120" t="str">
        <f t="shared" si="83"/>
        <v/>
      </c>
    </row>
    <row r="5121">
      <c r="A5121" s="24">
        <v>44144.33610835648</v>
      </c>
      <c r="B5121" s="5" t="s">
        <v>4149</v>
      </c>
      <c r="C5121" s="5" t="s">
        <v>4150</v>
      </c>
      <c r="D5121" s="5" t="s">
        <v>1693</v>
      </c>
      <c r="E5121" s="5">
        <v>2.0</v>
      </c>
      <c r="F5121" s="28">
        <f t="shared" si="67"/>
        <v>44144.41944</v>
      </c>
      <c r="G5121" s="32">
        <f t="shared" si="85"/>
        <v>44144.41944</v>
      </c>
      <c r="H5121" s="29">
        <v>0.6666666666666666</v>
      </c>
      <c r="I5121" s="30">
        <f t="shared" si="80"/>
        <v>-44143.75278</v>
      </c>
      <c r="K5121" t="str">
        <f t="shared" si="83"/>
        <v/>
      </c>
    </row>
    <row r="5122">
      <c r="A5122" s="24">
        <v>44144.33701002315</v>
      </c>
      <c r="B5122" s="5" t="s">
        <v>1680</v>
      </c>
      <c r="C5122" s="5" t="s">
        <v>4151</v>
      </c>
      <c r="D5122" s="5" t="s">
        <v>1693</v>
      </c>
      <c r="E5122" s="5">
        <v>3.0</v>
      </c>
      <c r="F5122" s="28">
        <f t="shared" si="67"/>
        <v>44144.42034</v>
      </c>
      <c r="G5122" s="32">
        <f t="shared" si="85"/>
        <v>44144.42034</v>
      </c>
      <c r="H5122" s="29">
        <v>0.6666666666666666</v>
      </c>
      <c r="I5122" s="30">
        <f t="shared" si="80"/>
        <v>-44143.75368</v>
      </c>
      <c r="K5122" t="str">
        <f t="shared" si="83"/>
        <v/>
      </c>
    </row>
    <row r="5123">
      <c r="A5123" s="24">
        <v>44144.345185694445</v>
      </c>
      <c r="B5123" s="5" t="s">
        <v>3376</v>
      </c>
      <c r="C5123" s="5" t="s">
        <v>916</v>
      </c>
      <c r="D5123" s="5" t="s">
        <v>4094</v>
      </c>
      <c r="E5123" s="5">
        <v>4.0</v>
      </c>
      <c r="F5123" s="28">
        <f t="shared" si="67"/>
        <v>44144.42852</v>
      </c>
      <c r="G5123" s="32">
        <f t="shared" si="85"/>
        <v>44144.42852</v>
      </c>
      <c r="H5123" s="29">
        <v>0.5416666666666666</v>
      </c>
      <c r="I5123" s="30">
        <f t="shared" si="80"/>
        <v>-44143.88685</v>
      </c>
      <c r="K5123" t="str">
        <f t="shared" si="83"/>
        <v/>
      </c>
    </row>
    <row r="5124">
      <c r="A5124" s="24">
        <v>44144.345707500004</v>
      </c>
      <c r="B5124" s="5" t="s">
        <v>3388</v>
      </c>
      <c r="C5124" s="5" t="s">
        <v>649</v>
      </c>
      <c r="D5124" s="5" t="s">
        <v>4094</v>
      </c>
      <c r="E5124" s="5">
        <v>6.0</v>
      </c>
      <c r="F5124" s="28">
        <f t="shared" si="67"/>
        <v>44144.42904</v>
      </c>
      <c r="G5124" s="32">
        <f t="shared" si="85"/>
        <v>44144.42904</v>
      </c>
      <c r="H5124" s="29">
        <v>0.5416666666666666</v>
      </c>
      <c r="I5124" s="30">
        <f t="shared" si="80"/>
        <v>-44143.88737</v>
      </c>
      <c r="K5124" t="str">
        <f t="shared" si="83"/>
        <v/>
      </c>
    </row>
    <row r="5125">
      <c r="A5125" s="24">
        <v>44144.402041469904</v>
      </c>
      <c r="B5125" s="5" t="s">
        <v>4152</v>
      </c>
      <c r="C5125" s="5" t="s">
        <v>2126</v>
      </c>
      <c r="D5125" s="5" t="s">
        <v>624</v>
      </c>
      <c r="F5125" s="28">
        <f t="shared" si="67"/>
        <v>44144.48537</v>
      </c>
      <c r="G5125" s="32">
        <f t="shared" si="85"/>
        <v>44144.48537</v>
      </c>
      <c r="I5125" t="str">
        <f t="shared" si="80"/>
        <v/>
      </c>
      <c r="K5125" t="str">
        <f t="shared" si="83"/>
        <v/>
      </c>
    </row>
    <row r="5126">
      <c r="A5126" s="24">
        <v>44144.40270907407</v>
      </c>
      <c r="B5126" s="5" t="s">
        <v>4123</v>
      </c>
      <c r="C5126" s="5" t="s">
        <v>2126</v>
      </c>
      <c r="D5126" s="5" t="s">
        <v>624</v>
      </c>
      <c r="F5126" s="28">
        <f t="shared" si="67"/>
        <v>44144.48604</v>
      </c>
      <c r="G5126" s="32">
        <f t="shared" si="85"/>
        <v>44144.48604</v>
      </c>
      <c r="I5126" t="str">
        <f t="shared" si="80"/>
        <v/>
      </c>
      <c r="K5126" t="str">
        <f t="shared" si="83"/>
        <v/>
      </c>
    </row>
    <row r="5127">
      <c r="A5127" s="24">
        <v>44144.50858666666</v>
      </c>
      <c r="B5127" s="5" t="s">
        <v>4153</v>
      </c>
      <c r="C5127" s="5" t="s">
        <v>4154</v>
      </c>
      <c r="D5127" s="5" t="s">
        <v>1245</v>
      </c>
      <c r="F5127" s="28">
        <f t="shared" si="67"/>
        <v>44144.59192</v>
      </c>
      <c r="G5127" s="32">
        <f t="shared" si="85"/>
        <v>44144.59192</v>
      </c>
      <c r="I5127" t="str">
        <f t="shared" si="80"/>
        <v/>
      </c>
      <c r="K5127" t="str">
        <f t="shared" si="83"/>
        <v/>
      </c>
    </row>
    <row r="5128">
      <c r="A5128" s="24">
        <v>44144.51944201389</v>
      </c>
      <c r="B5128" s="5" t="s">
        <v>4155</v>
      </c>
      <c r="C5128" s="5" t="s">
        <v>4156</v>
      </c>
      <c r="D5128" s="5" t="s">
        <v>1245</v>
      </c>
      <c r="E5128" s="5">
        <v>10.0</v>
      </c>
      <c r="F5128" s="28">
        <f t="shared" si="67"/>
        <v>44144.60278</v>
      </c>
      <c r="G5128" s="32">
        <f t="shared" si="85"/>
        <v>44144.60278</v>
      </c>
      <c r="H5128" s="29">
        <v>0.5416666666666666</v>
      </c>
      <c r="I5128" s="30">
        <f t="shared" si="80"/>
        <v>-44144.06111</v>
      </c>
      <c r="K5128" t="str">
        <f t="shared" si="83"/>
        <v/>
      </c>
    </row>
    <row r="5129">
      <c r="A5129" s="24">
        <v>44144.52030856481</v>
      </c>
      <c r="B5129" s="5" t="s">
        <v>4157</v>
      </c>
      <c r="C5129" s="5" t="s">
        <v>4158</v>
      </c>
      <c r="D5129" s="5" t="s">
        <v>1245</v>
      </c>
      <c r="E5129" s="5">
        <v>11.0</v>
      </c>
      <c r="F5129" s="28">
        <f t="shared" si="67"/>
        <v>44144.60364</v>
      </c>
      <c r="G5129" s="32">
        <f t="shared" si="85"/>
        <v>44144.60364</v>
      </c>
      <c r="H5129" s="29">
        <v>0.5416666666666666</v>
      </c>
      <c r="I5129" s="30">
        <f t="shared" si="80"/>
        <v>-44144.06198</v>
      </c>
      <c r="K5129" t="str">
        <f t="shared" si="83"/>
        <v/>
      </c>
    </row>
    <row r="5130">
      <c r="A5130" s="24">
        <v>44144.61152435185</v>
      </c>
      <c r="B5130" s="5" t="s">
        <v>2948</v>
      </c>
      <c r="C5130" s="5" t="s">
        <v>3166</v>
      </c>
      <c r="D5130" s="5" t="s">
        <v>1245</v>
      </c>
      <c r="F5130" s="28">
        <f t="shared" si="67"/>
        <v>44144.69486</v>
      </c>
      <c r="G5130" s="32">
        <f t="shared" si="85"/>
        <v>44144.69486</v>
      </c>
      <c r="I5130" t="str">
        <f t="shared" si="80"/>
        <v/>
      </c>
      <c r="K5130" t="str">
        <f t="shared" si="83"/>
        <v/>
      </c>
    </row>
    <row r="5131">
      <c r="A5131" s="24">
        <v>44144.86319650463</v>
      </c>
      <c r="B5131" s="5" t="s">
        <v>3401</v>
      </c>
      <c r="C5131" s="5" t="s">
        <v>1480</v>
      </c>
      <c r="D5131" s="5" t="s">
        <v>165</v>
      </c>
      <c r="F5131" s="28">
        <f t="shared" si="67"/>
        <v>44144.94653</v>
      </c>
      <c r="G5131" s="32">
        <f t="shared" si="85"/>
        <v>44144.94653</v>
      </c>
      <c r="I5131" t="str">
        <f t="shared" si="80"/>
        <v/>
      </c>
      <c r="K5131" t="str">
        <f t="shared" si="83"/>
        <v/>
      </c>
    </row>
    <row r="5132">
      <c r="A5132" s="24">
        <v>44145.35967140047</v>
      </c>
      <c r="B5132" s="5" t="s">
        <v>4054</v>
      </c>
      <c r="C5132" s="5" t="s">
        <v>649</v>
      </c>
      <c r="D5132" s="5" t="s">
        <v>914</v>
      </c>
      <c r="E5132" s="5">
        <v>1.0</v>
      </c>
      <c r="F5132" s="28">
        <f t="shared" si="67"/>
        <v>44145.443</v>
      </c>
      <c r="G5132" s="32">
        <f t="shared" si="85"/>
        <v>44145.443</v>
      </c>
      <c r="H5132" s="29">
        <v>0.5375</v>
      </c>
      <c r="I5132" s="30">
        <f t="shared" si="80"/>
        <v>-44144.9055</v>
      </c>
      <c r="K5132" t="str">
        <f t="shared" si="83"/>
        <v/>
      </c>
    </row>
    <row r="5133">
      <c r="A5133" s="24">
        <v>44145.36026907407</v>
      </c>
      <c r="B5133" s="5" t="s">
        <v>3376</v>
      </c>
      <c r="C5133" s="5" t="s">
        <v>916</v>
      </c>
      <c r="D5133" s="5" t="s">
        <v>4159</v>
      </c>
      <c r="E5133" s="5">
        <v>2.0</v>
      </c>
      <c r="F5133" s="28">
        <f t="shared" si="67"/>
        <v>44145.4436</v>
      </c>
      <c r="G5133" s="32">
        <f t="shared" si="85"/>
        <v>44145.4436</v>
      </c>
      <c r="H5133" s="29">
        <v>0.5375</v>
      </c>
      <c r="I5133" s="30">
        <f t="shared" si="80"/>
        <v>-44144.9061</v>
      </c>
      <c r="K5133" t="str">
        <f t="shared" si="83"/>
        <v/>
      </c>
    </row>
    <row r="5134">
      <c r="A5134" s="24">
        <v>44145.37372790509</v>
      </c>
      <c r="B5134" s="5" t="s">
        <v>4160</v>
      </c>
      <c r="C5134" s="5" t="s">
        <v>4161</v>
      </c>
      <c r="D5134" s="5" t="s">
        <v>165</v>
      </c>
      <c r="E5134" s="5">
        <v>3.0</v>
      </c>
      <c r="F5134" s="28">
        <f t="shared" si="67"/>
        <v>44145.45706</v>
      </c>
      <c r="G5134" s="32">
        <f t="shared" si="85"/>
        <v>44145.45706</v>
      </c>
      <c r="H5134" s="29">
        <v>0.4527777777777778</v>
      </c>
      <c r="I5134" s="30">
        <f t="shared" si="80"/>
        <v>-44145.00428</v>
      </c>
      <c r="K5134" t="str">
        <f t="shared" si="83"/>
        <v/>
      </c>
    </row>
    <row r="5135">
      <c r="A5135" s="24">
        <v>44145.37432130787</v>
      </c>
      <c r="B5135" s="5" t="s">
        <v>4162</v>
      </c>
      <c r="C5135" s="5" t="s">
        <v>1570</v>
      </c>
      <c r="D5135" s="5" t="s">
        <v>165</v>
      </c>
      <c r="E5135" s="5">
        <v>4.0</v>
      </c>
      <c r="F5135" s="28">
        <f t="shared" si="67"/>
        <v>44145.45765</v>
      </c>
      <c r="G5135" s="32">
        <f t="shared" si="85"/>
        <v>44145.45765</v>
      </c>
      <c r="H5135" s="29">
        <v>0.4527777777777778</v>
      </c>
      <c r="I5135" s="30">
        <f t="shared" si="80"/>
        <v>-44145.00488</v>
      </c>
      <c r="K5135" t="str">
        <f t="shared" si="83"/>
        <v/>
      </c>
    </row>
    <row r="5136">
      <c r="A5136" s="24">
        <v>44145.37510798611</v>
      </c>
      <c r="B5136" s="5" t="s">
        <v>4163</v>
      </c>
      <c r="C5136" s="5" t="s">
        <v>4161</v>
      </c>
      <c r="D5136" s="5" t="s">
        <v>165</v>
      </c>
      <c r="E5136" s="5">
        <v>6.0</v>
      </c>
      <c r="F5136" s="28">
        <f t="shared" si="67"/>
        <v>44145.45844</v>
      </c>
      <c r="G5136" s="32">
        <f t="shared" si="85"/>
        <v>44145.45844</v>
      </c>
      <c r="H5136" s="29">
        <v>0.4527777777777778</v>
      </c>
      <c r="I5136" s="30">
        <f t="shared" si="80"/>
        <v>-44145.00566</v>
      </c>
      <c r="K5136" t="str">
        <f t="shared" si="83"/>
        <v/>
      </c>
    </row>
    <row r="5137">
      <c r="A5137" s="24">
        <v>44145.391008923616</v>
      </c>
      <c r="B5137" s="5" t="s">
        <v>4164</v>
      </c>
      <c r="C5137" s="5" t="s">
        <v>2126</v>
      </c>
      <c r="D5137" s="5" t="s">
        <v>760</v>
      </c>
      <c r="E5137" s="5">
        <v>7.0</v>
      </c>
      <c r="F5137" s="28">
        <f t="shared" si="67"/>
        <v>44145.47434</v>
      </c>
      <c r="G5137" s="32">
        <f t="shared" si="85"/>
        <v>44145.47434</v>
      </c>
      <c r="H5137" s="29">
        <v>0.4166666666666667</v>
      </c>
      <c r="I5137" s="30">
        <f t="shared" si="80"/>
        <v>-44145.05768</v>
      </c>
      <c r="K5137" t="str">
        <f t="shared" si="83"/>
        <v/>
      </c>
    </row>
    <row r="5138">
      <c r="A5138" s="24">
        <v>44145.3916871875</v>
      </c>
      <c r="B5138" s="5" t="s">
        <v>4123</v>
      </c>
      <c r="C5138" s="5" t="s">
        <v>2126</v>
      </c>
      <c r="D5138" s="5" t="s">
        <v>760</v>
      </c>
      <c r="E5138" s="5">
        <v>9.0</v>
      </c>
      <c r="F5138" s="28">
        <f t="shared" si="67"/>
        <v>44145.47502</v>
      </c>
      <c r="G5138" s="32">
        <f t="shared" si="85"/>
        <v>44145.47502</v>
      </c>
      <c r="H5138" s="29">
        <v>0.4166666666666667</v>
      </c>
      <c r="I5138" s="30">
        <f t="shared" si="80"/>
        <v>-44145.05835</v>
      </c>
      <c r="K5138" s="5" t="s">
        <v>4165</v>
      </c>
    </row>
    <row r="5139">
      <c r="A5139" s="24">
        <v>44145.464175092595</v>
      </c>
      <c r="B5139" s="5" t="s">
        <v>4166</v>
      </c>
      <c r="C5139" s="5" t="s">
        <v>898</v>
      </c>
      <c r="D5139" s="5" t="s">
        <v>4167</v>
      </c>
      <c r="E5139" s="5">
        <v>3.0</v>
      </c>
      <c r="F5139" s="28">
        <f t="shared" si="67"/>
        <v>44145.54751</v>
      </c>
      <c r="G5139" s="32">
        <f t="shared" si="85"/>
        <v>44145.54751</v>
      </c>
      <c r="H5139" s="29">
        <v>0.51875</v>
      </c>
      <c r="I5139" s="30">
        <f t="shared" si="80"/>
        <v>-44145.02876</v>
      </c>
      <c r="K5139" t="str">
        <f t="shared" ref="K5139:K5173" si="86">IF(ISBLANK(H5139),E5139,"")</f>
        <v/>
      </c>
    </row>
    <row r="5140">
      <c r="A5140" s="24">
        <v>44145.53157765046</v>
      </c>
      <c r="B5140" s="5" t="s">
        <v>3973</v>
      </c>
      <c r="C5140" s="5" t="s">
        <v>516</v>
      </c>
      <c r="D5140" s="5" t="s">
        <v>4168</v>
      </c>
      <c r="F5140" s="28">
        <f t="shared" si="67"/>
        <v>44145.61491</v>
      </c>
      <c r="G5140" s="32">
        <f t="shared" si="85"/>
        <v>44145.61491</v>
      </c>
      <c r="H5140" s="29">
        <v>0.5625</v>
      </c>
      <c r="I5140" s="30">
        <f t="shared" si="80"/>
        <v>-44145.05241</v>
      </c>
      <c r="J5140" s="5" t="s">
        <v>3958</v>
      </c>
      <c r="K5140" t="str">
        <f t="shared" si="86"/>
        <v/>
      </c>
    </row>
    <row r="5141">
      <c r="A5141" s="24">
        <v>44145.863077291666</v>
      </c>
      <c r="B5141" s="5" t="s">
        <v>4030</v>
      </c>
      <c r="C5141" s="5" t="s">
        <v>1480</v>
      </c>
      <c r="D5141" s="5" t="s">
        <v>165</v>
      </c>
      <c r="F5141" s="28">
        <f t="shared" si="67"/>
        <v>44145.94641</v>
      </c>
      <c r="G5141" s="32">
        <f t="shared" si="85"/>
        <v>44145.94641</v>
      </c>
      <c r="I5141" t="str">
        <f t="shared" si="80"/>
        <v/>
      </c>
      <c r="K5141" t="str">
        <f t="shared" si="86"/>
        <v/>
      </c>
    </row>
    <row r="5142">
      <c r="A5142" s="24">
        <v>44146.30780335648</v>
      </c>
      <c r="B5142" s="5" t="s">
        <v>1897</v>
      </c>
      <c r="C5142" s="5" t="s">
        <v>1932</v>
      </c>
      <c r="D5142" s="5" t="s">
        <v>3246</v>
      </c>
      <c r="F5142" s="28">
        <f t="shared" si="67"/>
        <v>44146.39114</v>
      </c>
      <c r="G5142" s="32">
        <f t="shared" si="85"/>
        <v>44146.39114</v>
      </c>
      <c r="I5142" t="str">
        <f t="shared" si="80"/>
        <v/>
      </c>
      <c r="K5142" t="str">
        <f t="shared" si="86"/>
        <v/>
      </c>
    </row>
    <row r="5143">
      <c r="A5143" s="24">
        <v>44147.34509340278</v>
      </c>
      <c r="B5143" s="5" t="s">
        <v>3973</v>
      </c>
      <c r="C5143" s="5" t="s">
        <v>1932</v>
      </c>
      <c r="D5143" s="5" t="s">
        <v>4168</v>
      </c>
      <c r="F5143" s="28">
        <f t="shared" si="67"/>
        <v>44147.42843</v>
      </c>
      <c r="G5143" s="32">
        <f t="shared" si="85"/>
        <v>44147.42843</v>
      </c>
      <c r="I5143" t="str">
        <f t="shared" si="80"/>
        <v/>
      </c>
      <c r="J5143" s="5" t="s">
        <v>3958</v>
      </c>
      <c r="K5143" t="str">
        <f t="shared" si="86"/>
        <v/>
      </c>
    </row>
    <row r="5144">
      <c r="A5144" s="24">
        <v>44147.34687267361</v>
      </c>
      <c r="B5144" s="5" t="s">
        <v>646</v>
      </c>
      <c r="C5144" s="5" t="s">
        <v>916</v>
      </c>
      <c r="D5144" s="5" t="s">
        <v>4094</v>
      </c>
      <c r="E5144" s="5">
        <v>1.0</v>
      </c>
      <c r="F5144" s="28">
        <f t="shared" si="67"/>
        <v>44147.43021</v>
      </c>
      <c r="G5144" s="32">
        <f t="shared" si="85"/>
        <v>44147.43021</v>
      </c>
      <c r="H5144" s="29">
        <v>0.5486111111111112</v>
      </c>
      <c r="I5144" s="30">
        <f t="shared" si="80"/>
        <v>-44146.88159</v>
      </c>
      <c r="K5144" t="str">
        <f t="shared" si="86"/>
        <v/>
      </c>
    </row>
    <row r="5145">
      <c r="A5145" s="24">
        <v>44147.34728545139</v>
      </c>
      <c r="B5145" s="5" t="s">
        <v>3376</v>
      </c>
      <c r="C5145" s="5" t="s">
        <v>916</v>
      </c>
      <c r="D5145" s="5" t="s">
        <v>4094</v>
      </c>
      <c r="E5145" s="5">
        <v>2.0</v>
      </c>
      <c r="F5145" s="28">
        <f t="shared" si="67"/>
        <v>44147.43062</v>
      </c>
      <c r="G5145" s="32">
        <f t="shared" si="85"/>
        <v>44147.43062</v>
      </c>
      <c r="H5145" s="29">
        <v>0.5486111111111112</v>
      </c>
      <c r="I5145" s="30">
        <f t="shared" si="80"/>
        <v>-44146.88201</v>
      </c>
      <c r="K5145" t="str">
        <f t="shared" si="86"/>
        <v/>
      </c>
    </row>
    <row r="5146">
      <c r="A5146" s="24">
        <v>44147.347822372685</v>
      </c>
      <c r="B5146" s="5" t="s">
        <v>4099</v>
      </c>
      <c r="C5146" s="5" t="s">
        <v>647</v>
      </c>
      <c r="D5146" s="5" t="s">
        <v>3739</v>
      </c>
      <c r="E5146" s="5">
        <v>3.0</v>
      </c>
      <c r="F5146" s="28">
        <f t="shared" si="67"/>
        <v>44147.43116</v>
      </c>
      <c r="G5146" s="32">
        <f t="shared" si="85"/>
        <v>44147.43116</v>
      </c>
      <c r="H5146" s="29">
        <v>0.49375</v>
      </c>
      <c r="I5146" s="30">
        <f t="shared" si="80"/>
        <v>-44146.93741</v>
      </c>
      <c r="K5146" t="str">
        <f t="shared" si="86"/>
        <v/>
      </c>
    </row>
    <row r="5147">
      <c r="A5147" s="24">
        <v>44147.34810840277</v>
      </c>
      <c r="B5147" s="5" t="s">
        <v>920</v>
      </c>
      <c r="C5147" s="5" t="s">
        <v>647</v>
      </c>
      <c r="D5147" s="5" t="s">
        <v>4169</v>
      </c>
      <c r="E5147" s="5">
        <v>4.0</v>
      </c>
      <c r="F5147" s="28">
        <f t="shared" si="67"/>
        <v>44147.43144</v>
      </c>
      <c r="G5147" s="32">
        <f t="shared" si="85"/>
        <v>44147.43144</v>
      </c>
      <c r="H5147" s="29">
        <v>0.49375</v>
      </c>
      <c r="I5147" s="30">
        <f t="shared" si="80"/>
        <v>-44146.93769</v>
      </c>
      <c r="K5147" t="str">
        <f t="shared" si="86"/>
        <v/>
      </c>
    </row>
    <row r="5148">
      <c r="A5148" s="24">
        <v>44147.37344591435</v>
      </c>
      <c r="B5148" s="5" t="s">
        <v>4023</v>
      </c>
      <c r="C5148" s="5" t="s">
        <v>4170</v>
      </c>
      <c r="D5148" s="34" t="s">
        <v>223</v>
      </c>
      <c r="E5148" s="5">
        <v>6.0</v>
      </c>
      <c r="F5148" s="28">
        <f t="shared" si="67"/>
        <v>44147.45678</v>
      </c>
      <c r="G5148" s="32">
        <f t="shared" si="85"/>
        <v>44147.45678</v>
      </c>
      <c r="H5148" s="29">
        <v>0.45416666666666666</v>
      </c>
      <c r="I5148" s="30">
        <f t="shared" si="80"/>
        <v>-44147.00261</v>
      </c>
      <c r="K5148" t="str">
        <f t="shared" si="86"/>
        <v/>
      </c>
    </row>
    <row r="5149">
      <c r="A5149" s="24">
        <v>44147.378580046294</v>
      </c>
      <c r="B5149" s="5" t="s">
        <v>4025</v>
      </c>
      <c r="C5149" s="5" t="s">
        <v>4026</v>
      </c>
      <c r="D5149" s="34" t="s">
        <v>223</v>
      </c>
      <c r="E5149" s="5">
        <v>7.0</v>
      </c>
      <c r="F5149" s="28">
        <f t="shared" si="67"/>
        <v>44147.46191</v>
      </c>
      <c r="G5149" s="32">
        <f t="shared" si="85"/>
        <v>44147.46191</v>
      </c>
      <c r="H5149" s="29">
        <v>0.45416666666666666</v>
      </c>
      <c r="I5149" s="30">
        <f t="shared" si="80"/>
        <v>-44147.00775</v>
      </c>
      <c r="K5149" t="str">
        <f t="shared" si="86"/>
        <v/>
      </c>
    </row>
    <row r="5150">
      <c r="A5150" s="24">
        <v>44147.379675752316</v>
      </c>
      <c r="B5150" s="5" t="s">
        <v>4171</v>
      </c>
      <c r="C5150" s="5" t="s">
        <v>4172</v>
      </c>
      <c r="D5150" s="34" t="s">
        <v>223</v>
      </c>
      <c r="E5150" s="5">
        <v>9.0</v>
      </c>
      <c r="F5150" s="28">
        <f t="shared" si="67"/>
        <v>44147.46301</v>
      </c>
      <c r="G5150" s="32">
        <f t="shared" si="85"/>
        <v>44147.46301</v>
      </c>
      <c r="H5150" s="29">
        <v>0.45416666666666666</v>
      </c>
      <c r="I5150" s="30">
        <f t="shared" si="80"/>
        <v>-44147.00884</v>
      </c>
      <c r="K5150" t="str">
        <f t="shared" si="86"/>
        <v/>
      </c>
    </row>
    <row r="5151">
      <c r="A5151" s="24">
        <v>44147.38371336806</v>
      </c>
      <c r="B5151" s="5" t="s">
        <v>4123</v>
      </c>
      <c r="C5151" s="5" t="s">
        <v>2126</v>
      </c>
      <c r="D5151" s="5" t="s">
        <v>624</v>
      </c>
      <c r="E5151" s="5">
        <v>10.0</v>
      </c>
      <c r="F5151" s="28">
        <f t="shared" si="67"/>
        <v>44147.46705</v>
      </c>
      <c r="G5151" s="32">
        <f t="shared" si="85"/>
        <v>44147.46705</v>
      </c>
      <c r="H5151" s="29">
        <v>0.575</v>
      </c>
      <c r="I5151" s="30">
        <f t="shared" si="80"/>
        <v>-44146.89205</v>
      </c>
      <c r="K5151" t="str">
        <f t="shared" si="86"/>
        <v/>
      </c>
    </row>
    <row r="5152">
      <c r="A5152" s="24">
        <v>44147.38862197917</v>
      </c>
      <c r="B5152" s="5" t="s">
        <v>4173</v>
      </c>
      <c r="C5152" s="5" t="s">
        <v>2126</v>
      </c>
      <c r="D5152" s="5" t="s">
        <v>624</v>
      </c>
      <c r="E5152" s="5">
        <v>11.0</v>
      </c>
      <c r="F5152" s="28">
        <f t="shared" si="67"/>
        <v>44147.47196</v>
      </c>
      <c r="G5152" s="32">
        <f t="shared" si="85"/>
        <v>44147.47196</v>
      </c>
      <c r="H5152" s="29">
        <v>0.575</v>
      </c>
      <c r="I5152" s="30">
        <f t="shared" si="80"/>
        <v>-44146.89696</v>
      </c>
      <c r="K5152" t="str">
        <f t="shared" si="86"/>
        <v/>
      </c>
    </row>
    <row r="5153">
      <c r="A5153" s="24">
        <v>44147.49419232639</v>
      </c>
      <c r="B5153" s="5" t="s">
        <v>3123</v>
      </c>
      <c r="C5153" s="5" t="s">
        <v>3124</v>
      </c>
      <c r="D5153" s="5" t="s">
        <v>624</v>
      </c>
      <c r="E5153" s="5">
        <v>3.0</v>
      </c>
      <c r="F5153" s="28">
        <f t="shared" si="67"/>
        <v>44147.57753</v>
      </c>
      <c r="G5153" s="32">
        <f t="shared" si="85"/>
        <v>44147.57753</v>
      </c>
      <c r="H5153" s="29">
        <v>0.5458333333333333</v>
      </c>
      <c r="I5153" s="30">
        <f t="shared" si="80"/>
        <v>-44147.03169</v>
      </c>
      <c r="K5153" t="str">
        <f t="shared" si="86"/>
        <v/>
      </c>
    </row>
    <row r="5154">
      <c r="A5154" s="24">
        <v>44147.50001466435</v>
      </c>
      <c r="B5154" s="5" t="s">
        <v>4174</v>
      </c>
      <c r="C5154" s="5" t="s">
        <v>4175</v>
      </c>
      <c r="D5154" s="5" t="s">
        <v>4176</v>
      </c>
      <c r="E5154" s="5">
        <v>4.0</v>
      </c>
      <c r="F5154" s="28">
        <f t="shared" si="67"/>
        <v>44147.58335</v>
      </c>
      <c r="G5154" s="32">
        <f t="shared" si="85"/>
        <v>44147.58335</v>
      </c>
      <c r="H5154" s="29">
        <v>0.5652777777777778</v>
      </c>
      <c r="I5154" s="30">
        <f t="shared" si="80"/>
        <v>-44147.01807</v>
      </c>
      <c r="K5154" t="str">
        <f t="shared" si="86"/>
        <v/>
      </c>
    </row>
    <row r="5155">
      <c r="A5155" s="24">
        <v>44147.50063553241</v>
      </c>
      <c r="B5155" s="5" t="s">
        <v>4127</v>
      </c>
      <c r="C5155" s="5" t="s">
        <v>4177</v>
      </c>
      <c r="D5155" s="5" t="s">
        <v>4178</v>
      </c>
      <c r="E5155" s="5">
        <v>5.0</v>
      </c>
      <c r="F5155" s="28">
        <f t="shared" si="67"/>
        <v>44147.58397</v>
      </c>
      <c r="G5155" s="32">
        <f t="shared" si="85"/>
        <v>44147.58397</v>
      </c>
      <c r="H5155" s="29">
        <v>0.5652777777777778</v>
      </c>
      <c r="I5155" s="30">
        <f t="shared" si="80"/>
        <v>-44147.01869</v>
      </c>
      <c r="K5155" t="str">
        <f t="shared" si="86"/>
        <v/>
      </c>
    </row>
    <row r="5156">
      <c r="A5156" s="24">
        <v>44147.57899310185</v>
      </c>
      <c r="B5156" s="5" t="s">
        <v>1824</v>
      </c>
      <c r="C5156" s="5" t="s">
        <v>1626</v>
      </c>
      <c r="D5156" s="5" t="s">
        <v>784</v>
      </c>
      <c r="E5156" s="5">
        <v>1.0</v>
      </c>
      <c r="F5156" s="28">
        <f t="shared" si="67"/>
        <v>44147.66233</v>
      </c>
      <c r="G5156" s="32">
        <f t="shared" si="85"/>
        <v>44147.66233</v>
      </c>
      <c r="H5156" s="29">
        <v>0.7083333333333334</v>
      </c>
      <c r="I5156" s="30">
        <f t="shared" si="80"/>
        <v>-44146.95399</v>
      </c>
      <c r="K5156" t="str">
        <f t="shared" si="86"/>
        <v/>
      </c>
    </row>
    <row r="5157">
      <c r="A5157" s="24">
        <v>44147.86210303241</v>
      </c>
      <c r="B5157" s="5" t="s">
        <v>3401</v>
      </c>
      <c r="C5157" s="5" t="s">
        <v>1480</v>
      </c>
      <c r="D5157" s="5" t="s">
        <v>165</v>
      </c>
      <c r="F5157" s="28">
        <f t="shared" si="67"/>
        <v>44147.94544</v>
      </c>
      <c r="G5157" s="32">
        <f t="shared" si="85"/>
        <v>44147.94544</v>
      </c>
      <c r="I5157" t="str">
        <f t="shared" si="80"/>
        <v/>
      </c>
      <c r="K5157" t="str">
        <f t="shared" si="86"/>
        <v/>
      </c>
    </row>
    <row r="5158">
      <c r="A5158" s="24">
        <v>44148.35007916667</v>
      </c>
      <c r="B5158" s="5" t="s">
        <v>646</v>
      </c>
      <c r="C5158" s="5" t="s">
        <v>916</v>
      </c>
      <c r="D5158" s="5" t="s">
        <v>4098</v>
      </c>
      <c r="E5158" s="5">
        <v>1.0</v>
      </c>
      <c r="F5158" s="28">
        <f t="shared" si="67"/>
        <v>44148.43341</v>
      </c>
      <c r="G5158" s="32">
        <f t="shared" si="85"/>
        <v>44148.43341</v>
      </c>
      <c r="H5158" s="29">
        <v>0.5486111111111112</v>
      </c>
      <c r="I5158" s="30">
        <f t="shared" si="80"/>
        <v>-44147.8848</v>
      </c>
      <c r="K5158" t="str">
        <f t="shared" si="86"/>
        <v/>
      </c>
    </row>
    <row r="5159">
      <c r="A5159" s="24">
        <v>44148.350510358796</v>
      </c>
      <c r="B5159" s="5" t="s">
        <v>3376</v>
      </c>
      <c r="C5159" s="5" t="s">
        <v>916</v>
      </c>
      <c r="D5159" s="5" t="s">
        <v>4098</v>
      </c>
      <c r="E5159" s="5">
        <v>2.0</v>
      </c>
      <c r="F5159" s="28">
        <f t="shared" si="67"/>
        <v>44148.43384</v>
      </c>
      <c r="G5159" s="32">
        <f t="shared" si="85"/>
        <v>44148.43384</v>
      </c>
      <c r="H5159" s="29">
        <v>0.5486111111111112</v>
      </c>
      <c r="I5159" s="30">
        <f t="shared" si="80"/>
        <v>-44147.88523</v>
      </c>
      <c r="K5159" t="str">
        <f t="shared" si="86"/>
        <v/>
      </c>
    </row>
    <row r="5160">
      <c r="A5160" s="24">
        <v>44148.86946965278</v>
      </c>
      <c r="B5160" s="5" t="s">
        <v>3401</v>
      </c>
      <c r="C5160" s="5" t="s">
        <v>1480</v>
      </c>
      <c r="D5160" s="5" t="s">
        <v>165</v>
      </c>
      <c r="F5160" s="28">
        <f t="shared" si="67"/>
        <v>44148.9528</v>
      </c>
      <c r="G5160" s="32">
        <f t="shared" si="85"/>
        <v>44148.9528</v>
      </c>
      <c r="I5160" t="str">
        <f t="shared" si="80"/>
        <v/>
      </c>
      <c r="K5160" t="str">
        <f t="shared" si="86"/>
        <v/>
      </c>
    </row>
    <row r="5161">
      <c r="A5161" s="24">
        <v>44151.293821597224</v>
      </c>
      <c r="B5161" s="5" t="s">
        <v>1897</v>
      </c>
      <c r="C5161" s="5" t="s">
        <v>1932</v>
      </c>
      <c r="D5161" s="5" t="s">
        <v>3246</v>
      </c>
      <c r="F5161" s="28">
        <f t="shared" si="67"/>
        <v>44151.37715</v>
      </c>
      <c r="G5161" s="32">
        <f t="shared" si="85"/>
        <v>44151.37715</v>
      </c>
      <c r="I5161" t="str">
        <f t="shared" si="80"/>
        <v/>
      </c>
      <c r="J5161" s="5" t="s">
        <v>3958</v>
      </c>
      <c r="K5161" t="str">
        <f t="shared" si="86"/>
        <v/>
      </c>
    </row>
    <row r="5162">
      <c r="A5162" s="24">
        <v>44151.336247534724</v>
      </c>
      <c r="B5162" s="5" t="s">
        <v>4099</v>
      </c>
      <c r="C5162" s="5" t="s">
        <v>647</v>
      </c>
      <c r="D5162" s="5" t="s">
        <v>4098</v>
      </c>
      <c r="E5162" s="5">
        <v>2.0</v>
      </c>
      <c r="F5162" s="28">
        <f t="shared" si="67"/>
        <v>44151.41958</v>
      </c>
      <c r="G5162" s="32">
        <f t="shared" si="85"/>
        <v>44151.41958</v>
      </c>
      <c r="H5162" s="29">
        <v>0.4486111111111111</v>
      </c>
      <c r="I5162" s="30">
        <f t="shared" si="80"/>
        <v>-44150.97097</v>
      </c>
      <c r="K5162" t="str">
        <f t="shared" si="86"/>
        <v/>
      </c>
    </row>
    <row r="5163">
      <c r="A5163" s="24">
        <v>44151.33687359953</v>
      </c>
      <c r="B5163" s="5" t="s">
        <v>3376</v>
      </c>
      <c r="C5163" s="5" t="s">
        <v>916</v>
      </c>
      <c r="D5163" s="5" t="s">
        <v>4098</v>
      </c>
      <c r="E5163" s="5">
        <v>1.0</v>
      </c>
      <c r="F5163" s="28">
        <f t="shared" si="67"/>
        <v>44151.42021</v>
      </c>
      <c r="G5163" s="32">
        <f t="shared" si="85"/>
        <v>44151.42021</v>
      </c>
      <c r="H5163" s="29">
        <v>0.4486111111111111</v>
      </c>
      <c r="I5163" s="30">
        <f t="shared" si="80"/>
        <v>-44150.9716</v>
      </c>
      <c r="K5163" t="str">
        <f t="shared" si="86"/>
        <v/>
      </c>
    </row>
    <row r="5164">
      <c r="A5164" s="24">
        <v>44151.33726915509</v>
      </c>
      <c r="B5164" s="5" t="s">
        <v>3388</v>
      </c>
      <c r="C5164" s="5" t="s">
        <v>649</v>
      </c>
      <c r="D5164" s="5" t="s">
        <v>4098</v>
      </c>
      <c r="E5164" s="5">
        <v>3.0</v>
      </c>
      <c r="F5164" s="28">
        <f t="shared" si="67"/>
        <v>44151.4206</v>
      </c>
      <c r="G5164" s="32">
        <f t="shared" si="85"/>
        <v>44151.4206</v>
      </c>
      <c r="H5164" s="29">
        <v>0.4486111111111111</v>
      </c>
      <c r="I5164" s="30">
        <f t="shared" si="80"/>
        <v>-44150.97199</v>
      </c>
      <c r="K5164" t="str">
        <f t="shared" si="86"/>
        <v/>
      </c>
    </row>
    <row r="5165">
      <c r="A5165" s="24">
        <v>44151.375205115735</v>
      </c>
      <c r="B5165" s="5" t="s">
        <v>2416</v>
      </c>
      <c r="C5165" s="5" t="s">
        <v>2986</v>
      </c>
      <c r="D5165" s="5" t="s">
        <v>624</v>
      </c>
      <c r="E5165" s="5">
        <v>4.0</v>
      </c>
      <c r="F5165" s="28">
        <f t="shared" si="67"/>
        <v>44151.45854</v>
      </c>
      <c r="G5165" s="32">
        <f t="shared" si="85"/>
        <v>44151.45854</v>
      </c>
      <c r="H5165" s="29">
        <v>0.4847222222222222</v>
      </c>
      <c r="I5165" s="30">
        <f t="shared" si="80"/>
        <v>-44150.97382</v>
      </c>
      <c r="K5165" t="str">
        <f t="shared" si="86"/>
        <v/>
      </c>
    </row>
    <row r="5166">
      <c r="A5166" s="24">
        <v>44151.46142877315</v>
      </c>
      <c r="B5166" s="5" t="s">
        <v>646</v>
      </c>
      <c r="C5166" s="5" t="s">
        <v>916</v>
      </c>
      <c r="D5166" s="5" t="s">
        <v>4098</v>
      </c>
      <c r="E5166" s="5">
        <v>1.0</v>
      </c>
      <c r="F5166" s="28">
        <f t="shared" si="67"/>
        <v>44151.54476</v>
      </c>
      <c r="G5166" s="32">
        <f t="shared" si="85"/>
        <v>44151.54476</v>
      </c>
      <c r="H5166" s="29">
        <v>0.6069444444444444</v>
      </c>
      <c r="I5166" s="30">
        <f t="shared" si="80"/>
        <v>-44150.93782</v>
      </c>
      <c r="K5166" t="str">
        <f t="shared" si="86"/>
        <v/>
      </c>
    </row>
    <row r="5167">
      <c r="A5167" s="24">
        <v>44151.46186185185</v>
      </c>
      <c r="B5167" s="5" t="s">
        <v>3376</v>
      </c>
      <c r="C5167" s="5" t="s">
        <v>916</v>
      </c>
      <c r="D5167" s="5" t="s">
        <v>4098</v>
      </c>
      <c r="E5167" s="5">
        <v>2.0</v>
      </c>
      <c r="F5167" s="28">
        <f t="shared" si="67"/>
        <v>44151.5452</v>
      </c>
      <c r="G5167" s="32">
        <f t="shared" si="85"/>
        <v>44151.5452</v>
      </c>
      <c r="H5167" s="29">
        <v>0.6069444444444444</v>
      </c>
      <c r="I5167" s="30">
        <f t="shared" si="80"/>
        <v>-44150.93825</v>
      </c>
      <c r="K5167" t="str">
        <f t="shared" si="86"/>
        <v/>
      </c>
    </row>
    <row r="5168">
      <c r="A5168" s="24">
        <v>44151.462429340274</v>
      </c>
      <c r="B5168" s="5" t="s">
        <v>4179</v>
      </c>
      <c r="C5168" s="5" t="s">
        <v>1890</v>
      </c>
      <c r="D5168" s="5" t="s">
        <v>4098</v>
      </c>
      <c r="E5168" s="5">
        <v>3.0</v>
      </c>
      <c r="F5168" s="28">
        <f t="shared" si="67"/>
        <v>44151.54576</v>
      </c>
      <c r="G5168" s="32">
        <f t="shared" si="85"/>
        <v>44151.54576</v>
      </c>
      <c r="H5168" s="29">
        <v>0.6069444444444444</v>
      </c>
      <c r="I5168" s="30">
        <f t="shared" si="80"/>
        <v>-44150.93882</v>
      </c>
      <c r="K5168" t="str">
        <f t="shared" si="86"/>
        <v/>
      </c>
    </row>
    <row r="5169">
      <c r="A5169" s="24">
        <v>44151.82578288195</v>
      </c>
      <c r="B5169" s="5" t="s">
        <v>3401</v>
      </c>
      <c r="C5169" s="5" t="s">
        <v>1480</v>
      </c>
      <c r="D5169" s="5" t="s">
        <v>165</v>
      </c>
      <c r="F5169" s="28">
        <f t="shared" si="67"/>
        <v>44151.90912</v>
      </c>
      <c r="G5169" s="32">
        <f t="shared" si="85"/>
        <v>44151.90912</v>
      </c>
      <c r="I5169" t="str">
        <f t="shared" si="80"/>
        <v/>
      </c>
      <c r="K5169" t="str">
        <f t="shared" si="86"/>
        <v/>
      </c>
    </row>
    <row r="5170">
      <c r="A5170" s="24">
        <v>44152.305850185185</v>
      </c>
      <c r="B5170" s="5" t="s">
        <v>911</v>
      </c>
      <c r="C5170" s="5" t="s">
        <v>172</v>
      </c>
      <c r="D5170" s="5" t="s">
        <v>1245</v>
      </c>
      <c r="E5170" s="5">
        <v>3.0</v>
      </c>
      <c r="F5170" s="28">
        <f t="shared" si="67"/>
        <v>44152.38918</v>
      </c>
      <c r="G5170" s="32">
        <f t="shared" si="85"/>
        <v>44152.38918</v>
      </c>
      <c r="H5170" s="29">
        <v>0.4375</v>
      </c>
      <c r="I5170" s="30">
        <f t="shared" si="80"/>
        <v>-44151.95168</v>
      </c>
      <c r="K5170" t="str">
        <f t="shared" si="86"/>
        <v/>
      </c>
    </row>
    <row r="5171">
      <c r="A5171" s="24">
        <v>44152.31460686342</v>
      </c>
      <c r="B5171" s="5" t="s">
        <v>2548</v>
      </c>
      <c r="C5171" s="5" t="s">
        <v>1932</v>
      </c>
      <c r="D5171" s="5" t="s">
        <v>107</v>
      </c>
      <c r="F5171" s="28">
        <f t="shared" si="67"/>
        <v>44152.39794</v>
      </c>
      <c r="G5171" s="32">
        <f t="shared" si="85"/>
        <v>44152.39794</v>
      </c>
      <c r="H5171" s="29">
        <v>0.6666666666666666</v>
      </c>
      <c r="I5171" s="30">
        <f t="shared" si="80"/>
        <v>-44151.73127</v>
      </c>
      <c r="J5171" s="5" t="s">
        <v>3958</v>
      </c>
      <c r="K5171" t="str">
        <f t="shared" si="86"/>
        <v/>
      </c>
    </row>
    <row r="5172">
      <c r="A5172" s="24">
        <v>44152.31929814815</v>
      </c>
      <c r="B5172" s="5" t="s">
        <v>3216</v>
      </c>
      <c r="C5172" s="5" t="s">
        <v>3215</v>
      </c>
      <c r="D5172" s="26" t="s">
        <v>173</v>
      </c>
      <c r="E5172" s="5">
        <v>1.0</v>
      </c>
      <c r="F5172" s="28">
        <f t="shared" si="67"/>
        <v>44152.40263</v>
      </c>
      <c r="G5172" s="32">
        <f t="shared" si="85"/>
        <v>44152.40263</v>
      </c>
      <c r="H5172" s="29">
        <v>0.6076388888888888</v>
      </c>
      <c r="I5172" s="30">
        <f t="shared" si="80"/>
        <v>-44151.79499</v>
      </c>
      <c r="K5172" t="str">
        <f t="shared" si="86"/>
        <v/>
      </c>
    </row>
    <row r="5173">
      <c r="A5173" s="24">
        <v>44152.31956538194</v>
      </c>
      <c r="B5173" s="5" t="s">
        <v>3536</v>
      </c>
      <c r="C5173" s="5" t="s">
        <v>3215</v>
      </c>
      <c r="D5173" s="26" t="s">
        <v>173</v>
      </c>
      <c r="E5173" s="5">
        <v>2.0</v>
      </c>
      <c r="F5173" s="28">
        <f t="shared" si="67"/>
        <v>44152.4029</v>
      </c>
      <c r="G5173" s="32">
        <f t="shared" si="85"/>
        <v>44152.4029</v>
      </c>
      <c r="H5173" s="29">
        <v>0.60625</v>
      </c>
      <c r="I5173" s="30">
        <f t="shared" si="80"/>
        <v>-44151.79665</v>
      </c>
      <c r="K5173" t="str">
        <f t="shared" si="86"/>
        <v/>
      </c>
    </row>
    <row r="5174">
      <c r="A5174" s="24">
        <v>44152.32935170139</v>
      </c>
      <c r="B5174" s="5" t="s">
        <v>1662</v>
      </c>
      <c r="C5174" s="5" t="s">
        <v>4180</v>
      </c>
      <c r="D5174" s="26" t="s">
        <v>173</v>
      </c>
      <c r="F5174" s="28">
        <f t="shared" si="67"/>
        <v>44152.41269</v>
      </c>
      <c r="G5174" s="32">
        <f t="shared" si="85"/>
        <v>44152.41269</v>
      </c>
      <c r="H5174" s="29">
        <v>0.49722222222222223</v>
      </c>
      <c r="I5174" s="30">
        <f t="shared" si="80"/>
        <v>-44151.91546</v>
      </c>
      <c r="J5174" s="5" t="s">
        <v>1861</v>
      </c>
      <c r="K5174" s="5">
        <v>36.0</v>
      </c>
    </row>
    <row r="5175">
      <c r="A5175" s="24">
        <v>44152.32983625</v>
      </c>
      <c r="B5175" s="5" t="s">
        <v>3840</v>
      </c>
      <c r="C5175" s="5" t="s">
        <v>4180</v>
      </c>
      <c r="D5175" s="26" t="s">
        <v>173</v>
      </c>
      <c r="F5175" s="28">
        <f t="shared" si="67"/>
        <v>44152.41317</v>
      </c>
      <c r="G5175" s="32">
        <f t="shared" si="85"/>
        <v>44152.41317</v>
      </c>
      <c r="H5175" s="29">
        <v>0.49722222222222223</v>
      </c>
      <c r="I5175" s="30">
        <f t="shared" si="80"/>
        <v>-44151.91595</v>
      </c>
      <c r="J5175" s="5" t="s">
        <v>1861</v>
      </c>
      <c r="K5175" s="5">
        <v>37.0</v>
      </c>
    </row>
    <row r="5176">
      <c r="A5176" s="24">
        <v>44152.347088877315</v>
      </c>
      <c r="B5176" s="5" t="s">
        <v>646</v>
      </c>
      <c r="C5176" s="5" t="s">
        <v>916</v>
      </c>
      <c r="D5176" s="5" t="s">
        <v>4098</v>
      </c>
      <c r="E5176" s="5">
        <v>5.0</v>
      </c>
      <c r="F5176" s="28">
        <f t="shared" si="67"/>
        <v>44152.43042</v>
      </c>
      <c r="G5176" s="32">
        <f t="shared" si="85"/>
        <v>44152.43042</v>
      </c>
      <c r="H5176" s="29">
        <v>0.5458333333333333</v>
      </c>
      <c r="I5176" s="30">
        <f t="shared" si="80"/>
        <v>-44151.88459</v>
      </c>
      <c r="K5176" t="str">
        <f t="shared" ref="K5176:K5199" si="87">IF(ISBLANK(H5176),E5176,"")</f>
        <v/>
      </c>
    </row>
    <row r="5177">
      <c r="A5177" s="24">
        <v>44152.34750077546</v>
      </c>
      <c r="B5177" s="5" t="s">
        <v>3376</v>
      </c>
      <c r="C5177" s="5" t="s">
        <v>916</v>
      </c>
      <c r="D5177" s="5" t="s">
        <v>4098</v>
      </c>
      <c r="E5177" s="5">
        <v>4.0</v>
      </c>
      <c r="F5177" s="28">
        <f t="shared" si="67"/>
        <v>44152.43083</v>
      </c>
      <c r="G5177" s="32">
        <f t="shared" si="85"/>
        <v>44152.43083</v>
      </c>
      <c r="H5177" s="29">
        <v>0.5458333333333333</v>
      </c>
      <c r="I5177" s="30">
        <f t="shared" si="80"/>
        <v>-44151.885</v>
      </c>
      <c r="K5177" t="str">
        <f t="shared" si="87"/>
        <v/>
      </c>
    </row>
    <row r="5178">
      <c r="A5178" s="24">
        <v>44152.466656296296</v>
      </c>
      <c r="B5178" s="5" t="s">
        <v>4181</v>
      </c>
      <c r="C5178" s="5" t="s">
        <v>4182</v>
      </c>
      <c r="D5178" s="34" t="s">
        <v>3177</v>
      </c>
      <c r="E5178" s="5">
        <v>10.0</v>
      </c>
      <c r="F5178" s="28">
        <f t="shared" si="67"/>
        <v>44152.54999</v>
      </c>
      <c r="G5178" s="32">
        <f t="shared" si="85"/>
        <v>44152.54999</v>
      </c>
      <c r="H5178" s="29">
        <v>0.5715277777777777</v>
      </c>
      <c r="I5178" s="30">
        <f t="shared" si="80"/>
        <v>-44151.97846</v>
      </c>
      <c r="K5178" t="str">
        <f t="shared" si="87"/>
        <v/>
      </c>
    </row>
    <row r="5179">
      <c r="A5179" s="24">
        <v>44152.46705523148</v>
      </c>
      <c r="B5179" s="5" t="s">
        <v>4183</v>
      </c>
      <c r="C5179" s="5" t="s">
        <v>4182</v>
      </c>
      <c r="D5179" s="34" t="s">
        <v>3177</v>
      </c>
      <c r="E5179" s="5">
        <v>11.0</v>
      </c>
      <c r="F5179" s="28">
        <f t="shared" si="67"/>
        <v>44152.55039</v>
      </c>
      <c r="G5179" s="32">
        <f t="shared" si="85"/>
        <v>44152.55039</v>
      </c>
      <c r="H5179" s="29">
        <v>0.5715277777777777</v>
      </c>
      <c r="I5179" s="30">
        <f t="shared" si="80"/>
        <v>-44151.97886</v>
      </c>
      <c r="K5179" t="str">
        <f t="shared" si="87"/>
        <v/>
      </c>
    </row>
    <row r="5180">
      <c r="A5180" s="24">
        <v>44152.46739980324</v>
      </c>
      <c r="B5180" s="5" t="s">
        <v>4184</v>
      </c>
      <c r="C5180" s="5" t="s">
        <v>4185</v>
      </c>
      <c r="D5180" s="34" t="s">
        <v>3177</v>
      </c>
      <c r="E5180" s="5">
        <v>12.0</v>
      </c>
      <c r="F5180" s="28">
        <f t="shared" si="67"/>
        <v>44152.55073</v>
      </c>
      <c r="G5180" s="32">
        <f t="shared" si="85"/>
        <v>44152.55073</v>
      </c>
      <c r="H5180" s="29">
        <v>0.5840277777777778</v>
      </c>
      <c r="I5180" s="30">
        <f t="shared" si="80"/>
        <v>-44151.96671</v>
      </c>
      <c r="K5180" t="str">
        <f t="shared" si="87"/>
        <v/>
      </c>
    </row>
    <row r="5181">
      <c r="A5181" s="24">
        <v>44152.478307060184</v>
      </c>
      <c r="B5181" s="5" t="s">
        <v>1394</v>
      </c>
      <c r="C5181" s="5" t="s">
        <v>1932</v>
      </c>
      <c r="D5181" s="5" t="s">
        <v>3246</v>
      </c>
      <c r="F5181" s="28">
        <f t="shared" si="67"/>
        <v>44152.56164</v>
      </c>
      <c r="G5181" s="32">
        <f t="shared" si="85"/>
        <v>44152.56164</v>
      </c>
      <c r="H5181" s="29">
        <v>0.6173611111111111</v>
      </c>
      <c r="I5181" s="30">
        <f t="shared" si="80"/>
        <v>-44151.94428</v>
      </c>
      <c r="J5181" s="5" t="s">
        <v>3959</v>
      </c>
      <c r="K5181" t="str">
        <f t="shared" si="87"/>
        <v/>
      </c>
    </row>
    <row r="5182">
      <c r="A5182" s="24">
        <v>44152.83495321759</v>
      </c>
      <c r="B5182" s="5" t="s">
        <v>3401</v>
      </c>
      <c r="C5182" s="5" t="s">
        <v>1480</v>
      </c>
      <c r="D5182" s="5" t="s">
        <v>165</v>
      </c>
      <c r="F5182" s="28">
        <f t="shared" si="67"/>
        <v>44152.91829</v>
      </c>
      <c r="G5182" s="32">
        <f t="shared" si="85"/>
        <v>44152.91829</v>
      </c>
      <c r="I5182" t="str">
        <f t="shared" si="80"/>
        <v/>
      </c>
      <c r="K5182" t="str">
        <f t="shared" si="87"/>
        <v/>
      </c>
    </row>
    <row r="5183">
      <c r="A5183" s="24">
        <v>44153.319598437505</v>
      </c>
      <c r="B5183" s="5" t="s">
        <v>4186</v>
      </c>
      <c r="C5183" s="5" t="s">
        <v>3215</v>
      </c>
      <c r="D5183" s="5" t="s">
        <v>1245</v>
      </c>
      <c r="E5183" s="5">
        <v>1.0</v>
      </c>
      <c r="F5183" s="28">
        <f t="shared" si="67"/>
        <v>44153.40293</v>
      </c>
      <c r="G5183" s="32">
        <f t="shared" si="85"/>
        <v>44153.40293</v>
      </c>
      <c r="H5183" s="29">
        <v>0.6256944444444444</v>
      </c>
      <c r="I5183" s="30">
        <f t="shared" si="80"/>
        <v>-44152.77724</v>
      </c>
      <c r="K5183" t="str">
        <f t="shared" si="87"/>
        <v/>
      </c>
    </row>
    <row r="5184">
      <c r="A5184" s="24">
        <v>44153.32033396991</v>
      </c>
      <c r="B5184" s="5" t="s">
        <v>4187</v>
      </c>
      <c r="C5184" s="5" t="s">
        <v>3215</v>
      </c>
      <c r="D5184" s="5" t="s">
        <v>1245</v>
      </c>
      <c r="E5184" s="5">
        <v>2.0</v>
      </c>
      <c r="F5184" s="28">
        <f t="shared" si="67"/>
        <v>44153.40367</v>
      </c>
      <c r="G5184" s="32">
        <f t="shared" si="85"/>
        <v>44153.40367</v>
      </c>
      <c r="H5184" s="29">
        <v>0.6256944444444444</v>
      </c>
      <c r="I5184" s="30">
        <f t="shared" si="80"/>
        <v>-44152.77797</v>
      </c>
      <c r="K5184" t="str">
        <f t="shared" si="87"/>
        <v/>
      </c>
    </row>
    <row r="5185">
      <c r="A5185" s="24">
        <v>44153.3392783912</v>
      </c>
      <c r="B5185" s="5" t="s">
        <v>646</v>
      </c>
      <c r="C5185" s="5" t="s">
        <v>916</v>
      </c>
      <c r="D5185" s="5" t="s">
        <v>4098</v>
      </c>
      <c r="E5185" s="5">
        <v>3.0</v>
      </c>
      <c r="F5185" s="28">
        <f t="shared" si="67"/>
        <v>44153.42261</v>
      </c>
      <c r="G5185" s="32">
        <f t="shared" si="85"/>
        <v>44153.42261</v>
      </c>
      <c r="H5185" s="29">
        <v>0.5569444444444445</v>
      </c>
      <c r="I5185" s="30">
        <f t="shared" si="80"/>
        <v>-44152.86567</v>
      </c>
      <c r="K5185" t="str">
        <f t="shared" si="87"/>
        <v/>
      </c>
    </row>
    <row r="5186">
      <c r="A5186" s="24">
        <v>44153.33965390046</v>
      </c>
      <c r="B5186" s="5" t="s">
        <v>3376</v>
      </c>
      <c r="C5186" s="5" t="s">
        <v>916</v>
      </c>
      <c r="D5186" s="5" t="s">
        <v>4098</v>
      </c>
      <c r="E5186" s="5">
        <v>4.0</v>
      </c>
      <c r="F5186" s="28">
        <f t="shared" si="67"/>
        <v>44153.42299</v>
      </c>
      <c r="G5186" s="32">
        <f t="shared" si="85"/>
        <v>44153.42299</v>
      </c>
      <c r="H5186" s="29">
        <v>0.5569444444444445</v>
      </c>
      <c r="I5186" s="30">
        <f t="shared" si="80"/>
        <v>-44152.86604</v>
      </c>
      <c r="K5186" t="str">
        <f t="shared" si="87"/>
        <v/>
      </c>
    </row>
    <row r="5187">
      <c r="A5187" s="24">
        <v>44153.4141953125</v>
      </c>
      <c r="B5187" s="5" t="s">
        <v>2964</v>
      </c>
      <c r="C5187" s="5" t="s">
        <v>251</v>
      </c>
      <c r="D5187" s="5" t="s">
        <v>2798</v>
      </c>
      <c r="E5187" s="5">
        <v>5.0</v>
      </c>
      <c r="F5187" s="28">
        <f t="shared" si="67"/>
        <v>44153.49753</v>
      </c>
      <c r="G5187" s="32">
        <f t="shared" si="85"/>
        <v>44153.49753</v>
      </c>
      <c r="H5187" s="29">
        <v>0.5277777777777778</v>
      </c>
      <c r="I5187" s="30">
        <f t="shared" si="80"/>
        <v>-44152.96975</v>
      </c>
      <c r="K5187" t="str">
        <f t="shared" si="87"/>
        <v/>
      </c>
    </row>
    <row r="5188">
      <c r="A5188" s="24">
        <v>44153.41469621527</v>
      </c>
      <c r="B5188" s="5" t="s">
        <v>254</v>
      </c>
      <c r="C5188" s="5" t="s">
        <v>251</v>
      </c>
      <c r="D5188" s="5" t="s">
        <v>2798</v>
      </c>
      <c r="E5188" s="5">
        <v>6.0</v>
      </c>
      <c r="F5188" s="28">
        <f t="shared" si="67"/>
        <v>44153.49803</v>
      </c>
      <c r="G5188" s="32">
        <f t="shared" si="85"/>
        <v>44153.49803</v>
      </c>
      <c r="H5188" s="29">
        <v>0.5277777777777778</v>
      </c>
      <c r="I5188" s="30">
        <f t="shared" si="80"/>
        <v>-44152.97025</v>
      </c>
      <c r="K5188" t="str">
        <f t="shared" si="87"/>
        <v/>
      </c>
    </row>
    <row r="5189">
      <c r="A5189" s="24">
        <v>44153.41497917824</v>
      </c>
      <c r="B5189" s="5" t="s">
        <v>561</v>
      </c>
      <c r="C5189" s="5" t="s">
        <v>251</v>
      </c>
      <c r="D5189" s="5" t="s">
        <v>2798</v>
      </c>
      <c r="E5189" s="5">
        <v>7.0</v>
      </c>
      <c r="F5189" s="28">
        <f t="shared" si="67"/>
        <v>44153.49831</v>
      </c>
      <c r="G5189" s="32">
        <f t="shared" si="85"/>
        <v>44153.49831</v>
      </c>
      <c r="H5189" s="29">
        <v>0.5277777777777778</v>
      </c>
      <c r="I5189" s="30">
        <f t="shared" si="80"/>
        <v>-44152.97053</v>
      </c>
      <c r="K5189" t="str">
        <f t="shared" si="87"/>
        <v/>
      </c>
    </row>
    <row r="5190">
      <c r="A5190" s="24">
        <v>44153.52924665509</v>
      </c>
      <c r="B5190" s="5" t="s">
        <v>4188</v>
      </c>
      <c r="D5190" s="5" t="s">
        <v>4189</v>
      </c>
      <c r="E5190" s="5">
        <v>3.0</v>
      </c>
      <c r="F5190" s="28">
        <f t="shared" si="67"/>
        <v>44153.61258</v>
      </c>
      <c r="G5190" s="32">
        <f t="shared" si="85"/>
        <v>44153.61258</v>
      </c>
      <c r="H5190" s="29">
        <v>0.5923611111111111</v>
      </c>
      <c r="I5190" s="30">
        <f t="shared" si="80"/>
        <v>-44153.02022</v>
      </c>
      <c r="K5190" t="str">
        <f t="shared" si="87"/>
        <v/>
      </c>
    </row>
    <row r="5191">
      <c r="A5191" s="24">
        <v>44153.68799868056</v>
      </c>
      <c r="B5191" s="5" t="s">
        <v>2178</v>
      </c>
      <c r="C5191" s="5" t="s">
        <v>862</v>
      </c>
      <c r="D5191" s="5" t="s">
        <v>361</v>
      </c>
      <c r="E5191" s="5">
        <v>1.0</v>
      </c>
      <c r="F5191" s="28">
        <f t="shared" si="67"/>
        <v>44153.77133</v>
      </c>
      <c r="G5191" s="32">
        <f t="shared" si="85"/>
        <v>44153.77133</v>
      </c>
      <c r="H5191" s="29">
        <v>0.8333333333333334</v>
      </c>
      <c r="I5191" s="30">
        <f t="shared" si="80"/>
        <v>-44152.938</v>
      </c>
      <c r="K5191" t="str">
        <f t="shared" si="87"/>
        <v/>
      </c>
    </row>
    <row r="5192">
      <c r="A5192" s="24">
        <v>44153.82280372686</v>
      </c>
      <c r="B5192" s="5" t="s">
        <v>3439</v>
      </c>
      <c r="C5192" s="5" t="s">
        <v>1480</v>
      </c>
      <c r="D5192" s="5" t="s">
        <v>165</v>
      </c>
      <c r="F5192" s="28">
        <f t="shared" si="67"/>
        <v>44153.90614</v>
      </c>
      <c r="G5192" s="32">
        <f t="shared" si="85"/>
        <v>44153.90614</v>
      </c>
      <c r="I5192" t="str">
        <f t="shared" si="80"/>
        <v/>
      </c>
      <c r="K5192" t="str">
        <f t="shared" si="87"/>
        <v/>
      </c>
    </row>
    <row r="5193">
      <c r="A5193" s="24">
        <v>44154.297589375</v>
      </c>
      <c r="B5193" s="5" t="s">
        <v>4190</v>
      </c>
      <c r="C5193" s="5" t="s">
        <v>3225</v>
      </c>
      <c r="D5193" s="5" t="s">
        <v>1245</v>
      </c>
      <c r="E5193" s="5">
        <v>1.0</v>
      </c>
      <c r="F5193" s="28">
        <f t="shared" si="67"/>
        <v>44154.38092</v>
      </c>
      <c r="G5193" s="32">
        <f t="shared" si="85"/>
        <v>44154.38092</v>
      </c>
      <c r="H5193" s="29">
        <v>0.5590277777777778</v>
      </c>
      <c r="I5193" s="30">
        <f t="shared" si="80"/>
        <v>-44153.82189</v>
      </c>
      <c r="K5193" t="str">
        <f t="shared" si="87"/>
        <v/>
      </c>
    </row>
    <row r="5194">
      <c r="A5194" s="24">
        <v>44154.29783707176</v>
      </c>
      <c r="B5194" s="5" t="s">
        <v>3829</v>
      </c>
      <c r="C5194" s="5" t="s">
        <v>3225</v>
      </c>
      <c r="D5194" s="5" t="s">
        <v>1245</v>
      </c>
      <c r="E5194" s="5">
        <v>2.0</v>
      </c>
      <c r="F5194" s="28">
        <f t="shared" si="67"/>
        <v>44154.38117</v>
      </c>
      <c r="G5194" s="32">
        <f t="shared" si="85"/>
        <v>44154.38117</v>
      </c>
      <c r="H5194" s="29">
        <v>0.5590277777777778</v>
      </c>
      <c r="I5194" s="30">
        <f t="shared" si="80"/>
        <v>-44153.82214</v>
      </c>
      <c r="K5194" t="str">
        <f t="shared" si="87"/>
        <v/>
      </c>
    </row>
    <row r="5195">
      <c r="A5195" s="24">
        <v>44154.29803232639</v>
      </c>
      <c r="B5195" s="5" t="s">
        <v>3536</v>
      </c>
      <c r="C5195" s="5" t="s">
        <v>3225</v>
      </c>
      <c r="D5195" s="5" t="s">
        <v>1245</v>
      </c>
      <c r="E5195" s="5">
        <v>3.0</v>
      </c>
      <c r="F5195" s="28">
        <f t="shared" si="67"/>
        <v>44154.38137</v>
      </c>
      <c r="G5195" s="32">
        <f t="shared" si="85"/>
        <v>44154.38137</v>
      </c>
      <c r="H5195" s="29">
        <v>0.5590277777777778</v>
      </c>
      <c r="I5195" s="30">
        <f t="shared" si="80"/>
        <v>-44153.82234</v>
      </c>
      <c r="K5195" t="str">
        <f t="shared" si="87"/>
        <v/>
      </c>
    </row>
    <row r="5196">
      <c r="A5196" s="24">
        <v>44154.30069179398</v>
      </c>
      <c r="B5196" s="5" t="s">
        <v>1847</v>
      </c>
      <c r="C5196" s="5" t="s">
        <v>1932</v>
      </c>
      <c r="D5196" s="5" t="s">
        <v>3246</v>
      </c>
      <c r="F5196" s="28">
        <f t="shared" si="67"/>
        <v>44154.38403</v>
      </c>
      <c r="G5196" s="32">
        <f t="shared" si="85"/>
        <v>44154.38403</v>
      </c>
      <c r="H5196" s="29">
        <v>0.6666666666666666</v>
      </c>
      <c r="I5196" s="30">
        <f t="shared" si="80"/>
        <v>-44153.71736</v>
      </c>
      <c r="J5196" s="5" t="s">
        <v>3959</v>
      </c>
      <c r="K5196" t="str">
        <f t="shared" si="87"/>
        <v/>
      </c>
    </row>
    <row r="5197">
      <c r="A5197" s="24">
        <v>44154.359491192125</v>
      </c>
      <c r="B5197" s="5" t="s">
        <v>3157</v>
      </c>
      <c r="C5197" s="5" t="s">
        <v>1932</v>
      </c>
      <c r="D5197" s="5" t="s">
        <v>3246</v>
      </c>
      <c r="F5197" s="28">
        <f t="shared" si="67"/>
        <v>44154.44282</v>
      </c>
      <c r="G5197" s="32">
        <f t="shared" si="85"/>
        <v>44154.44282</v>
      </c>
      <c r="I5197" t="str">
        <f t="shared" si="80"/>
        <v/>
      </c>
      <c r="J5197" s="5" t="s">
        <v>4191</v>
      </c>
      <c r="K5197" t="str">
        <f t="shared" si="87"/>
        <v/>
      </c>
    </row>
    <row r="5198">
      <c r="A5198" s="24">
        <v>44154.48139134259</v>
      </c>
      <c r="B5198" s="5" t="s">
        <v>4192</v>
      </c>
      <c r="C5198" s="5" t="s">
        <v>736</v>
      </c>
      <c r="D5198" s="5" t="s">
        <v>165</v>
      </c>
      <c r="E5198" s="5">
        <v>4.0</v>
      </c>
      <c r="F5198" s="28">
        <f t="shared" si="67"/>
        <v>44154.56472</v>
      </c>
      <c r="G5198" s="32">
        <f t="shared" si="85"/>
        <v>44154.56472</v>
      </c>
      <c r="H5198" s="29">
        <v>0.5486111111111112</v>
      </c>
      <c r="I5198" s="30">
        <f t="shared" si="80"/>
        <v>-44154.01611</v>
      </c>
      <c r="K5198" t="str">
        <f t="shared" si="87"/>
        <v/>
      </c>
    </row>
    <row r="5199">
      <c r="A5199" s="24">
        <v>44154.821286018516</v>
      </c>
      <c r="B5199" s="5" t="s">
        <v>3439</v>
      </c>
      <c r="C5199" s="5" t="s">
        <v>1932</v>
      </c>
      <c r="D5199" s="5" t="s">
        <v>165</v>
      </c>
      <c r="F5199" s="28">
        <f t="shared" si="67"/>
        <v>44154.90462</v>
      </c>
      <c r="G5199" s="32">
        <f t="shared" si="85"/>
        <v>44154.90462</v>
      </c>
      <c r="I5199" t="str">
        <f t="shared" si="80"/>
        <v/>
      </c>
      <c r="K5199" t="str">
        <f t="shared" si="87"/>
        <v/>
      </c>
    </row>
    <row r="5200">
      <c r="A5200" s="24">
        <v>44155.328440405094</v>
      </c>
      <c r="B5200" s="5" t="s">
        <v>1571</v>
      </c>
      <c r="C5200" s="5" t="s">
        <v>976</v>
      </c>
      <c r="D5200" s="5" t="s">
        <v>165</v>
      </c>
      <c r="F5200" s="28">
        <f t="shared" si="67"/>
        <v>44155.41177</v>
      </c>
      <c r="G5200" s="32">
        <f t="shared" si="85"/>
        <v>44155.41177</v>
      </c>
      <c r="H5200" s="29">
        <v>0.5444444444444444</v>
      </c>
      <c r="I5200" s="30">
        <f t="shared" si="80"/>
        <v>-44154.86733</v>
      </c>
      <c r="J5200" s="5" t="s">
        <v>4193</v>
      </c>
      <c r="K5200" s="5">
        <v>36.0</v>
      </c>
    </row>
    <row r="5201">
      <c r="A5201" s="24">
        <v>44155.32906307871</v>
      </c>
      <c r="B5201" s="5" t="s">
        <v>1580</v>
      </c>
      <c r="C5201" s="5" t="s">
        <v>736</v>
      </c>
      <c r="D5201" s="5" t="s">
        <v>165</v>
      </c>
      <c r="E5201" s="5">
        <v>2.0</v>
      </c>
      <c r="F5201" s="28">
        <f t="shared" si="67"/>
        <v>44155.4124</v>
      </c>
      <c r="G5201" s="32">
        <f t="shared" si="85"/>
        <v>44155.4124</v>
      </c>
      <c r="H5201" s="29">
        <v>0.38055555555555554</v>
      </c>
      <c r="I5201" s="30">
        <f t="shared" si="80"/>
        <v>-44155.03184</v>
      </c>
      <c r="K5201" t="str">
        <f t="shared" ref="K5201:K5214" si="88">IF(ISBLANK(H5201),E5201,"")</f>
        <v/>
      </c>
    </row>
    <row r="5202">
      <c r="A5202" s="24">
        <v>44155.33704334491</v>
      </c>
      <c r="B5202" s="5" t="s">
        <v>646</v>
      </c>
      <c r="C5202" s="5" t="s">
        <v>916</v>
      </c>
      <c r="D5202" s="5" t="s">
        <v>4098</v>
      </c>
      <c r="E5202" s="5">
        <v>1.0</v>
      </c>
      <c r="F5202" s="28">
        <f t="shared" si="67"/>
        <v>44155.42038</v>
      </c>
      <c r="G5202" s="32">
        <f t="shared" si="85"/>
        <v>44155.42038</v>
      </c>
      <c r="H5202" s="29">
        <v>0.5618055555555556</v>
      </c>
      <c r="I5202" s="30">
        <f t="shared" si="80"/>
        <v>-44154.85857</v>
      </c>
      <c r="K5202" t="str">
        <f t="shared" si="88"/>
        <v/>
      </c>
    </row>
    <row r="5203">
      <c r="A5203" s="24">
        <v>44155.33745810185</v>
      </c>
      <c r="B5203" s="5" t="s">
        <v>3376</v>
      </c>
      <c r="C5203" s="5" t="s">
        <v>916</v>
      </c>
      <c r="D5203" s="5" t="s">
        <v>4098</v>
      </c>
      <c r="E5203" s="5">
        <v>3.0</v>
      </c>
      <c r="F5203" s="28">
        <f t="shared" si="67"/>
        <v>44155.42079</v>
      </c>
      <c r="G5203" s="32">
        <f t="shared" si="85"/>
        <v>44155.42079</v>
      </c>
      <c r="H5203" s="29">
        <v>0.5618055555555556</v>
      </c>
      <c r="I5203" s="30">
        <f t="shared" si="80"/>
        <v>-44154.85899</v>
      </c>
      <c r="K5203" t="str">
        <f t="shared" si="88"/>
        <v/>
      </c>
    </row>
    <row r="5204">
      <c r="A5204" s="24">
        <v>44155.371806655094</v>
      </c>
      <c r="B5204" s="5" t="s">
        <v>4194</v>
      </c>
      <c r="C5204" s="5" t="s">
        <v>4195</v>
      </c>
      <c r="D5204" s="5" t="s">
        <v>165</v>
      </c>
      <c r="E5204" s="5">
        <v>2.0</v>
      </c>
      <c r="F5204" s="28">
        <f t="shared" si="67"/>
        <v>44155.45514</v>
      </c>
      <c r="G5204" s="32">
        <f t="shared" si="85"/>
        <v>44155.45514</v>
      </c>
      <c r="H5204" s="29">
        <v>0.4361111111111111</v>
      </c>
      <c r="I5204" s="30">
        <f t="shared" si="80"/>
        <v>-44155.01903</v>
      </c>
      <c r="K5204" t="str">
        <f t="shared" si="88"/>
        <v/>
      </c>
    </row>
    <row r="5205">
      <c r="A5205" s="24">
        <v>44155.388244918984</v>
      </c>
      <c r="B5205" s="5" t="s">
        <v>4196</v>
      </c>
      <c r="C5205" s="5" t="s">
        <v>898</v>
      </c>
      <c r="D5205" s="5" t="s">
        <v>1599</v>
      </c>
      <c r="E5205" s="5">
        <v>4.0</v>
      </c>
      <c r="F5205" s="28">
        <f t="shared" si="67"/>
        <v>44155.47158</v>
      </c>
      <c r="G5205" s="32">
        <f t="shared" si="85"/>
        <v>44155.47158</v>
      </c>
      <c r="H5205" s="29">
        <v>0.45416666666666666</v>
      </c>
      <c r="I5205" s="30">
        <f t="shared" si="80"/>
        <v>-44155.01741</v>
      </c>
      <c r="K5205" t="str">
        <f t="shared" si="88"/>
        <v/>
      </c>
    </row>
    <row r="5206">
      <c r="A5206" s="24">
        <v>44155.399573946765</v>
      </c>
      <c r="B5206" s="5" t="s">
        <v>4025</v>
      </c>
      <c r="C5206" s="5" t="s">
        <v>4197</v>
      </c>
      <c r="D5206" s="5" t="s">
        <v>4198</v>
      </c>
      <c r="E5206" s="5">
        <v>2.0</v>
      </c>
      <c r="F5206" s="28">
        <f t="shared" si="67"/>
        <v>44155.48291</v>
      </c>
      <c r="G5206" s="32">
        <f t="shared" si="85"/>
        <v>44155.48291</v>
      </c>
      <c r="H5206" s="29">
        <v>0.4618055555555556</v>
      </c>
      <c r="I5206" s="30">
        <f t="shared" si="80"/>
        <v>-44155.0211</v>
      </c>
      <c r="K5206" t="str">
        <f t="shared" si="88"/>
        <v/>
      </c>
    </row>
    <row r="5207">
      <c r="A5207" s="24">
        <v>44155.51907365741</v>
      </c>
      <c r="B5207" s="5" t="s">
        <v>3044</v>
      </c>
      <c r="C5207" s="5" t="s">
        <v>619</v>
      </c>
      <c r="D5207" s="34" t="s">
        <v>223</v>
      </c>
      <c r="E5207" s="5">
        <v>2.0</v>
      </c>
      <c r="F5207" s="28">
        <f t="shared" si="67"/>
        <v>44155.60241</v>
      </c>
      <c r="G5207" s="32">
        <f t="shared" si="85"/>
        <v>44155.60241</v>
      </c>
      <c r="H5207" s="29">
        <v>0.5916666666666667</v>
      </c>
      <c r="I5207" s="30">
        <f t="shared" si="80"/>
        <v>-44155.01074</v>
      </c>
      <c r="K5207" t="str">
        <f t="shared" si="88"/>
        <v/>
      </c>
    </row>
    <row r="5208">
      <c r="A5208" s="24">
        <v>44155.51949813658</v>
      </c>
      <c r="B5208" s="5" t="s">
        <v>3351</v>
      </c>
      <c r="C5208" s="5" t="s">
        <v>619</v>
      </c>
      <c r="D5208" s="34" t="s">
        <v>223</v>
      </c>
      <c r="E5208" s="5">
        <v>4.0</v>
      </c>
      <c r="F5208" s="28">
        <f t="shared" si="67"/>
        <v>44155.60283</v>
      </c>
      <c r="G5208" s="32">
        <f t="shared" si="85"/>
        <v>44155.60283</v>
      </c>
      <c r="H5208" s="29">
        <v>0.5916666666666667</v>
      </c>
      <c r="I5208" s="30">
        <f t="shared" si="80"/>
        <v>-44155.01116</v>
      </c>
      <c r="K5208" t="str">
        <f t="shared" si="88"/>
        <v/>
      </c>
    </row>
    <row r="5209">
      <c r="A5209" s="24">
        <v>44155.82417063657</v>
      </c>
      <c r="B5209" s="5" t="s">
        <v>3401</v>
      </c>
      <c r="C5209" s="5" t="s">
        <v>1480</v>
      </c>
      <c r="D5209" s="5" t="s">
        <v>165</v>
      </c>
      <c r="F5209" s="28">
        <f t="shared" si="67"/>
        <v>44155.9075</v>
      </c>
      <c r="G5209" s="32">
        <f t="shared" si="85"/>
        <v>44155.9075</v>
      </c>
      <c r="I5209" t="str">
        <f t="shared" si="80"/>
        <v/>
      </c>
      <c r="K5209" t="str">
        <f t="shared" si="88"/>
        <v/>
      </c>
    </row>
    <row r="5210">
      <c r="A5210" s="24">
        <v>44156.34551939815</v>
      </c>
      <c r="B5210" s="5" t="s">
        <v>3829</v>
      </c>
      <c r="C5210" s="5" t="s">
        <v>3225</v>
      </c>
      <c r="D5210" s="5" t="s">
        <v>1347</v>
      </c>
      <c r="F5210" s="28">
        <f t="shared" si="67"/>
        <v>44156.42885</v>
      </c>
      <c r="G5210" s="32">
        <f t="shared" si="85"/>
        <v>44156.42885</v>
      </c>
      <c r="I5210" t="str">
        <f t="shared" si="80"/>
        <v/>
      </c>
      <c r="K5210" t="str">
        <f t="shared" si="88"/>
        <v/>
      </c>
    </row>
    <row r="5211">
      <c r="A5211" s="24">
        <v>44156.34593915509</v>
      </c>
      <c r="B5211" s="5" t="s">
        <v>3536</v>
      </c>
      <c r="C5211" s="5" t="s">
        <v>3225</v>
      </c>
      <c r="D5211" s="5" t="s">
        <v>1347</v>
      </c>
      <c r="F5211" s="28">
        <f t="shared" si="67"/>
        <v>44156.42927</v>
      </c>
      <c r="G5211" s="32">
        <f t="shared" si="85"/>
        <v>44156.42927</v>
      </c>
      <c r="I5211" t="str">
        <f t="shared" si="80"/>
        <v/>
      </c>
      <c r="K5211" t="str">
        <f t="shared" si="88"/>
        <v/>
      </c>
    </row>
    <row r="5212">
      <c r="A5212" s="24">
        <v>44156.39768231481</v>
      </c>
      <c r="B5212" s="5" t="s">
        <v>2208</v>
      </c>
      <c r="C5212" s="5" t="s">
        <v>4199</v>
      </c>
      <c r="D5212" s="5" t="s">
        <v>1347</v>
      </c>
      <c r="F5212" s="28">
        <f t="shared" si="67"/>
        <v>44156.48102</v>
      </c>
      <c r="G5212" s="32">
        <f t="shared" si="85"/>
        <v>44156.48102</v>
      </c>
      <c r="I5212" t="str">
        <f t="shared" si="80"/>
        <v/>
      </c>
      <c r="K5212" t="str">
        <f t="shared" si="88"/>
        <v/>
      </c>
    </row>
    <row r="5213">
      <c r="A5213" s="24">
        <v>44156.39810766204</v>
      </c>
      <c r="B5213" s="5" t="s">
        <v>4200</v>
      </c>
      <c r="C5213" s="5" t="s">
        <v>2209</v>
      </c>
      <c r="D5213" s="5" t="s">
        <v>1347</v>
      </c>
      <c r="F5213" s="28">
        <f t="shared" si="67"/>
        <v>44156.48144</v>
      </c>
      <c r="G5213" s="32">
        <f t="shared" si="85"/>
        <v>44156.48144</v>
      </c>
      <c r="I5213" t="str">
        <f t="shared" si="80"/>
        <v/>
      </c>
      <c r="K5213" t="str">
        <f t="shared" si="88"/>
        <v/>
      </c>
    </row>
    <row r="5214">
      <c r="A5214" s="24">
        <v>44158.26657497685</v>
      </c>
      <c r="B5214" s="5" t="s">
        <v>1722</v>
      </c>
      <c r="C5214" s="5" t="s">
        <v>1932</v>
      </c>
      <c r="D5214" s="5" t="s">
        <v>3246</v>
      </c>
      <c r="F5214" s="28">
        <f t="shared" si="67"/>
        <v>44158.34991</v>
      </c>
      <c r="G5214" s="32">
        <f t="shared" si="85"/>
        <v>44158.34991</v>
      </c>
      <c r="H5214" s="29">
        <v>0.6875</v>
      </c>
      <c r="I5214" s="30">
        <f t="shared" si="80"/>
        <v>-44157.66241</v>
      </c>
      <c r="J5214" s="5" t="s">
        <v>3959</v>
      </c>
      <c r="K5214" t="str">
        <f t="shared" si="88"/>
        <v/>
      </c>
    </row>
    <row r="5215">
      <c r="A5215" s="24">
        <v>44158.31191192129</v>
      </c>
      <c r="B5215" s="5" t="s">
        <v>107</v>
      </c>
      <c r="C5215" s="5" t="s">
        <v>545</v>
      </c>
      <c r="D5215" s="5" t="s">
        <v>1403</v>
      </c>
      <c r="F5215" s="28">
        <f t="shared" si="67"/>
        <v>44158.39525</v>
      </c>
      <c r="G5215" s="32">
        <f t="shared" si="85"/>
        <v>44158.39525</v>
      </c>
      <c r="H5215" s="29">
        <v>0.6666666666666666</v>
      </c>
      <c r="I5215" s="30">
        <f t="shared" si="80"/>
        <v>-44157.72858</v>
      </c>
      <c r="J5215" s="5" t="s">
        <v>1861</v>
      </c>
      <c r="K5215" s="5">
        <v>36.0</v>
      </c>
    </row>
    <row r="5216">
      <c r="A5216" s="24">
        <v>44158.31237342593</v>
      </c>
      <c r="B5216" s="5" t="s">
        <v>1897</v>
      </c>
      <c r="C5216" s="5" t="s">
        <v>4201</v>
      </c>
      <c r="D5216" s="5" t="s">
        <v>3246</v>
      </c>
      <c r="F5216" s="28">
        <f t="shared" si="67"/>
        <v>44158.39571</v>
      </c>
      <c r="G5216" s="32">
        <f t="shared" si="85"/>
        <v>44158.39571</v>
      </c>
      <c r="H5216" s="29">
        <v>0.6666666666666666</v>
      </c>
      <c r="I5216" s="30">
        <f t="shared" si="80"/>
        <v>-44157.72904</v>
      </c>
      <c r="J5216" s="5" t="s">
        <v>1861</v>
      </c>
      <c r="K5216" s="5">
        <v>37.0</v>
      </c>
    </row>
    <row r="5217">
      <c r="A5217" s="24">
        <v>44158.33531247685</v>
      </c>
      <c r="B5217" s="5" t="s">
        <v>4099</v>
      </c>
      <c r="C5217" s="5" t="s">
        <v>647</v>
      </c>
      <c r="D5217" s="5" t="s">
        <v>4098</v>
      </c>
      <c r="E5217" s="5">
        <v>1.0</v>
      </c>
      <c r="F5217" s="28">
        <f t="shared" si="67"/>
        <v>44158.41865</v>
      </c>
      <c r="G5217" s="32">
        <f t="shared" si="85"/>
        <v>44158.41865</v>
      </c>
      <c r="H5217" s="29">
        <v>0.4513888888888889</v>
      </c>
      <c r="I5217" s="30">
        <f t="shared" si="80"/>
        <v>-44157.96726</v>
      </c>
      <c r="K5217" t="str">
        <f t="shared" ref="K5217:K5230" si="89">IF(ISBLANK(H5217),E5217,"")</f>
        <v/>
      </c>
    </row>
    <row r="5218">
      <c r="A5218" s="24">
        <v>44158.335782939816</v>
      </c>
      <c r="B5218" s="5" t="s">
        <v>3376</v>
      </c>
      <c r="C5218" s="5" t="s">
        <v>647</v>
      </c>
      <c r="D5218" s="5" t="s">
        <v>4098</v>
      </c>
      <c r="E5218" s="5">
        <v>2.0</v>
      </c>
      <c r="F5218" s="28">
        <f t="shared" si="67"/>
        <v>44158.41912</v>
      </c>
      <c r="G5218" s="32">
        <f t="shared" si="85"/>
        <v>44158.41912</v>
      </c>
      <c r="H5218" s="29">
        <v>0.4513888888888889</v>
      </c>
      <c r="I5218" s="30">
        <f t="shared" si="80"/>
        <v>-44157.96773</v>
      </c>
      <c r="K5218" t="str">
        <f t="shared" si="89"/>
        <v/>
      </c>
    </row>
    <row r="5219">
      <c r="A5219" s="24">
        <v>44158.33675091436</v>
      </c>
      <c r="B5219" s="5" t="s">
        <v>4054</v>
      </c>
      <c r="C5219" s="5" t="s">
        <v>647</v>
      </c>
      <c r="D5219" s="5" t="s">
        <v>4098</v>
      </c>
      <c r="E5219" s="5">
        <v>3.0</v>
      </c>
      <c r="F5219" s="28">
        <f t="shared" si="67"/>
        <v>44158.42008</v>
      </c>
      <c r="G5219" s="32">
        <f t="shared" si="85"/>
        <v>44158.42008</v>
      </c>
      <c r="H5219" s="29">
        <v>0.4513888888888889</v>
      </c>
      <c r="I5219" s="30">
        <f t="shared" si="80"/>
        <v>-44157.9687</v>
      </c>
      <c r="K5219" t="str">
        <f t="shared" si="89"/>
        <v/>
      </c>
    </row>
    <row r="5220">
      <c r="A5220" s="24">
        <v>44158.39155021991</v>
      </c>
      <c r="B5220" s="5" t="s">
        <v>4202</v>
      </c>
      <c r="C5220" s="5" t="s">
        <v>251</v>
      </c>
      <c r="D5220" s="5" t="s">
        <v>2595</v>
      </c>
      <c r="E5220" s="5">
        <v>4.0</v>
      </c>
      <c r="F5220" s="28">
        <f t="shared" si="67"/>
        <v>44158.47488</v>
      </c>
      <c r="G5220" s="32">
        <f t="shared" si="85"/>
        <v>44158.47488</v>
      </c>
      <c r="H5220" s="29">
        <v>0.6666666666666666</v>
      </c>
      <c r="I5220" s="30">
        <f t="shared" si="80"/>
        <v>-44157.80822</v>
      </c>
      <c r="K5220" t="str">
        <f t="shared" si="89"/>
        <v/>
      </c>
    </row>
    <row r="5221">
      <c r="A5221" s="24">
        <v>44158.39187457176</v>
      </c>
      <c r="B5221" s="5" t="s">
        <v>253</v>
      </c>
      <c r="C5221" s="5" t="s">
        <v>251</v>
      </c>
      <c r="D5221" s="5" t="s">
        <v>2595</v>
      </c>
      <c r="E5221" s="5">
        <v>5.0</v>
      </c>
      <c r="F5221" s="28">
        <f t="shared" si="67"/>
        <v>44158.47521</v>
      </c>
      <c r="G5221" s="32">
        <f t="shared" si="85"/>
        <v>44158.47521</v>
      </c>
      <c r="H5221" s="29">
        <v>0.6666666666666666</v>
      </c>
      <c r="I5221" s="30">
        <f t="shared" si="80"/>
        <v>-44157.80854</v>
      </c>
      <c r="K5221" t="str">
        <f t="shared" si="89"/>
        <v/>
      </c>
    </row>
    <row r="5222">
      <c r="A5222" s="24">
        <v>44158.392183240736</v>
      </c>
      <c r="B5222" s="5" t="s">
        <v>4203</v>
      </c>
      <c r="C5222" s="5" t="s">
        <v>251</v>
      </c>
      <c r="D5222" s="5" t="s">
        <v>2595</v>
      </c>
      <c r="E5222" s="5">
        <v>6.0</v>
      </c>
      <c r="F5222" s="28">
        <f t="shared" si="67"/>
        <v>44158.47552</v>
      </c>
      <c r="G5222" s="32">
        <f t="shared" si="85"/>
        <v>44158.47552</v>
      </c>
      <c r="H5222" s="29">
        <v>0.6666666666666666</v>
      </c>
      <c r="I5222" s="30">
        <f t="shared" si="80"/>
        <v>-44157.80885</v>
      </c>
      <c r="K5222" t="str">
        <f t="shared" si="89"/>
        <v/>
      </c>
    </row>
    <row r="5223">
      <c r="A5223" s="24">
        <v>44158.46178861111</v>
      </c>
      <c r="B5223" s="5" t="s">
        <v>646</v>
      </c>
      <c r="C5223" s="5" t="s">
        <v>916</v>
      </c>
      <c r="D5223" s="5" t="s">
        <v>4098</v>
      </c>
      <c r="E5223" s="5">
        <v>3.0</v>
      </c>
      <c r="F5223" s="28">
        <f t="shared" si="67"/>
        <v>44158.54512</v>
      </c>
      <c r="G5223" s="32">
        <f t="shared" si="85"/>
        <v>44158.54512</v>
      </c>
      <c r="H5223" s="29">
        <v>0.6048611111111111</v>
      </c>
      <c r="I5223" s="30">
        <f t="shared" si="80"/>
        <v>-44157.94026</v>
      </c>
      <c r="K5223" t="str">
        <f t="shared" si="89"/>
        <v/>
      </c>
    </row>
    <row r="5224">
      <c r="A5224" s="24">
        <v>44158.46221576389</v>
      </c>
      <c r="B5224" s="5" t="s">
        <v>3376</v>
      </c>
      <c r="C5224" s="5" t="s">
        <v>916</v>
      </c>
      <c r="D5224" s="5" t="s">
        <v>4098</v>
      </c>
      <c r="E5224" s="5">
        <v>1.0</v>
      </c>
      <c r="F5224" s="28">
        <f t="shared" si="67"/>
        <v>44158.54555</v>
      </c>
      <c r="G5224" s="32">
        <f t="shared" si="85"/>
        <v>44158.54555</v>
      </c>
      <c r="H5224" s="29">
        <v>0.6048611111111111</v>
      </c>
      <c r="I5224" s="30">
        <f t="shared" si="80"/>
        <v>-44157.94069</v>
      </c>
      <c r="K5224" t="str">
        <f t="shared" si="89"/>
        <v/>
      </c>
    </row>
    <row r="5225">
      <c r="A5225" s="24">
        <v>44158.462725254634</v>
      </c>
      <c r="B5225" s="5" t="s">
        <v>3821</v>
      </c>
      <c r="C5225" s="5" t="s">
        <v>3723</v>
      </c>
      <c r="D5225" s="5" t="s">
        <v>4098</v>
      </c>
      <c r="E5225" s="5">
        <v>2.0</v>
      </c>
      <c r="F5225" s="28">
        <f t="shared" si="67"/>
        <v>44158.54606</v>
      </c>
      <c r="G5225" s="32">
        <f t="shared" si="85"/>
        <v>44158.54606</v>
      </c>
      <c r="H5225" s="29">
        <v>0.6048611111111111</v>
      </c>
      <c r="I5225" s="30">
        <f t="shared" si="80"/>
        <v>-44157.9412</v>
      </c>
      <c r="K5225" t="str">
        <f t="shared" si="89"/>
        <v/>
      </c>
    </row>
    <row r="5226">
      <c r="A5226" s="24">
        <v>44158.86154857639</v>
      </c>
      <c r="B5226" s="5" t="s">
        <v>3439</v>
      </c>
      <c r="C5226" s="5" t="s">
        <v>1480</v>
      </c>
      <c r="D5226" s="5" t="s">
        <v>165</v>
      </c>
      <c r="F5226" s="28">
        <f t="shared" si="67"/>
        <v>44158.94488</v>
      </c>
      <c r="G5226" s="32">
        <f t="shared" si="85"/>
        <v>44158.94488</v>
      </c>
      <c r="I5226" t="str">
        <f t="shared" si="80"/>
        <v/>
      </c>
      <c r="K5226" t="str">
        <f t="shared" si="89"/>
        <v/>
      </c>
    </row>
    <row r="5227">
      <c r="A5227" s="24">
        <v>44159.26756984954</v>
      </c>
      <c r="B5227" s="5" t="s">
        <v>1722</v>
      </c>
      <c r="C5227" s="5" t="s">
        <v>1932</v>
      </c>
      <c r="D5227" s="5" t="s">
        <v>3246</v>
      </c>
      <c r="F5227" s="28">
        <f t="shared" si="67"/>
        <v>44159.3509</v>
      </c>
      <c r="G5227" s="32">
        <f t="shared" si="85"/>
        <v>44159.3509</v>
      </c>
      <c r="H5227" s="29">
        <v>0.7083333333333334</v>
      </c>
      <c r="I5227" s="30">
        <f t="shared" si="80"/>
        <v>-44158.64257</v>
      </c>
      <c r="J5227" s="5" t="s">
        <v>3959</v>
      </c>
      <c r="K5227" t="str">
        <f t="shared" si="89"/>
        <v/>
      </c>
    </row>
    <row r="5228">
      <c r="A5228" s="24">
        <v>44159.297737581015</v>
      </c>
      <c r="B5228" s="5" t="s">
        <v>3888</v>
      </c>
      <c r="C5228" s="5" t="s">
        <v>3215</v>
      </c>
      <c r="D5228" s="5" t="s">
        <v>1245</v>
      </c>
      <c r="E5228" s="5">
        <v>1.0</v>
      </c>
      <c r="F5228" s="28">
        <f t="shared" si="67"/>
        <v>44159.38107</v>
      </c>
      <c r="G5228" s="32">
        <f t="shared" si="85"/>
        <v>44159.38107</v>
      </c>
      <c r="H5228" s="29">
        <v>0.36944444444444446</v>
      </c>
      <c r="I5228" s="30">
        <f t="shared" si="80"/>
        <v>-44159.01163</v>
      </c>
      <c r="K5228" t="str">
        <f t="shared" si="89"/>
        <v/>
      </c>
    </row>
    <row r="5229">
      <c r="A5229" s="24">
        <v>44159.29858278936</v>
      </c>
      <c r="B5229" s="5" t="s">
        <v>3290</v>
      </c>
      <c r="C5229" s="5" t="s">
        <v>3215</v>
      </c>
      <c r="D5229" s="5" t="s">
        <v>1245</v>
      </c>
      <c r="E5229" s="5">
        <v>2.0</v>
      </c>
      <c r="F5229" s="28">
        <f t="shared" si="67"/>
        <v>44159.38192</v>
      </c>
      <c r="G5229" s="32">
        <f t="shared" si="85"/>
        <v>44159.38192</v>
      </c>
      <c r="H5229" s="29">
        <v>0.36944444444444446</v>
      </c>
      <c r="I5229" s="30">
        <f t="shared" si="80"/>
        <v>-44159.01247</v>
      </c>
      <c r="K5229" t="str">
        <f t="shared" si="89"/>
        <v/>
      </c>
    </row>
    <row r="5230">
      <c r="A5230" s="24">
        <v>44159.311166377316</v>
      </c>
      <c r="B5230" s="5" t="s">
        <v>1897</v>
      </c>
      <c r="C5230" s="5" t="s">
        <v>1932</v>
      </c>
      <c r="D5230" s="5" t="s">
        <v>3246</v>
      </c>
      <c r="F5230" s="28">
        <f t="shared" si="67"/>
        <v>44159.3945</v>
      </c>
      <c r="G5230" s="32">
        <f t="shared" si="85"/>
        <v>44159.3945</v>
      </c>
      <c r="H5230" s="29">
        <v>0.6666666666666666</v>
      </c>
      <c r="I5230" s="30">
        <f t="shared" si="80"/>
        <v>-44158.72783</v>
      </c>
      <c r="J5230" s="5" t="s">
        <v>3958</v>
      </c>
      <c r="K5230" t="str">
        <f t="shared" si="89"/>
        <v/>
      </c>
    </row>
    <row r="5231">
      <c r="A5231" s="24">
        <v>44159.34292909723</v>
      </c>
      <c r="B5231" s="5" t="s">
        <v>2548</v>
      </c>
      <c r="C5231" s="5" t="s">
        <v>1932</v>
      </c>
      <c r="D5231" s="5" t="s">
        <v>107</v>
      </c>
      <c r="F5231" s="28">
        <f t="shared" si="67"/>
        <v>44159.42626</v>
      </c>
      <c r="G5231" s="32">
        <f t="shared" si="85"/>
        <v>44159.42626</v>
      </c>
      <c r="H5231" s="29">
        <v>0.7708333333333334</v>
      </c>
      <c r="I5231" s="30">
        <f t="shared" si="80"/>
        <v>-44158.65543</v>
      </c>
      <c r="J5231" s="5" t="s">
        <v>1861</v>
      </c>
      <c r="K5231" s="5">
        <v>36.0</v>
      </c>
    </row>
    <row r="5232">
      <c r="A5232" s="24">
        <v>44159.408303715274</v>
      </c>
      <c r="B5232" s="5" t="s">
        <v>254</v>
      </c>
      <c r="C5232" s="5" t="s">
        <v>251</v>
      </c>
      <c r="D5232" s="5" t="s">
        <v>2595</v>
      </c>
      <c r="E5232" s="5">
        <v>1.0</v>
      </c>
      <c r="F5232" s="28">
        <f t="shared" si="67"/>
        <v>44159.49164</v>
      </c>
      <c r="G5232" s="32">
        <f t="shared" si="85"/>
        <v>44159.49164</v>
      </c>
      <c r="H5232" s="29">
        <v>0.5916666666666667</v>
      </c>
      <c r="K5232" t="str">
        <f t="shared" ref="K5232:K5234" si="90">IF(ISBLANK(#REF!),E5232,"")</f>
        <v/>
      </c>
    </row>
    <row r="5233">
      <c r="A5233" s="24">
        <v>44159.40858837963</v>
      </c>
      <c r="B5233" s="5" t="s">
        <v>253</v>
      </c>
      <c r="C5233" s="5" t="s">
        <v>251</v>
      </c>
      <c r="D5233" s="5" t="s">
        <v>2595</v>
      </c>
      <c r="E5233" s="5">
        <v>2.0</v>
      </c>
      <c r="F5233" s="28">
        <f t="shared" si="67"/>
        <v>44159.49192</v>
      </c>
      <c r="G5233" s="32">
        <f t="shared" si="85"/>
        <v>44159.49192</v>
      </c>
      <c r="H5233" s="29">
        <v>0.5916666666666667</v>
      </c>
      <c r="K5233" t="str">
        <f t="shared" si="90"/>
        <v/>
      </c>
    </row>
    <row r="5234">
      <c r="A5234" s="24">
        <v>44159.40894641203</v>
      </c>
      <c r="B5234" s="5" t="s">
        <v>4203</v>
      </c>
      <c r="C5234" s="5" t="s">
        <v>251</v>
      </c>
      <c r="D5234" s="5" t="s">
        <v>2595</v>
      </c>
      <c r="E5234" s="5">
        <v>3.0</v>
      </c>
      <c r="F5234" s="28">
        <f t="shared" si="67"/>
        <v>44159.49228</v>
      </c>
      <c r="G5234" s="32">
        <f t="shared" si="85"/>
        <v>44159.49228</v>
      </c>
      <c r="H5234" s="29">
        <v>0.5916666666666667</v>
      </c>
      <c r="K5234" t="str">
        <f t="shared" si="90"/>
        <v/>
      </c>
    </row>
    <row r="5235">
      <c r="A5235" s="24">
        <v>44159.469713032406</v>
      </c>
      <c r="B5235" s="5" t="s">
        <v>563</v>
      </c>
      <c r="C5235" s="5" t="s">
        <v>764</v>
      </c>
      <c r="D5235" s="5" t="s">
        <v>1245</v>
      </c>
      <c r="F5235" s="28">
        <f t="shared" si="67"/>
        <v>44159.55305</v>
      </c>
      <c r="G5235" s="32">
        <f t="shared" si="85"/>
        <v>44159.55305</v>
      </c>
      <c r="H5235" s="29">
        <v>0.7083333333333334</v>
      </c>
      <c r="I5235" s="30">
        <f t="shared" ref="I5235:I6324" si="91">IF(ISBLANK(H5235),"",H5235-G5235)</f>
        <v>-44158.84471</v>
      </c>
      <c r="J5235" s="5" t="s">
        <v>1861</v>
      </c>
      <c r="K5235" s="5">
        <v>37.0</v>
      </c>
    </row>
    <row r="5236">
      <c r="A5236" s="24">
        <v>44159.47007524305</v>
      </c>
      <c r="B5236" s="5" t="s">
        <v>4204</v>
      </c>
      <c r="C5236" s="5" t="s">
        <v>764</v>
      </c>
      <c r="D5236" s="5" t="s">
        <v>1245</v>
      </c>
      <c r="F5236" s="28">
        <f t="shared" si="67"/>
        <v>44159.55341</v>
      </c>
      <c r="G5236" s="32">
        <f t="shared" si="85"/>
        <v>44159.55341</v>
      </c>
      <c r="H5236" s="29">
        <v>0.7083333333333334</v>
      </c>
      <c r="I5236" s="30">
        <f t="shared" si="91"/>
        <v>-44158.84508</v>
      </c>
      <c r="J5236" s="5" t="s">
        <v>1861</v>
      </c>
      <c r="K5236" s="5">
        <v>38.0</v>
      </c>
    </row>
    <row r="5237">
      <c r="A5237" s="24">
        <v>44159.56124115741</v>
      </c>
      <c r="B5237" s="5" t="s">
        <v>3891</v>
      </c>
      <c r="C5237" s="5" t="s">
        <v>1932</v>
      </c>
      <c r="D5237" s="5" t="s">
        <v>3246</v>
      </c>
      <c r="F5237" s="28">
        <f t="shared" si="67"/>
        <v>44159.64457</v>
      </c>
      <c r="G5237" s="32">
        <f t="shared" si="85"/>
        <v>44159.64457</v>
      </c>
      <c r="I5237" t="str">
        <f t="shared" si="91"/>
        <v/>
      </c>
      <c r="J5237" s="5" t="s">
        <v>1861</v>
      </c>
      <c r="K5237" s="5">
        <v>39.0</v>
      </c>
    </row>
    <row r="5238">
      <c r="A5238" s="24">
        <v>44159.867742222224</v>
      </c>
      <c r="B5238" s="5" t="s">
        <v>3401</v>
      </c>
      <c r="C5238" s="5" t="s">
        <v>1480</v>
      </c>
      <c r="D5238" s="5" t="s">
        <v>165</v>
      </c>
      <c r="F5238" s="28">
        <f t="shared" si="67"/>
        <v>44159.95108</v>
      </c>
      <c r="G5238" s="32">
        <f t="shared" si="85"/>
        <v>44159.95108</v>
      </c>
      <c r="I5238" t="str">
        <f t="shared" si="91"/>
        <v/>
      </c>
      <c r="K5238" t="str">
        <f t="shared" ref="K5238:K5255" si="92">IF(ISBLANK(H5238),E5238,"")</f>
        <v/>
      </c>
    </row>
    <row r="5239">
      <c r="A5239" s="24">
        <v>44160.32261361111</v>
      </c>
      <c r="B5239" s="5" t="s">
        <v>3829</v>
      </c>
      <c r="C5239" s="5" t="s">
        <v>3215</v>
      </c>
      <c r="D5239" s="5" t="s">
        <v>1245</v>
      </c>
      <c r="E5239" s="5">
        <v>1.0</v>
      </c>
      <c r="F5239" s="28">
        <f t="shared" si="67"/>
        <v>44160.40595</v>
      </c>
      <c r="G5239" s="32">
        <f t="shared" si="85"/>
        <v>44160.40595</v>
      </c>
      <c r="H5239" s="29">
        <v>0.4701388888888889</v>
      </c>
      <c r="I5239" s="30">
        <f t="shared" si="91"/>
        <v>-44159.93581</v>
      </c>
      <c r="K5239" t="str">
        <f t="shared" si="92"/>
        <v/>
      </c>
    </row>
    <row r="5240">
      <c r="A5240" s="24">
        <v>44160.322909814815</v>
      </c>
      <c r="B5240" s="5" t="s">
        <v>3569</v>
      </c>
      <c r="C5240" s="5" t="s">
        <v>3215</v>
      </c>
      <c r="D5240" s="5" t="s">
        <v>1245</v>
      </c>
      <c r="E5240" s="5">
        <v>2.0</v>
      </c>
      <c r="F5240" s="28">
        <f t="shared" si="67"/>
        <v>44160.40624</v>
      </c>
      <c r="G5240" s="32">
        <f t="shared" si="85"/>
        <v>44160.40624</v>
      </c>
      <c r="H5240" s="29">
        <v>0.4701388888888889</v>
      </c>
      <c r="I5240" s="30">
        <f t="shared" si="91"/>
        <v>-44159.9361</v>
      </c>
      <c r="K5240" t="str">
        <f t="shared" si="92"/>
        <v/>
      </c>
    </row>
    <row r="5241">
      <c r="A5241" s="24">
        <v>44160.36194166666</v>
      </c>
      <c r="B5241" s="5" t="s">
        <v>3193</v>
      </c>
      <c r="C5241" s="5" t="s">
        <v>3194</v>
      </c>
      <c r="D5241" s="5" t="s">
        <v>173</v>
      </c>
      <c r="E5241" s="5">
        <v>3.0</v>
      </c>
      <c r="F5241" s="28">
        <f t="shared" si="67"/>
        <v>44160.44528</v>
      </c>
      <c r="G5241" s="32">
        <f t="shared" si="85"/>
        <v>44160.44528</v>
      </c>
      <c r="H5241" s="29">
        <v>0.46319444444444446</v>
      </c>
      <c r="I5241" s="30">
        <f t="shared" si="91"/>
        <v>-44159.98208</v>
      </c>
      <c r="K5241" t="str">
        <f t="shared" si="92"/>
        <v/>
      </c>
    </row>
    <row r="5242">
      <c r="A5242" s="24">
        <v>44160.38336789352</v>
      </c>
      <c r="B5242" s="5" t="s">
        <v>1819</v>
      </c>
      <c r="C5242" s="5" t="s">
        <v>3288</v>
      </c>
      <c r="D5242" s="5" t="s">
        <v>173</v>
      </c>
      <c r="E5242" s="5">
        <v>4.0</v>
      </c>
      <c r="F5242" s="28">
        <f t="shared" si="67"/>
        <v>44160.4667</v>
      </c>
      <c r="G5242" s="32">
        <f t="shared" si="85"/>
        <v>44160.4667</v>
      </c>
      <c r="H5242" s="29">
        <v>0.4618055555555556</v>
      </c>
      <c r="I5242" s="30">
        <f t="shared" si="91"/>
        <v>-44160.0049</v>
      </c>
      <c r="K5242" t="str">
        <f t="shared" si="92"/>
        <v/>
      </c>
    </row>
    <row r="5243">
      <c r="A5243" s="24">
        <v>44160.867318125005</v>
      </c>
      <c r="B5243" s="5" t="s">
        <v>3401</v>
      </c>
      <c r="C5243" s="5" t="s">
        <v>1480</v>
      </c>
      <c r="D5243" s="5" t="s">
        <v>165</v>
      </c>
      <c r="F5243" s="28">
        <f t="shared" si="67"/>
        <v>44160.95065</v>
      </c>
      <c r="G5243" s="32">
        <f t="shared" si="85"/>
        <v>44160.95065</v>
      </c>
      <c r="I5243" t="str">
        <f t="shared" si="91"/>
        <v/>
      </c>
      <c r="K5243" t="str">
        <f t="shared" si="92"/>
        <v/>
      </c>
    </row>
    <row r="5244">
      <c r="A5244" s="24">
        <v>44161.33332798611</v>
      </c>
      <c r="B5244" s="5" t="s">
        <v>4205</v>
      </c>
      <c r="C5244" s="5" t="s">
        <v>4206</v>
      </c>
      <c r="D5244" s="5" t="s">
        <v>165</v>
      </c>
      <c r="E5244" s="5">
        <v>1.0</v>
      </c>
      <c r="F5244" s="28">
        <f t="shared" si="67"/>
        <v>44161.41666</v>
      </c>
      <c r="G5244" s="32">
        <f t="shared" si="85"/>
        <v>44161.41666</v>
      </c>
      <c r="H5244" s="29">
        <v>0.4375</v>
      </c>
      <c r="I5244" s="30">
        <f t="shared" si="91"/>
        <v>-44160.97916</v>
      </c>
      <c r="K5244" t="str">
        <f t="shared" si="92"/>
        <v/>
      </c>
    </row>
    <row r="5245">
      <c r="A5245" s="24">
        <v>44161.33371689815</v>
      </c>
      <c r="B5245" s="5" t="s">
        <v>4207</v>
      </c>
      <c r="C5245" s="5" t="s">
        <v>4206</v>
      </c>
      <c r="D5245" s="5" t="s">
        <v>165</v>
      </c>
      <c r="E5245" s="5">
        <v>2.0</v>
      </c>
      <c r="F5245" s="28">
        <f t="shared" si="67"/>
        <v>44161.41705</v>
      </c>
      <c r="G5245" s="32">
        <f t="shared" si="85"/>
        <v>44161.41705</v>
      </c>
      <c r="H5245" s="29">
        <v>0.4375</v>
      </c>
      <c r="I5245" s="30">
        <f t="shared" si="91"/>
        <v>-44160.97955</v>
      </c>
      <c r="K5245" t="str">
        <f t="shared" si="92"/>
        <v/>
      </c>
    </row>
    <row r="5246">
      <c r="A5246" s="24">
        <v>44161.86970833333</v>
      </c>
      <c r="B5246" s="5" t="s">
        <v>4208</v>
      </c>
      <c r="C5246" s="5" t="s">
        <v>1480</v>
      </c>
      <c r="D5246" s="5" t="s">
        <v>165</v>
      </c>
      <c r="F5246" s="28">
        <f t="shared" si="67"/>
        <v>44161.95304</v>
      </c>
      <c r="G5246" s="32">
        <f t="shared" si="85"/>
        <v>44161.95304</v>
      </c>
      <c r="I5246" t="str">
        <f t="shared" si="91"/>
        <v/>
      </c>
      <c r="K5246" t="str">
        <f t="shared" si="92"/>
        <v/>
      </c>
    </row>
    <row r="5247">
      <c r="A5247" s="24">
        <v>44162.46228920139</v>
      </c>
      <c r="B5247" s="5" t="s">
        <v>4119</v>
      </c>
      <c r="C5247" s="5" t="s">
        <v>4209</v>
      </c>
      <c r="D5247" s="5" t="s">
        <v>173</v>
      </c>
      <c r="E5247" s="5">
        <v>1.0</v>
      </c>
      <c r="F5247" s="28">
        <f t="shared" si="67"/>
        <v>44162.54562</v>
      </c>
      <c r="G5247" s="32">
        <f t="shared" si="85"/>
        <v>44162.54562</v>
      </c>
      <c r="H5247" s="29">
        <v>0.5416666666666666</v>
      </c>
      <c r="I5247" s="30">
        <f t="shared" si="91"/>
        <v>-44162.00396</v>
      </c>
      <c r="K5247" t="str">
        <f t="shared" si="92"/>
        <v/>
      </c>
    </row>
    <row r="5248">
      <c r="A5248" s="24">
        <v>44162.4628506713</v>
      </c>
      <c r="B5248" s="5" t="s">
        <v>4210</v>
      </c>
      <c r="C5248" s="5" t="s">
        <v>4209</v>
      </c>
      <c r="D5248" s="5" t="s">
        <v>173</v>
      </c>
      <c r="E5248" s="5">
        <v>2.0</v>
      </c>
      <c r="F5248" s="28">
        <f t="shared" si="67"/>
        <v>44162.54618</v>
      </c>
      <c r="G5248" s="32">
        <f t="shared" si="85"/>
        <v>44162.54618</v>
      </c>
      <c r="H5248" s="29">
        <v>0.5416666666666666</v>
      </c>
      <c r="I5248" s="30">
        <f t="shared" si="91"/>
        <v>-44162.00452</v>
      </c>
      <c r="K5248" t="str">
        <f t="shared" si="92"/>
        <v/>
      </c>
    </row>
    <row r="5249">
      <c r="A5249" s="24">
        <v>44162.46322575232</v>
      </c>
      <c r="B5249" s="5" t="s">
        <v>4211</v>
      </c>
      <c r="C5249" s="5" t="s">
        <v>4209</v>
      </c>
      <c r="D5249" s="5" t="s">
        <v>173</v>
      </c>
      <c r="E5249" s="5">
        <v>3.0</v>
      </c>
      <c r="F5249" s="28">
        <f t="shared" si="67"/>
        <v>44162.54656</v>
      </c>
      <c r="G5249" s="32">
        <f t="shared" si="85"/>
        <v>44162.54656</v>
      </c>
      <c r="H5249" s="29">
        <v>0.5416666666666666</v>
      </c>
      <c r="I5249" s="30">
        <f t="shared" si="91"/>
        <v>-44162.00489</v>
      </c>
      <c r="K5249" t="str">
        <f t="shared" si="92"/>
        <v/>
      </c>
    </row>
    <row r="5250">
      <c r="A5250" s="24">
        <v>44162.47959554398</v>
      </c>
      <c r="B5250" s="5" t="s">
        <v>2658</v>
      </c>
      <c r="C5250" s="5" t="s">
        <v>1705</v>
      </c>
      <c r="D5250" s="5" t="s">
        <v>165</v>
      </c>
      <c r="E5250" s="5">
        <v>4.0</v>
      </c>
      <c r="F5250" s="28">
        <f t="shared" si="67"/>
        <v>44162.56293</v>
      </c>
      <c r="G5250" s="32">
        <f t="shared" si="85"/>
        <v>44162.56293</v>
      </c>
      <c r="H5250" s="29">
        <v>0.5833333333333334</v>
      </c>
      <c r="I5250" s="30">
        <f t="shared" si="91"/>
        <v>-44161.9796</v>
      </c>
      <c r="K5250" t="str">
        <f t="shared" si="92"/>
        <v/>
      </c>
    </row>
    <row r="5251">
      <c r="A5251" s="24">
        <v>44162.591708402775</v>
      </c>
      <c r="B5251" s="5" t="s">
        <v>4212</v>
      </c>
      <c r="C5251" s="5" t="s">
        <v>1932</v>
      </c>
      <c r="D5251" s="5" t="s">
        <v>3246</v>
      </c>
      <c r="F5251" s="28">
        <f t="shared" si="67"/>
        <v>44162.67504</v>
      </c>
      <c r="G5251" s="32">
        <f t="shared" si="85"/>
        <v>44162.67504</v>
      </c>
      <c r="H5251" s="29">
        <v>0.7083333333333334</v>
      </c>
      <c r="I5251" s="30">
        <f t="shared" si="91"/>
        <v>-44161.96671</v>
      </c>
      <c r="J5251" s="5" t="s">
        <v>3958</v>
      </c>
      <c r="K5251" t="str">
        <f t="shared" si="92"/>
        <v/>
      </c>
    </row>
    <row r="5252">
      <c r="A5252" s="24">
        <v>44162.867214178244</v>
      </c>
      <c r="B5252" s="5" t="s">
        <v>3401</v>
      </c>
      <c r="C5252" s="5" t="s">
        <v>1480</v>
      </c>
      <c r="D5252" s="5" t="s">
        <v>165</v>
      </c>
      <c r="F5252" s="28">
        <f t="shared" si="67"/>
        <v>44162.95055</v>
      </c>
      <c r="G5252" s="32">
        <f t="shared" si="85"/>
        <v>44162.95055</v>
      </c>
      <c r="I5252" t="str">
        <f t="shared" si="91"/>
        <v/>
      </c>
      <c r="K5252" t="str">
        <f t="shared" si="92"/>
        <v/>
      </c>
    </row>
    <row r="5253">
      <c r="A5253" s="24">
        <v>44165.2982246412</v>
      </c>
      <c r="B5253" s="5" t="s">
        <v>3216</v>
      </c>
      <c r="C5253" s="5" t="s">
        <v>3215</v>
      </c>
      <c r="D5253" s="5" t="s">
        <v>1245</v>
      </c>
      <c r="E5253" s="5">
        <v>1.0</v>
      </c>
      <c r="F5253" s="28">
        <f t="shared" si="67"/>
        <v>44165.38156</v>
      </c>
      <c r="G5253" s="32">
        <f t="shared" si="85"/>
        <v>44165.38156</v>
      </c>
      <c r="H5253" s="29">
        <v>0.49375</v>
      </c>
      <c r="I5253" s="30">
        <f t="shared" si="91"/>
        <v>-44164.88781</v>
      </c>
      <c r="K5253" t="str">
        <f t="shared" si="92"/>
        <v/>
      </c>
    </row>
    <row r="5254">
      <c r="A5254" s="24">
        <v>44165.299104363425</v>
      </c>
      <c r="B5254" s="5" t="s">
        <v>4213</v>
      </c>
      <c r="C5254" s="5" t="s">
        <v>3223</v>
      </c>
      <c r="D5254" s="5" t="s">
        <v>1245</v>
      </c>
      <c r="E5254" s="5">
        <v>2.0</v>
      </c>
      <c r="F5254" s="28">
        <f t="shared" si="67"/>
        <v>44165.38244</v>
      </c>
      <c r="G5254" s="32">
        <f t="shared" si="85"/>
        <v>44165.38244</v>
      </c>
      <c r="H5254" s="29">
        <v>0.49375</v>
      </c>
      <c r="I5254" s="30">
        <f t="shared" si="91"/>
        <v>-44164.88869</v>
      </c>
      <c r="K5254" t="str">
        <f t="shared" si="92"/>
        <v/>
      </c>
    </row>
    <row r="5255">
      <c r="A5255" s="24">
        <v>44165.348677974536</v>
      </c>
      <c r="B5255" s="5" t="s">
        <v>4214</v>
      </c>
      <c r="C5255" s="5" t="s">
        <v>1932</v>
      </c>
      <c r="D5255" s="5" t="s">
        <v>2189</v>
      </c>
      <c r="F5255" s="28">
        <f t="shared" si="67"/>
        <v>44165.43201</v>
      </c>
      <c r="G5255" s="32">
        <f t="shared" si="85"/>
        <v>44165.43201</v>
      </c>
      <c r="H5255" s="29">
        <v>0.75</v>
      </c>
      <c r="I5255" s="30">
        <f t="shared" si="91"/>
        <v>-44164.68201</v>
      </c>
      <c r="J5255" s="5" t="s">
        <v>3958</v>
      </c>
      <c r="K5255" t="str">
        <f t="shared" si="92"/>
        <v/>
      </c>
    </row>
    <row r="5256">
      <c r="A5256" s="24">
        <v>44165.35373192129</v>
      </c>
      <c r="B5256" s="5" t="s">
        <v>3653</v>
      </c>
      <c r="C5256" s="5" t="s">
        <v>1932</v>
      </c>
      <c r="D5256" s="5" t="s">
        <v>192</v>
      </c>
      <c r="F5256" s="28">
        <f t="shared" si="67"/>
        <v>44165.43707</v>
      </c>
      <c r="G5256" s="32">
        <f t="shared" si="85"/>
        <v>44165.43707</v>
      </c>
      <c r="H5256" s="29">
        <v>0.5465277777777777</v>
      </c>
      <c r="I5256" s="30">
        <f t="shared" si="91"/>
        <v>-44164.89054</v>
      </c>
      <c r="J5256" s="5" t="s">
        <v>1861</v>
      </c>
      <c r="K5256" s="5">
        <v>36.0</v>
      </c>
    </row>
    <row r="5257">
      <c r="A5257" s="24">
        <v>44166.53836369213</v>
      </c>
      <c r="B5257" s="5" t="s">
        <v>4138</v>
      </c>
      <c r="C5257" s="5" t="s">
        <v>736</v>
      </c>
      <c r="D5257" s="5" t="s">
        <v>165</v>
      </c>
      <c r="E5257" s="5">
        <v>2.0</v>
      </c>
      <c r="F5257" s="28">
        <f t="shared" si="67"/>
        <v>44166.6217</v>
      </c>
      <c r="G5257" s="32">
        <f t="shared" si="85"/>
        <v>44166.6217</v>
      </c>
      <c r="H5257" s="29">
        <v>0.6666666666666666</v>
      </c>
      <c r="I5257" s="30">
        <f t="shared" si="91"/>
        <v>-44165.95503</v>
      </c>
      <c r="K5257" t="str">
        <f t="shared" ref="K5257:K5310" si="93">IF(ISBLANK(H5257),E5257,"")</f>
        <v/>
      </c>
    </row>
    <row r="5258">
      <c r="A5258" s="24">
        <v>44166.82659445602</v>
      </c>
      <c r="B5258" s="5" t="s">
        <v>3401</v>
      </c>
      <c r="C5258" s="5" t="s">
        <v>1480</v>
      </c>
      <c r="D5258" s="5" t="s">
        <v>165</v>
      </c>
      <c r="F5258" s="28">
        <f t="shared" si="67"/>
        <v>44166.90993</v>
      </c>
      <c r="G5258" s="32">
        <f t="shared" si="85"/>
        <v>44166.90993</v>
      </c>
      <c r="I5258" t="str">
        <f t="shared" si="91"/>
        <v/>
      </c>
      <c r="K5258" t="str">
        <f t="shared" si="93"/>
        <v/>
      </c>
    </row>
    <row r="5259">
      <c r="A5259" s="24">
        <v>44167.31588332176</v>
      </c>
      <c r="B5259" s="5" t="s">
        <v>4215</v>
      </c>
      <c r="C5259" s="5" t="s">
        <v>554</v>
      </c>
      <c r="D5259" s="5" t="s">
        <v>624</v>
      </c>
      <c r="E5259" s="5">
        <v>1.0</v>
      </c>
      <c r="F5259" s="28">
        <f t="shared" si="67"/>
        <v>44167.39922</v>
      </c>
      <c r="G5259" s="32">
        <f t="shared" si="85"/>
        <v>44167.39922</v>
      </c>
      <c r="H5259" s="29">
        <v>0.5694444444444444</v>
      </c>
      <c r="I5259" s="30">
        <f t="shared" si="91"/>
        <v>-44166.82977</v>
      </c>
      <c r="K5259" t="str">
        <f t="shared" si="93"/>
        <v/>
      </c>
    </row>
    <row r="5260">
      <c r="A5260" s="24">
        <v>44167.31628157407</v>
      </c>
      <c r="B5260" s="5" t="s">
        <v>4216</v>
      </c>
      <c r="C5260" s="5" t="s">
        <v>554</v>
      </c>
      <c r="D5260" s="5" t="s">
        <v>624</v>
      </c>
      <c r="E5260" s="5">
        <v>2.0</v>
      </c>
      <c r="F5260" s="28">
        <f t="shared" si="67"/>
        <v>44167.39961</v>
      </c>
      <c r="G5260" s="32">
        <f t="shared" si="85"/>
        <v>44167.39961</v>
      </c>
      <c r="H5260" s="29">
        <v>0.5694444444444444</v>
      </c>
      <c r="I5260" s="30">
        <f t="shared" si="91"/>
        <v>-44166.83017</v>
      </c>
      <c r="K5260" t="str">
        <f t="shared" si="93"/>
        <v/>
      </c>
    </row>
    <row r="5261">
      <c r="A5261" s="24">
        <v>44167.340962766204</v>
      </c>
      <c r="B5261" s="5" t="s">
        <v>3214</v>
      </c>
      <c r="C5261" s="5" t="s">
        <v>3223</v>
      </c>
      <c r="D5261" s="5" t="s">
        <v>1347</v>
      </c>
      <c r="E5261" s="5">
        <v>3.0</v>
      </c>
      <c r="F5261" s="28">
        <f t="shared" si="67"/>
        <v>44167.4243</v>
      </c>
      <c r="G5261" s="32">
        <f t="shared" si="85"/>
        <v>44167.4243</v>
      </c>
      <c r="H5261" s="29">
        <v>0.4583333333333333</v>
      </c>
      <c r="I5261" s="30">
        <f t="shared" si="91"/>
        <v>-44166.96596</v>
      </c>
      <c r="K5261" t="str">
        <f t="shared" si="93"/>
        <v/>
      </c>
    </row>
    <row r="5262">
      <c r="A5262" s="24">
        <v>44167.341673726856</v>
      </c>
      <c r="B5262" s="5" t="s">
        <v>4042</v>
      </c>
      <c r="C5262" s="5" t="s">
        <v>3223</v>
      </c>
      <c r="D5262" s="5" t="s">
        <v>624</v>
      </c>
      <c r="E5262" s="5">
        <v>4.0</v>
      </c>
      <c r="F5262" s="28">
        <f t="shared" si="67"/>
        <v>44167.42501</v>
      </c>
      <c r="G5262" s="32">
        <f t="shared" si="85"/>
        <v>44167.42501</v>
      </c>
      <c r="H5262" s="29">
        <v>0.4840277777777778</v>
      </c>
      <c r="I5262" s="30">
        <f t="shared" si="91"/>
        <v>-44166.94098</v>
      </c>
      <c r="K5262" t="str">
        <f t="shared" si="93"/>
        <v/>
      </c>
    </row>
    <row r="5263">
      <c r="A5263" s="24">
        <v>44167.3420155787</v>
      </c>
      <c r="B5263" s="5" t="s">
        <v>3217</v>
      </c>
      <c r="C5263" s="5" t="s">
        <v>3223</v>
      </c>
      <c r="D5263" s="5" t="s">
        <v>624</v>
      </c>
      <c r="E5263" s="5">
        <v>5.0</v>
      </c>
      <c r="F5263" s="28">
        <f t="shared" si="67"/>
        <v>44167.42535</v>
      </c>
      <c r="G5263" s="32">
        <f t="shared" si="85"/>
        <v>44167.42535</v>
      </c>
      <c r="H5263" s="29">
        <v>0.4847222222222222</v>
      </c>
      <c r="I5263" s="30">
        <f t="shared" si="91"/>
        <v>-44166.94063</v>
      </c>
      <c r="K5263" t="str">
        <f t="shared" si="93"/>
        <v/>
      </c>
    </row>
    <row r="5264">
      <c r="A5264" s="24">
        <v>44167.824361493054</v>
      </c>
      <c r="B5264" s="5" t="s">
        <v>3401</v>
      </c>
      <c r="C5264" s="5" t="s">
        <v>1480</v>
      </c>
      <c r="D5264" s="5" t="s">
        <v>165</v>
      </c>
      <c r="F5264" s="28">
        <f t="shared" si="67"/>
        <v>44167.90769</v>
      </c>
      <c r="G5264" s="32">
        <f t="shared" si="85"/>
        <v>44167.90769</v>
      </c>
      <c r="I5264" t="str">
        <f t="shared" si="91"/>
        <v/>
      </c>
      <c r="K5264" t="str">
        <f t="shared" si="93"/>
        <v/>
      </c>
    </row>
    <row r="5265">
      <c r="A5265" s="24">
        <v>44168.29878224537</v>
      </c>
      <c r="B5265" s="5" t="s">
        <v>4217</v>
      </c>
      <c r="C5265" s="5" t="s">
        <v>1932</v>
      </c>
      <c r="D5265" s="5" t="s">
        <v>320</v>
      </c>
      <c r="E5265" s="5">
        <v>40.0</v>
      </c>
      <c r="F5265" s="28">
        <f t="shared" si="67"/>
        <v>44168.38212</v>
      </c>
      <c r="G5265" s="32">
        <f t="shared" si="85"/>
        <v>44168.38212</v>
      </c>
      <c r="H5265" s="29">
        <v>0.75</v>
      </c>
      <c r="I5265" s="30">
        <f t="shared" si="91"/>
        <v>-44167.63212</v>
      </c>
      <c r="J5265" s="5" t="s">
        <v>1861</v>
      </c>
      <c r="K5265" t="str">
        <f t="shared" si="93"/>
        <v/>
      </c>
    </row>
    <row r="5266">
      <c r="A5266" s="24">
        <v>44168.351499791665</v>
      </c>
      <c r="B5266" s="5" t="s">
        <v>4218</v>
      </c>
      <c r="C5266" s="5" t="s">
        <v>1932</v>
      </c>
      <c r="D5266" s="5" t="s">
        <v>107</v>
      </c>
      <c r="F5266" s="28">
        <f t="shared" si="67"/>
        <v>44168.43483</v>
      </c>
      <c r="G5266" s="32">
        <f t="shared" si="85"/>
        <v>44168.43483</v>
      </c>
      <c r="H5266" s="29">
        <v>0.7708333333333334</v>
      </c>
      <c r="I5266" s="30">
        <f t="shared" si="91"/>
        <v>-44167.664</v>
      </c>
      <c r="J5266" s="5" t="s">
        <v>3958</v>
      </c>
      <c r="K5266" t="str">
        <f t="shared" si="93"/>
        <v/>
      </c>
    </row>
    <row r="5267">
      <c r="A5267" s="24">
        <v>44168.59824511574</v>
      </c>
      <c r="B5267" s="5" t="s">
        <v>2178</v>
      </c>
      <c r="C5267" s="5" t="s">
        <v>862</v>
      </c>
      <c r="D5267" s="5" t="s">
        <v>1245</v>
      </c>
      <c r="E5267" s="5">
        <v>1.0</v>
      </c>
      <c r="F5267" s="28">
        <f t="shared" si="67"/>
        <v>44168.68158</v>
      </c>
      <c r="G5267" s="32">
        <f t="shared" si="85"/>
        <v>44168.68158</v>
      </c>
      <c r="H5267" s="29">
        <v>0.75</v>
      </c>
      <c r="I5267" s="30">
        <f t="shared" si="91"/>
        <v>-44167.93158</v>
      </c>
      <c r="K5267" t="str">
        <f t="shared" si="93"/>
        <v/>
      </c>
    </row>
    <row r="5268">
      <c r="A5268" s="24">
        <v>44168.822380196754</v>
      </c>
      <c r="B5268" s="5" t="s">
        <v>3401</v>
      </c>
      <c r="C5268" s="5" t="s">
        <v>1480</v>
      </c>
      <c r="D5268" s="5" t="s">
        <v>165</v>
      </c>
      <c r="F5268" s="28">
        <f t="shared" si="67"/>
        <v>44168.90571</v>
      </c>
      <c r="G5268" s="32">
        <f t="shared" si="85"/>
        <v>44168.90571</v>
      </c>
      <c r="I5268" t="str">
        <f t="shared" si="91"/>
        <v/>
      </c>
      <c r="K5268" t="str">
        <f t="shared" si="93"/>
        <v/>
      </c>
    </row>
    <row r="5269">
      <c r="A5269" s="24">
        <v>44169.295023252314</v>
      </c>
      <c r="B5269" s="5" t="s">
        <v>3256</v>
      </c>
      <c r="C5269" s="5" t="s">
        <v>4050</v>
      </c>
      <c r="D5269" s="5" t="s">
        <v>1448</v>
      </c>
      <c r="E5269" s="5">
        <v>1.0</v>
      </c>
      <c r="F5269" s="28">
        <f t="shared" si="67"/>
        <v>44169.37836</v>
      </c>
      <c r="G5269" s="32">
        <f t="shared" si="85"/>
        <v>44169.37836</v>
      </c>
      <c r="H5269" s="29">
        <v>0.4125</v>
      </c>
      <c r="I5269" s="30">
        <f t="shared" si="91"/>
        <v>-44168.96586</v>
      </c>
      <c r="J5269" s="5" t="s">
        <v>2847</v>
      </c>
      <c r="K5269" t="str">
        <f t="shared" si="93"/>
        <v/>
      </c>
    </row>
    <row r="5270">
      <c r="A5270" s="24">
        <v>44169.29558612268</v>
      </c>
      <c r="B5270" s="5" t="s">
        <v>4049</v>
      </c>
      <c r="C5270" s="5" t="s">
        <v>4050</v>
      </c>
      <c r="D5270" s="5" t="s">
        <v>1448</v>
      </c>
      <c r="E5270" s="5">
        <v>2.0</v>
      </c>
      <c r="F5270" s="28">
        <f t="shared" si="67"/>
        <v>44169.37892</v>
      </c>
      <c r="G5270" s="32">
        <f t="shared" si="85"/>
        <v>44169.37892</v>
      </c>
      <c r="H5270" s="29">
        <v>0.75</v>
      </c>
      <c r="I5270" s="30">
        <f t="shared" si="91"/>
        <v>-44168.62892</v>
      </c>
      <c r="K5270" t="str">
        <f t="shared" si="93"/>
        <v/>
      </c>
    </row>
    <row r="5271">
      <c r="A5271" s="24">
        <v>44169.29593445602</v>
      </c>
      <c r="B5271" s="5" t="s">
        <v>4047</v>
      </c>
      <c r="C5271" s="5" t="s">
        <v>4050</v>
      </c>
      <c r="D5271" s="5" t="s">
        <v>1448</v>
      </c>
      <c r="E5271" s="5">
        <v>3.0</v>
      </c>
      <c r="F5271" s="28">
        <f t="shared" si="67"/>
        <v>44169.37927</v>
      </c>
      <c r="G5271" s="32">
        <f t="shared" si="85"/>
        <v>44169.37927</v>
      </c>
      <c r="H5271" s="29">
        <v>0.75</v>
      </c>
      <c r="I5271" s="30">
        <f t="shared" si="91"/>
        <v>-44168.62927</v>
      </c>
      <c r="K5271" t="str">
        <f t="shared" si="93"/>
        <v/>
      </c>
    </row>
    <row r="5272">
      <c r="A5272" s="24">
        <v>44169.31960436342</v>
      </c>
      <c r="B5272" s="5" t="s">
        <v>4219</v>
      </c>
      <c r="D5272" s="5" t="s">
        <v>165</v>
      </c>
      <c r="E5272" s="5">
        <v>4.0</v>
      </c>
      <c r="F5272" s="28">
        <f t="shared" si="67"/>
        <v>44169.40294</v>
      </c>
      <c r="G5272" s="32">
        <f t="shared" si="85"/>
        <v>44169.40294</v>
      </c>
      <c r="H5272" s="29">
        <v>0.5</v>
      </c>
      <c r="I5272" s="30">
        <f t="shared" si="91"/>
        <v>-44168.90294</v>
      </c>
      <c r="K5272" t="str">
        <f t="shared" si="93"/>
        <v/>
      </c>
    </row>
    <row r="5273">
      <c r="A5273" s="24">
        <v>44169.3263577662</v>
      </c>
      <c r="B5273" s="5" t="s">
        <v>4220</v>
      </c>
      <c r="C5273" s="5" t="s">
        <v>4221</v>
      </c>
      <c r="D5273" s="5" t="s">
        <v>624</v>
      </c>
      <c r="E5273" s="5">
        <v>5.0</v>
      </c>
      <c r="F5273" s="28">
        <f t="shared" si="67"/>
        <v>44169.40969</v>
      </c>
      <c r="G5273" s="32">
        <f t="shared" si="85"/>
        <v>44169.40969</v>
      </c>
      <c r="H5273" s="29">
        <v>0.48125</v>
      </c>
      <c r="I5273" s="30">
        <f t="shared" si="91"/>
        <v>-44168.92844</v>
      </c>
      <c r="K5273" t="str">
        <f t="shared" si="93"/>
        <v/>
      </c>
    </row>
    <row r="5274">
      <c r="A5274" s="24">
        <v>44169.33326410879</v>
      </c>
      <c r="B5274" s="5" t="s">
        <v>4023</v>
      </c>
      <c r="C5274" s="5" t="s">
        <v>4222</v>
      </c>
      <c r="D5274" s="5" t="s">
        <v>1245</v>
      </c>
      <c r="E5274" s="5">
        <v>6.0</v>
      </c>
      <c r="F5274" s="28">
        <f t="shared" si="67"/>
        <v>44169.4166</v>
      </c>
      <c r="G5274" s="32">
        <f t="shared" si="85"/>
        <v>44169.4166</v>
      </c>
      <c r="H5274" s="29">
        <v>0.42430555555555555</v>
      </c>
      <c r="I5274" s="30">
        <f t="shared" si="91"/>
        <v>-44168.99229</v>
      </c>
      <c r="K5274" t="str">
        <f t="shared" si="93"/>
        <v/>
      </c>
    </row>
    <row r="5275">
      <c r="A5275" s="24">
        <v>44169.337674594906</v>
      </c>
      <c r="B5275" s="5" t="s">
        <v>1391</v>
      </c>
      <c r="C5275" s="5" t="s">
        <v>4223</v>
      </c>
      <c r="D5275" s="5" t="s">
        <v>1303</v>
      </c>
      <c r="E5275" s="5">
        <v>7.0</v>
      </c>
      <c r="F5275" s="28">
        <f t="shared" si="67"/>
        <v>44169.42101</v>
      </c>
      <c r="G5275" s="32">
        <f t="shared" si="85"/>
        <v>44169.42101</v>
      </c>
      <c r="H5275" s="29">
        <v>0.75</v>
      </c>
      <c r="I5275" s="30">
        <f t="shared" si="91"/>
        <v>-44168.67101</v>
      </c>
      <c r="K5275" t="str">
        <f t="shared" si="93"/>
        <v/>
      </c>
    </row>
    <row r="5276">
      <c r="A5276" s="24">
        <v>44169.34027400463</v>
      </c>
      <c r="B5276" s="5" t="s">
        <v>4217</v>
      </c>
      <c r="C5276" s="5" t="s">
        <v>1932</v>
      </c>
      <c r="D5276" s="5" t="s">
        <v>320</v>
      </c>
      <c r="F5276" s="28">
        <f t="shared" si="67"/>
        <v>44169.42361</v>
      </c>
      <c r="G5276" s="32">
        <f t="shared" si="85"/>
        <v>44169.42361</v>
      </c>
      <c r="I5276" t="str">
        <f t="shared" si="91"/>
        <v/>
      </c>
      <c r="J5276" s="5" t="s">
        <v>3958</v>
      </c>
      <c r="K5276" t="str">
        <f t="shared" si="93"/>
        <v/>
      </c>
    </row>
    <row r="5277">
      <c r="A5277" s="24">
        <v>44169.461366296295</v>
      </c>
      <c r="B5277" s="5" t="s">
        <v>4108</v>
      </c>
      <c r="C5277" s="5" t="s">
        <v>4209</v>
      </c>
      <c r="D5277" s="5" t="s">
        <v>1245</v>
      </c>
      <c r="E5277" s="5">
        <v>8.0</v>
      </c>
      <c r="F5277" s="28">
        <f t="shared" si="67"/>
        <v>44169.5447</v>
      </c>
      <c r="G5277" s="32">
        <f t="shared" si="85"/>
        <v>44169.5447</v>
      </c>
      <c r="H5277" s="29">
        <v>0.5208333333333334</v>
      </c>
      <c r="I5277" s="30">
        <f t="shared" si="91"/>
        <v>-44169.02387</v>
      </c>
      <c r="K5277" t="str">
        <f t="shared" si="93"/>
        <v/>
      </c>
    </row>
    <row r="5278">
      <c r="A5278" s="24">
        <v>44169.461875625</v>
      </c>
      <c r="B5278" s="5" t="s">
        <v>4210</v>
      </c>
      <c r="C5278" s="5" t="s">
        <v>4209</v>
      </c>
      <c r="D5278" s="5" t="s">
        <v>1245</v>
      </c>
      <c r="E5278" s="5">
        <v>9.0</v>
      </c>
      <c r="F5278" s="28">
        <f t="shared" si="67"/>
        <v>44169.54521</v>
      </c>
      <c r="G5278" s="32">
        <f t="shared" si="85"/>
        <v>44169.54521</v>
      </c>
      <c r="H5278" s="29">
        <v>0.5208333333333334</v>
      </c>
      <c r="I5278" s="30">
        <f t="shared" si="91"/>
        <v>-44169.02438</v>
      </c>
      <c r="K5278" t="str">
        <f t="shared" si="93"/>
        <v/>
      </c>
    </row>
    <row r="5279">
      <c r="A5279" s="24">
        <v>44169.462279803236</v>
      </c>
      <c r="B5279" s="5" t="s">
        <v>4211</v>
      </c>
      <c r="C5279" s="5" t="s">
        <v>4209</v>
      </c>
      <c r="D5279" s="5" t="s">
        <v>1245</v>
      </c>
      <c r="E5279" s="5">
        <v>10.0</v>
      </c>
      <c r="F5279" s="28">
        <f t="shared" si="67"/>
        <v>44169.54561</v>
      </c>
      <c r="G5279" s="32">
        <f t="shared" si="85"/>
        <v>44169.54561</v>
      </c>
      <c r="H5279" s="29">
        <v>0.5208333333333334</v>
      </c>
      <c r="I5279" s="30">
        <f t="shared" si="91"/>
        <v>-44169.02478</v>
      </c>
      <c r="K5279" t="str">
        <f t="shared" si="93"/>
        <v/>
      </c>
    </row>
    <row r="5280">
      <c r="A5280" s="24">
        <v>44169.58936909722</v>
      </c>
      <c r="B5280" s="5" t="s">
        <v>4224</v>
      </c>
      <c r="C5280" s="5" t="s">
        <v>3121</v>
      </c>
      <c r="D5280" s="5" t="s">
        <v>1245</v>
      </c>
      <c r="E5280" s="5">
        <v>1.0</v>
      </c>
      <c r="F5280" s="28">
        <f t="shared" si="67"/>
        <v>44169.6727</v>
      </c>
      <c r="G5280" s="32">
        <f t="shared" si="85"/>
        <v>44169.6727</v>
      </c>
      <c r="H5280" s="29">
        <v>0.75</v>
      </c>
      <c r="I5280" s="30">
        <f t="shared" si="91"/>
        <v>-44168.9227</v>
      </c>
      <c r="K5280" t="str">
        <f t="shared" si="93"/>
        <v/>
      </c>
    </row>
    <row r="5281">
      <c r="A5281" s="24">
        <v>44169.58969732639</v>
      </c>
      <c r="B5281" s="5" t="s">
        <v>1554</v>
      </c>
      <c r="C5281" s="5" t="s">
        <v>3121</v>
      </c>
      <c r="D5281" s="5" t="s">
        <v>1245</v>
      </c>
      <c r="E5281" s="5">
        <v>4.0</v>
      </c>
      <c r="F5281" s="28">
        <f t="shared" si="67"/>
        <v>44169.67303</v>
      </c>
      <c r="G5281" s="32">
        <f t="shared" si="85"/>
        <v>44169.67303</v>
      </c>
      <c r="H5281" s="29">
        <v>0.75</v>
      </c>
      <c r="I5281" s="30">
        <f t="shared" si="91"/>
        <v>-44168.92303</v>
      </c>
      <c r="K5281" t="str">
        <f t="shared" si="93"/>
        <v/>
      </c>
    </row>
    <row r="5282">
      <c r="A5282" s="24">
        <v>44169.82353199074</v>
      </c>
      <c r="B5282" s="5" t="s">
        <v>3401</v>
      </c>
      <c r="C5282" s="5" t="s">
        <v>1480</v>
      </c>
      <c r="D5282" s="5" t="s">
        <v>165</v>
      </c>
      <c r="F5282" s="28">
        <f t="shared" si="67"/>
        <v>44169.90687</v>
      </c>
      <c r="G5282" s="32">
        <f t="shared" si="85"/>
        <v>44169.90687</v>
      </c>
      <c r="I5282" t="str">
        <f t="shared" si="91"/>
        <v/>
      </c>
      <c r="K5282" t="str">
        <f t="shared" si="93"/>
        <v/>
      </c>
    </row>
    <row r="5283">
      <c r="A5283" s="24">
        <v>44170.33455434028</v>
      </c>
      <c r="B5283" s="5" t="s">
        <v>1556</v>
      </c>
      <c r="C5283" s="5" t="s">
        <v>3121</v>
      </c>
      <c r="D5283" s="5" t="s">
        <v>1245</v>
      </c>
      <c r="F5283" s="28">
        <f t="shared" si="67"/>
        <v>44170.41789</v>
      </c>
      <c r="G5283" s="32">
        <f t="shared" si="85"/>
        <v>44170.41789</v>
      </c>
      <c r="I5283" t="str">
        <f t="shared" si="91"/>
        <v/>
      </c>
      <c r="K5283" t="str">
        <f t="shared" si="93"/>
        <v/>
      </c>
    </row>
    <row r="5284">
      <c r="A5284" s="24">
        <v>44170.33497283565</v>
      </c>
      <c r="B5284" s="5" t="s">
        <v>1554</v>
      </c>
      <c r="C5284" s="5" t="s">
        <v>3121</v>
      </c>
      <c r="D5284" s="5" t="s">
        <v>1245</v>
      </c>
      <c r="F5284" s="28">
        <f t="shared" si="67"/>
        <v>44170.41831</v>
      </c>
      <c r="G5284" s="32">
        <f t="shared" si="85"/>
        <v>44170.41831</v>
      </c>
      <c r="I5284" t="str">
        <f t="shared" si="91"/>
        <v/>
      </c>
      <c r="K5284" t="str">
        <f t="shared" si="93"/>
        <v/>
      </c>
    </row>
    <row r="5285">
      <c r="A5285" s="24">
        <v>44170.3405064699</v>
      </c>
      <c r="B5285" s="5" t="s">
        <v>3253</v>
      </c>
      <c r="C5285" s="5" t="s">
        <v>3215</v>
      </c>
      <c r="D5285" s="5" t="s">
        <v>1245</v>
      </c>
      <c r="F5285" s="28">
        <f t="shared" si="67"/>
        <v>44170.42384</v>
      </c>
      <c r="G5285" s="32">
        <f t="shared" si="85"/>
        <v>44170.42384</v>
      </c>
      <c r="I5285" t="str">
        <f t="shared" si="91"/>
        <v/>
      </c>
      <c r="K5285" t="str">
        <f t="shared" si="93"/>
        <v/>
      </c>
    </row>
    <row r="5286">
      <c r="A5286" s="24">
        <v>44172.399319930555</v>
      </c>
      <c r="B5286" s="5" t="s">
        <v>1556</v>
      </c>
      <c r="C5286" s="5" t="s">
        <v>3121</v>
      </c>
      <c r="D5286" s="5" t="s">
        <v>1245</v>
      </c>
      <c r="E5286" s="5">
        <v>1.0</v>
      </c>
      <c r="F5286" s="28">
        <f t="shared" si="67"/>
        <v>44172.48265</v>
      </c>
      <c r="G5286" s="32">
        <f t="shared" si="85"/>
        <v>44172.48265</v>
      </c>
      <c r="H5286" s="29">
        <v>0.5458333333333333</v>
      </c>
      <c r="I5286" s="30">
        <f t="shared" si="91"/>
        <v>-44171.93682</v>
      </c>
      <c r="K5286" t="str">
        <f t="shared" si="93"/>
        <v/>
      </c>
    </row>
    <row r="5287">
      <c r="A5287" s="24">
        <v>44172.40006806713</v>
      </c>
      <c r="B5287" s="5" t="s">
        <v>1554</v>
      </c>
      <c r="C5287" s="5" t="s">
        <v>3121</v>
      </c>
      <c r="D5287" s="5" t="s">
        <v>1245</v>
      </c>
      <c r="E5287" s="5">
        <v>2.0</v>
      </c>
      <c r="F5287" s="28">
        <f t="shared" si="67"/>
        <v>44172.4834</v>
      </c>
      <c r="G5287" s="32">
        <f t="shared" si="85"/>
        <v>44172.4834</v>
      </c>
      <c r="H5287" s="29">
        <v>0.5458333333333333</v>
      </c>
      <c r="I5287" s="30">
        <f t="shared" si="91"/>
        <v>-44171.93757</v>
      </c>
      <c r="K5287" t="str">
        <f t="shared" si="93"/>
        <v/>
      </c>
    </row>
    <row r="5288">
      <c r="A5288" s="24">
        <v>44173.32823653935</v>
      </c>
      <c r="B5288" s="5" t="s">
        <v>4225</v>
      </c>
      <c r="C5288" s="5" t="s">
        <v>1932</v>
      </c>
      <c r="D5288" s="5" t="s">
        <v>3246</v>
      </c>
      <c r="F5288" s="28">
        <f t="shared" si="67"/>
        <v>44173.41157</v>
      </c>
      <c r="G5288" s="32">
        <f t="shared" si="85"/>
        <v>44173.41157</v>
      </c>
      <c r="H5288" s="29">
        <v>0.6666666666666666</v>
      </c>
      <c r="I5288" s="30">
        <f t="shared" si="91"/>
        <v>-44172.7449</v>
      </c>
      <c r="J5288" s="5" t="s">
        <v>3959</v>
      </c>
      <c r="K5288" t="str">
        <f t="shared" si="93"/>
        <v/>
      </c>
    </row>
    <row r="5289">
      <c r="A5289" s="24">
        <v>44173.364799999996</v>
      </c>
      <c r="B5289" s="5" t="s">
        <v>3210</v>
      </c>
      <c r="C5289" s="5" t="s">
        <v>3215</v>
      </c>
      <c r="D5289" s="5" t="s">
        <v>173</v>
      </c>
      <c r="E5289" s="5">
        <v>1.0</v>
      </c>
      <c r="F5289" s="28">
        <f t="shared" si="67"/>
        <v>44173.44813</v>
      </c>
      <c r="G5289" s="32">
        <f t="shared" si="85"/>
        <v>44173.44813</v>
      </c>
      <c r="H5289" s="29">
        <v>0.3909722222222222</v>
      </c>
      <c r="I5289" s="30">
        <f t="shared" si="91"/>
        <v>-44173.05716</v>
      </c>
      <c r="K5289" t="str">
        <f t="shared" si="93"/>
        <v/>
      </c>
    </row>
    <row r="5290">
      <c r="A5290" s="24">
        <v>44173.36509869213</v>
      </c>
      <c r="B5290" s="5" t="s">
        <v>3536</v>
      </c>
      <c r="C5290" s="5" t="s">
        <v>3215</v>
      </c>
      <c r="D5290" s="5" t="s">
        <v>173</v>
      </c>
      <c r="E5290" s="5">
        <v>2.0</v>
      </c>
      <c r="F5290" s="28">
        <f t="shared" si="67"/>
        <v>44173.44843</v>
      </c>
      <c r="G5290" s="32">
        <f t="shared" si="85"/>
        <v>44173.44843</v>
      </c>
      <c r="H5290" s="29">
        <v>0.44305555555555554</v>
      </c>
      <c r="I5290" s="30">
        <f t="shared" si="91"/>
        <v>-44173.00538</v>
      </c>
      <c r="K5290" t="str">
        <f t="shared" si="93"/>
        <v/>
      </c>
    </row>
    <row r="5291">
      <c r="A5291" s="24">
        <v>44173.37285783565</v>
      </c>
      <c r="B5291" s="5" t="s">
        <v>646</v>
      </c>
      <c r="C5291" s="5" t="s">
        <v>916</v>
      </c>
      <c r="D5291" s="5" t="s">
        <v>921</v>
      </c>
      <c r="E5291" s="5">
        <v>3.0</v>
      </c>
      <c r="F5291" s="28">
        <f t="shared" si="67"/>
        <v>44173.45619</v>
      </c>
      <c r="G5291" s="32">
        <f t="shared" si="85"/>
        <v>44173.45619</v>
      </c>
      <c r="H5291" s="29">
        <v>0.5486111111111112</v>
      </c>
      <c r="I5291" s="30">
        <f t="shared" si="91"/>
        <v>-44172.90758</v>
      </c>
      <c r="K5291" t="str">
        <f t="shared" si="93"/>
        <v/>
      </c>
    </row>
    <row r="5292">
      <c r="A5292" s="24">
        <v>44173.37338725694</v>
      </c>
      <c r="B5292" s="5" t="s">
        <v>4226</v>
      </c>
      <c r="C5292" s="5" t="s">
        <v>916</v>
      </c>
      <c r="D5292" s="5" t="s">
        <v>921</v>
      </c>
      <c r="E5292" s="5">
        <v>4.0</v>
      </c>
      <c r="F5292" s="28">
        <f t="shared" si="67"/>
        <v>44173.45672</v>
      </c>
      <c r="G5292" s="32">
        <f t="shared" si="85"/>
        <v>44173.45672</v>
      </c>
      <c r="H5292" s="29">
        <v>0.5486111111111112</v>
      </c>
      <c r="I5292" s="30">
        <f t="shared" si="91"/>
        <v>-44172.90811</v>
      </c>
      <c r="K5292" t="str">
        <f t="shared" si="93"/>
        <v/>
      </c>
    </row>
    <row r="5293">
      <c r="A5293" s="24">
        <v>44173.39149869213</v>
      </c>
      <c r="B5293" s="5" t="s">
        <v>4023</v>
      </c>
      <c r="C5293" s="5" t="s">
        <v>4227</v>
      </c>
      <c r="D5293" s="5" t="s">
        <v>173</v>
      </c>
      <c r="E5293" s="5">
        <v>5.0</v>
      </c>
      <c r="F5293" s="28">
        <f t="shared" si="67"/>
        <v>44173.47483</v>
      </c>
      <c r="G5293" s="32">
        <f t="shared" si="85"/>
        <v>44173.47483</v>
      </c>
      <c r="H5293" s="29">
        <v>0.5027777777777778</v>
      </c>
      <c r="I5293" s="30">
        <f t="shared" si="91"/>
        <v>-44172.97205</v>
      </c>
      <c r="K5293" t="str">
        <f t="shared" si="93"/>
        <v/>
      </c>
    </row>
    <row r="5294">
      <c r="A5294" s="24">
        <v>44173.39197403935</v>
      </c>
      <c r="B5294" s="5" t="s">
        <v>2620</v>
      </c>
      <c r="C5294" s="5" t="s">
        <v>1932</v>
      </c>
      <c r="D5294" s="5" t="s">
        <v>3246</v>
      </c>
      <c r="F5294" s="28">
        <f t="shared" si="67"/>
        <v>44173.47531</v>
      </c>
      <c r="G5294" s="32">
        <f t="shared" si="85"/>
        <v>44173.47531</v>
      </c>
      <c r="H5294" s="29">
        <v>0.75</v>
      </c>
      <c r="I5294" s="30">
        <f t="shared" si="91"/>
        <v>-44172.72531</v>
      </c>
      <c r="J5294" s="5" t="s">
        <v>3958</v>
      </c>
      <c r="K5294" t="str">
        <f t="shared" si="93"/>
        <v/>
      </c>
    </row>
    <row r="5295">
      <c r="A5295" s="24">
        <v>44173.3971528588</v>
      </c>
      <c r="B5295" s="5" t="s">
        <v>4025</v>
      </c>
      <c r="C5295" s="5" t="s">
        <v>4228</v>
      </c>
      <c r="D5295" s="5" t="s">
        <v>624</v>
      </c>
      <c r="E5295" s="5">
        <v>6.0</v>
      </c>
      <c r="F5295" s="28">
        <f t="shared" si="67"/>
        <v>44173.48049</v>
      </c>
      <c r="G5295" s="32">
        <f t="shared" si="85"/>
        <v>44173.48049</v>
      </c>
      <c r="H5295" s="29">
        <v>0.5027777777777778</v>
      </c>
      <c r="I5295" s="30">
        <f t="shared" si="91"/>
        <v>-44172.97771</v>
      </c>
      <c r="K5295" t="str">
        <f t="shared" si="93"/>
        <v/>
      </c>
    </row>
    <row r="5296">
      <c r="A5296" s="24">
        <v>44173.3976128125</v>
      </c>
      <c r="B5296" s="5" t="s">
        <v>4229</v>
      </c>
      <c r="C5296" s="5" t="s">
        <v>4230</v>
      </c>
      <c r="D5296" s="5" t="s">
        <v>624</v>
      </c>
      <c r="E5296" s="5">
        <v>7.0</v>
      </c>
      <c r="F5296" s="28">
        <f t="shared" si="67"/>
        <v>44173.48095</v>
      </c>
      <c r="G5296" s="32">
        <f t="shared" si="85"/>
        <v>44173.48095</v>
      </c>
      <c r="H5296" s="29">
        <v>0.5006944444444444</v>
      </c>
      <c r="I5296" s="30">
        <f t="shared" si="91"/>
        <v>-44172.98025</v>
      </c>
      <c r="K5296" t="str">
        <f t="shared" si="93"/>
        <v/>
      </c>
    </row>
    <row r="5297">
      <c r="A5297" s="24">
        <v>44173.39803894676</v>
      </c>
      <c r="B5297" s="5" t="s">
        <v>4231</v>
      </c>
      <c r="C5297" s="5" t="s">
        <v>4230</v>
      </c>
      <c r="D5297" s="5" t="s">
        <v>624</v>
      </c>
      <c r="E5297" s="5">
        <v>8.0</v>
      </c>
      <c r="F5297" s="28">
        <f t="shared" si="67"/>
        <v>44173.48137</v>
      </c>
      <c r="G5297" s="32">
        <f t="shared" si="85"/>
        <v>44173.48137</v>
      </c>
      <c r="H5297" s="29">
        <v>0.5006944444444444</v>
      </c>
      <c r="I5297" s="30">
        <f t="shared" si="91"/>
        <v>-44172.98068</v>
      </c>
      <c r="K5297" t="str">
        <f t="shared" si="93"/>
        <v/>
      </c>
    </row>
    <row r="5298">
      <c r="A5298" s="24">
        <v>44173.398604120375</v>
      </c>
      <c r="B5298" s="5" t="s">
        <v>4232</v>
      </c>
      <c r="D5298" s="5" t="s">
        <v>1473</v>
      </c>
      <c r="E5298" s="5">
        <v>9.0</v>
      </c>
      <c r="F5298" s="28">
        <f t="shared" si="67"/>
        <v>44173.48194</v>
      </c>
      <c r="G5298" s="32">
        <f t="shared" si="85"/>
        <v>44173.48194</v>
      </c>
      <c r="H5298" s="29">
        <v>0.4465277777777778</v>
      </c>
      <c r="I5298" s="30">
        <f t="shared" si="91"/>
        <v>-44173.03541</v>
      </c>
      <c r="K5298" t="str">
        <f t="shared" si="93"/>
        <v/>
      </c>
    </row>
    <row r="5299">
      <c r="A5299" s="24">
        <v>44173.45244811343</v>
      </c>
      <c r="B5299" s="5" t="s">
        <v>4233</v>
      </c>
      <c r="D5299" s="5" t="s">
        <v>1473</v>
      </c>
      <c r="E5299" s="5">
        <v>2.0</v>
      </c>
      <c r="F5299" s="28">
        <f t="shared" si="67"/>
        <v>44173.53578</v>
      </c>
      <c r="G5299" s="32">
        <f t="shared" si="85"/>
        <v>44173.53578</v>
      </c>
      <c r="H5299" s="29">
        <v>0.75</v>
      </c>
      <c r="I5299" s="30">
        <f t="shared" si="91"/>
        <v>-44172.78578</v>
      </c>
      <c r="K5299" t="str">
        <f t="shared" si="93"/>
        <v/>
      </c>
    </row>
    <row r="5300">
      <c r="A5300" s="24">
        <v>44173.82832568287</v>
      </c>
      <c r="B5300" s="5" t="s">
        <v>3401</v>
      </c>
      <c r="C5300" s="5" t="s">
        <v>1480</v>
      </c>
      <c r="D5300" s="5" t="s">
        <v>165</v>
      </c>
      <c r="F5300" s="28">
        <f t="shared" si="67"/>
        <v>44173.91166</v>
      </c>
      <c r="G5300" s="32">
        <f t="shared" si="85"/>
        <v>44173.91166</v>
      </c>
      <c r="I5300" t="str">
        <f t="shared" si="91"/>
        <v/>
      </c>
      <c r="K5300" t="str">
        <f t="shared" si="93"/>
        <v/>
      </c>
    </row>
    <row r="5301">
      <c r="A5301" s="24">
        <v>44174.28026153935</v>
      </c>
      <c r="B5301" s="5" t="s">
        <v>1897</v>
      </c>
      <c r="C5301" s="5" t="s">
        <v>1932</v>
      </c>
      <c r="D5301" s="5" t="s">
        <v>3246</v>
      </c>
      <c r="F5301" s="28">
        <f t="shared" si="67"/>
        <v>44174.36359</v>
      </c>
      <c r="G5301" s="32">
        <f t="shared" si="85"/>
        <v>44174.36359</v>
      </c>
      <c r="H5301" s="29">
        <v>0.75</v>
      </c>
      <c r="I5301" s="30">
        <f t="shared" si="91"/>
        <v>-44173.61359</v>
      </c>
      <c r="J5301" s="5" t="s">
        <v>3959</v>
      </c>
      <c r="K5301" t="str">
        <f t="shared" si="93"/>
        <v/>
      </c>
    </row>
    <row r="5302">
      <c r="A5302" s="24">
        <v>44174.29843292824</v>
      </c>
      <c r="B5302" s="5" t="s">
        <v>3888</v>
      </c>
      <c r="C5302" s="5" t="s">
        <v>3215</v>
      </c>
      <c r="D5302" s="5" t="s">
        <v>1245</v>
      </c>
      <c r="E5302" s="5">
        <v>3.0</v>
      </c>
      <c r="F5302" s="28">
        <f t="shared" si="67"/>
        <v>44174.38177</v>
      </c>
      <c r="G5302" s="32">
        <f t="shared" si="85"/>
        <v>44174.38177</v>
      </c>
      <c r="H5302" s="29">
        <v>0.3909722222222222</v>
      </c>
      <c r="I5302" s="30">
        <f t="shared" si="91"/>
        <v>-44173.99079</v>
      </c>
      <c r="K5302" t="str">
        <f t="shared" si="93"/>
        <v/>
      </c>
    </row>
    <row r="5303">
      <c r="A5303" s="24">
        <v>44174.30604332176</v>
      </c>
      <c r="B5303" s="5" t="s">
        <v>4217</v>
      </c>
      <c r="C5303" s="5" t="s">
        <v>1932</v>
      </c>
      <c r="D5303" s="5" t="s">
        <v>320</v>
      </c>
      <c r="F5303" s="28">
        <f t="shared" si="67"/>
        <v>44174.38938</v>
      </c>
      <c r="G5303" s="32">
        <f t="shared" si="85"/>
        <v>44174.38938</v>
      </c>
      <c r="H5303" s="29">
        <v>0.75</v>
      </c>
      <c r="I5303" s="30">
        <f t="shared" si="91"/>
        <v>-44173.63938</v>
      </c>
      <c r="J5303" s="5" t="s">
        <v>3958</v>
      </c>
      <c r="K5303" t="str">
        <f t="shared" si="93"/>
        <v/>
      </c>
    </row>
    <row r="5304">
      <c r="A5304" s="24">
        <v>44174.33327413195</v>
      </c>
      <c r="B5304" s="5" t="s">
        <v>4234</v>
      </c>
      <c r="C5304" s="5" t="s">
        <v>1676</v>
      </c>
      <c r="D5304" s="5" t="s">
        <v>607</v>
      </c>
      <c r="E5304" s="5">
        <v>2.0</v>
      </c>
      <c r="F5304" s="28">
        <f t="shared" si="67"/>
        <v>44174.41661</v>
      </c>
      <c r="G5304" s="32">
        <f t="shared" si="85"/>
        <v>44174.41661</v>
      </c>
      <c r="H5304" s="29">
        <v>0.39375</v>
      </c>
      <c r="I5304" s="30">
        <f t="shared" si="91"/>
        <v>-44174.02286</v>
      </c>
      <c r="K5304" t="str">
        <f t="shared" si="93"/>
        <v/>
      </c>
    </row>
    <row r="5305">
      <c r="A5305" s="24">
        <v>44174.428030787036</v>
      </c>
      <c r="B5305" s="5" t="s">
        <v>253</v>
      </c>
      <c r="C5305" s="5" t="s">
        <v>251</v>
      </c>
      <c r="D5305" s="5" t="s">
        <v>326</v>
      </c>
      <c r="E5305" s="5">
        <v>1.0</v>
      </c>
      <c r="F5305" s="28">
        <f t="shared" si="67"/>
        <v>44174.51136</v>
      </c>
      <c r="G5305" s="32">
        <f t="shared" si="85"/>
        <v>44174.51136</v>
      </c>
      <c r="H5305" s="29">
        <v>0.5597222222222222</v>
      </c>
      <c r="I5305" s="30">
        <f t="shared" si="91"/>
        <v>-44173.95164</v>
      </c>
      <c r="K5305" t="str">
        <f t="shared" si="93"/>
        <v/>
      </c>
    </row>
    <row r="5306">
      <c r="A5306" s="24">
        <v>44174.42851858796</v>
      </c>
      <c r="B5306" s="5" t="s">
        <v>254</v>
      </c>
      <c r="C5306" s="5" t="s">
        <v>251</v>
      </c>
      <c r="D5306" s="26" t="s">
        <v>326</v>
      </c>
      <c r="E5306" s="5">
        <v>2.0</v>
      </c>
      <c r="F5306" s="28">
        <f t="shared" si="67"/>
        <v>44174.51185</v>
      </c>
      <c r="G5306" s="32">
        <f t="shared" si="85"/>
        <v>44174.51185</v>
      </c>
      <c r="H5306" s="29">
        <v>0.5590277777777778</v>
      </c>
      <c r="I5306" s="30">
        <f t="shared" si="91"/>
        <v>-44173.95282</v>
      </c>
      <c r="K5306" t="str">
        <f t="shared" si="93"/>
        <v/>
      </c>
    </row>
    <row r="5307">
      <c r="A5307" s="24">
        <v>44174.428898564816</v>
      </c>
      <c r="B5307" s="5" t="s">
        <v>561</v>
      </c>
      <c r="C5307" s="5" t="s">
        <v>251</v>
      </c>
      <c r="D5307" s="26" t="s">
        <v>326</v>
      </c>
      <c r="E5307" s="5">
        <v>3.0</v>
      </c>
      <c r="F5307" s="28">
        <f t="shared" si="67"/>
        <v>44174.51223</v>
      </c>
      <c r="G5307" s="32">
        <f t="shared" si="85"/>
        <v>44174.51223</v>
      </c>
      <c r="H5307" s="29">
        <v>0.5590277777777778</v>
      </c>
      <c r="I5307" s="30">
        <f t="shared" si="91"/>
        <v>-44173.9532</v>
      </c>
      <c r="K5307" t="str">
        <f t="shared" si="93"/>
        <v/>
      </c>
    </row>
    <row r="5308">
      <c r="A5308" s="24">
        <v>44174.866744687504</v>
      </c>
      <c r="B5308" s="5" t="s">
        <v>4235</v>
      </c>
      <c r="C5308" s="5" t="s">
        <v>1480</v>
      </c>
      <c r="D5308" s="5" t="s">
        <v>165</v>
      </c>
      <c r="F5308" s="28">
        <f t="shared" si="67"/>
        <v>44174.95008</v>
      </c>
      <c r="G5308" s="32">
        <f t="shared" si="85"/>
        <v>44174.95008</v>
      </c>
      <c r="I5308" t="str">
        <f t="shared" si="91"/>
        <v/>
      </c>
      <c r="K5308" t="str">
        <f t="shared" si="93"/>
        <v/>
      </c>
    </row>
    <row r="5309">
      <c r="A5309" s="24">
        <v>44175.205120231476</v>
      </c>
      <c r="B5309" s="5" t="s">
        <v>3875</v>
      </c>
      <c r="C5309" s="5" t="s">
        <v>3697</v>
      </c>
      <c r="D5309" s="5" t="s">
        <v>4236</v>
      </c>
      <c r="F5309" s="28">
        <f t="shared" si="67"/>
        <v>44175.28845</v>
      </c>
      <c r="G5309" s="32">
        <f t="shared" si="85"/>
        <v>44175.28845</v>
      </c>
      <c r="I5309" t="str">
        <f t="shared" si="91"/>
        <v/>
      </c>
      <c r="K5309" t="str">
        <f t="shared" si="93"/>
        <v/>
      </c>
    </row>
    <row r="5310">
      <c r="A5310" s="24">
        <v>44175.20560914352</v>
      </c>
      <c r="B5310" s="5" t="s">
        <v>3856</v>
      </c>
      <c r="C5310" s="5" t="s">
        <v>3697</v>
      </c>
      <c r="D5310" s="5" t="s">
        <v>3910</v>
      </c>
      <c r="F5310" s="28">
        <f t="shared" si="67"/>
        <v>44175.28894</v>
      </c>
      <c r="G5310" s="32">
        <f t="shared" si="85"/>
        <v>44175.28894</v>
      </c>
      <c r="I5310" t="str">
        <f t="shared" si="91"/>
        <v/>
      </c>
      <c r="K5310" t="str">
        <f t="shared" si="93"/>
        <v/>
      </c>
    </row>
    <row r="5311">
      <c r="A5311" s="24">
        <v>44175.241088807874</v>
      </c>
      <c r="B5311" s="5" t="s">
        <v>1871</v>
      </c>
      <c r="C5311" s="5" t="s">
        <v>1932</v>
      </c>
      <c r="D5311" s="5" t="s">
        <v>3246</v>
      </c>
      <c r="F5311" s="28">
        <f t="shared" si="67"/>
        <v>44175.32442</v>
      </c>
      <c r="G5311" s="32">
        <f t="shared" si="85"/>
        <v>44175.32442</v>
      </c>
      <c r="H5311" s="29">
        <v>0.6666666666666666</v>
      </c>
      <c r="I5311" s="30">
        <f t="shared" si="91"/>
        <v>-44174.65776</v>
      </c>
      <c r="J5311" s="5" t="s">
        <v>1861</v>
      </c>
      <c r="K5311" s="5">
        <v>36.0</v>
      </c>
    </row>
    <row r="5312">
      <c r="A5312" s="24">
        <v>44175.33267372685</v>
      </c>
      <c r="B5312" s="5" t="s">
        <v>4217</v>
      </c>
      <c r="C5312" s="5" t="s">
        <v>1932</v>
      </c>
      <c r="D5312" s="5" t="s">
        <v>320</v>
      </c>
      <c r="F5312" s="28">
        <f t="shared" si="67"/>
        <v>44175.41601</v>
      </c>
      <c r="G5312" s="32">
        <f t="shared" si="85"/>
        <v>44175.41601</v>
      </c>
      <c r="H5312" s="29">
        <v>0.6666666666666666</v>
      </c>
      <c r="I5312" s="30">
        <f t="shared" si="91"/>
        <v>-44174.74934</v>
      </c>
      <c r="J5312" s="5" t="s">
        <v>3959</v>
      </c>
      <c r="K5312" t="str">
        <f t="shared" ref="K5312:K5378" si="94">IF(ISBLANK(H5312),E5312,"")</f>
        <v/>
      </c>
    </row>
    <row r="5313">
      <c r="A5313" s="24">
        <v>44175.35235541667</v>
      </c>
      <c r="B5313" s="5" t="s">
        <v>646</v>
      </c>
      <c r="C5313" s="5" t="s">
        <v>916</v>
      </c>
      <c r="D5313" s="5" t="s">
        <v>4098</v>
      </c>
      <c r="E5313" s="5">
        <v>1.0</v>
      </c>
      <c r="F5313" s="28">
        <f t="shared" si="67"/>
        <v>44175.43569</v>
      </c>
      <c r="G5313" s="32">
        <f t="shared" si="85"/>
        <v>44175.43569</v>
      </c>
      <c r="H5313" s="29">
        <v>0.5201388888888889</v>
      </c>
      <c r="I5313" s="30">
        <f t="shared" si="91"/>
        <v>-44174.91555</v>
      </c>
      <c r="K5313" t="str">
        <f t="shared" si="94"/>
        <v/>
      </c>
    </row>
    <row r="5314">
      <c r="A5314" s="24">
        <v>44175.352799375</v>
      </c>
      <c r="B5314" s="5" t="s">
        <v>4226</v>
      </c>
      <c r="C5314" s="5" t="s">
        <v>916</v>
      </c>
      <c r="D5314" s="5" t="s">
        <v>4098</v>
      </c>
      <c r="E5314" s="5">
        <v>2.0</v>
      </c>
      <c r="F5314" s="28">
        <f t="shared" si="67"/>
        <v>44175.43613</v>
      </c>
      <c r="G5314" s="32">
        <f t="shared" si="85"/>
        <v>44175.43613</v>
      </c>
      <c r="H5314" s="29">
        <v>0.5201388888888889</v>
      </c>
      <c r="I5314" s="30">
        <f t="shared" si="91"/>
        <v>-44174.91599</v>
      </c>
      <c r="K5314" t="str">
        <f t="shared" si="94"/>
        <v/>
      </c>
    </row>
    <row r="5315">
      <c r="A5315" s="24">
        <v>44175.359884942125</v>
      </c>
      <c r="B5315" s="5" t="s">
        <v>4237</v>
      </c>
      <c r="C5315" s="5" t="s">
        <v>1932</v>
      </c>
      <c r="D5315" s="5" t="s">
        <v>2548</v>
      </c>
      <c r="F5315" s="28">
        <f t="shared" si="67"/>
        <v>44175.44322</v>
      </c>
      <c r="G5315" s="32">
        <f t="shared" si="85"/>
        <v>44175.44322</v>
      </c>
      <c r="H5315" s="29">
        <v>0.6666666666666666</v>
      </c>
      <c r="I5315" s="30">
        <f t="shared" si="91"/>
        <v>-44174.77655</v>
      </c>
      <c r="J5315" s="5" t="s">
        <v>3958</v>
      </c>
      <c r="K5315" t="str">
        <f t="shared" si="94"/>
        <v/>
      </c>
    </row>
    <row r="5316">
      <c r="A5316" s="24">
        <v>44175.42186894676</v>
      </c>
      <c r="B5316" s="5" t="s">
        <v>4238</v>
      </c>
      <c r="C5316" s="5" t="s">
        <v>4026</v>
      </c>
      <c r="D5316" s="5" t="s">
        <v>4239</v>
      </c>
      <c r="E5316" s="5">
        <v>3.0</v>
      </c>
      <c r="F5316" s="28">
        <f t="shared" si="67"/>
        <v>44175.5052</v>
      </c>
      <c r="G5316" s="32">
        <f t="shared" si="85"/>
        <v>44175.5052</v>
      </c>
      <c r="H5316" s="29">
        <v>0.5402777777777777</v>
      </c>
      <c r="I5316" s="30">
        <f t="shared" si="91"/>
        <v>-44174.96492</v>
      </c>
      <c r="K5316" t="str">
        <f t="shared" si="94"/>
        <v/>
      </c>
    </row>
    <row r="5317">
      <c r="A5317" s="24">
        <v>44175.423059953704</v>
      </c>
      <c r="B5317" s="5" t="s">
        <v>4023</v>
      </c>
      <c r="C5317" s="5" t="s">
        <v>4227</v>
      </c>
      <c r="D5317" s="5" t="s">
        <v>173</v>
      </c>
      <c r="E5317" s="5">
        <v>4.0</v>
      </c>
      <c r="F5317" s="28">
        <f t="shared" si="67"/>
        <v>44175.50639</v>
      </c>
      <c r="G5317" s="32">
        <f t="shared" si="85"/>
        <v>44175.50639</v>
      </c>
      <c r="H5317" s="29">
        <v>0.5673611111111111</v>
      </c>
      <c r="I5317" s="30">
        <f t="shared" si="91"/>
        <v>-44174.93903</v>
      </c>
      <c r="K5317" t="str">
        <f t="shared" si="94"/>
        <v/>
      </c>
    </row>
    <row r="5318">
      <c r="A5318" s="24">
        <v>44175.4236358912</v>
      </c>
      <c r="B5318" s="5" t="s">
        <v>4240</v>
      </c>
      <c r="C5318" s="5" t="s">
        <v>4227</v>
      </c>
      <c r="D5318" s="5" t="s">
        <v>173</v>
      </c>
      <c r="E5318" s="5">
        <v>5.0</v>
      </c>
      <c r="F5318" s="28">
        <f t="shared" si="67"/>
        <v>44175.50697</v>
      </c>
      <c r="G5318" s="32">
        <f t="shared" si="85"/>
        <v>44175.50697</v>
      </c>
      <c r="H5318" s="29">
        <v>0.5854166666666667</v>
      </c>
      <c r="I5318" s="30">
        <f t="shared" si="91"/>
        <v>-44174.92155</v>
      </c>
      <c r="K5318" t="str">
        <f t="shared" si="94"/>
        <v/>
      </c>
    </row>
    <row r="5319">
      <c r="A5319" s="24">
        <v>44175.45252821759</v>
      </c>
      <c r="B5319" s="5" t="s">
        <v>133</v>
      </c>
      <c r="C5319" s="5" t="s">
        <v>51</v>
      </c>
      <c r="D5319" s="5" t="s">
        <v>135</v>
      </c>
      <c r="E5319" s="5">
        <v>6.0</v>
      </c>
      <c r="F5319" s="28">
        <f t="shared" si="67"/>
        <v>44175.53586</v>
      </c>
      <c r="G5319" s="32">
        <f t="shared" si="85"/>
        <v>44175.53586</v>
      </c>
      <c r="H5319" s="29">
        <v>0.6138888888888889</v>
      </c>
      <c r="I5319" s="30">
        <f t="shared" si="91"/>
        <v>-44174.92197</v>
      </c>
      <c r="K5319" t="str">
        <f t="shared" si="94"/>
        <v/>
      </c>
    </row>
    <row r="5320">
      <c r="A5320" s="24">
        <v>44175.45280324074</v>
      </c>
      <c r="B5320" s="5" t="s">
        <v>4241</v>
      </c>
      <c r="C5320" s="5" t="s">
        <v>51</v>
      </c>
      <c r="D5320" s="5" t="s">
        <v>135</v>
      </c>
      <c r="E5320" s="5">
        <v>7.0</v>
      </c>
      <c r="F5320" s="28">
        <f t="shared" si="67"/>
        <v>44175.53614</v>
      </c>
      <c r="G5320" s="32">
        <f t="shared" si="85"/>
        <v>44175.53614</v>
      </c>
      <c r="H5320" s="29">
        <v>0.6138888888888889</v>
      </c>
      <c r="I5320" s="30">
        <f t="shared" si="91"/>
        <v>-44174.92225</v>
      </c>
      <c r="K5320" t="str">
        <f t="shared" si="94"/>
        <v/>
      </c>
    </row>
    <row r="5321">
      <c r="A5321" s="24">
        <v>44175.593325497684</v>
      </c>
      <c r="B5321" s="5" t="s">
        <v>1571</v>
      </c>
      <c r="C5321" s="5" t="s">
        <v>976</v>
      </c>
      <c r="D5321" s="5" t="s">
        <v>1733</v>
      </c>
      <c r="E5321" s="5">
        <v>1.0</v>
      </c>
      <c r="F5321" s="28">
        <f t="shared" si="67"/>
        <v>44175.67666</v>
      </c>
      <c r="G5321" s="32">
        <f t="shared" si="85"/>
        <v>44175.67666</v>
      </c>
      <c r="H5321" s="29">
        <v>0.6458333333333334</v>
      </c>
      <c r="I5321" s="30">
        <f t="shared" si="91"/>
        <v>-44175.03083</v>
      </c>
      <c r="K5321" t="str">
        <f t="shared" si="94"/>
        <v/>
      </c>
    </row>
    <row r="5322">
      <c r="A5322" s="24">
        <v>44176.292305740746</v>
      </c>
      <c r="B5322" s="5" t="s">
        <v>4242</v>
      </c>
      <c r="C5322" s="5" t="s">
        <v>3729</v>
      </c>
      <c r="D5322" s="5" t="s">
        <v>173</v>
      </c>
      <c r="E5322" s="5">
        <v>1.0</v>
      </c>
      <c r="F5322" s="28">
        <f t="shared" si="67"/>
        <v>44176.37564</v>
      </c>
      <c r="G5322" s="32">
        <f t="shared" si="85"/>
        <v>44176.37564</v>
      </c>
      <c r="H5322" s="29">
        <v>0.3645833333333333</v>
      </c>
      <c r="I5322" s="30">
        <f t="shared" si="91"/>
        <v>-44176.01106</v>
      </c>
      <c r="K5322" t="str">
        <f t="shared" si="94"/>
        <v/>
      </c>
    </row>
    <row r="5323">
      <c r="A5323" s="24">
        <v>44176.292697881945</v>
      </c>
      <c r="B5323" s="5" t="s">
        <v>4243</v>
      </c>
      <c r="C5323" s="5" t="s">
        <v>3729</v>
      </c>
      <c r="D5323" s="5" t="s">
        <v>173</v>
      </c>
      <c r="E5323" s="5">
        <v>2.0</v>
      </c>
      <c r="F5323" s="28">
        <f t="shared" si="67"/>
        <v>44176.37603</v>
      </c>
      <c r="G5323" s="32">
        <f t="shared" si="85"/>
        <v>44176.37603</v>
      </c>
      <c r="H5323" s="29">
        <v>0.3645833333333333</v>
      </c>
      <c r="I5323" s="30">
        <f t="shared" si="91"/>
        <v>-44176.01145</v>
      </c>
      <c r="K5323" t="str">
        <f t="shared" si="94"/>
        <v/>
      </c>
    </row>
    <row r="5324">
      <c r="A5324" s="24">
        <v>44176.30017347222</v>
      </c>
      <c r="B5324" s="5" t="s">
        <v>3968</v>
      </c>
      <c r="C5324" s="5" t="s">
        <v>48</v>
      </c>
      <c r="D5324" s="5" t="s">
        <v>1448</v>
      </c>
      <c r="E5324" s="5">
        <v>3.0</v>
      </c>
      <c r="F5324" s="28">
        <f t="shared" si="67"/>
        <v>44176.38351</v>
      </c>
      <c r="G5324" s="32">
        <f t="shared" si="85"/>
        <v>44176.38351</v>
      </c>
      <c r="H5324" s="29">
        <v>0.4736111111111111</v>
      </c>
      <c r="I5324" s="30">
        <f t="shared" si="91"/>
        <v>-44175.9099</v>
      </c>
      <c r="K5324" t="str">
        <f t="shared" si="94"/>
        <v/>
      </c>
    </row>
    <row r="5325">
      <c r="A5325" s="24">
        <v>44176.303891724536</v>
      </c>
      <c r="B5325" s="5" t="s">
        <v>4244</v>
      </c>
      <c r="C5325" s="5" t="s">
        <v>48</v>
      </c>
      <c r="D5325" s="5" t="s">
        <v>1448</v>
      </c>
      <c r="E5325" s="5">
        <v>4.0</v>
      </c>
      <c r="F5325" s="28">
        <f t="shared" si="67"/>
        <v>44176.38723</v>
      </c>
      <c r="G5325" s="32">
        <f t="shared" si="85"/>
        <v>44176.38723</v>
      </c>
      <c r="H5325" s="29">
        <v>0.48055555555555557</v>
      </c>
      <c r="I5325" s="30">
        <f t="shared" si="91"/>
        <v>-44175.90667</v>
      </c>
      <c r="K5325" t="str">
        <f t="shared" si="94"/>
        <v/>
      </c>
    </row>
    <row r="5326">
      <c r="A5326" s="24">
        <v>44176.30415871528</v>
      </c>
      <c r="B5326" s="5" t="s">
        <v>4245</v>
      </c>
      <c r="C5326" s="5" t="s">
        <v>48</v>
      </c>
      <c r="D5326" s="5" t="s">
        <v>1448</v>
      </c>
      <c r="E5326" s="5">
        <v>5.0</v>
      </c>
      <c r="F5326" s="28">
        <f t="shared" si="67"/>
        <v>44176.38749</v>
      </c>
      <c r="G5326" s="32">
        <f t="shared" si="85"/>
        <v>44176.38749</v>
      </c>
      <c r="H5326" s="29">
        <v>0.48055555555555557</v>
      </c>
      <c r="I5326" s="30">
        <f t="shared" si="91"/>
        <v>-44175.90694</v>
      </c>
      <c r="K5326" t="str">
        <f t="shared" si="94"/>
        <v/>
      </c>
    </row>
    <row r="5327">
      <c r="A5327" s="24">
        <v>44176.304735949074</v>
      </c>
      <c r="B5327" s="5" t="s">
        <v>4246</v>
      </c>
      <c r="C5327" s="5" t="s">
        <v>48</v>
      </c>
      <c r="D5327" s="5" t="s">
        <v>1448</v>
      </c>
      <c r="E5327" s="5">
        <v>7.0</v>
      </c>
      <c r="F5327" s="28">
        <f t="shared" si="67"/>
        <v>44176.38807</v>
      </c>
      <c r="G5327" s="32">
        <f t="shared" si="85"/>
        <v>44176.38807</v>
      </c>
      <c r="H5327" s="29">
        <v>0.48055555555555557</v>
      </c>
      <c r="I5327" s="30">
        <f t="shared" si="91"/>
        <v>-44175.90751</v>
      </c>
      <c r="K5327" t="str">
        <f t="shared" si="94"/>
        <v/>
      </c>
    </row>
    <row r="5328">
      <c r="A5328" s="24">
        <v>44176.30510892361</v>
      </c>
      <c r="B5328" s="5" t="s">
        <v>4247</v>
      </c>
      <c r="C5328" s="5" t="s">
        <v>48</v>
      </c>
      <c r="D5328" s="5" t="s">
        <v>1448</v>
      </c>
      <c r="E5328" s="5">
        <v>6.0</v>
      </c>
      <c r="F5328" s="28">
        <f t="shared" si="67"/>
        <v>44176.38844</v>
      </c>
      <c r="G5328" s="32">
        <f t="shared" si="85"/>
        <v>44176.38844</v>
      </c>
      <c r="H5328" s="29">
        <v>0.48055555555555557</v>
      </c>
      <c r="I5328" s="30">
        <f t="shared" si="91"/>
        <v>-44175.90789</v>
      </c>
      <c r="K5328" t="str">
        <f t="shared" si="94"/>
        <v/>
      </c>
    </row>
    <row r="5329">
      <c r="A5329" s="24">
        <v>44176.33183976852</v>
      </c>
      <c r="B5329" s="5" t="s">
        <v>4217</v>
      </c>
      <c r="C5329" s="5" t="s">
        <v>1932</v>
      </c>
      <c r="D5329" s="5" t="s">
        <v>320</v>
      </c>
      <c r="F5329" s="28">
        <f t="shared" si="67"/>
        <v>44176.41517</v>
      </c>
      <c r="G5329" s="32">
        <f t="shared" si="85"/>
        <v>44176.41517</v>
      </c>
      <c r="H5329" s="29">
        <v>0.75</v>
      </c>
      <c r="I5329" s="30">
        <f t="shared" si="91"/>
        <v>-44175.66517</v>
      </c>
      <c r="J5329" s="5" t="s">
        <v>3958</v>
      </c>
      <c r="K5329" t="str">
        <f t="shared" si="94"/>
        <v/>
      </c>
    </row>
    <row r="5330">
      <c r="A5330" s="24">
        <v>44176.41936494213</v>
      </c>
      <c r="B5330" s="5" t="s">
        <v>2548</v>
      </c>
      <c r="C5330" s="5" t="s">
        <v>1932</v>
      </c>
      <c r="D5330" s="5" t="s">
        <v>107</v>
      </c>
      <c r="F5330" s="28">
        <f t="shared" si="67"/>
        <v>44176.5027</v>
      </c>
      <c r="G5330" s="32">
        <f t="shared" si="85"/>
        <v>44176.5027</v>
      </c>
      <c r="H5330" s="29">
        <v>0.75</v>
      </c>
      <c r="I5330" s="30">
        <f t="shared" si="91"/>
        <v>-44175.7527</v>
      </c>
      <c r="J5330" s="5" t="s">
        <v>3959</v>
      </c>
      <c r="K5330" t="str">
        <f t="shared" si="94"/>
        <v/>
      </c>
    </row>
    <row r="5331">
      <c r="A5331" s="24">
        <v>44176.44678820602</v>
      </c>
      <c r="B5331" s="5" t="s">
        <v>2178</v>
      </c>
      <c r="C5331" s="5" t="s">
        <v>862</v>
      </c>
      <c r="D5331" s="5" t="s">
        <v>173</v>
      </c>
      <c r="E5331" s="5">
        <v>1.0</v>
      </c>
      <c r="F5331" s="28">
        <f t="shared" si="67"/>
        <v>44176.53012</v>
      </c>
      <c r="G5331" s="32">
        <f t="shared" si="85"/>
        <v>44176.53012</v>
      </c>
      <c r="H5331" s="29">
        <v>0.6138888888888889</v>
      </c>
      <c r="I5331" s="30">
        <f t="shared" si="91"/>
        <v>-44175.91623</v>
      </c>
      <c r="K5331" t="str">
        <f t="shared" si="94"/>
        <v/>
      </c>
    </row>
    <row r="5332">
      <c r="A5332" s="24">
        <v>44176.464270428245</v>
      </c>
      <c r="B5332" s="5" t="s">
        <v>4210</v>
      </c>
      <c r="C5332" s="5" t="s">
        <v>4248</v>
      </c>
      <c r="D5332" s="5" t="s">
        <v>173</v>
      </c>
      <c r="E5332" s="5">
        <v>2.0</v>
      </c>
      <c r="F5332" s="28">
        <f t="shared" si="67"/>
        <v>44176.5476</v>
      </c>
      <c r="G5332" s="32">
        <f t="shared" si="85"/>
        <v>44176.5476</v>
      </c>
      <c r="H5332" s="29">
        <v>0.5229166666666667</v>
      </c>
      <c r="I5332" s="30">
        <f t="shared" si="91"/>
        <v>-44176.02469</v>
      </c>
      <c r="K5332" t="str">
        <f t="shared" si="94"/>
        <v/>
      </c>
    </row>
    <row r="5333">
      <c r="A5333" s="24">
        <v>44176.46484925926</v>
      </c>
      <c r="B5333" s="5" t="s">
        <v>4211</v>
      </c>
      <c r="C5333" s="5" t="s">
        <v>4249</v>
      </c>
      <c r="D5333" s="5" t="s">
        <v>173</v>
      </c>
      <c r="E5333" s="5">
        <v>3.0</v>
      </c>
      <c r="F5333" s="28">
        <f t="shared" si="67"/>
        <v>44176.54818</v>
      </c>
      <c r="G5333" s="32">
        <f t="shared" si="85"/>
        <v>44176.54818</v>
      </c>
      <c r="H5333" s="29">
        <v>0.5222222222222223</v>
      </c>
      <c r="I5333" s="30">
        <f t="shared" si="91"/>
        <v>-44176.02596</v>
      </c>
      <c r="K5333" t="str">
        <f t="shared" si="94"/>
        <v/>
      </c>
    </row>
    <row r="5334">
      <c r="A5334" s="24">
        <v>44176.46534178241</v>
      </c>
      <c r="B5334" s="5" t="s">
        <v>4108</v>
      </c>
      <c r="C5334" s="5" t="s">
        <v>4249</v>
      </c>
      <c r="D5334" s="5" t="s">
        <v>173</v>
      </c>
      <c r="E5334" s="5">
        <v>4.0</v>
      </c>
      <c r="F5334" s="28">
        <f t="shared" si="67"/>
        <v>44176.54868</v>
      </c>
      <c r="G5334" s="32">
        <f t="shared" si="85"/>
        <v>44176.54868</v>
      </c>
      <c r="H5334" s="29">
        <v>0.5222222222222223</v>
      </c>
      <c r="I5334" s="30">
        <f t="shared" si="91"/>
        <v>-44176.02645</v>
      </c>
      <c r="K5334" t="str">
        <f t="shared" si="94"/>
        <v/>
      </c>
    </row>
    <row r="5335">
      <c r="A5335" s="24">
        <v>44176.49586134259</v>
      </c>
      <c r="B5335" s="5" t="s">
        <v>4250</v>
      </c>
      <c r="C5335" s="5" t="s">
        <v>2400</v>
      </c>
      <c r="D5335" s="5" t="s">
        <v>4251</v>
      </c>
      <c r="E5335" s="5">
        <v>2.0</v>
      </c>
      <c r="F5335" s="28">
        <f t="shared" si="67"/>
        <v>44176.57919</v>
      </c>
      <c r="G5335" s="32">
        <f t="shared" si="85"/>
        <v>44176.57919</v>
      </c>
      <c r="H5335" s="29">
        <v>0.5423611111111111</v>
      </c>
      <c r="I5335" s="30">
        <f t="shared" si="91"/>
        <v>-44176.03683</v>
      </c>
      <c r="K5335" t="str">
        <f t="shared" si="94"/>
        <v/>
      </c>
    </row>
    <row r="5336">
      <c r="A5336" s="24">
        <v>44176.50353819445</v>
      </c>
      <c r="B5336" s="5" t="s">
        <v>4252</v>
      </c>
      <c r="C5336" s="5" t="s">
        <v>4253</v>
      </c>
      <c r="D5336" s="5" t="s">
        <v>173</v>
      </c>
      <c r="E5336" s="5">
        <v>2.0</v>
      </c>
      <c r="F5336" s="28">
        <f t="shared" si="67"/>
        <v>44176.58687</v>
      </c>
      <c r="G5336" s="32">
        <f t="shared" si="85"/>
        <v>44176.58687</v>
      </c>
      <c r="H5336" s="29">
        <v>0.5701388888888889</v>
      </c>
      <c r="I5336" s="30">
        <f t="shared" si="91"/>
        <v>-44176.01673</v>
      </c>
      <c r="K5336" t="str">
        <f t="shared" si="94"/>
        <v/>
      </c>
    </row>
    <row r="5337">
      <c r="A5337" s="24">
        <v>44176.50398246528</v>
      </c>
      <c r="B5337" s="5" t="s">
        <v>4254</v>
      </c>
      <c r="C5337" s="5" t="s">
        <v>4253</v>
      </c>
      <c r="D5337" s="5" t="s">
        <v>173</v>
      </c>
      <c r="E5337" s="5">
        <v>3.0</v>
      </c>
      <c r="F5337" s="28">
        <f t="shared" si="67"/>
        <v>44176.58732</v>
      </c>
      <c r="G5337" s="32">
        <f t="shared" si="85"/>
        <v>44176.58732</v>
      </c>
      <c r="H5337" s="29">
        <v>0.5701388888888889</v>
      </c>
      <c r="I5337" s="30">
        <f t="shared" si="91"/>
        <v>-44176.01718</v>
      </c>
      <c r="K5337" t="str">
        <f t="shared" si="94"/>
        <v/>
      </c>
    </row>
    <row r="5338">
      <c r="A5338" s="24">
        <v>44176.5042915625</v>
      </c>
      <c r="B5338" s="5" t="s">
        <v>4255</v>
      </c>
      <c r="C5338" s="5" t="s">
        <v>4253</v>
      </c>
      <c r="D5338" s="5" t="s">
        <v>173</v>
      </c>
      <c r="E5338" s="5">
        <v>4.0</v>
      </c>
      <c r="F5338" s="28">
        <f t="shared" si="67"/>
        <v>44176.58762</v>
      </c>
      <c r="G5338" s="32">
        <f t="shared" si="85"/>
        <v>44176.58762</v>
      </c>
      <c r="H5338" s="29">
        <v>0.5701388888888889</v>
      </c>
      <c r="I5338" s="30">
        <f t="shared" si="91"/>
        <v>-44176.01749</v>
      </c>
      <c r="K5338" t="str">
        <f t="shared" si="94"/>
        <v/>
      </c>
    </row>
    <row r="5339">
      <c r="A5339" s="24">
        <v>44176.50528049769</v>
      </c>
      <c r="B5339" s="5" t="s">
        <v>4256</v>
      </c>
      <c r="C5339" s="5" t="s">
        <v>4253</v>
      </c>
      <c r="D5339" s="5" t="s">
        <v>173</v>
      </c>
      <c r="E5339" s="5">
        <v>5.0</v>
      </c>
      <c r="F5339" s="28">
        <f t="shared" si="67"/>
        <v>44176.58861</v>
      </c>
      <c r="G5339" s="32">
        <f t="shared" si="85"/>
        <v>44176.58861</v>
      </c>
      <c r="H5339" s="29">
        <v>0.5701388888888889</v>
      </c>
      <c r="I5339" s="30">
        <f t="shared" si="91"/>
        <v>-44176.01847</v>
      </c>
      <c r="K5339" t="str">
        <f t="shared" si="94"/>
        <v/>
      </c>
    </row>
    <row r="5340">
      <c r="A5340" s="24">
        <v>44176.50573755787</v>
      </c>
      <c r="B5340" s="5" t="s">
        <v>4257</v>
      </c>
      <c r="C5340" s="5" t="s">
        <v>4253</v>
      </c>
      <c r="D5340" s="5" t="s">
        <v>173</v>
      </c>
      <c r="E5340" s="5">
        <v>6.0</v>
      </c>
      <c r="F5340" s="28">
        <f t="shared" si="67"/>
        <v>44176.58907</v>
      </c>
      <c r="G5340" s="32">
        <f t="shared" si="85"/>
        <v>44176.58907</v>
      </c>
      <c r="H5340" s="29">
        <v>0.5701388888888889</v>
      </c>
      <c r="I5340" s="30">
        <f t="shared" si="91"/>
        <v>-44176.01893</v>
      </c>
      <c r="K5340" t="str">
        <f t="shared" si="94"/>
        <v/>
      </c>
    </row>
    <row r="5341">
      <c r="A5341" s="24">
        <v>44176.595497118054</v>
      </c>
      <c r="B5341" s="5" t="s">
        <v>364</v>
      </c>
      <c r="C5341" s="5" t="s">
        <v>1480</v>
      </c>
      <c r="D5341" s="5" t="s">
        <v>165</v>
      </c>
      <c r="E5341" s="5">
        <v>1.0</v>
      </c>
      <c r="F5341" s="28">
        <f t="shared" si="67"/>
        <v>44176.67883</v>
      </c>
      <c r="G5341" s="32">
        <f t="shared" si="85"/>
        <v>44176.67883</v>
      </c>
      <c r="H5341" s="29">
        <v>0.7083333333333334</v>
      </c>
      <c r="I5341" s="30">
        <f t="shared" si="91"/>
        <v>-44175.9705</v>
      </c>
      <c r="K5341" t="str">
        <f t="shared" si="94"/>
        <v/>
      </c>
    </row>
    <row r="5342">
      <c r="A5342" s="24">
        <v>44176.86702851852</v>
      </c>
      <c r="B5342" s="5" t="s">
        <v>3401</v>
      </c>
      <c r="C5342" s="5" t="s">
        <v>1480</v>
      </c>
      <c r="D5342" s="5" t="s">
        <v>165</v>
      </c>
      <c r="F5342" s="28">
        <f t="shared" si="67"/>
        <v>44176.95036</v>
      </c>
      <c r="G5342" s="32">
        <f t="shared" si="85"/>
        <v>44176.95036</v>
      </c>
      <c r="I5342" t="str">
        <f t="shared" si="91"/>
        <v/>
      </c>
      <c r="K5342" t="str">
        <f t="shared" si="94"/>
        <v/>
      </c>
    </row>
    <row r="5343">
      <c r="A5343" s="24">
        <v>44179.23714849537</v>
      </c>
      <c r="B5343" s="5" t="s">
        <v>2286</v>
      </c>
      <c r="C5343" s="5" t="s">
        <v>4258</v>
      </c>
      <c r="D5343" s="5" t="s">
        <v>1871</v>
      </c>
      <c r="F5343" s="28">
        <f t="shared" si="67"/>
        <v>44179.32048</v>
      </c>
      <c r="G5343" s="32">
        <f t="shared" si="85"/>
        <v>44179.32048</v>
      </c>
      <c r="H5343" s="29">
        <v>0.5819444444444445</v>
      </c>
      <c r="I5343" s="30">
        <f t="shared" si="91"/>
        <v>-44178.73854</v>
      </c>
      <c r="J5343" s="5" t="s">
        <v>2263</v>
      </c>
      <c r="K5343" t="str">
        <f t="shared" si="94"/>
        <v/>
      </c>
    </row>
    <row r="5344">
      <c r="A5344" s="24">
        <v>44179.396421157406</v>
      </c>
      <c r="B5344" s="5" t="s">
        <v>4064</v>
      </c>
      <c r="C5344" s="5" t="s">
        <v>1420</v>
      </c>
      <c r="D5344" s="5" t="s">
        <v>165</v>
      </c>
      <c r="E5344" s="5">
        <v>1.0</v>
      </c>
      <c r="F5344" s="28">
        <f t="shared" si="67"/>
        <v>44179.47975</v>
      </c>
      <c r="G5344" s="32">
        <f t="shared" si="85"/>
        <v>44179.47975</v>
      </c>
      <c r="H5344" s="29">
        <v>0.4701388888888889</v>
      </c>
      <c r="I5344" s="30">
        <f t="shared" si="91"/>
        <v>-44179.00962</v>
      </c>
      <c r="K5344" t="str">
        <f t="shared" si="94"/>
        <v/>
      </c>
    </row>
    <row r="5345">
      <c r="A5345" s="24">
        <v>44179.42703021991</v>
      </c>
      <c r="B5345" s="5" t="s">
        <v>1237</v>
      </c>
      <c r="C5345" s="5" t="s">
        <v>4258</v>
      </c>
      <c r="D5345" s="5" t="s">
        <v>3246</v>
      </c>
      <c r="F5345" s="28">
        <f t="shared" si="67"/>
        <v>44179.51036</v>
      </c>
      <c r="G5345" s="32">
        <f t="shared" si="85"/>
        <v>44179.51036</v>
      </c>
      <c r="H5345" s="29">
        <v>0.75</v>
      </c>
      <c r="I5345" s="30">
        <f t="shared" si="91"/>
        <v>-44178.76036</v>
      </c>
      <c r="J5345" s="5" t="s">
        <v>3958</v>
      </c>
      <c r="K5345" t="str">
        <f t="shared" si="94"/>
        <v/>
      </c>
    </row>
    <row r="5346">
      <c r="A5346" s="24">
        <v>44179.54555259259</v>
      </c>
      <c r="B5346" s="5" t="s">
        <v>4141</v>
      </c>
      <c r="C5346" s="5" t="s">
        <v>4258</v>
      </c>
      <c r="D5346" s="5" t="s">
        <v>4259</v>
      </c>
      <c r="F5346" s="28">
        <f t="shared" si="67"/>
        <v>44179.62889</v>
      </c>
      <c r="G5346" s="32">
        <f t="shared" si="85"/>
        <v>44179.62889</v>
      </c>
      <c r="H5346" s="29">
        <v>0.75</v>
      </c>
      <c r="I5346" s="30">
        <f t="shared" si="91"/>
        <v>-44178.87889</v>
      </c>
      <c r="J5346" s="5" t="s">
        <v>3959</v>
      </c>
      <c r="K5346" t="str">
        <f t="shared" si="94"/>
        <v/>
      </c>
    </row>
    <row r="5347">
      <c r="A5347" s="24">
        <v>44179.8274124537</v>
      </c>
      <c r="B5347" s="5" t="s">
        <v>3401</v>
      </c>
      <c r="C5347" s="5" t="s">
        <v>1480</v>
      </c>
      <c r="D5347" s="5" t="s">
        <v>165</v>
      </c>
      <c r="F5347" s="28">
        <f t="shared" si="67"/>
        <v>44179.91075</v>
      </c>
      <c r="G5347" s="32">
        <f t="shared" si="85"/>
        <v>44179.91075</v>
      </c>
      <c r="I5347" t="str">
        <f t="shared" si="91"/>
        <v/>
      </c>
      <c r="K5347" t="str">
        <f t="shared" si="94"/>
        <v/>
      </c>
    </row>
    <row r="5348">
      <c r="A5348" s="24">
        <v>44180.31091237269</v>
      </c>
      <c r="B5348" s="5" t="s">
        <v>107</v>
      </c>
      <c r="C5348" s="5" t="s">
        <v>4258</v>
      </c>
      <c r="D5348" s="5" t="s">
        <v>1403</v>
      </c>
      <c r="F5348" s="28">
        <f t="shared" si="67"/>
        <v>44180.39425</v>
      </c>
      <c r="G5348" s="32">
        <f t="shared" si="85"/>
        <v>44180.39425</v>
      </c>
      <c r="H5348" s="29">
        <v>0.6666666666666666</v>
      </c>
      <c r="I5348" s="30">
        <f t="shared" si="91"/>
        <v>-44179.72758</v>
      </c>
      <c r="J5348" s="5" t="s">
        <v>3959</v>
      </c>
      <c r="K5348" t="str">
        <f t="shared" si="94"/>
        <v/>
      </c>
    </row>
    <row r="5349">
      <c r="A5349" s="24">
        <v>44180.325612141205</v>
      </c>
      <c r="B5349" s="5" t="s">
        <v>4023</v>
      </c>
      <c r="C5349" s="5" t="s">
        <v>4227</v>
      </c>
      <c r="D5349" s="5" t="s">
        <v>173</v>
      </c>
      <c r="E5349" s="5">
        <v>1.0</v>
      </c>
      <c r="F5349" s="28">
        <f t="shared" si="67"/>
        <v>44180.40895</v>
      </c>
      <c r="G5349" s="32">
        <f t="shared" si="85"/>
        <v>44180.40895</v>
      </c>
      <c r="H5349" s="29">
        <v>0.5493055555555556</v>
      </c>
      <c r="I5349" s="30">
        <f t="shared" si="91"/>
        <v>-44179.85964</v>
      </c>
      <c r="K5349" t="str">
        <f t="shared" si="94"/>
        <v/>
      </c>
    </row>
    <row r="5350">
      <c r="A5350" s="24">
        <v>44180.35174150463</v>
      </c>
      <c r="B5350" s="5" t="s">
        <v>4260</v>
      </c>
      <c r="C5350" s="5" t="s">
        <v>976</v>
      </c>
      <c r="D5350" s="5" t="s">
        <v>4261</v>
      </c>
      <c r="E5350" s="5">
        <v>2.0</v>
      </c>
      <c r="F5350" s="28">
        <f t="shared" si="67"/>
        <v>44180.43507</v>
      </c>
      <c r="G5350" s="32">
        <f t="shared" si="85"/>
        <v>44180.43507</v>
      </c>
      <c r="H5350" s="29">
        <v>0.41041666666666665</v>
      </c>
      <c r="I5350" s="30">
        <f t="shared" si="91"/>
        <v>-44180.02466</v>
      </c>
      <c r="K5350" t="str">
        <f t="shared" si="94"/>
        <v/>
      </c>
    </row>
    <row r="5351">
      <c r="A5351" s="24">
        <v>44180.357619664355</v>
      </c>
      <c r="B5351" s="5" t="s">
        <v>646</v>
      </c>
      <c r="C5351" s="5" t="s">
        <v>916</v>
      </c>
      <c r="D5351" s="5" t="s">
        <v>4098</v>
      </c>
      <c r="E5351" s="5">
        <v>4.0</v>
      </c>
      <c r="F5351" s="28">
        <f t="shared" si="67"/>
        <v>44180.44095</v>
      </c>
      <c r="G5351" s="32">
        <f t="shared" si="85"/>
        <v>44180.44095</v>
      </c>
      <c r="H5351" s="29">
        <v>0.5736111111111111</v>
      </c>
      <c r="I5351" s="30">
        <f t="shared" si="91"/>
        <v>-44179.86734</v>
      </c>
      <c r="K5351" t="str">
        <f t="shared" si="94"/>
        <v/>
      </c>
    </row>
    <row r="5352">
      <c r="A5352" s="24">
        <v>44180.358085995365</v>
      </c>
      <c r="B5352" s="5" t="s">
        <v>3376</v>
      </c>
      <c r="C5352" s="5" t="s">
        <v>916</v>
      </c>
      <c r="D5352" s="5" t="s">
        <v>4098</v>
      </c>
      <c r="E5352" s="5">
        <v>3.0</v>
      </c>
      <c r="F5352" s="28">
        <f t="shared" si="67"/>
        <v>44180.44142</v>
      </c>
      <c r="G5352" s="32">
        <f t="shared" si="85"/>
        <v>44180.44142</v>
      </c>
      <c r="H5352" s="29">
        <v>0.5736111111111111</v>
      </c>
      <c r="I5352" s="30">
        <f t="shared" si="91"/>
        <v>-44179.86781</v>
      </c>
      <c r="K5352" t="str">
        <f t="shared" si="94"/>
        <v/>
      </c>
    </row>
    <row r="5353">
      <c r="A5353" s="24">
        <v>44180.393557256946</v>
      </c>
      <c r="B5353" s="5" t="s">
        <v>4262</v>
      </c>
      <c r="C5353" s="5" t="s">
        <v>4263</v>
      </c>
      <c r="D5353" s="5" t="s">
        <v>4264</v>
      </c>
      <c r="E5353" s="5">
        <v>2.0</v>
      </c>
      <c r="F5353" s="28">
        <f t="shared" si="67"/>
        <v>44180.47689</v>
      </c>
      <c r="G5353" s="32">
        <f t="shared" si="85"/>
        <v>44180.47689</v>
      </c>
      <c r="H5353" s="29">
        <v>0.4708333333333333</v>
      </c>
      <c r="I5353" s="30">
        <f t="shared" si="91"/>
        <v>-44180.00606</v>
      </c>
      <c r="K5353" t="str">
        <f t="shared" si="94"/>
        <v/>
      </c>
    </row>
    <row r="5354">
      <c r="A5354" s="24">
        <v>44180.422634201386</v>
      </c>
      <c r="B5354" s="5" t="s">
        <v>4025</v>
      </c>
      <c r="C5354" s="5" t="s">
        <v>4026</v>
      </c>
      <c r="D5354" s="5" t="s">
        <v>1459</v>
      </c>
      <c r="E5354" s="5">
        <v>5.0</v>
      </c>
      <c r="F5354" s="28">
        <f t="shared" si="67"/>
        <v>44180.50597</v>
      </c>
      <c r="G5354" s="32">
        <f t="shared" si="85"/>
        <v>44180.50597</v>
      </c>
      <c r="H5354" s="29">
        <v>0.5493055555555556</v>
      </c>
      <c r="I5354" s="30">
        <f t="shared" si="91"/>
        <v>-44179.95666</v>
      </c>
      <c r="K5354" t="str">
        <f t="shared" si="94"/>
        <v/>
      </c>
    </row>
    <row r="5355">
      <c r="A5355" s="24">
        <v>44180.423482199076</v>
      </c>
      <c r="B5355" s="5" t="s">
        <v>4171</v>
      </c>
      <c r="C5355" s="5" t="s">
        <v>4265</v>
      </c>
      <c r="D5355" s="5" t="s">
        <v>624</v>
      </c>
      <c r="E5355" s="5">
        <v>6.0</v>
      </c>
      <c r="F5355" s="28">
        <f t="shared" si="67"/>
        <v>44180.50682</v>
      </c>
      <c r="G5355" s="32">
        <f t="shared" si="85"/>
        <v>44180.50682</v>
      </c>
      <c r="H5355" s="29">
        <v>0.5881944444444445</v>
      </c>
      <c r="I5355" s="30">
        <f t="shared" si="91"/>
        <v>-44179.91862</v>
      </c>
      <c r="K5355" t="str">
        <f t="shared" si="94"/>
        <v/>
      </c>
    </row>
    <row r="5356">
      <c r="A5356" s="24">
        <v>44180.573344398144</v>
      </c>
      <c r="B5356" s="5" t="s">
        <v>3212</v>
      </c>
      <c r="C5356" s="5" t="s">
        <v>3215</v>
      </c>
      <c r="D5356" s="5" t="s">
        <v>624</v>
      </c>
      <c r="E5356" s="5">
        <v>1.0</v>
      </c>
      <c r="F5356" s="28">
        <f t="shared" si="67"/>
        <v>44180.65668</v>
      </c>
      <c r="G5356" s="32">
        <f t="shared" si="85"/>
        <v>44180.65668</v>
      </c>
      <c r="H5356" s="29">
        <v>0.6395833333333333</v>
      </c>
      <c r="I5356" s="30">
        <f t="shared" si="91"/>
        <v>-44180.01709</v>
      </c>
      <c r="K5356" t="str">
        <f t="shared" si="94"/>
        <v/>
      </c>
    </row>
    <row r="5357">
      <c r="A5357" s="24">
        <v>44180.57375585648</v>
      </c>
      <c r="B5357" s="5" t="s">
        <v>4266</v>
      </c>
      <c r="C5357" s="5" t="s">
        <v>3215</v>
      </c>
      <c r="D5357" s="5" t="s">
        <v>760</v>
      </c>
      <c r="E5357" s="5">
        <v>2.0</v>
      </c>
      <c r="F5357" s="28">
        <f t="shared" si="67"/>
        <v>44180.65709</v>
      </c>
      <c r="G5357" s="32">
        <f t="shared" si="85"/>
        <v>44180.65709</v>
      </c>
      <c r="H5357" s="29">
        <v>0.6395833333333333</v>
      </c>
      <c r="I5357" s="30">
        <f t="shared" si="91"/>
        <v>-44180.01751</v>
      </c>
      <c r="K5357" t="str">
        <f t="shared" si="94"/>
        <v/>
      </c>
    </row>
    <row r="5358">
      <c r="A5358" s="24">
        <v>44180.82621351852</v>
      </c>
      <c r="B5358" s="5" t="s">
        <v>3401</v>
      </c>
      <c r="C5358" s="5" t="s">
        <v>1480</v>
      </c>
      <c r="D5358" s="5" t="s">
        <v>165</v>
      </c>
      <c r="F5358" s="28">
        <f t="shared" si="67"/>
        <v>44180.90955</v>
      </c>
      <c r="G5358" s="32">
        <f t="shared" si="85"/>
        <v>44180.90955</v>
      </c>
      <c r="I5358" t="str">
        <f t="shared" si="91"/>
        <v/>
      </c>
      <c r="K5358" t="str">
        <f t="shared" si="94"/>
        <v/>
      </c>
    </row>
    <row r="5359">
      <c r="A5359" s="24">
        <v>44181.29663199074</v>
      </c>
      <c r="B5359" s="5" t="s">
        <v>1237</v>
      </c>
      <c r="C5359" s="5" t="s">
        <v>4258</v>
      </c>
      <c r="D5359" s="5" t="s">
        <v>3246</v>
      </c>
      <c r="F5359" s="28">
        <f t="shared" si="67"/>
        <v>44181.37997</v>
      </c>
      <c r="G5359" s="32">
        <f t="shared" si="85"/>
        <v>44181.37997</v>
      </c>
      <c r="H5359" s="29">
        <v>0.75</v>
      </c>
      <c r="I5359" s="30">
        <f t="shared" si="91"/>
        <v>-44180.62997</v>
      </c>
      <c r="J5359" s="5" t="s">
        <v>3958</v>
      </c>
      <c r="K5359" t="str">
        <f t="shared" si="94"/>
        <v/>
      </c>
    </row>
    <row r="5360">
      <c r="A5360" s="24">
        <v>44181.32090196759</v>
      </c>
      <c r="B5360" s="5" t="s">
        <v>4217</v>
      </c>
      <c r="C5360" s="5" t="s">
        <v>4258</v>
      </c>
      <c r="D5360" s="5" t="s">
        <v>320</v>
      </c>
      <c r="F5360" s="28">
        <f t="shared" si="67"/>
        <v>44181.40424</v>
      </c>
      <c r="G5360" s="32">
        <f t="shared" si="85"/>
        <v>44181.40424</v>
      </c>
      <c r="H5360" s="29">
        <v>0.75</v>
      </c>
      <c r="I5360" s="30">
        <f t="shared" si="91"/>
        <v>-44180.65424</v>
      </c>
      <c r="J5360" s="5" t="s">
        <v>3959</v>
      </c>
      <c r="K5360" t="str">
        <f t="shared" si="94"/>
        <v/>
      </c>
    </row>
    <row r="5361">
      <c r="A5361" s="24">
        <v>44181.37587292824</v>
      </c>
      <c r="B5361" s="5" t="s">
        <v>3193</v>
      </c>
      <c r="D5361" s="5" t="s">
        <v>173</v>
      </c>
      <c r="E5361" s="5">
        <v>1.0</v>
      </c>
      <c r="F5361" s="28">
        <f t="shared" si="67"/>
        <v>44181.45921</v>
      </c>
      <c r="G5361" s="32">
        <f t="shared" si="85"/>
        <v>44181.45921</v>
      </c>
      <c r="H5361" s="29">
        <v>0.4444444444444444</v>
      </c>
      <c r="I5361" s="30">
        <f t="shared" si="91"/>
        <v>-44181.01476</v>
      </c>
      <c r="K5361" t="str">
        <f t="shared" si="94"/>
        <v/>
      </c>
    </row>
    <row r="5362">
      <c r="A5362" s="24">
        <v>44181.38213778935</v>
      </c>
      <c r="B5362" s="5" t="s">
        <v>4211</v>
      </c>
      <c r="C5362" s="5" t="s">
        <v>4209</v>
      </c>
      <c r="D5362" s="5" t="s">
        <v>173</v>
      </c>
      <c r="E5362" s="5">
        <v>2.0</v>
      </c>
      <c r="F5362" s="28">
        <f t="shared" si="67"/>
        <v>44181.46547</v>
      </c>
      <c r="G5362" s="32">
        <f t="shared" si="85"/>
        <v>44181.46547</v>
      </c>
      <c r="H5362" s="29">
        <v>0.4388888888888889</v>
      </c>
      <c r="I5362" s="30">
        <f t="shared" si="91"/>
        <v>-44181.02658</v>
      </c>
      <c r="K5362" t="str">
        <f t="shared" si="94"/>
        <v/>
      </c>
    </row>
    <row r="5363">
      <c r="A5363" s="24">
        <v>44181.382721041664</v>
      </c>
      <c r="B5363" s="5" t="s">
        <v>4210</v>
      </c>
      <c r="C5363" s="5" t="s">
        <v>4209</v>
      </c>
      <c r="D5363" s="5" t="s">
        <v>173</v>
      </c>
      <c r="E5363" s="5">
        <v>3.0</v>
      </c>
      <c r="F5363" s="28">
        <f t="shared" si="67"/>
        <v>44181.46605</v>
      </c>
      <c r="G5363" s="32">
        <f t="shared" si="85"/>
        <v>44181.46605</v>
      </c>
      <c r="H5363" s="29">
        <v>0.4388888888888889</v>
      </c>
      <c r="I5363" s="30">
        <f t="shared" si="91"/>
        <v>-44181.02717</v>
      </c>
      <c r="K5363" t="str">
        <f t="shared" si="94"/>
        <v/>
      </c>
    </row>
    <row r="5364">
      <c r="A5364" s="24">
        <v>44181.38318017361</v>
      </c>
      <c r="B5364" s="5" t="s">
        <v>4119</v>
      </c>
      <c r="C5364" s="5" t="s">
        <v>4209</v>
      </c>
      <c r="D5364" s="5" t="s">
        <v>173</v>
      </c>
      <c r="E5364" s="5">
        <v>4.0</v>
      </c>
      <c r="F5364" s="28">
        <f t="shared" si="67"/>
        <v>44181.46651</v>
      </c>
      <c r="G5364" s="32">
        <f t="shared" si="85"/>
        <v>44181.46651</v>
      </c>
      <c r="H5364" s="29">
        <v>0.4388888888888889</v>
      </c>
      <c r="I5364" s="30">
        <f t="shared" si="91"/>
        <v>-44181.02762</v>
      </c>
      <c r="K5364" t="str">
        <f t="shared" si="94"/>
        <v/>
      </c>
    </row>
    <row r="5365">
      <c r="A5365" s="24">
        <v>44181.44254393518</v>
      </c>
      <c r="B5365" s="5" t="s">
        <v>3216</v>
      </c>
      <c r="C5365" s="5" t="s">
        <v>3215</v>
      </c>
      <c r="D5365" s="5" t="s">
        <v>173</v>
      </c>
      <c r="E5365" s="5">
        <v>1.0</v>
      </c>
      <c r="F5365" s="28">
        <f t="shared" si="67"/>
        <v>44181.52588</v>
      </c>
      <c r="G5365" s="32">
        <f t="shared" si="85"/>
        <v>44181.52588</v>
      </c>
      <c r="H5365" s="29">
        <v>0.5756944444444444</v>
      </c>
      <c r="I5365" s="30">
        <f t="shared" si="91"/>
        <v>-44180.95018</v>
      </c>
      <c r="K5365" t="str">
        <f t="shared" si="94"/>
        <v/>
      </c>
    </row>
    <row r="5366">
      <c r="A5366" s="24">
        <v>44181.44278570602</v>
      </c>
      <c r="B5366" s="5" t="s">
        <v>3536</v>
      </c>
      <c r="C5366" s="5" t="s">
        <v>3215</v>
      </c>
      <c r="D5366" s="5" t="s">
        <v>173</v>
      </c>
      <c r="E5366" s="5">
        <v>2.0</v>
      </c>
      <c r="F5366" s="28">
        <f t="shared" si="67"/>
        <v>44181.52612</v>
      </c>
      <c r="G5366" s="32">
        <f t="shared" si="85"/>
        <v>44181.52612</v>
      </c>
      <c r="H5366" s="29">
        <v>0.5756944444444444</v>
      </c>
      <c r="I5366" s="30">
        <f t="shared" si="91"/>
        <v>-44180.95042</v>
      </c>
      <c r="K5366" t="str">
        <f t="shared" si="94"/>
        <v/>
      </c>
    </row>
    <row r="5367">
      <c r="A5367" s="24">
        <v>44181.44787577546</v>
      </c>
      <c r="B5367" s="5" t="s">
        <v>4058</v>
      </c>
      <c r="C5367" s="5" t="s">
        <v>3045</v>
      </c>
      <c r="D5367" s="5" t="s">
        <v>4267</v>
      </c>
      <c r="E5367" s="5">
        <v>3.0</v>
      </c>
      <c r="F5367" s="28">
        <f t="shared" si="67"/>
        <v>44181.53121</v>
      </c>
      <c r="G5367" s="32">
        <f t="shared" si="85"/>
        <v>44181.53121</v>
      </c>
      <c r="H5367" s="29">
        <v>0.75</v>
      </c>
      <c r="I5367" s="30">
        <f t="shared" si="91"/>
        <v>-44180.78121</v>
      </c>
      <c r="K5367" t="str">
        <f t="shared" si="94"/>
        <v/>
      </c>
    </row>
    <row r="5368">
      <c r="A5368" s="24">
        <v>44181.50962611111</v>
      </c>
      <c r="B5368" s="5" t="s">
        <v>1556</v>
      </c>
      <c r="C5368" s="5" t="s">
        <v>3121</v>
      </c>
      <c r="E5368" s="5">
        <v>4.0</v>
      </c>
      <c r="F5368" s="28">
        <f t="shared" si="67"/>
        <v>44181.59296</v>
      </c>
      <c r="G5368" s="32">
        <f t="shared" si="85"/>
        <v>44181.59296</v>
      </c>
      <c r="H5368" s="29">
        <v>0.5972222222222222</v>
      </c>
      <c r="I5368" s="30">
        <f t="shared" si="91"/>
        <v>-44180.99574</v>
      </c>
      <c r="K5368" t="str">
        <f t="shared" si="94"/>
        <v/>
      </c>
    </row>
    <row r="5369">
      <c r="A5369" s="24">
        <v>44181.50988295139</v>
      </c>
      <c r="B5369" s="5" t="s">
        <v>1554</v>
      </c>
      <c r="C5369" s="5" t="s">
        <v>3121</v>
      </c>
      <c r="E5369" s="5">
        <v>5.0</v>
      </c>
      <c r="F5369" s="28">
        <f t="shared" si="67"/>
        <v>44181.59322</v>
      </c>
      <c r="G5369" s="32">
        <f t="shared" si="85"/>
        <v>44181.59322</v>
      </c>
      <c r="H5369" s="29">
        <v>0.5972222222222222</v>
      </c>
      <c r="I5369" s="30">
        <f t="shared" si="91"/>
        <v>-44180.99599</v>
      </c>
      <c r="K5369" t="str">
        <f t="shared" si="94"/>
        <v/>
      </c>
    </row>
    <row r="5370">
      <c r="A5370" s="24">
        <v>44181.53991440972</v>
      </c>
      <c r="B5370" s="5" t="s">
        <v>1494</v>
      </c>
      <c r="C5370" s="5" t="s">
        <v>1467</v>
      </c>
      <c r="D5370" s="5" t="s">
        <v>512</v>
      </c>
      <c r="E5370" s="5">
        <v>1.0</v>
      </c>
      <c r="F5370" s="28">
        <f t="shared" si="67"/>
        <v>44181.62325</v>
      </c>
      <c r="G5370" s="32">
        <f t="shared" si="85"/>
        <v>44181.62325</v>
      </c>
      <c r="H5370" s="29">
        <v>0.6291666666666667</v>
      </c>
      <c r="I5370" s="30">
        <f t="shared" si="91"/>
        <v>-44180.99408</v>
      </c>
      <c r="K5370" t="str">
        <f t="shared" si="94"/>
        <v/>
      </c>
    </row>
    <row r="5371">
      <c r="A5371" s="24">
        <v>44181.545220995366</v>
      </c>
      <c r="B5371" s="5" t="s">
        <v>2000</v>
      </c>
      <c r="C5371" s="5" t="s">
        <v>1881</v>
      </c>
      <c r="D5371" s="5" t="s">
        <v>3803</v>
      </c>
      <c r="E5371" s="5">
        <v>2.0</v>
      </c>
      <c r="F5371" s="28">
        <f t="shared" si="67"/>
        <v>44181.62855</v>
      </c>
      <c r="G5371" s="32">
        <f t="shared" si="85"/>
        <v>44181.62855</v>
      </c>
      <c r="H5371" s="29">
        <v>0.75</v>
      </c>
      <c r="I5371" s="30">
        <f t="shared" si="91"/>
        <v>-44180.87855</v>
      </c>
      <c r="K5371" t="str">
        <f t="shared" si="94"/>
        <v/>
      </c>
    </row>
    <row r="5372">
      <c r="A5372" s="24">
        <v>44181.829756238425</v>
      </c>
      <c r="B5372" s="5" t="s">
        <v>3401</v>
      </c>
      <c r="C5372" s="5" t="s">
        <v>1480</v>
      </c>
      <c r="D5372" s="5" t="s">
        <v>165</v>
      </c>
      <c r="F5372" s="28">
        <f t="shared" si="67"/>
        <v>44181.91309</v>
      </c>
      <c r="G5372" s="32">
        <f t="shared" si="85"/>
        <v>44181.91309</v>
      </c>
      <c r="I5372" t="str">
        <f t="shared" si="91"/>
        <v/>
      </c>
      <c r="K5372" t="str">
        <f t="shared" si="94"/>
        <v/>
      </c>
    </row>
    <row r="5373">
      <c r="A5373" s="24">
        <v>44182.321479363425</v>
      </c>
      <c r="B5373" s="5" t="s">
        <v>2869</v>
      </c>
      <c r="C5373" s="5" t="s">
        <v>270</v>
      </c>
      <c r="D5373" s="5" t="s">
        <v>512</v>
      </c>
      <c r="E5373" s="5">
        <v>1.0</v>
      </c>
      <c r="F5373" s="28">
        <f t="shared" si="67"/>
        <v>44182.40481</v>
      </c>
      <c r="G5373" s="32">
        <f t="shared" si="85"/>
        <v>44182.40481</v>
      </c>
      <c r="H5373" s="29">
        <v>0.37430555555555556</v>
      </c>
      <c r="I5373" s="30">
        <f t="shared" si="91"/>
        <v>-44182.03051</v>
      </c>
      <c r="K5373" t="str">
        <f t="shared" si="94"/>
        <v/>
      </c>
    </row>
    <row r="5374">
      <c r="A5374" s="24">
        <v>44182.33869158565</v>
      </c>
      <c r="B5374" s="5" t="s">
        <v>4268</v>
      </c>
      <c r="C5374" s="5" t="s">
        <v>4269</v>
      </c>
      <c r="D5374" s="5" t="s">
        <v>4270</v>
      </c>
      <c r="E5374" s="5">
        <v>1.0</v>
      </c>
      <c r="F5374" s="28">
        <f t="shared" si="67"/>
        <v>44182.42202</v>
      </c>
      <c r="G5374" s="32">
        <f t="shared" si="85"/>
        <v>44182.42202</v>
      </c>
      <c r="H5374" s="29">
        <v>0.45902777777777776</v>
      </c>
      <c r="I5374" s="30">
        <f t="shared" si="91"/>
        <v>-44181.963</v>
      </c>
      <c r="K5374" t="str">
        <f t="shared" si="94"/>
        <v/>
      </c>
    </row>
    <row r="5375">
      <c r="A5375" s="24">
        <v>44182.339150266205</v>
      </c>
      <c r="B5375" s="5" t="s">
        <v>4271</v>
      </c>
      <c r="C5375" s="5" t="s">
        <v>4269</v>
      </c>
      <c r="D5375" s="5" t="s">
        <v>4270</v>
      </c>
      <c r="E5375" s="5">
        <v>2.0</v>
      </c>
      <c r="F5375" s="28">
        <f t="shared" si="67"/>
        <v>44182.42248</v>
      </c>
      <c r="G5375" s="32">
        <f t="shared" si="85"/>
        <v>44182.42248</v>
      </c>
      <c r="H5375" s="29">
        <v>0.45902777777777776</v>
      </c>
      <c r="I5375" s="30">
        <f t="shared" si="91"/>
        <v>-44181.96346</v>
      </c>
      <c r="K5375" t="str">
        <f t="shared" si="94"/>
        <v/>
      </c>
    </row>
    <row r="5376">
      <c r="A5376" s="24">
        <v>44182.33960199074</v>
      </c>
      <c r="B5376" s="5" t="s">
        <v>4058</v>
      </c>
      <c r="C5376" s="5" t="s">
        <v>3045</v>
      </c>
      <c r="D5376" s="5" t="s">
        <v>2815</v>
      </c>
      <c r="E5376" s="5">
        <v>3.0</v>
      </c>
      <c r="F5376" s="28">
        <f t="shared" si="67"/>
        <v>44182.42294</v>
      </c>
      <c r="G5376" s="32">
        <f t="shared" si="85"/>
        <v>44182.42294</v>
      </c>
      <c r="H5376" s="29">
        <v>0.5625</v>
      </c>
      <c r="I5376" s="30">
        <f t="shared" si="91"/>
        <v>-44181.86044</v>
      </c>
      <c r="K5376" t="str">
        <f t="shared" si="94"/>
        <v/>
      </c>
    </row>
    <row r="5377">
      <c r="A5377" s="24">
        <v>44182.340635960645</v>
      </c>
      <c r="B5377" s="5" t="s">
        <v>4217</v>
      </c>
      <c r="C5377" s="5" t="s">
        <v>4258</v>
      </c>
      <c r="D5377" s="5" t="s">
        <v>320</v>
      </c>
      <c r="F5377" s="28">
        <f t="shared" si="67"/>
        <v>44182.42397</v>
      </c>
      <c r="G5377" s="32">
        <f t="shared" si="85"/>
        <v>44182.42397</v>
      </c>
      <c r="H5377" s="29">
        <v>0.75</v>
      </c>
      <c r="I5377" s="30">
        <f t="shared" si="91"/>
        <v>-44181.67397</v>
      </c>
      <c r="J5377" s="5" t="s">
        <v>3958</v>
      </c>
      <c r="K5377" t="str">
        <f t="shared" si="94"/>
        <v/>
      </c>
    </row>
    <row r="5378">
      <c r="A5378" s="24">
        <v>44182.38969460648</v>
      </c>
      <c r="B5378" s="5" t="s">
        <v>4272</v>
      </c>
      <c r="C5378" s="5" t="s">
        <v>4273</v>
      </c>
      <c r="D5378" s="5" t="s">
        <v>4274</v>
      </c>
      <c r="E5378" s="5">
        <v>4.0</v>
      </c>
      <c r="F5378" s="28">
        <f t="shared" si="67"/>
        <v>44182.47303</v>
      </c>
      <c r="G5378" s="32">
        <f t="shared" si="85"/>
        <v>44182.47303</v>
      </c>
      <c r="H5378" s="29">
        <v>0.44722222222222224</v>
      </c>
      <c r="I5378" s="30">
        <f t="shared" si="91"/>
        <v>-44182.02581</v>
      </c>
      <c r="K5378" t="str">
        <f t="shared" si="94"/>
        <v/>
      </c>
    </row>
    <row r="5379">
      <c r="A5379" s="24">
        <v>44182.418392962965</v>
      </c>
      <c r="B5379" s="5" t="s">
        <v>842</v>
      </c>
      <c r="C5379" s="5" t="s">
        <v>566</v>
      </c>
      <c r="D5379" s="5" t="s">
        <v>760</v>
      </c>
      <c r="E5379" s="5">
        <v>4.0</v>
      </c>
      <c r="F5379" s="28">
        <f t="shared" si="67"/>
        <v>44182.50173</v>
      </c>
      <c r="G5379" s="32">
        <f t="shared" si="85"/>
        <v>44182.50173</v>
      </c>
      <c r="H5379" s="29">
        <v>0.46041666666666664</v>
      </c>
      <c r="I5379" s="30">
        <f t="shared" si="91"/>
        <v>-44182.04131</v>
      </c>
      <c r="J5379" s="5" t="s">
        <v>1861</v>
      </c>
      <c r="K5379" s="5">
        <v>36.0</v>
      </c>
    </row>
    <row r="5380">
      <c r="A5380" s="24">
        <v>44182.82182067129</v>
      </c>
      <c r="B5380" s="5" t="s">
        <v>3401</v>
      </c>
      <c r="C5380" s="5" t="s">
        <v>1480</v>
      </c>
      <c r="D5380" s="5" t="s">
        <v>165</v>
      </c>
      <c r="F5380" s="28">
        <f t="shared" si="67"/>
        <v>44182.90515</v>
      </c>
      <c r="G5380" s="32">
        <f t="shared" si="85"/>
        <v>44182.90515</v>
      </c>
      <c r="I5380" t="str">
        <f t="shared" si="91"/>
        <v/>
      </c>
      <c r="K5380" t="str">
        <f t="shared" ref="K5380:K5381" si="95">IF(ISBLANK(H5380),E5380,"")</f>
        <v/>
      </c>
    </row>
    <row r="5381">
      <c r="A5381" s="24">
        <v>44183.29843746527</v>
      </c>
      <c r="B5381" s="5" t="s">
        <v>4275</v>
      </c>
      <c r="C5381" s="5" t="s">
        <v>2986</v>
      </c>
      <c r="D5381" s="5" t="s">
        <v>760</v>
      </c>
      <c r="E5381" s="5">
        <v>1.0</v>
      </c>
      <c r="F5381" s="28">
        <f t="shared" si="67"/>
        <v>44183.38177</v>
      </c>
      <c r="G5381" s="32">
        <f t="shared" si="85"/>
        <v>44183.38177</v>
      </c>
      <c r="H5381" s="29">
        <v>0.4861111111111111</v>
      </c>
      <c r="I5381" s="30">
        <f t="shared" si="91"/>
        <v>-44182.89566</v>
      </c>
      <c r="K5381" t="str">
        <f t="shared" si="95"/>
        <v/>
      </c>
    </row>
    <row r="5382">
      <c r="A5382" s="24">
        <v>44183.30429298611</v>
      </c>
      <c r="B5382" s="5" t="s">
        <v>842</v>
      </c>
      <c r="C5382" s="5" t="s">
        <v>1231</v>
      </c>
      <c r="D5382" s="5" t="s">
        <v>760</v>
      </c>
      <c r="E5382" s="5">
        <v>2.0</v>
      </c>
      <c r="F5382" s="28">
        <f t="shared" si="67"/>
        <v>44183.38763</v>
      </c>
      <c r="G5382" s="32">
        <f t="shared" si="85"/>
        <v>44183.38763</v>
      </c>
      <c r="H5382" s="29">
        <v>0.375</v>
      </c>
      <c r="I5382" s="30">
        <f t="shared" si="91"/>
        <v>-44183.01263</v>
      </c>
      <c r="J5382" s="5" t="s">
        <v>1861</v>
      </c>
      <c r="K5382" s="5">
        <v>36.0</v>
      </c>
    </row>
    <row r="5383">
      <c r="A5383" s="24">
        <v>44183.31459303241</v>
      </c>
      <c r="B5383" s="5" t="s">
        <v>1868</v>
      </c>
      <c r="C5383" s="5" t="s">
        <v>4258</v>
      </c>
      <c r="D5383" s="5" t="s">
        <v>3246</v>
      </c>
      <c r="F5383" s="28">
        <f t="shared" si="67"/>
        <v>44183.39793</v>
      </c>
      <c r="G5383" s="32">
        <f t="shared" si="85"/>
        <v>44183.39793</v>
      </c>
      <c r="H5383" s="29">
        <v>0.6076388888888888</v>
      </c>
      <c r="I5383" s="30">
        <f t="shared" si="91"/>
        <v>-44182.79029</v>
      </c>
      <c r="J5383" s="5" t="s">
        <v>3958</v>
      </c>
      <c r="K5383" t="str">
        <f t="shared" ref="K5383:K5401" si="96">IF(ISBLANK(H5383),E5383,"")</f>
        <v/>
      </c>
    </row>
    <row r="5384">
      <c r="A5384" s="24">
        <v>44183.33508046296</v>
      </c>
      <c r="B5384" s="5" t="s">
        <v>2416</v>
      </c>
      <c r="C5384" s="5" t="s">
        <v>2986</v>
      </c>
      <c r="D5384" s="5" t="s">
        <v>760</v>
      </c>
      <c r="E5384" s="5">
        <v>3.0</v>
      </c>
      <c r="F5384" s="28">
        <f t="shared" si="67"/>
        <v>44183.41841</v>
      </c>
      <c r="G5384" s="32">
        <f t="shared" si="85"/>
        <v>44183.41841</v>
      </c>
      <c r="H5384" s="29">
        <v>0.4861111111111111</v>
      </c>
      <c r="I5384" s="30">
        <f t="shared" si="91"/>
        <v>-44182.9323</v>
      </c>
      <c r="K5384" t="str">
        <f t="shared" si="96"/>
        <v/>
      </c>
    </row>
    <row r="5385">
      <c r="A5385" s="24">
        <v>44183.382485243055</v>
      </c>
      <c r="B5385" s="5" t="s">
        <v>4276</v>
      </c>
      <c r="C5385" s="5" t="s">
        <v>4277</v>
      </c>
      <c r="D5385" s="5" t="s">
        <v>624</v>
      </c>
      <c r="E5385" s="5">
        <v>2.0</v>
      </c>
      <c r="F5385" s="28">
        <f t="shared" si="67"/>
        <v>44183.46582</v>
      </c>
      <c r="G5385" s="32">
        <f t="shared" si="85"/>
        <v>44183.46582</v>
      </c>
      <c r="H5385" s="29">
        <v>0.4597222222222222</v>
      </c>
      <c r="I5385" s="30">
        <f t="shared" si="91"/>
        <v>-44183.0061</v>
      </c>
      <c r="K5385" t="str">
        <f t="shared" si="96"/>
        <v/>
      </c>
    </row>
    <row r="5386">
      <c r="A5386" s="24">
        <v>44183.3830246875</v>
      </c>
      <c r="B5386" s="5" t="s">
        <v>4278</v>
      </c>
      <c r="C5386" s="5" t="s">
        <v>4279</v>
      </c>
      <c r="D5386" s="5" t="s">
        <v>624</v>
      </c>
      <c r="E5386" s="5">
        <v>4.0</v>
      </c>
      <c r="F5386" s="28">
        <f t="shared" si="67"/>
        <v>44183.46636</v>
      </c>
      <c r="G5386" s="32">
        <f t="shared" si="85"/>
        <v>44183.46636</v>
      </c>
      <c r="H5386" s="29">
        <v>0.4597222222222222</v>
      </c>
      <c r="I5386" s="30">
        <f t="shared" si="91"/>
        <v>-44183.00664</v>
      </c>
      <c r="K5386" t="str">
        <f t="shared" si="96"/>
        <v/>
      </c>
    </row>
    <row r="5387">
      <c r="A5387" s="24">
        <v>44183.4001825</v>
      </c>
      <c r="B5387" s="5" t="s">
        <v>254</v>
      </c>
      <c r="C5387" s="5" t="s">
        <v>251</v>
      </c>
      <c r="D5387" s="5" t="s">
        <v>2595</v>
      </c>
      <c r="E5387" s="5">
        <v>5.0</v>
      </c>
      <c r="F5387" s="28">
        <f t="shared" si="67"/>
        <v>44183.48352</v>
      </c>
      <c r="G5387" s="32">
        <f t="shared" si="85"/>
        <v>44183.48352</v>
      </c>
      <c r="H5387" s="29">
        <v>0.5854166666666667</v>
      </c>
      <c r="I5387" s="30">
        <f t="shared" si="91"/>
        <v>-44182.8981</v>
      </c>
      <c r="K5387" t="str">
        <f t="shared" si="96"/>
        <v/>
      </c>
    </row>
    <row r="5388">
      <c r="A5388" s="24">
        <v>44183.4005262037</v>
      </c>
      <c r="B5388" s="5" t="s">
        <v>253</v>
      </c>
      <c r="C5388" s="5" t="s">
        <v>251</v>
      </c>
      <c r="D5388" s="5" t="s">
        <v>2595</v>
      </c>
      <c r="E5388" s="5">
        <v>6.0</v>
      </c>
      <c r="F5388" s="28">
        <f t="shared" si="67"/>
        <v>44183.48386</v>
      </c>
      <c r="G5388" s="32">
        <f t="shared" si="85"/>
        <v>44183.48386</v>
      </c>
      <c r="H5388" s="29">
        <v>0.5854166666666667</v>
      </c>
      <c r="I5388" s="30">
        <f t="shared" si="91"/>
        <v>-44182.89844</v>
      </c>
      <c r="K5388" t="str">
        <f t="shared" si="96"/>
        <v/>
      </c>
    </row>
    <row r="5389">
      <c r="A5389" s="24">
        <v>44183.40087431713</v>
      </c>
      <c r="B5389" s="5" t="s">
        <v>561</v>
      </c>
      <c r="C5389" s="5" t="s">
        <v>251</v>
      </c>
      <c r="D5389" s="5" t="s">
        <v>2595</v>
      </c>
      <c r="E5389" s="5">
        <v>7.0</v>
      </c>
      <c r="F5389" s="28">
        <f t="shared" si="67"/>
        <v>44183.48421</v>
      </c>
      <c r="G5389" s="32">
        <f t="shared" si="85"/>
        <v>44183.48421</v>
      </c>
      <c r="H5389" s="29">
        <v>0.5854166666666667</v>
      </c>
      <c r="I5389" s="30">
        <f t="shared" si="91"/>
        <v>-44182.89879</v>
      </c>
      <c r="K5389" t="str">
        <f t="shared" si="96"/>
        <v/>
      </c>
    </row>
    <row r="5390">
      <c r="A5390" s="24">
        <v>44183.82677770834</v>
      </c>
      <c r="B5390" s="5" t="s">
        <v>3401</v>
      </c>
      <c r="C5390" s="5" t="s">
        <v>1480</v>
      </c>
      <c r="D5390" s="5" t="s">
        <v>165</v>
      </c>
      <c r="F5390" s="28">
        <f t="shared" si="67"/>
        <v>44183.91011</v>
      </c>
      <c r="G5390" s="32">
        <f t="shared" si="85"/>
        <v>44183.91011</v>
      </c>
      <c r="I5390" t="str">
        <f t="shared" si="91"/>
        <v/>
      </c>
      <c r="K5390" t="str">
        <f t="shared" si="96"/>
        <v/>
      </c>
    </row>
    <row r="5391">
      <c r="A5391" s="24">
        <v>44186.29342326389</v>
      </c>
      <c r="B5391" s="5" t="s">
        <v>173</v>
      </c>
      <c r="C5391" s="5" t="s">
        <v>4258</v>
      </c>
      <c r="D5391" s="5" t="s">
        <v>3246</v>
      </c>
      <c r="F5391" s="28">
        <f t="shared" si="67"/>
        <v>44186.37676</v>
      </c>
      <c r="G5391" s="32">
        <f t="shared" si="85"/>
        <v>44186.37676</v>
      </c>
      <c r="H5391" s="29">
        <v>0.75</v>
      </c>
      <c r="I5391" s="30">
        <f t="shared" si="91"/>
        <v>-44185.62676</v>
      </c>
      <c r="J5391" s="5" t="s">
        <v>3958</v>
      </c>
      <c r="K5391" t="str">
        <f t="shared" si="96"/>
        <v/>
      </c>
    </row>
    <row r="5392">
      <c r="A5392" s="24">
        <v>44186.333971817134</v>
      </c>
      <c r="B5392" s="5" t="s">
        <v>2869</v>
      </c>
      <c r="C5392" s="5" t="s">
        <v>270</v>
      </c>
      <c r="D5392" s="5" t="s">
        <v>512</v>
      </c>
      <c r="E5392" s="5">
        <v>1.0</v>
      </c>
      <c r="F5392" s="28">
        <f t="shared" si="67"/>
        <v>44186.41731</v>
      </c>
      <c r="G5392" s="32">
        <f t="shared" si="85"/>
        <v>44186.41731</v>
      </c>
      <c r="H5392" s="29">
        <v>0.38819444444444445</v>
      </c>
      <c r="I5392" s="30">
        <f t="shared" si="91"/>
        <v>-44186.02911</v>
      </c>
      <c r="K5392" t="str">
        <f t="shared" si="96"/>
        <v/>
      </c>
    </row>
    <row r="5393">
      <c r="A5393" s="24">
        <v>44186.33442267361</v>
      </c>
      <c r="B5393" s="5" t="s">
        <v>4280</v>
      </c>
      <c r="C5393" s="5" t="s">
        <v>270</v>
      </c>
      <c r="D5393" s="5" t="s">
        <v>512</v>
      </c>
      <c r="E5393" s="5">
        <v>2.0</v>
      </c>
      <c r="F5393" s="28">
        <f t="shared" si="67"/>
        <v>44186.41776</v>
      </c>
      <c r="G5393" s="32">
        <f t="shared" si="85"/>
        <v>44186.41776</v>
      </c>
      <c r="H5393" s="29">
        <v>0.6041666666666666</v>
      </c>
      <c r="I5393" s="30">
        <f t="shared" si="91"/>
        <v>-44185.81359</v>
      </c>
      <c r="K5393" t="str">
        <f t="shared" si="96"/>
        <v/>
      </c>
    </row>
    <row r="5394">
      <c r="A5394" s="24">
        <v>44186.519237291664</v>
      </c>
      <c r="B5394" s="5" t="s">
        <v>4025</v>
      </c>
      <c r="C5394" s="5" t="s">
        <v>4197</v>
      </c>
      <c r="D5394" s="5" t="s">
        <v>4072</v>
      </c>
      <c r="E5394" s="5">
        <v>1.0</v>
      </c>
      <c r="F5394" s="28">
        <f t="shared" si="67"/>
        <v>44186.60257</v>
      </c>
      <c r="G5394" s="32">
        <f t="shared" si="85"/>
        <v>44186.60257</v>
      </c>
      <c r="H5394" s="29">
        <v>0.5875</v>
      </c>
      <c r="I5394" s="30">
        <f t="shared" si="91"/>
        <v>-44186.01507</v>
      </c>
      <c r="K5394" t="str">
        <f t="shared" si="96"/>
        <v/>
      </c>
    </row>
    <row r="5395">
      <c r="A5395" s="24">
        <v>44186.529407442125</v>
      </c>
      <c r="B5395" s="5" t="s">
        <v>1237</v>
      </c>
      <c r="C5395" s="5" t="s">
        <v>4258</v>
      </c>
      <c r="D5395" s="5" t="s">
        <v>3246</v>
      </c>
      <c r="F5395" s="28">
        <f t="shared" si="67"/>
        <v>44186.61274</v>
      </c>
      <c r="G5395" s="32">
        <f t="shared" si="85"/>
        <v>44186.61274</v>
      </c>
      <c r="H5395" s="29">
        <v>0.39375</v>
      </c>
      <c r="I5395" s="30">
        <f t="shared" si="91"/>
        <v>-44186.21899</v>
      </c>
      <c r="J5395" s="5" t="s">
        <v>2263</v>
      </c>
      <c r="K5395" t="str">
        <f t="shared" si="96"/>
        <v/>
      </c>
    </row>
    <row r="5396">
      <c r="A5396" s="24">
        <v>44186.86623209491</v>
      </c>
      <c r="B5396" s="5" t="s">
        <v>3439</v>
      </c>
      <c r="C5396" s="5" t="s">
        <v>1480</v>
      </c>
      <c r="D5396" s="5" t="s">
        <v>165</v>
      </c>
      <c r="F5396" s="28">
        <f t="shared" si="67"/>
        <v>44186.94957</v>
      </c>
      <c r="G5396" s="32">
        <f t="shared" si="85"/>
        <v>44186.94957</v>
      </c>
      <c r="I5396" t="str">
        <f t="shared" si="91"/>
        <v/>
      </c>
      <c r="K5396" t="str">
        <f t="shared" si="96"/>
        <v/>
      </c>
    </row>
    <row r="5397">
      <c r="A5397" s="24">
        <v>44187.29488011574</v>
      </c>
      <c r="B5397" s="5" t="s">
        <v>4023</v>
      </c>
      <c r="C5397" s="5" t="s">
        <v>4227</v>
      </c>
      <c r="D5397" s="5" t="s">
        <v>173</v>
      </c>
      <c r="E5397" s="5">
        <v>1.0</v>
      </c>
      <c r="F5397" s="28">
        <f t="shared" si="67"/>
        <v>44187.37821</v>
      </c>
      <c r="G5397" s="32">
        <f t="shared" si="85"/>
        <v>44187.37821</v>
      </c>
      <c r="H5397" s="29">
        <v>0.4375</v>
      </c>
      <c r="I5397" s="30">
        <f t="shared" si="91"/>
        <v>-44186.94071</v>
      </c>
      <c r="K5397" t="str">
        <f t="shared" si="96"/>
        <v/>
      </c>
    </row>
    <row r="5398">
      <c r="A5398" s="24">
        <v>44187.40244278935</v>
      </c>
      <c r="B5398" s="5" t="s">
        <v>1731</v>
      </c>
      <c r="C5398" s="5" t="s">
        <v>1732</v>
      </c>
      <c r="D5398" s="5" t="s">
        <v>624</v>
      </c>
      <c r="E5398" s="5">
        <v>1.0</v>
      </c>
      <c r="F5398" s="28">
        <f t="shared" si="67"/>
        <v>44187.48578</v>
      </c>
      <c r="G5398" s="32">
        <f t="shared" si="85"/>
        <v>44187.48578</v>
      </c>
      <c r="H5398" s="29">
        <v>0.4465277777777778</v>
      </c>
      <c r="I5398" s="30">
        <f t="shared" si="91"/>
        <v>-44187.03925</v>
      </c>
      <c r="K5398" t="str">
        <f t="shared" si="96"/>
        <v/>
      </c>
    </row>
    <row r="5399">
      <c r="A5399" s="24">
        <v>44187.44364518518</v>
      </c>
      <c r="B5399" s="5" t="s">
        <v>1554</v>
      </c>
      <c r="C5399" s="5" t="s">
        <v>3501</v>
      </c>
      <c r="D5399" s="5" t="s">
        <v>624</v>
      </c>
      <c r="E5399" s="5">
        <v>1.0</v>
      </c>
      <c r="F5399" s="28">
        <f t="shared" si="67"/>
        <v>44187.52698</v>
      </c>
      <c r="G5399" s="32">
        <f t="shared" si="85"/>
        <v>44187.52698</v>
      </c>
      <c r="H5399" s="29">
        <v>0.5020833333333333</v>
      </c>
      <c r="I5399" s="30">
        <f t="shared" si="91"/>
        <v>-44187.0249</v>
      </c>
      <c r="K5399" t="str">
        <f t="shared" si="96"/>
        <v/>
      </c>
    </row>
    <row r="5400">
      <c r="A5400" s="24">
        <v>44187.44575407407</v>
      </c>
      <c r="B5400" s="5" t="s">
        <v>4280</v>
      </c>
      <c r="C5400" s="5" t="s">
        <v>270</v>
      </c>
      <c r="D5400" s="5" t="s">
        <v>165</v>
      </c>
      <c r="E5400" s="5">
        <v>2.0</v>
      </c>
      <c r="F5400" s="28">
        <f t="shared" si="67"/>
        <v>44187.52909</v>
      </c>
      <c r="G5400" s="32">
        <f t="shared" si="85"/>
        <v>44187.52909</v>
      </c>
      <c r="H5400" s="29">
        <v>0.6305555555555555</v>
      </c>
      <c r="I5400" s="30">
        <f t="shared" si="91"/>
        <v>-44186.89853</v>
      </c>
      <c r="K5400" t="str">
        <f t="shared" si="96"/>
        <v/>
      </c>
    </row>
    <row r="5401">
      <c r="A5401" s="24">
        <v>44187.45085574074</v>
      </c>
      <c r="B5401" s="5" t="s">
        <v>4281</v>
      </c>
      <c r="C5401" s="5" t="s">
        <v>270</v>
      </c>
      <c r="D5401" s="5" t="s">
        <v>165</v>
      </c>
      <c r="E5401" s="5">
        <v>3.0</v>
      </c>
      <c r="F5401" s="28">
        <f t="shared" si="67"/>
        <v>44187.53419</v>
      </c>
      <c r="G5401" s="32">
        <f t="shared" si="85"/>
        <v>44187.53419</v>
      </c>
      <c r="H5401" s="29">
        <v>0.5243055555555556</v>
      </c>
      <c r="I5401" s="30">
        <f t="shared" si="91"/>
        <v>-44187.00988</v>
      </c>
      <c r="K5401" t="str">
        <f t="shared" si="96"/>
        <v/>
      </c>
    </row>
    <row r="5402">
      <c r="A5402" s="24">
        <v>44187.50732805555</v>
      </c>
      <c r="B5402" s="5" t="s">
        <v>4282</v>
      </c>
      <c r="C5402" s="5" t="s">
        <v>4258</v>
      </c>
      <c r="D5402" s="5" t="s">
        <v>3246</v>
      </c>
      <c r="F5402" s="28">
        <f t="shared" si="67"/>
        <v>44187.59066</v>
      </c>
      <c r="G5402" s="32">
        <f t="shared" si="85"/>
        <v>44187.59066</v>
      </c>
      <c r="H5402" s="29">
        <v>0.75</v>
      </c>
      <c r="I5402" s="30">
        <f t="shared" si="91"/>
        <v>-44186.84066</v>
      </c>
      <c r="J5402" s="5" t="s">
        <v>4283</v>
      </c>
      <c r="K5402" s="5">
        <v>36.0</v>
      </c>
    </row>
    <row r="5403">
      <c r="A5403" s="24">
        <v>44187.86637355324</v>
      </c>
      <c r="B5403" s="5" t="s">
        <v>3401</v>
      </c>
      <c r="C5403" s="5" t="s">
        <v>1480</v>
      </c>
      <c r="D5403" s="5" t="s">
        <v>165</v>
      </c>
      <c r="F5403" s="28">
        <f t="shared" si="67"/>
        <v>44187.94971</v>
      </c>
      <c r="G5403" s="32">
        <f t="shared" si="85"/>
        <v>44187.94971</v>
      </c>
      <c r="I5403" t="str">
        <f t="shared" si="91"/>
        <v/>
      </c>
      <c r="K5403" t="str">
        <f t="shared" ref="K5403:K5405" si="97">IF(ISBLANK(H5403),E5403,"")</f>
        <v/>
      </c>
    </row>
    <row r="5404">
      <c r="A5404" s="24">
        <v>44188.30109306713</v>
      </c>
      <c r="B5404" s="5" t="s">
        <v>4023</v>
      </c>
      <c r="C5404" s="5" t="s">
        <v>4284</v>
      </c>
      <c r="D5404" s="5" t="s">
        <v>173</v>
      </c>
      <c r="E5404" s="5">
        <v>1.0</v>
      </c>
      <c r="F5404" s="28">
        <f t="shared" si="67"/>
        <v>44188.38443</v>
      </c>
      <c r="G5404" s="32">
        <f t="shared" si="85"/>
        <v>44188.38443</v>
      </c>
      <c r="H5404" s="29">
        <v>0.6125</v>
      </c>
      <c r="I5404" s="30">
        <f t="shared" si="91"/>
        <v>-44187.77193</v>
      </c>
      <c r="K5404" t="str">
        <f t="shared" si="97"/>
        <v/>
      </c>
    </row>
    <row r="5405">
      <c r="A5405" s="24">
        <v>44188.31763924769</v>
      </c>
      <c r="B5405" s="5" t="s">
        <v>4285</v>
      </c>
      <c r="C5405" s="5" t="s">
        <v>4286</v>
      </c>
      <c r="D5405" s="5" t="s">
        <v>624</v>
      </c>
      <c r="E5405" s="5">
        <v>2.0</v>
      </c>
      <c r="F5405" s="28">
        <f t="shared" si="67"/>
        <v>44188.40097</v>
      </c>
      <c r="G5405" s="32">
        <f t="shared" si="85"/>
        <v>44188.40097</v>
      </c>
      <c r="H5405" s="29">
        <v>0.42569444444444443</v>
      </c>
      <c r="I5405" s="30">
        <f t="shared" si="91"/>
        <v>-44187.97528</v>
      </c>
      <c r="K5405" t="str">
        <f t="shared" si="97"/>
        <v/>
      </c>
    </row>
    <row r="5406">
      <c r="A5406" s="24">
        <v>44188.37136045139</v>
      </c>
      <c r="B5406" s="5" t="s">
        <v>1820</v>
      </c>
      <c r="D5406" s="5" t="s">
        <v>4072</v>
      </c>
      <c r="E5406" s="5">
        <v>3.0</v>
      </c>
      <c r="F5406" s="28">
        <f t="shared" si="67"/>
        <v>44188.45469</v>
      </c>
      <c r="G5406" s="32">
        <f t="shared" si="85"/>
        <v>44188.45469</v>
      </c>
      <c r="H5406" s="29">
        <v>0.45069444444444445</v>
      </c>
      <c r="I5406" s="30">
        <f t="shared" si="91"/>
        <v>-44188.004</v>
      </c>
      <c r="K5406" s="5" t="str">
        <f>IF(ISBLANK(H5400),E5400,"")</f>
        <v/>
      </c>
    </row>
    <row r="5407">
      <c r="A5407" s="24">
        <v>44188.3718640625</v>
      </c>
      <c r="B5407" s="5" t="s">
        <v>1819</v>
      </c>
      <c r="D5407" s="5" t="s">
        <v>4072</v>
      </c>
      <c r="E5407" s="5">
        <v>4.0</v>
      </c>
      <c r="F5407" s="28">
        <f t="shared" si="67"/>
        <v>44188.4552</v>
      </c>
      <c r="G5407" s="32">
        <f t="shared" si="85"/>
        <v>44188.4552</v>
      </c>
      <c r="H5407" s="29">
        <v>0.45</v>
      </c>
      <c r="I5407" s="30">
        <f t="shared" si="91"/>
        <v>-44188.0052</v>
      </c>
      <c r="K5407" s="5" t="str">
        <f>IF(ISBLANK(H5400),E5400,"")</f>
        <v/>
      </c>
    </row>
    <row r="5408">
      <c r="A5408" s="24">
        <v>44188.37231012731</v>
      </c>
      <c r="B5408" s="5" t="s">
        <v>4119</v>
      </c>
      <c r="C5408" s="5" t="s">
        <v>4209</v>
      </c>
      <c r="D5408" s="5" t="s">
        <v>173</v>
      </c>
      <c r="E5408" s="5">
        <v>5.0</v>
      </c>
      <c r="F5408" s="28">
        <f t="shared" si="67"/>
        <v>44188.45564</v>
      </c>
      <c r="G5408" s="32">
        <f t="shared" si="85"/>
        <v>44188.45564</v>
      </c>
      <c r="H5408" s="29">
        <v>0.42986111111111114</v>
      </c>
      <c r="I5408" s="30">
        <f t="shared" si="91"/>
        <v>-44188.02578</v>
      </c>
      <c r="K5408" t="str">
        <f t="shared" ref="K5408:K5414" si="98">IF(ISBLANK(H5408),E5408,"")</f>
        <v/>
      </c>
    </row>
    <row r="5409">
      <c r="A5409" s="24">
        <v>44188.37269270833</v>
      </c>
      <c r="B5409" s="5" t="s">
        <v>4211</v>
      </c>
      <c r="C5409" s="5" t="s">
        <v>4209</v>
      </c>
      <c r="D5409" s="5" t="s">
        <v>173</v>
      </c>
      <c r="E5409" s="5">
        <v>6.0</v>
      </c>
      <c r="F5409" s="28">
        <f t="shared" si="67"/>
        <v>44188.45603</v>
      </c>
      <c r="G5409" s="32">
        <f t="shared" si="85"/>
        <v>44188.45603</v>
      </c>
      <c r="H5409" s="29">
        <v>0.42986111111111114</v>
      </c>
      <c r="I5409" s="30">
        <f t="shared" si="91"/>
        <v>-44188.02616</v>
      </c>
      <c r="K5409" t="str">
        <f t="shared" si="98"/>
        <v/>
      </c>
    </row>
    <row r="5410">
      <c r="A5410" s="24">
        <v>44188.37308038195</v>
      </c>
      <c r="B5410" s="5" t="s">
        <v>4210</v>
      </c>
      <c r="C5410" s="5" t="s">
        <v>4287</v>
      </c>
      <c r="D5410" s="5" t="s">
        <v>173</v>
      </c>
      <c r="E5410" s="5">
        <v>7.0</v>
      </c>
      <c r="F5410" s="28">
        <f t="shared" si="67"/>
        <v>44188.45641</v>
      </c>
      <c r="G5410" s="32">
        <f t="shared" si="85"/>
        <v>44188.45641</v>
      </c>
      <c r="H5410" s="29">
        <v>0.4305555555555556</v>
      </c>
      <c r="I5410" s="30">
        <f t="shared" si="91"/>
        <v>-44188.02586</v>
      </c>
      <c r="K5410" t="str">
        <f t="shared" si="98"/>
        <v/>
      </c>
    </row>
    <row r="5411">
      <c r="A5411" s="24">
        <v>44188.38165121528</v>
      </c>
      <c r="B5411" s="5" t="s">
        <v>4288</v>
      </c>
      <c r="C5411" s="5" t="s">
        <v>4289</v>
      </c>
      <c r="D5411" s="5" t="s">
        <v>4290</v>
      </c>
      <c r="E5411" s="5">
        <v>8.0</v>
      </c>
      <c r="F5411" s="28">
        <f t="shared" si="67"/>
        <v>44188.46498</v>
      </c>
      <c r="G5411" s="32">
        <f t="shared" si="85"/>
        <v>44188.46498</v>
      </c>
      <c r="H5411" s="29">
        <v>0.4340277777777778</v>
      </c>
      <c r="I5411" s="30">
        <f t="shared" si="91"/>
        <v>-44188.03096</v>
      </c>
      <c r="K5411" t="str">
        <f t="shared" si="98"/>
        <v/>
      </c>
    </row>
    <row r="5412">
      <c r="A5412" s="24">
        <v>44188.40383821759</v>
      </c>
      <c r="B5412" s="5" t="s">
        <v>4291</v>
      </c>
      <c r="C5412" s="5" t="s">
        <v>4292</v>
      </c>
      <c r="D5412" s="5" t="s">
        <v>4293</v>
      </c>
      <c r="E5412" s="5">
        <v>2.0</v>
      </c>
      <c r="F5412" s="28">
        <f t="shared" si="67"/>
        <v>44188.48717</v>
      </c>
      <c r="G5412" s="32">
        <f t="shared" si="85"/>
        <v>44188.48717</v>
      </c>
      <c r="H5412" s="29">
        <v>0.45069444444444445</v>
      </c>
      <c r="I5412" s="30">
        <f t="shared" si="91"/>
        <v>-44188.03648</v>
      </c>
      <c r="K5412" t="str">
        <f t="shared" si="98"/>
        <v/>
      </c>
    </row>
    <row r="5413">
      <c r="A5413" s="24">
        <v>44188.83255399305</v>
      </c>
      <c r="B5413" s="5" t="s">
        <v>3401</v>
      </c>
      <c r="C5413" s="5" t="s">
        <v>1480</v>
      </c>
      <c r="D5413" s="5" t="s">
        <v>165</v>
      </c>
      <c r="F5413" s="28">
        <f t="shared" si="67"/>
        <v>44188.91589</v>
      </c>
      <c r="G5413" s="32">
        <f t="shared" si="85"/>
        <v>44188.91589</v>
      </c>
      <c r="I5413" t="str">
        <f t="shared" si="91"/>
        <v/>
      </c>
      <c r="K5413" t="str">
        <f t="shared" si="98"/>
        <v/>
      </c>
    </row>
    <row r="5414">
      <c r="A5414" s="24">
        <v>44193.28285768519</v>
      </c>
      <c r="B5414" s="5" t="s">
        <v>4252</v>
      </c>
      <c r="C5414" s="5" t="s">
        <v>4209</v>
      </c>
      <c r="D5414" s="5" t="s">
        <v>173</v>
      </c>
      <c r="F5414" s="28">
        <f t="shared" si="67"/>
        <v>44193.36619</v>
      </c>
      <c r="G5414" s="32">
        <f t="shared" si="85"/>
        <v>44193.36619</v>
      </c>
      <c r="I5414" t="str">
        <f t="shared" si="91"/>
        <v/>
      </c>
      <c r="K5414" t="str">
        <f t="shared" si="98"/>
        <v/>
      </c>
    </row>
    <row r="5415">
      <c r="A5415" s="24">
        <v>44193.31237130787</v>
      </c>
      <c r="B5415" s="5" t="s">
        <v>4023</v>
      </c>
      <c r="C5415" s="5" t="s">
        <v>4222</v>
      </c>
      <c r="D5415" s="5" t="s">
        <v>173</v>
      </c>
      <c r="E5415" s="5">
        <v>1.0</v>
      </c>
      <c r="F5415" s="28">
        <f t="shared" si="67"/>
        <v>44193.3957</v>
      </c>
      <c r="G5415" s="32">
        <f t="shared" si="85"/>
        <v>44193.3957</v>
      </c>
      <c r="H5415" s="29">
        <v>0.5604166666666667</v>
      </c>
      <c r="I5415" s="30">
        <f t="shared" si="91"/>
        <v>-44192.83529</v>
      </c>
      <c r="J5415" s="5" t="s">
        <v>1861</v>
      </c>
      <c r="K5415" s="5">
        <v>36.0</v>
      </c>
    </row>
    <row r="5416">
      <c r="A5416" s="24">
        <v>44193.35153104167</v>
      </c>
      <c r="B5416" s="5" t="s">
        <v>4294</v>
      </c>
      <c r="C5416" s="5" t="s">
        <v>4258</v>
      </c>
      <c r="D5416" s="5" t="s">
        <v>3246</v>
      </c>
      <c r="F5416" s="28">
        <f t="shared" si="67"/>
        <v>44193.43486</v>
      </c>
      <c r="G5416" s="32">
        <f t="shared" si="85"/>
        <v>44193.43486</v>
      </c>
      <c r="I5416" t="str">
        <f t="shared" si="91"/>
        <v/>
      </c>
      <c r="J5416" s="5" t="s">
        <v>1861</v>
      </c>
      <c r="K5416" s="5">
        <v>37.0</v>
      </c>
    </row>
    <row r="5417">
      <c r="A5417" s="24">
        <v>44193.46673883102</v>
      </c>
      <c r="B5417" s="5" t="s">
        <v>4025</v>
      </c>
      <c r="C5417" s="5" t="s">
        <v>4026</v>
      </c>
      <c r="D5417" s="5" t="s">
        <v>1459</v>
      </c>
      <c r="E5417" s="5">
        <v>1.0</v>
      </c>
      <c r="F5417" s="28">
        <f t="shared" si="67"/>
        <v>44193.55007</v>
      </c>
      <c r="G5417" s="32">
        <f t="shared" si="85"/>
        <v>44193.55007</v>
      </c>
      <c r="H5417" s="29">
        <v>0.5875</v>
      </c>
      <c r="I5417" s="30">
        <f t="shared" si="91"/>
        <v>-44192.96257</v>
      </c>
      <c r="K5417" t="str">
        <f>IF(ISBLANK(H5417),E5417,"")</f>
        <v/>
      </c>
    </row>
    <row r="5418">
      <c r="A5418" s="24">
        <v>44193.528535798614</v>
      </c>
      <c r="B5418" s="5" t="s">
        <v>4295</v>
      </c>
      <c r="C5418" s="5" t="s">
        <v>4258</v>
      </c>
      <c r="D5418" s="5" t="s">
        <v>3246</v>
      </c>
      <c r="F5418" s="28">
        <f t="shared" si="67"/>
        <v>44193.61187</v>
      </c>
      <c r="G5418" s="32">
        <f t="shared" si="85"/>
        <v>44193.61187</v>
      </c>
      <c r="I5418" t="str">
        <f t="shared" si="91"/>
        <v/>
      </c>
      <c r="J5418" s="5" t="s">
        <v>1861</v>
      </c>
      <c r="K5418" s="5">
        <v>36.0</v>
      </c>
    </row>
    <row r="5419">
      <c r="A5419" s="24">
        <v>44193.827496875005</v>
      </c>
      <c r="B5419" s="5" t="s">
        <v>3401</v>
      </c>
      <c r="C5419" s="5" t="s">
        <v>1480</v>
      </c>
      <c r="D5419" s="5" t="s">
        <v>165</v>
      </c>
      <c r="F5419" s="28">
        <f t="shared" si="67"/>
        <v>44193.91083</v>
      </c>
      <c r="G5419" s="32">
        <f t="shared" si="85"/>
        <v>44193.91083</v>
      </c>
      <c r="I5419" t="str">
        <f t="shared" si="91"/>
        <v/>
      </c>
      <c r="K5419" t="str">
        <f t="shared" ref="K5419:K5429" si="99">IF(ISBLANK(H5419),E5419,"")</f>
        <v/>
      </c>
    </row>
    <row r="5420">
      <c r="A5420" s="24">
        <v>44194.33193556713</v>
      </c>
      <c r="B5420" s="5" t="s">
        <v>4296</v>
      </c>
      <c r="C5420" s="5" t="s">
        <v>20</v>
      </c>
      <c r="D5420" s="5" t="s">
        <v>624</v>
      </c>
      <c r="E5420" s="5">
        <v>1.0</v>
      </c>
      <c r="F5420" s="28">
        <f t="shared" si="67"/>
        <v>44194.41527</v>
      </c>
      <c r="G5420" s="32">
        <f t="shared" si="85"/>
        <v>44194.41527</v>
      </c>
      <c r="H5420" s="29">
        <v>0.40069444444444446</v>
      </c>
      <c r="I5420" s="30">
        <f t="shared" si="91"/>
        <v>-44194.01457</v>
      </c>
      <c r="K5420" t="str">
        <f t="shared" si="99"/>
        <v/>
      </c>
    </row>
    <row r="5421">
      <c r="A5421" s="24">
        <v>44194.33265201389</v>
      </c>
      <c r="B5421" s="5" t="s">
        <v>3728</v>
      </c>
      <c r="C5421" s="5" t="s">
        <v>3729</v>
      </c>
      <c r="D5421" s="5" t="s">
        <v>624</v>
      </c>
      <c r="E5421" s="5">
        <v>2.0</v>
      </c>
      <c r="F5421" s="28">
        <f t="shared" si="67"/>
        <v>44194.41599</v>
      </c>
      <c r="G5421" s="32">
        <f t="shared" si="85"/>
        <v>44194.41599</v>
      </c>
      <c r="H5421" s="29">
        <v>0.39305555555555555</v>
      </c>
      <c r="I5421" s="30">
        <f t="shared" si="91"/>
        <v>-44194.02293</v>
      </c>
      <c r="K5421" t="str">
        <f t="shared" si="99"/>
        <v/>
      </c>
    </row>
    <row r="5422">
      <c r="A5422" s="24">
        <v>44194.333452858795</v>
      </c>
      <c r="B5422" s="5" t="s">
        <v>4297</v>
      </c>
      <c r="C5422" s="5" t="s">
        <v>3309</v>
      </c>
      <c r="D5422" s="5" t="s">
        <v>624</v>
      </c>
      <c r="E5422" s="5">
        <v>3.0</v>
      </c>
      <c r="F5422" s="28">
        <f t="shared" si="67"/>
        <v>44194.41679</v>
      </c>
      <c r="G5422" s="32">
        <f t="shared" si="85"/>
        <v>44194.41679</v>
      </c>
      <c r="H5422" s="29">
        <v>0.39305555555555555</v>
      </c>
      <c r="I5422" s="30">
        <f t="shared" si="91"/>
        <v>-44194.02373</v>
      </c>
      <c r="K5422" t="str">
        <f t="shared" si="99"/>
        <v/>
      </c>
    </row>
    <row r="5423">
      <c r="A5423" s="24">
        <v>44194.39419782408</v>
      </c>
      <c r="B5423" s="5" t="s">
        <v>677</v>
      </c>
      <c r="C5423" s="5" t="s">
        <v>4298</v>
      </c>
      <c r="D5423" s="5" t="s">
        <v>165</v>
      </c>
      <c r="E5423" s="5">
        <v>1.0</v>
      </c>
      <c r="F5423" s="28">
        <f t="shared" si="67"/>
        <v>44194.47753</v>
      </c>
      <c r="G5423" s="32">
        <f t="shared" si="85"/>
        <v>44194.47753</v>
      </c>
      <c r="H5423" s="29">
        <v>0.47430555555555554</v>
      </c>
      <c r="I5423" s="30">
        <f t="shared" si="91"/>
        <v>-44194.00323</v>
      </c>
      <c r="K5423" t="str">
        <f t="shared" si="99"/>
        <v/>
      </c>
    </row>
    <row r="5424">
      <c r="A5424" s="24">
        <v>44194.43946353009</v>
      </c>
      <c r="B5424" s="5" t="s">
        <v>4299</v>
      </c>
      <c r="C5424" s="5" t="s">
        <v>660</v>
      </c>
      <c r="D5424" s="5" t="s">
        <v>624</v>
      </c>
      <c r="E5424" s="5">
        <v>1.0</v>
      </c>
      <c r="F5424" s="28">
        <f t="shared" si="67"/>
        <v>44194.5228</v>
      </c>
      <c r="G5424" s="32">
        <f t="shared" si="85"/>
        <v>44194.5228</v>
      </c>
      <c r="H5424" s="29">
        <v>0.5847222222222223</v>
      </c>
      <c r="I5424" s="30">
        <f t="shared" si="91"/>
        <v>-44193.93807</v>
      </c>
      <c r="K5424" t="str">
        <f t="shared" si="99"/>
        <v/>
      </c>
    </row>
    <row r="5425">
      <c r="A5425" s="24">
        <v>44194.43986953703</v>
      </c>
      <c r="B5425" s="5" t="s">
        <v>4300</v>
      </c>
      <c r="C5425" s="5" t="s">
        <v>660</v>
      </c>
      <c r="D5425" s="5" t="s">
        <v>624</v>
      </c>
      <c r="E5425" s="5">
        <v>2.0</v>
      </c>
      <c r="F5425" s="28">
        <f t="shared" si="67"/>
        <v>44194.5232</v>
      </c>
      <c r="G5425" s="32">
        <f t="shared" si="85"/>
        <v>44194.5232</v>
      </c>
      <c r="H5425" s="29">
        <v>0.5840277777777778</v>
      </c>
      <c r="I5425" s="30">
        <f t="shared" si="91"/>
        <v>-44193.93918</v>
      </c>
      <c r="K5425" t="str">
        <f t="shared" si="99"/>
        <v/>
      </c>
    </row>
    <row r="5426">
      <c r="A5426" s="24">
        <v>44194.49934767361</v>
      </c>
      <c r="B5426" s="5" t="s">
        <v>4301</v>
      </c>
      <c r="C5426" s="5" t="s">
        <v>4206</v>
      </c>
      <c r="D5426" s="5" t="s">
        <v>165</v>
      </c>
      <c r="E5426" s="5">
        <v>3.0</v>
      </c>
      <c r="F5426" s="28">
        <f t="shared" si="67"/>
        <v>44194.58268</v>
      </c>
      <c r="G5426" s="32">
        <f t="shared" si="85"/>
        <v>44194.58268</v>
      </c>
      <c r="H5426" s="29">
        <v>0.6083333333333333</v>
      </c>
      <c r="I5426" s="30">
        <f t="shared" si="91"/>
        <v>-44193.97435</v>
      </c>
      <c r="K5426" t="str">
        <f t="shared" si="99"/>
        <v/>
      </c>
    </row>
    <row r="5427">
      <c r="A5427" s="24">
        <v>44194.50025351852</v>
      </c>
      <c r="B5427" s="5" t="s">
        <v>4205</v>
      </c>
      <c r="C5427" s="5" t="s">
        <v>4206</v>
      </c>
      <c r="D5427" s="5" t="s">
        <v>512</v>
      </c>
      <c r="E5427" s="5">
        <v>4.0</v>
      </c>
      <c r="F5427" s="28">
        <f t="shared" si="67"/>
        <v>44194.58359</v>
      </c>
      <c r="G5427" s="32">
        <f t="shared" si="85"/>
        <v>44194.58359</v>
      </c>
      <c r="H5427" s="29">
        <v>0.6083333333333333</v>
      </c>
      <c r="I5427" s="30">
        <f t="shared" si="91"/>
        <v>-44193.97525</v>
      </c>
      <c r="K5427" t="str">
        <f t="shared" si="99"/>
        <v/>
      </c>
    </row>
    <row r="5428">
      <c r="A5428" s="24">
        <v>44194.82762325231</v>
      </c>
      <c r="B5428" s="5" t="s">
        <v>3401</v>
      </c>
      <c r="C5428" s="5" t="s">
        <v>1480</v>
      </c>
      <c r="D5428" s="5" t="s">
        <v>165</v>
      </c>
      <c r="F5428" s="28">
        <f t="shared" si="67"/>
        <v>44194.91096</v>
      </c>
      <c r="G5428" s="32">
        <f t="shared" si="85"/>
        <v>44194.91096</v>
      </c>
      <c r="I5428" t="str">
        <f t="shared" si="91"/>
        <v/>
      </c>
      <c r="K5428" t="str">
        <f t="shared" si="99"/>
        <v/>
      </c>
    </row>
    <row r="5429">
      <c r="A5429" s="24">
        <v>44195.29530542824</v>
      </c>
      <c r="B5429" s="5" t="s">
        <v>4023</v>
      </c>
      <c r="C5429" s="5" t="s">
        <v>4222</v>
      </c>
      <c r="D5429" s="5" t="s">
        <v>173</v>
      </c>
      <c r="E5429" s="5">
        <v>29.0</v>
      </c>
      <c r="F5429" s="28">
        <f t="shared" si="67"/>
        <v>44195.37864</v>
      </c>
      <c r="G5429" s="32">
        <f t="shared" si="85"/>
        <v>44195.37864</v>
      </c>
      <c r="H5429" s="29">
        <v>0.41597222222222224</v>
      </c>
      <c r="I5429" s="30">
        <f t="shared" si="91"/>
        <v>-44194.96267</v>
      </c>
      <c r="K5429" t="str">
        <f t="shared" si="99"/>
        <v/>
      </c>
    </row>
    <row r="5430">
      <c r="A5430" s="24">
        <v>44195.33160450232</v>
      </c>
      <c r="B5430" s="5" t="s">
        <v>4302</v>
      </c>
      <c r="C5430" s="5" t="s">
        <v>1705</v>
      </c>
      <c r="D5430" s="5" t="s">
        <v>512</v>
      </c>
      <c r="E5430" s="5">
        <v>1.0</v>
      </c>
      <c r="F5430" s="28">
        <f t="shared" si="67"/>
        <v>44195.41494</v>
      </c>
      <c r="G5430" s="32">
        <f t="shared" si="85"/>
        <v>44195.41494</v>
      </c>
      <c r="H5430" s="29">
        <v>0.46458333333333335</v>
      </c>
      <c r="I5430" s="30">
        <f t="shared" si="91"/>
        <v>-44194.95035</v>
      </c>
      <c r="J5430" s="5" t="s">
        <v>1861</v>
      </c>
      <c r="K5430" s="5">
        <v>36.0</v>
      </c>
    </row>
    <row r="5431">
      <c r="A5431" s="24">
        <v>44195.375139282405</v>
      </c>
      <c r="B5431" s="5" t="s">
        <v>1820</v>
      </c>
      <c r="D5431" s="5" t="s">
        <v>4072</v>
      </c>
      <c r="E5431" s="5">
        <v>9.0</v>
      </c>
      <c r="F5431" s="28">
        <f t="shared" si="67"/>
        <v>44195.45847</v>
      </c>
      <c r="G5431" s="32">
        <f t="shared" si="85"/>
        <v>44195.45847</v>
      </c>
      <c r="H5431" s="29">
        <v>0.42986111111111114</v>
      </c>
      <c r="I5431" s="30">
        <f t="shared" si="91"/>
        <v>-44195.02861</v>
      </c>
      <c r="K5431" t="str">
        <f t="shared" ref="K5431:K5453" si="100">IF(ISBLANK(H5431),E5431,"")</f>
        <v/>
      </c>
    </row>
    <row r="5432">
      <c r="A5432" s="24">
        <v>44195.37589246528</v>
      </c>
      <c r="B5432" s="5" t="s">
        <v>1819</v>
      </c>
      <c r="D5432" s="5" t="s">
        <v>4072</v>
      </c>
      <c r="E5432" s="5">
        <v>10.0</v>
      </c>
      <c r="F5432" s="28">
        <f t="shared" si="67"/>
        <v>44195.45923</v>
      </c>
      <c r="G5432" s="32">
        <f t="shared" si="85"/>
        <v>44195.45923</v>
      </c>
      <c r="H5432" s="29">
        <v>0.42986111111111114</v>
      </c>
      <c r="I5432" s="30">
        <f t="shared" si="91"/>
        <v>-44195.02936</v>
      </c>
      <c r="K5432" t="str">
        <f t="shared" si="100"/>
        <v/>
      </c>
    </row>
    <row r="5433">
      <c r="A5433" s="24">
        <v>44195.377566111114</v>
      </c>
      <c r="B5433" s="5" t="s">
        <v>4303</v>
      </c>
      <c r="C5433" s="5" t="s">
        <v>4304</v>
      </c>
      <c r="D5433" s="5" t="s">
        <v>4072</v>
      </c>
      <c r="E5433" s="5">
        <v>11.0</v>
      </c>
      <c r="F5433" s="28">
        <f t="shared" si="67"/>
        <v>44195.4609</v>
      </c>
      <c r="G5433" s="32">
        <f t="shared" si="85"/>
        <v>44195.4609</v>
      </c>
      <c r="H5433" s="29">
        <v>0.42986111111111114</v>
      </c>
      <c r="I5433" s="30">
        <f t="shared" si="91"/>
        <v>-44195.03104</v>
      </c>
      <c r="K5433" t="str">
        <f t="shared" si="100"/>
        <v/>
      </c>
    </row>
    <row r="5434">
      <c r="A5434" s="24">
        <v>44195.378844189814</v>
      </c>
      <c r="B5434" s="5" t="s">
        <v>4210</v>
      </c>
      <c r="C5434" s="5" t="s">
        <v>4249</v>
      </c>
      <c r="D5434" s="5" t="s">
        <v>173</v>
      </c>
      <c r="E5434" s="5">
        <v>12.0</v>
      </c>
      <c r="F5434" s="28">
        <f t="shared" si="67"/>
        <v>44195.46218</v>
      </c>
      <c r="G5434" s="32">
        <f t="shared" si="85"/>
        <v>44195.46218</v>
      </c>
      <c r="H5434" s="29">
        <v>0.42986111111111114</v>
      </c>
      <c r="I5434" s="30">
        <f t="shared" si="91"/>
        <v>-44195.03232</v>
      </c>
      <c r="K5434" t="str">
        <f t="shared" si="100"/>
        <v/>
      </c>
    </row>
    <row r="5435">
      <c r="A5435" s="24">
        <v>44195.3793741088</v>
      </c>
      <c r="B5435" s="5" t="s">
        <v>4119</v>
      </c>
      <c r="C5435" s="5" t="s">
        <v>4249</v>
      </c>
      <c r="D5435" s="5" t="s">
        <v>173</v>
      </c>
      <c r="E5435" s="5">
        <v>13.0</v>
      </c>
      <c r="F5435" s="28">
        <f t="shared" si="67"/>
        <v>44195.46271</v>
      </c>
      <c r="G5435" s="32">
        <f t="shared" si="85"/>
        <v>44195.46271</v>
      </c>
      <c r="H5435" s="29">
        <v>0.42986111111111114</v>
      </c>
      <c r="I5435" s="30">
        <f t="shared" si="91"/>
        <v>-44195.03285</v>
      </c>
      <c r="K5435" t="str">
        <f t="shared" si="100"/>
        <v/>
      </c>
    </row>
    <row r="5436">
      <c r="A5436" s="24">
        <v>44195.47320976852</v>
      </c>
      <c r="B5436" s="5" t="s">
        <v>4025</v>
      </c>
      <c r="C5436" s="5" t="s">
        <v>4026</v>
      </c>
      <c r="D5436" s="5" t="s">
        <v>173</v>
      </c>
      <c r="E5436" s="5">
        <v>29.0</v>
      </c>
      <c r="F5436" s="28">
        <f t="shared" si="67"/>
        <v>44195.55654</v>
      </c>
      <c r="G5436" s="32">
        <f t="shared" si="85"/>
        <v>44195.55654</v>
      </c>
      <c r="H5436" s="29">
        <v>0.55625</v>
      </c>
      <c r="I5436" s="30">
        <f t="shared" si="91"/>
        <v>-44195.00029</v>
      </c>
      <c r="K5436" t="str">
        <f t="shared" si="100"/>
        <v/>
      </c>
    </row>
    <row r="5437">
      <c r="A5437" s="24">
        <v>44195.49883166667</v>
      </c>
      <c r="B5437" s="5" t="s">
        <v>1237</v>
      </c>
      <c r="C5437" s="5" t="s">
        <v>4258</v>
      </c>
      <c r="D5437" s="5" t="s">
        <v>3246</v>
      </c>
      <c r="F5437" s="28">
        <f t="shared" si="67"/>
        <v>44195.58217</v>
      </c>
      <c r="G5437" s="32">
        <f t="shared" si="85"/>
        <v>44195.58217</v>
      </c>
      <c r="I5437" t="str">
        <f t="shared" si="91"/>
        <v/>
      </c>
      <c r="J5437" s="5" t="s">
        <v>3958</v>
      </c>
      <c r="K5437" t="str">
        <f t="shared" si="100"/>
        <v/>
      </c>
    </row>
    <row r="5438">
      <c r="A5438" s="24">
        <v>44195.52325814815</v>
      </c>
      <c r="B5438" s="5" t="s">
        <v>3212</v>
      </c>
      <c r="C5438" s="5" t="s">
        <v>3215</v>
      </c>
      <c r="D5438" s="5" t="s">
        <v>624</v>
      </c>
      <c r="E5438" s="5">
        <v>29.0</v>
      </c>
      <c r="F5438" s="28">
        <f t="shared" si="67"/>
        <v>44195.60659</v>
      </c>
      <c r="G5438" s="32">
        <f t="shared" si="85"/>
        <v>44195.60659</v>
      </c>
      <c r="H5438" s="29">
        <v>0.5909722222222222</v>
      </c>
      <c r="I5438" s="30">
        <f t="shared" si="91"/>
        <v>-44195.01562</v>
      </c>
      <c r="K5438" t="str">
        <f t="shared" si="100"/>
        <v/>
      </c>
    </row>
    <row r="5439">
      <c r="A5439" s="24">
        <v>44195.52359701389</v>
      </c>
      <c r="B5439" s="5" t="s">
        <v>3217</v>
      </c>
      <c r="C5439" s="5" t="s">
        <v>3215</v>
      </c>
      <c r="D5439" s="5" t="s">
        <v>624</v>
      </c>
      <c r="E5439" s="5">
        <v>28.0</v>
      </c>
      <c r="F5439" s="28">
        <f t="shared" si="67"/>
        <v>44195.60693</v>
      </c>
      <c r="G5439" s="32">
        <f t="shared" si="85"/>
        <v>44195.60693</v>
      </c>
      <c r="H5439" s="29">
        <v>0.5909722222222222</v>
      </c>
      <c r="I5439" s="30">
        <f t="shared" si="91"/>
        <v>-44195.01596</v>
      </c>
      <c r="K5439" t="str">
        <f t="shared" si="100"/>
        <v/>
      </c>
    </row>
    <row r="5440">
      <c r="A5440" s="24">
        <v>44195.58466204861</v>
      </c>
      <c r="B5440" s="5" t="s">
        <v>3212</v>
      </c>
      <c r="C5440" s="5" t="s">
        <v>3215</v>
      </c>
      <c r="D5440" s="5" t="s">
        <v>624</v>
      </c>
      <c r="E5440" s="5">
        <v>29.0</v>
      </c>
      <c r="F5440" s="28">
        <f t="shared" si="67"/>
        <v>44195.668</v>
      </c>
      <c r="G5440" s="32">
        <f t="shared" si="85"/>
        <v>44195.668</v>
      </c>
      <c r="H5440" s="29">
        <v>0.7083333333333334</v>
      </c>
      <c r="I5440" s="30">
        <f t="shared" si="91"/>
        <v>-44194.95966</v>
      </c>
      <c r="K5440" t="str">
        <f t="shared" si="100"/>
        <v/>
      </c>
    </row>
    <row r="5441">
      <c r="A5441" s="24">
        <v>44195.58495579861</v>
      </c>
      <c r="B5441" s="5" t="s">
        <v>3217</v>
      </c>
      <c r="C5441" s="5" t="s">
        <v>3215</v>
      </c>
      <c r="D5441" s="5" t="s">
        <v>624</v>
      </c>
      <c r="E5441" s="5">
        <v>28.0</v>
      </c>
      <c r="F5441" s="28">
        <f t="shared" si="67"/>
        <v>44195.66829</v>
      </c>
      <c r="G5441" s="32">
        <f t="shared" si="85"/>
        <v>44195.66829</v>
      </c>
      <c r="H5441" s="29">
        <v>0.7083333333333334</v>
      </c>
      <c r="I5441" s="30">
        <f t="shared" si="91"/>
        <v>-44194.95996</v>
      </c>
      <c r="K5441" t="str">
        <f t="shared" si="100"/>
        <v/>
      </c>
    </row>
    <row r="5442">
      <c r="A5442" s="24">
        <v>44195.621441689815</v>
      </c>
      <c r="B5442" s="5" t="s">
        <v>4305</v>
      </c>
      <c r="D5442" s="5" t="s">
        <v>55</v>
      </c>
      <c r="F5442" s="28">
        <f t="shared" si="67"/>
        <v>44195.70478</v>
      </c>
      <c r="G5442" s="32">
        <f t="shared" si="85"/>
        <v>44195.70478</v>
      </c>
      <c r="I5442" t="str">
        <f t="shared" si="91"/>
        <v/>
      </c>
      <c r="K5442" t="str">
        <f t="shared" si="100"/>
        <v/>
      </c>
    </row>
    <row r="5443">
      <c r="A5443" s="24">
        <v>44195.82714767361</v>
      </c>
      <c r="B5443" s="5" t="s">
        <v>3401</v>
      </c>
      <c r="C5443" s="5" t="s">
        <v>1480</v>
      </c>
      <c r="D5443" s="5" t="s">
        <v>512</v>
      </c>
      <c r="F5443" s="28">
        <f t="shared" si="67"/>
        <v>44195.91048</v>
      </c>
      <c r="G5443" s="32">
        <f t="shared" si="85"/>
        <v>44195.91048</v>
      </c>
      <c r="I5443" t="str">
        <f t="shared" si="91"/>
        <v/>
      </c>
      <c r="K5443" t="str">
        <f t="shared" si="100"/>
        <v/>
      </c>
    </row>
    <row r="5444">
      <c r="A5444" s="24">
        <v>44196.40897844908</v>
      </c>
      <c r="B5444" s="5" t="s">
        <v>4023</v>
      </c>
      <c r="C5444" s="5" t="s">
        <v>4227</v>
      </c>
      <c r="D5444" s="5" t="s">
        <v>173</v>
      </c>
      <c r="E5444" s="5">
        <v>29.0</v>
      </c>
      <c r="F5444" s="28">
        <f t="shared" si="67"/>
        <v>44196.49231</v>
      </c>
      <c r="G5444" s="32">
        <f t="shared" si="85"/>
        <v>44196.49231</v>
      </c>
      <c r="H5444" s="29">
        <v>0.4583333333333333</v>
      </c>
      <c r="I5444" s="30">
        <f t="shared" si="91"/>
        <v>-44196.03398</v>
      </c>
      <c r="K5444" t="str">
        <f t="shared" si="100"/>
        <v/>
      </c>
    </row>
    <row r="5445">
      <c r="A5445" s="24">
        <v>44200.293635381946</v>
      </c>
      <c r="B5445" s="5" t="s">
        <v>4306</v>
      </c>
      <c r="C5445" s="5" t="s">
        <v>4258</v>
      </c>
      <c r="D5445" s="5" t="s">
        <v>107</v>
      </c>
      <c r="E5445" s="5">
        <v>3.0</v>
      </c>
      <c r="F5445" s="28">
        <f t="shared" si="67"/>
        <v>44200.37697</v>
      </c>
      <c r="G5445" s="32">
        <f t="shared" si="85"/>
        <v>44200.37697</v>
      </c>
      <c r="H5445" s="29">
        <v>0.49722222222222223</v>
      </c>
      <c r="I5445" s="30">
        <f t="shared" si="91"/>
        <v>-44199.87975</v>
      </c>
      <c r="K5445" t="str">
        <f t="shared" si="100"/>
        <v/>
      </c>
    </row>
    <row r="5446">
      <c r="A5446" s="24">
        <v>44200.294403506945</v>
      </c>
      <c r="B5446" s="5" t="s">
        <v>107</v>
      </c>
      <c r="C5446" s="5" t="s">
        <v>4258</v>
      </c>
      <c r="D5446" s="5" t="s">
        <v>1403</v>
      </c>
      <c r="F5446" s="28">
        <f t="shared" si="67"/>
        <v>44200.37774</v>
      </c>
      <c r="G5446" s="32">
        <f t="shared" si="85"/>
        <v>44200.37774</v>
      </c>
      <c r="I5446" t="str">
        <f t="shared" si="91"/>
        <v/>
      </c>
      <c r="J5446" s="5" t="s">
        <v>4307</v>
      </c>
      <c r="K5446" t="str">
        <f t="shared" si="100"/>
        <v/>
      </c>
    </row>
    <row r="5447">
      <c r="A5447" s="24">
        <v>44200.37249721064</v>
      </c>
      <c r="B5447" s="5" t="s">
        <v>4308</v>
      </c>
      <c r="C5447" s="5" t="s">
        <v>4258</v>
      </c>
      <c r="D5447" s="5" t="s">
        <v>18</v>
      </c>
      <c r="E5447" s="5">
        <v>1.0</v>
      </c>
      <c r="F5447" s="28">
        <f t="shared" si="67"/>
        <v>44200.45583</v>
      </c>
      <c r="G5447" s="32">
        <f t="shared" si="85"/>
        <v>44200.45583</v>
      </c>
      <c r="H5447" s="29">
        <v>0.4847222222222222</v>
      </c>
      <c r="I5447" s="30">
        <f t="shared" si="91"/>
        <v>-44199.97111</v>
      </c>
      <c r="K5447" t="str">
        <f t="shared" si="100"/>
        <v/>
      </c>
    </row>
    <row r="5448">
      <c r="A5448" s="24">
        <v>44200.40554070602</v>
      </c>
      <c r="B5448" s="5" t="s">
        <v>3247</v>
      </c>
      <c r="C5448" s="5" t="s">
        <v>814</v>
      </c>
      <c r="D5448" s="5" t="s">
        <v>624</v>
      </c>
      <c r="E5448" s="5">
        <v>4.0</v>
      </c>
      <c r="F5448" s="28">
        <f t="shared" si="67"/>
        <v>44200.48887</v>
      </c>
      <c r="G5448" s="32">
        <f t="shared" si="85"/>
        <v>44200.48887</v>
      </c>
      <c r="H5448" s="29">
        <v>0.47430555555555554</v>
      </c>
      <c r="I5448" s="30">
        <f t="shared" si="91"/>
        <v>-44200.01457</v>
      </c>
      <c r="K5448" t="str">
        <f t="shared" si="100"/>
        <v/>
      </c>
    </row>
    <row r="5449">
      <c r="A5449" s="24">
        <v>44200.47764513889</v>
      </c>
      <c r="B5449" s="5" t="s">
        <v>3493</v>
      </c>
      <c r="C5449" s="5" t="s">
        <v>3121</v>
      </c>
      <c r="D5449" s="5" t="s">
        <v>165</v>
      </c>
      <c r="E5449" s="5">
        <v>1.0</v>
      </c>
      <c r="F5449" s="28">
        <f t="shared" si="67"/>
        <v>44200.56098</v>
      </c>
      <c r="G5449" s="32">
        <f t="shared" si="85"/>
        <v>44200.56098</v>
      </c>
      <c r="H5449" s="29">
        <v>0.5465277777777777</v>
      </c>
      <c r="I5449" s="30">
        <f t="shared" si="91"/>
        <v>-44200.01445</v>
      </c>
      <c r="K5449" t="str">
        <f t="shared" si="100"/>
        <v/>
      </c>
    </row>
    <row r="5450">
      <c r="A5450" s="24">
        <v>44200.48089177083</v>
      </c>
      <c r="B5450" s="5" t="s">
        <v>2167</v>
      </c>
      <c r="C5450" s="5" t="s">
        <v>862</v>
      </c>
      <c r="D5450" s="5" t="s">
        <v>624</v>
      </c>
      <c r="E5450" s="5">
        <v>2.0</v>
      </c>
      <c r="F5450" s="28">
        <f t="shared" si="67"/>
        <v>44200.56423</v>
      </c>
      <c r="G5450" s="32">
        <f t="shared" si="85"/>
        <v>44200.56423</v>
      </c>
      <c r="H5450" s="29">
        <v>0.7083333333333334</v>
      </c>
      <c r="I5450" s="30">
        <f t="shared" si="91"/>
        <v>-44199.85589</v>
      </c>
      <c r="K5450" t="str">
        <f t="shared" si="100"/>
        <v/>
      </c>
    </row>
    <row r="5451">
      <c r="A5451" s="24">
        <v>44200.86696564815</v>
      </c>
      <c r="B5451" s="5" t="s">
        <v>3401</v>
      </c>
      <c r="C5451" s="5" t="s">
        <v>1480</v>
      </c>
      <c r="D5451" s="5" t="s">
        <v>512</v>
      </c>
      <c r="F5451" s="28">
        <f t="shared" si="67"/>
        <v>44200.9503</v>
      </c>
      <c r="G5451" s="32">
        <f t="shared" si="85"/>
        <v>44200.9503</v>
      </c>
      <c r="I5451" t="str">
        <f t="shared" si="91"/>
        <v/>
      </c>
      <c r="K5451" t="str">
        <f t="shared" si="100"/>
        <v/>
      </c>
    </row>
    <row r="5452">
      <c r="A5452" s="24">
        <v>44201.30651010417</v>
      </c>
      <c r="B5452" s="5" t="s">
        <v>3537</v>
      </c>
      <c r="C5452" s="5" t="s">
        <v>3225</v>
      </c>
      <c r="D5452" s="5" t="s">
        <v>624</v>
      </c>
      <c r="E5452" s="5">
        <v>1.0</v>
      </c>
      <c r="F5452" s="28">
        <f t="shared" si="67"/>
        <v>44201.38984</v>
      </c>
      <c r="G5452" s="32">
        <f t="shared" si="85"/>
        <v>44201.38984</v>
      </c>
      <c r="H5452" s="29">
        <v>0.6277777777777778</v>
      </c>
      <c r="I5452" s="30">
        <f t="shared" si="91"/>
        <v>-44200.76207</v>
      </c>
      <c r="K5452" t="str">
        <f t="shared" si="100"/>
        <v/>
      </c>
    </row>
    <row r="5453">
      <c r="A5453" s="24">
        <v>44201.30676334491</v>
      </c>
      <c r="B5453" s="5" t="s">
        <v>3569</v>
      </c>
      <c r="C5453" s="5" t="s">
        <v>3225</v>
      </c>
      <c r="D5453" s="5" t="s">
        <v>624</v>
      </c>
      <c r="E5453" s="5">
        <v>2.0</v>
      </c>
      <c r="F5453" s="28">
        <f t="shared" si="67"/>
        <v>44201.3901</v>
      </c>
      <c r="G5453" s="32">
        <f t="shared" si="85"/>
        <v>44201.3901</v>
      </c>
      <c r="H5453" s="29">
        <v>0.6277777777777778</v>
      </c>
      <c r="I5453" s="30">
        <f t="shared" si="91"/>
        <v>-44200.76232</v>
      </c>
      <c r="K5453" t="str">
        <f t="shared" si="100"/>
        <v/>
      </c>
    </row>
    <row r="5454">
      <c r="A5454" s="24">
        <v>44201.35049909722</v>
      </c>
      <c r="B5454" s="5" t="s">
        <v>4023</v>
      </c>
      <c r="C5454" s="5" t="s">
        <v>4222</v>
      </c>
      <c r="D5454" s="5" t="s">
        <v>173</v>
      </c>
      <c r="F5454" s="28">
        <f t="shared" si="67"/>
        <v>44201.43383</v>
      </c>
      <c r="G5454" s="32">
        <f t="shared" si="85"/>
        <v>44201.43383</v>
      </c>
      <c r="H5454" s="29">
        <v>0.42916666666666664</v>
      </c>
      <c r="I5454" s="30">
        <f t="shared" si="91"/>
        <v>-44201.00467</v>
      </c>
      <c r="J5454" s="5" t="s">
        <v>1861</v>
      </c>
      <c r="K5454" s="5">
        <v>36.0</v>
      </c>
    </row>
    <row r="5455">
      <c r="A5455" s="24">
        <v>44201.35567267361</v>
      </c>
      <c r="B5455" s="5" t="s">
        <v>4309</v>
      </c>
      <c r="C5455" s="5" t="s">
        <v>4134</v>
      </c>
      <c r="D5455" s="5" t="s">
        <v>4310</v>
      </c>
      <c r="E5455" s="5">
        <v>3.0</v>
      </c>
      <c r="F5455" s="28">
        <f t="shared" si="67"/>
        <v>44201.43901</v>
      </c>
      <c r="G5455" s="32">
        <f t="shared" si="85"/>
        <v>44201.43901</v>
      </c>
      <c r="H5455" s="29">
        <v>0.5166666666666667</v>
      </c>
      <c r="I5455" s="30">
        <f t="shared" si="91"/>
        <v>-44200.92234</v>
      </c>
      <c r="K5455" t="str">
        <f t="shared" ref="K5455:K5469" si="101">IF(ISBLANK(H5455),E5455,"")</f>
        <v/>
      </c>
    </row>
    <row r="5456">
      <c r="A5456" s="24">
        <v>44201.37453208333</v>
      </c>
      <c r="B5456" s="5" t="s">
        <v>4252</v>
      </c>
      <c r="C5456" s="5" t="s">
        <v>4209</v>
      </c>
      <c r="D5456" s="5" t="s">
        <v>173</v>
      </c>
      <c r="E5456" s="5">
        <v>4.0</v>
      </c>
      <c r="F5456" s="28">
        <f t="shared" si="67"/>
        <v>44201.45787</v>
      </c>
      <c r="G5456" s="32">
        <f t="shared" si="85"/>
        <v>44201.45787</v>
      </c>
      <c r="H5456" s="29">
        <v>0.4326388888888889</v>
      </c>
      <c r="I5456" s="30">
        <f t="shared" si="91"/>
        <v>-44201.02523</v>
      </c>
      <c r="K5456" t="str">
        <f t="shared" si="101"/>
        <v/>
      </c>
    </row>
    <row r="5457">
      <c r="A5457" s="24">
        <v>44201.3750531713</v>
      </c>
      <c r="B5457" s="5" t="s">
        <v>4311</v>
      </c>
      <c r="C5457" s="5" t="s">
        <v>4209</v>
      </c>
      <c r="D5457" s="5" t="s">
        <v>173</v>
      </c>
      <c r="E5457" s="5">
        <v>5.0</v>
      </c>
      <c r="F5457" s="28">
        <f t="shared" si="67"/>
        <v>44201.45839</v>
      </c>
      <c r="G5457" s="32">
        <f t="shared" si="85"/>
        <v>44201.45839</v>
      </c>
      <c r="H5457" s="29">
        <v>0.4326388888888889</v>
      </c>
      <c r="I5457" s="30">
        <f t="shared" si="91"/>
        <v>-44201.02575</v>
      </c>
      <c r="K5457" t="str">
        <f t="shared" si="101"/>
        <v/>
      </c>
    </row>
    <row r="5458">
      <c r="A5458" s="24">
        <v>44201.375668402776</v>
      </c>
      <c r="B5458" s="5" t="s">
        <v>4312</v>
      </c>
      <c r="C5458" s="5" t="s">
        <v>4313</v>
      </c>
      <c r="D5458" s="5" t="s">
        <v>173</v>
      </c>
      <c r="E5458" s="5">
        <v>6.0</v>
      </c>
      <c r="F5458" s="28">
        <f t="shared" si="67"/>
        <v>44201.459</v>
      </c>
      <c r="G5458" s="32">
        <f t="shared" si="85"/>
        <v>44201.459</v>
      </c>
      <c r="H5458" s="29">
        <v>0.4326388888888889</v>
      </c>
      <c r="I5458" s="30">
        <f t="shared" si="91"/>
        <v>-44201.02636</v>
      </c>
      <c r="K5458" t="str">
        <f t="shared" si="101"/>
        <v/>
      </c>
    </row>
    <row r="5459">
      <c r="A5459" s="24">
        <v>44201.37608804398</v>
      </c>
      <c r="B5459" s="5" t="s">
        <v>1820</v>
      </c>
      <c r="D5459" s="5" t="s">
        <v>4072</v>
      </c>
      <c r="E5459" s="5">
        <v>7.0</v>
      </c>
      <c r="F5459" s="28">
        <f t="shared" si="67"/>
        <v>44201.45942</v>
      </c>
      <c r="G5459" s="32">
        <f t="shared" si="85"/>
        <v>44201.45942</v>
      </c>
      <c r="H5459" s="29">
        <v>0.4527777777777778</v>
      </c>
      <c r="I5459" s="30">
        <f t="shared" si="91"/>
        <v>-44201.00664</v>
      </c>
      <c r="K5459" t="str">
        <f t="shared" si="101"/>
        <v/>
      </c>
    </row>
    <row r="5460">
      <c r="A5460" s="24">
        <v>44201.530440208335</v>
      </c>
      <c r="B5460" s="5" t="s">
        <v>3217</v>
      </c>
      <c r="C5460" s="5" t="s">
        <v>3215</v>
      </c>
      <c r="D5460" s="5" t="s">
        <v>3165</v>
      </c>
      <c r="E5460" s="5">
        <v>3.0</v>
      </c>
      <c r="F5460" s="28">
        <f t="shared" si="67"/>
        <v>44201.61377</v>
      </c>
      <c r="G5460" s="32">
        <f t="shared" si="85"/>
        <v>44201.61377</v>
      </c>
      <c r="H5460" s="29">
        <v>0.6270833333333333</v>
      </c>
      <c r="I5460" s="30">
        <f t="shared" si="91"/>
        <v>-44200.98669</v>
      </c>
      <c r="K5460" t="str">
        <f t="shared" si="101"/>
        <v/>
      </c>
    </row>
    <row r="5461">
      <c r="A5461" s="24">
        <v>44201.58498828704</v>
      </c>
      <c r="B5461" s="5" t="s">
        <v>1846</v>
      </c>
      <c r="C5461" s="5" t="s">
        <v>2568</v>
      </c>
      <c r="D5461" s="5" t="s">
        <v>3015</v>
      </c>
      <c r="F5461" s="28">
        <f t="shared" si="67"/>
        <v>44201.66832</v>
      </c>
      <c r="G5461" s="32">
        <f t="shared" si="85"/>
        <v>44201.66832</v>
      </c>
      <c r="I5461" t="str">
        <f t="shared" si="91"/>
        <v/>
      </c>
      <c r="K5461" t="str">
        <f t="shared" si="101"/>
        <v/>
      </c>
    </row>
    <row r="5462">
      <c r="A5462" s="24">
        <v>44201.86777150463</v>
      </c>
      <c r="B5462" s="5" t="s">
        <v>3401</v>
      </c>
      <c r="C5462" s="5" t="s">
        <v>1480</v>
      </c>
      <c r="D5462" s="5" t="s">
        <v>512</v>
      </c>
      <c r="F5462" s="28">
        <f t="shared" si="67"/>
        <v>44201.9511</v>
      </c>
      <c r="G5462" s="32">
        <f t="shared" si="85"/>
        <v>44201.9511</v>
      </c>
      <c r="I5462" t="str">
        <f t="shared" si="91"/>
        <v/>
      </c>
      <c r="K5462" t="str">
        <f t="shared" si="101"/>
        <v/>
      </c>
    </row>
    <row r="5463">
      <c r="A5463" s="24">
        <v>44203.274233993056</v>
      </c>
      <c r="B5463" s="5" t="s">
        <v>368</v>
      </c>
      <c r="C5463" s="5" t="s">
        <v>4258</v>
      </c>
      <c r="D5463" s="5" t="s">
        <v>3246</v>
      </c>
      <c r="F5463" s="28">
        <f t="shared" si="67"/>
        <v>44203.35757</v>
      </c>
      <c r="G5463" s="32">
        <f t="shared" si="85"/>
        <v>44203.35757</v>
      </c>
      <c r="H5463" s="29">
        <v>0.4263888888888889</v>
      </c>
      <c r="I5463" s="30">
        <f t="shared" si="91"/>
        <v>-44202.93118</v>
      </c>
      <c r="J5463" s="5" t="s">
        <v>3958</v>
      </c>
      <c r="K5463" t="str">
        <f t="shared" si="101"/>
        <v/>
      </c>
    </row>
    <row r="5464">
      <c r="A5464" s="24">
        <v>44203.33475098379</v>
      </c>
      <c r="B5464" s="5" t="s">
        <v>4314</v>
      </c>
      <c r="C5464" s="5" t="s">
        <v>4258</v>
      </c>
      <c r="D5464" s="5" t="s">
        <v>271</v>
      </c>
      <c r="E5464" s="5">
        <v>1.0</v>
      </c>
      <c r="F5464" s="28">
        <f t="shared" si="67"/>
        <v>44203.41808</v>
      </c>
      <c r="G5464" s="32">
        <f t="shared" si="85"/>
        <v>44203.41808</v>
      </c>
      <c r="H5464" s="29">
        <v>0.6666666666666666</v>
      </c>
      <c r="I5464" s="30">
        <f t="shared" si="91"/>
        <v>-44202.75142</v>
      </c>
      <c r="K5464" t="str">
        <f t="shared" si="101"/>
        <v/>
      </c>
    </row>
    <row r="5465">
      <c r="A5465" s="24">
        <v>44203.362860810186</v>
      </c>
      <c r="B5465" s="5" t="s">
        <v>646</v>
      </c>
      <c r="C5465" s="5" t="s">
        <v>916</v>
      </c>
      <c r="D5465" s="5" t="s">
        <v>147</v>
      </c>
      <c r="E5465" s="5">
        <v>3.0</v>
      </c>
      <c r="F5465" s="28">
        <f t="shared" si="67"/>
        <v>44203.44619</v>
      </c>
      <c r="G5465" s="32">
        <f t="shared" si="85"/>
        <v>44203.44619</v>
      </c>
      <c r="H5465" s="29">
        <v>0.5388888888888889</v>
      </c>
      <c r="I5465" s="30">
        <f t="shared" si="91"/>
        <v>-44202.90731</v>
      </c>
      <c r="K5465" t="str">
        <f t="shared" si="101"/>
        <v/>
      </c>
    </row>
    <row r="5466">
      <c r="A5466" s="24">
        <v>44203.36327135417</v>
      </c>
      <c r="B5466" s="5" t="s">
        <v>4226</v>
      </c>
      <c r="C5466" s="5" t="s">
        <v>916</v>
      </c>
      <c r="D5466" s="5" t="s">
        <v>147</v>
      </c>
      <c r="E5466" s="5">
        <v>2.0</v>
      </c>
      <c r="F5466" s="28">
        <f t="shared" si="67"/>
        <v>44203.4466</v>
      </c>
      <c r="G5466" s="32">
        <f t="shared" si="85"/>
        <v>44203.4466</v>
      </c>
      <c r="H5466" s="29">
        <v>0.5388888888888889</v>
      </c>
      <c r="I5466" s="30">
        <f t="shared" si="91"/>
        <v>-44202.90772</v>
      </c>
      <c r="K5466" t="str">
        <f t="shared" si="101"/>
        <v/>
      </c>
    </row>
    <row r="5467">
      <c r="A5467" s="24">
        <v>44203.37816821759</v>
      </c>
      <c r="B5467" s="5" t="s">
        <v>4023</v>
      </c>
      <c r="C5467" s="5" t="s">
        <v>4222</v>
      </c>
      <c r="D5467" s="5" t="s">
        <v>173</v>
      </c>
      <c r="E5467" s="5">
        <v>4.0</v>
      </c>
      <c r="F5467" s="28">
        <f t="shared" si="67"/>
        <v>44203.4615</v>
      </c>
      <c r="G5467" s="32">
        <f t="shared" si="85"/>
        <v>44203.4615</v>
      </c>
      <c r="H5467" s="29">
        <v>0.47847222222222224</v>
      </c>
      <c r="I5467" s="30">
        <f t="shared" si="91"/>
        <v>-44202.98303</v>
      </c>
      <c r="K5467" t="str">
        <f t="shared" si="101"/>
        <v/>
      </c>
    </row>
    <row r="5468">
      <c r="A5468" s="24">
        <v>44204.38114582176</v>
      </c>
      <c r="B5468" s="5" t="s">
        <v>4315</v>
      </c>
      <c r="D5468" s="5" t="s">
        <v>3165</v>
      </c>
      <c r="E5468" s="5">
        <v>1.0</v>
      </c>
      <c r="F5468" s="28">
        <f t="shared" si="67"/>
        <v>44204.46448</v>
      </c>
      <c r="G5468" s="32">
        <f t="shared" si="85"/>
        <v>44204.46448</v>
      </c>
      <c r="H5468" s="29">
        <v>0.4270833333333333</v>
      </c>
      <c r="I5468" s="30">
        <f t="shared" si="91"/>
        <v>-44204.0374</v>
      </c>
      <c r="K5468" t="str">
        <f t="shared" si="101"/>
        <v/>
      </c>
    </row>
    <row r="5469">
      <c r="A5469" s="24">
        <v>44204.4701184838</v>
      </c>
      <c r="B5469" s="5" t="s">
        <v>364</v>
      </c>
      <c r="C5469" s="5" t="s">
        <v>1480</v>
      </c>
      <c r="D5469" s="5" t="s">
        <v>512</v>
      </c>
      <c r="E5469" s="5">
        <v>1.0</v>
      </c>
      <c r="F5469" s="28">
        <f t="shared" si="67"/>
        <v>44204.55345</v>
      </c>
      <c r="G5469" s="32">
        <f t="shared" si="85"/>
        <v>44204.55345</v>
      </c>
      <c r="H5469" s="29">
        <v>0.5347222222222222</v>
      </c>
      <c r="I5469" s="30">
        <f t="shared" si="91"/>
        <v>-44204.01873</v>
      </c>
      <c r="K5469" t="str">
        <f t="shared" si="101"/>
        <v/>
      </c>
    </row>
    <row r="5470">
      <c r="A5470" s="24">
        <v>44204.49679668981</v>
      </c>
      <c r="B5470" s="5" t="s">
        <v>2680</v>
      </c>
      <c r="C5470" s="5" t="s">
        <v>516</v>
      </c>
      <c r="D5470" s="5" t="s">
        <v>4316</v>
      </c>
      <c r="F5470" s="28">
        <f t="shared" si="67"/>
        <v>44204.58013</v>
      </c>
      <c r="G5470" s="32">
        <f t="shared" si="85"/>
        <v>44204.58013</v>
      </c>
      <c r="H5470" s="29">
        <v>0.7083333333333334</v>
      </c>
      <c r="I5470" s="30">
        <f t="shared" si="91"/>
        <v>-44203.8718</v>
      </c>
      <c r="J5470" s="5" t="s">
        <v>1861</v>
      </c>
      <c r="K5470" s="5">
        <v>36.0</v>
      </c>
    </row>
    <row r="5471">
      <c r="A5471" s="24">
        <v>44204.509146076394</v>
      </c>
      <c r="B5471" s="5" t="s">
        <v>4317</v>
      </c>
      <c r="C5471" s="5" t="s">
        <v>4195</v>
      </c>
      <c r="D5471" s="5" t="s">
        <v>512</v>
      </c>
      <c r="F5471" s="28">
        <f t="shared" si="67"/>
        <v>44204.59248</v>
      </c>
      <c r="G5471" s="32">
        <f t="shared" si="85"/>
        <v>44204.59248</v>
      </c>
      <c r="H5471" s="29">
        <v>0.5416666666666666</v>
      </c>
      <c r="I5471" s="30">
        <f t="shared" si="91"/>
        <v>-44204.05081</v>
      </c>
      <c r="J5471" s="5" t="s">
        <v>1861</v>
      </c>
      <c r="K5471" s="5">
        <v>37.0</v>
      </c>
    </row>
    <row r="5472">
      <c r="A5472" s="24">
        <v>44205.44103702546</v>
      </c>
      <c r="B5472" s="5" t="s">
        <v>4318</v>
      </c>
      <c r="C5472" s="5" t="s">
        <v>4319</v>
      </c>
      <c r="D5472" s="5" t="s">
        <v>4320</v>
      </c>
      <c r="F5472" s="28">
        <f t="shared" si="67"/>
        <v>44205.52437</v>
      </c>
      <c r="G5472" s="32">
        <f t="shared" si="85"/>
        <v>44205.52437</v>
      </c>
      <c r="I5472" t="str">
        <f t="shared" si="91"/>
        <v/>
      </c>
      <c r="K5472" t="str">
        <f>IF(ISBLANK(H5472),E5472,"")</f>
        <v/>
      </c>
    </row>
    <row r="5473">
      <c r="A5473" s="24">
        <v>44207.20271099537</v>
      </c>
      <c r="B5473" s="5" t="s">
        <v>4321</v>
      </c>
      <c r="C5473" s="5" t="s">
        <v>4258</v>
      </c>
      <c r="D5473" s="5" t="s">
        <v>3246</v>
      </c>
      <c r="F5473" s="28">
        <f t="shared" si="67"/>
        <v>44207.28604</v>
      </c>
      <c r="G5473" s="32">
        <f t="shared" si="85"/>
        <v>44207.28604</v>
      </c>
      <c r="H5473" s="29">
        <v>0.5354166666666667</v>
      </c>
      <c r="I5473" s="30">
        <f t="shared" si="91"/>
        <v>-44206.75063</v>
      </c>
      <c r="J5473" s="5" t="s">
        <v>1861</v>
      </c>
      <c r="K5473" s="5">
        <v>37.0</v>
      </c>
    </row>
    <row r="5474">
      <c r="A5474" s="24">
        <v>44207.325574999995</v>
      </c>
      <c r="B5474" s="5" t="s">
        <v>4322</v>
      </c>
      <c r="C5474" s="5" t="s">
        <v>4323</v>
      </c>
      <c r="D5474" s="5" t="s">
        <v>4264</v>
      </c>
      <c r="E5474" s="5">
        <v>1.0</v>
      </c>
      <c r="F5474" s="28">
        <f t="shared" si="67"/>
        <v>44207.40891</v>
      </c>
      <c r="G5474" s="32">
        <f t="shared" si="85"/>
        <v>44207.40891</v>
      </c>
      <c r="H5474" s="29">
        <v>0.5625</v>
      </c>
      <c r="I5474" s="30">
        <f t="shared" si="91"/>
        <v>-44206.84641</v>
      </c>
      <c r="K5474" t="str">
        <f t="shared" ref="K5474:K5475" si="102">IF(ISBLANK(H5474),E5474,"")</f>
        <v/>
      </c>
    </row>
    <row r="5475">
      <c r="A5475" s="24">
        <v>44207.32593153935</v>
      </c>
      <c r="B5475" s="5" t="s">
        <v>4324</v>
      </c>
      <c r="C5475" s="5" t="s">
        <v>4323</v>
      </c>
      <c r="D5475" s="5" t="s">
        <v>4325</v>
      </c>
      <c r="E5475" s="5">
        <v>2.0</v>
      </c>
      <c r="F5475" s="28">
        <f t="shared" si="67"/>
        <v>44207.40926</v>
      </c>
      <c r="G5475" s="32">
        <f t="shared" si="85"/>
        <v>44207.40926</v>
      </c>
      <c r="H5475" s="29">
        <v>0.5625</v>
      </c>
      <c r="I5475" s="30">
        <f t="shared" si="91"/>
        <v>-44206.84676</v>
      </c>
      <c r="K5475" t="str">
        <f t="shared" si="102"/>
        <v/>
      </c>
    </row>
    <row r="5476">
      <c r="A5476" s="24">
        <v>44207.33556431713</v>
      </c>
      <c r="B5476" s="5" t="s">
        <v>4023</v>
      </c>
      <c r="C5476" s="5" t="s">
        <v>4222</v>
      </c>
      <c r="D5476" s="5" t="s">
        <v>4072</v>
      </c>
      <c r="F5476" s="28">
        <f t="shared" si="67"/>
        <v>44207.4189</v>
      </c>
      <c r="G5476" s="32">
        <f t="shared" si="85"/>
        <v>44207.4189</v>
      </c>
      <c r="H5476" s="29">
        <v>0.40069444444444446</v>
      </c>
      <c r="I5476" s="30">
        <f t="shared" si="91"/>
        <v>-44207.0182</v>
      </c>
      <c r="J5476" s="5" t="s">
        <v>1861</v>
      </c>
      <c r="K5476" s="5">
        <v>36.0</v>
      </c>
    </row>
    <row r="5477">
      <c r="A5477" s="24">
        <v>44207.45045263889</v>
      </c>
      <c r="B5477" s="5" t="s">
        <v>4326</v>
      </c>
      <c r="C5477" s="5" t="s">
        <v>4327</v>
      </c>
      <c r="D5477" s="5" t="s">
        <v>1058</v>
      </c>
      <c r="E5477" s="5">
        <v>3.0</v>
      </c>
      <c r="F5477" s="28">
        <f t="shared" si="67"/>
        <v>44207.53379</v>
      </c>
      <c r="G5477" s="32">
        <f t="shared" si="85"/>
        <v>44207.53379</v>
      </c>
      <c r="H5477" s="29">
        <v>0.5604166666666667</v>
      </c>
      <c r="I5477" s="30">
        <f t="shared" si="91"/>
        <v>-44206.97337</v>
      </c>
      <c r="K5477" t="str">
        <f t="shared" ref="K5477:K5478" si="103">IF(ISBLANK(H5477),E5477,"")</f>
        <v/>
      </c>
    </row>
    <row r="5478">
      <c r="A5478" s="24">
        <v>44207.82650422453</v>
      </c>
      <c r="B5478" s="5" t="s">
        <v>3401</v>
      </c>
      <c r="F5478" s="28">
        <f t="shared" si="67"/>
        <v>44207.90984</v>
      </c>
      <c r="G5478" s="32">
        <f t="shared" si="85"/>
        <v>44207.90984</v>
      </c>
      <c r="I5478" t="str">
        <f t="shared" si="91"/>
        <v/>
      </c>
      <c r="K5478" t="str">
        <f t="shared" si="103"/>
        <v/>
      </c>
    </row>
    <row r="5479">
      <c r="A5479" s="24">
        <v>44208.18708092593</v>
      </c>
      <c r="B5479" s="5" t="s">
        <v>4321</v>
      </c>
      <c r="C5479" s="5" t="s">
        <v>4258</v>
      </c>
      <c r="D5479" s="5" t="s">
        <v>3246</v>
      </c>
      <c r="F5479" s="28">
        <f t="shared" si="67"/>
        <v>44208.27041</v>
      </c>
      <c r="G5479" s="32">
        <f t="shared" si="85"/>
        <v>44208.27041</v>
      </c>
      <c r="H5479" s="29">
        <v>0.5375</v>
      </c>
      <c r="I5479" s="30">
        <f t="shared" si="91"/>
        <v>-44207.73291</v>
      </c>
      <c r="J5479" s="5" t="s">
        <v>1861</v>
      </c>
      <c r="K5479" s="5">
        <v>36.0</v>
      </c>
    </row>
    <row r="5480">
      <c r="A5480" s="24">
        <v>44208.3229416088</v>
      </c>
      <c r="B5480" s="5" t="s">
        <v>4328</v>
      </c>
      <c r="C5480" s="5" t="s">
        <v>4258</v>
      </c>
      <c r="D5480" s="5" t="s">
        <v>674</v>
      </c>
      <c r="E5480" s="5">
        <v>1.0</v>
      </c>
      <c r="F5480" s="28">
        <f t="shared" si="67"/>
        <v>44208.40627</v>
      </c>
      <c r="G5480" s="32">
        <f t="shared" si="85"/>
        <v>44208.40627</v>
      </c>
      <c r="H5480" s="29">
        <v>0.4576388888888889</v>
      </c>
      <c r="I5480" s="30">
        <f t="shared" si="91"/>
        <v>-44207.94864</v>
      </c>
      <c r="K5480" t="str">
        <f>IF(ISBLANK(H5480),E5480,"")</f>
        <v/>
      </c>
    </row>
    <row r="5481">
      <c r="A5481" s="24">
        <v>44208.36342298611</v>
      </c>
      <c r="B5481" s="5" t="s">
        <v>2548</v>
      </c>
      <c r="C5481" s="5" t="s">
        <v>4258</v>
      </c>
      <c r="D5481" s="5" t="s">
        <v>3246</v>
      </c>
      <c r="F5481" s="28">
        <f t="shared" si="67"/>
        <v>44208.44676</v>
      </c>
      <c r="G5481" s="32">
        <f t="shared" si="85"/>
        <v>44208.44676</v>
      </c>
      <c r="I5481" t="str">
        <f t="shared" si="91"/>
        <v/>
      </c>
      <c r="J5481" s="5" t="s">
        <v>1861</v>
      </c>
      <c r="K5481" s="5">
        <v>37.0</v>
      </c>
    </row>
    <row r="5482">
      <c r="A5482" s="24">
        <v>44208.439202974536</v>
      </c>
      <c r="B5482" s="5" t="s">
        <v>4322</v>
      </c>
      <c r="C5482" s="5" t="s">
        <v>4329</v>
      </c>
      <c r="D5482" s="5" t="s">
        <v>4325</v>
      </c>
      <c r="E5482" s="5">
        <v>2.0</v>
      </c>
      <c r="F5482" s="28">
        <f t="shared" si="67"/>
        <v>44208.52254</v>
      </c>
      <c r="G5482" s="32">
        <f t="shared" si="85"/>
        <v>44208.52254</v>
      </c>
      <c r="H5482" s="29">
        <v>0.4840277777777778</v>
      </c>
      <c r="I5482" s="30">
        <f t="shared" si="91"/>
        <v>-44208.03851</v>
      </c>
      <c r="K5482" t="str">
        <f t="shared" ref="K5482:K5489" si="104">IF(ISBLANK(H5482),E5482,"")</f>
        <v/>
      </c>
    </row>
    <row r="5483">
      <c r="A5483" s="24">
        <v>44208.50765767361</v>
      </c>
      <c r="B5483" s="5" t="s">
        <v>4260</v>
      </c>
      <c r="C5483" s="5" t="s">
        <v>736</v>
      </c>
      <c r="D5483" s="5" t="s">
        <v>165</v>
      </c>
      <c r="E5483" s="5">
        <v>2.0</v>
      </c>
      <c r="F5483" s="28">
        <f t="shared" si="67"/>
        <v>44208.59099</v>
      </c>
      <c r="G5483" s="32">
        <f t="shared" si="85"/>
        <v>44208.59099</v>
      </c>
      <c r="H5483" s="29">
        <v>0.5708333333333333</v>
      </c>
      <c r="I5483" s="30">
        <f t="shared" si="91"/>
        <v>-44208.02016</v>
      </c>
      <c r="K5483" t="str">
        <f t="shared" si="104"/>
        <v/>
      </c>
    </row>
    <row r="5484">
      <c r="A5484" s="24">
        <v>44208.66867246528</v>
      </c>
      <c r="B5484" s="5" t="s">
        <v>2178</v>
      </c>
      <c r="C5484" s="5" t="s">
        <v>862</v>
      </c>
      <c r="D5484" s="5" t="s">
        <v>173</v>
      </c>
      <c r="F5484" s="28">
        <f t="shared" si="67"/>
        <v>44208.75201</v>
      </c>
      <c r="G5484" s="32">
        <f t="shared" si="85"/>
        <v>44208.75201</v>
      </c>
      <c r="I5484" t="str">
        <f t="shared" si="91"/>
        <v/>
      </c>
      <c r="K5484" t="str">
        <f t="shared" si="104"/>
        <v/>
      </c>
    </row>
    <row r="5485">
      <c r="A5485" s="24">
        <v>44208.828013067134</v>
      </c>
      <c r="B5485" s="5" t="s">
        <v>3401</v>
      </c>
      <c r="C5485" s="5" t="s">
        <v>1480</v>
      </c>
      <c r="D5485" s="5" t="s">
        <v>512</v>
      </c>
      <c r="F5485" s="28">
        <f t="shared" si="67"/>
        <v>44208.91135</v>
      </c>
      <c r="G5485" s="32">
        <f t="shared" si="85"/>
        <v>44208.91135</v>
      </c>
      <c r="I5485" t="str">
        <f t="shared" si="91"/>
        <v/>
      </c>
      <c r="K5485" t="str">
        <f t="shared" si="104"/>
        <v/>
      </c>
    </row>
    <row r="5486">
      <c r="A5486" s="24">
        <v>44209.282826828705</v>
      </c>
      <c r="B5486" s="5" t="s">
        <v>4330</v>
      </c>
      <c r="F5486" s="28">
        <f t="shared" si="67"/>
        <v>44209.36616</v>
      </c>
      <c r="G5486" s="32">
        <f t="shared" si="85"/>
        <v>44209.36616</v>
      </c>
      <c r="I5486" t="str">
        <f t="shared" si="91"/>
        <v/>
      </c>
      <c r="K5486" t="str">
        <f t="shared" si="104"/>
        <v/>
      </c>
    </row>
    <row r="5487">
      <c r="A5487" s="24">
        <v>44209.28636486111</v>
      </c>
      <c r="B5487" s="5" t="s">
        <v>458</v>
      </c>
      <c r="C5487" s="5" t="s">
        <v>4331</v>
      </c>
      <c r="D5487" s="5" t="s">
        <v>1058</v>
      </c>
      <c r="E5487" s="5">
        <v>2.0</v>
      </c>
      <c r="F5487" s="28">
        <f t="shared" si="67"/>
        <v>44209.3697</v>
      </c>
      <c r="G5487" s="32">
        <f t="shared" si="85"/>
        <v>44209.3697</v>
      </c>
      <c r="H5487" s="29">
        <v>0.4597222222222222</v>
      </c>
      <c r="I5487" s="30">
        <f t="shared" si="91"/>
        <v>-44208.90998</v>
      </c>
      <c r="K5487" t="str">
        <f t="shared" si="104"/>
        <v/>
      </c>
    </row>
    <row r="5488">
      <c r="A5488" s="24">
        <v>44209.28673704861</v>
      </c>
      <c r="B5488" s="5" t="s">
        <v>461</v>
      </c>
      <c r="C5488" s="5" t="s">
        <v>4331</v>
      </c>
      <c r="D5488" s="5" t="s">
        <v>1058</v>
      </c>
      <c r="E5488" s="5">
        <v>3.0</v>
      </c>
      <c r="F5488" s="28">
        <f t="shared" si="67"/>
        <v>44209.37007</v>
      </c>
      <c r="G5488" s="32">
        <f t="shared" si="85"/>
        <v>44209.37007</v>
      </c>
      <c r="H5488" s="29">
        <v>0.4597222222222222</v>
      </c>
      <c r="I5488" s="30">
        <f t="shared" si="91"/>
        <v>-44208.91035</v>
      </c>
      <c r="K5488" t="str">
        <f t="shared" si="104"/>
        <v/>
      </c>
    </row>
    <row r="5489">
      <c r="A5489" s="24">
        <v>44209.31904001157</v>
      </c>
      <c r="B5489" s="5" t="s">
        <v>1197</v>
      </c>
      <c r="C5489" s="5" t="s">
        <v>2986</v>
      </c>
      <c r="D5489" s="5" t="s">
        <v>624</v>
      </c>
      <c r="E5489" s="5">
        <v>29.0</v>
      </c>
      <c r="F5489" s="28">
        <f t="shared" si="67"/>
        <v>44209.40237</v>
      </c>
      <c r="G5489" s="32">
        <f t="shared" si="85"/>
        <v>44209.40237</v>
      </c>
      <c r="H5489" s="29">
        <v>0.4930555555555556</v>
      </c>
      <c r="I5489" s="30">
        <f t="shared" si="91"/>
        <v>-44208.90932</v>
      </c>
      <c r="K5489" t="str">
        <f t="shared" si="104"/>
        <v/>
      </c>
    </row>
    <row r="5490">
      <c r="A5490" s="24">
        <v>44209.32711571759</v>
      </c>
      <c r="B5490" s="5" t="s">
        <v>180</v>
      </c>
      <c r="C5490" s="5" t="s">
        <v>4258</v>
      </c>
      <c r="D5490" s="5" t="s">
        <v>3246</v>
      </c>
      <c r="F5490" s="28">
        <f t="shared" si="67"/>
        <v>44209.41045</v>
      </c>
      <c r="G5490" s="32">
        <f t="shared" si="85"/>
        <v>44209.41045</v>
      </c>
      <c r="H5490" s="29">
        <v>0.6263888888888889</v>
      </c>
      <c r="I5490" s="30">
        <f t="shared" si="91"/>
        <v>-44208.78406</v>
      </c>
      <c r="J5490" s="5" t="s">
        <v>1861</v>
      </c>
      <c r="K5490" s="5">
        <v>37.0</v>
      </c>
    </row>
    <row r="5491">
      <c r="A5491" s="24">
        <v>44209.35650596065</v>
      </c>
      <c r="B5491" s="5" t="s">
        <v>1820</v>
      </c>
      <c r="D5491" s="5" t="s">
        <v>4072</v>
      </c>
      <c r="E5491" s="5">
        <v>28.0</v>
      </c>
      <c r="F5491" s="28">
        <f t="shared" si="67"/>
        <v>44209.43984</v>
      </c>
      <c r="G5491" s="32">
        <f t="shared" si="85"/>
        <v>44209.43984</v>
      </c>
      <c r="H5491" s="29">
        <v>0.45555555555555555</v>
      </c>
      <c r="I5491" s="30">
        <f t="shared" si="91"/>
        <v>-44208.98428</v>
      </c>
      <c r="K5491" t="str">
        <f t="shared" ref="K5491:K5499" si="105">IF(ISBLANK(H5491),E5491,"")</f>
        <v/>
      </c>
    </row>
    <row r="5492">
      <c r="A5492" s="24">
        <v>44209.37050167824</v>
      </c>
      <c r="B5492" s="5" t="s">
        <v>4332</v>
      </c>
      <c r="D5492" s="5" t="s">
        <v>4072</v>
      </c>
      <c r="E5492" s="5">
        <v>20.0</v>
      </c>
      <c r="F5492" s="28">
        <f t="shared" si="67"/>
        <v>44209.45384</v>
      </c>
      <c r="G5492" s="32">
        <f t="shared" si="85"/>
        <v>44209.45384</v>
      </c>
      <c r="H5492" s="29">
        <v>0.45555555555555555</v>
      </c>
      <c r="I5492" s="30">
        <f t="shared" si="91"/>
        <v>-44208.99828</v>
      </c>
      <c r="K5492" t="str">
        <f t="shared" si="105"/>
        <v/>
      </c>
    </row>
    <row r="5493">
      <c r="A5493" s="24">
        <v>44209.37270952546</v>
      </c>
      <c r="B5493" s="5" t="s">
        <v>4108</v>
      </c>
      <c r="C5493" s="5" t="s">
        <v>4209</v>
      </c>
      <c r="D5493" s="5" t="s">
        <v>4333</v>
      </c>
      <c r="E5493" s="5">
        <v>25.0</v>
      </c>
      <c r="F5493" s="28">
        <f t="shared" si="67"/>
        <v>44209.45604</v>
      </c>
      <c r="G5493" s="32">
        <f t="shared" si="85"/>
        <v>44209.45604</v>
      </c>
      <c r="H5493" s="29">
        <v>0.4513888888888889</v>
      </c>
      <c r="I5493" s="30">
        <f t="shared" si="91"/>
        <v>-44209.00465</v>
      </c>
      <c r="K5493" t="str">
        <f t="shared" si="105"/>
        <v/>
      </c>
    </row>
    <row r="5494">
      <c r="A5494" s="24">
        <v>44209.37315798611</v>
      </c>
      <c r="B5494" s="5" t="s">
        <v>4211</v>
      </c>
      <c r="C5494" s="5" t="s">
        <v>4209</v>
      </c>
      <c r="D5494" s="5" t="s">
        <v>4333</v>
      </c>
      <c r="E5494" s="5">
        <v>26.0</v>
      </c>
      <c r="F5494" s="28">
        <f t="shared" si="67"/>
        <v>44209.45649</v>
      </c>
      <c r="G5494" s="32">
        <f t="shared" si="85"/>
        <v>44209.45649</v>
      </c>
      <c r="H5494" s="29">
        <v>0.4513888888888889</v>
      </c>
      <c r="I5494" s="30">
        <f t="shared" si="91"/>
        <v>-44209.0051</v>
      </c>
      <c r="K5494" t="str">
        <f t="shared" si="105"/>
        <v/>
      </c>
    </row>
    <row r="5495">
      <c r="A5495" s="24">
        <v>44209.37356144676</v>
      </c>
      <c r="B5495" s="5" t="s">
        <v>4210</v>
      </c>
      <c r="C5495" s="5" t="s">
        <v>4209</v>
      </c>
      <c r="D5495" s="5" t="s">
        <v>4333</v>
      </c>
      <c r="E5495" s="5">
        <v>27.0</v>
      </c>
      <c r="F5495" s="28">
        <f t="shared" si="67"/>
        <v>44209.45689</v>
      </c>
      <c r="G5495" s="32">
        <f t="shared" si="85"/>
        <v>44209.45689</v>
      </c>
      <c r="H5495" s="29">
        <v>0.4513888888888889</v>
      </c>
      <c r="I5495" s="30">
        <f t="shared" si="91"/>
        <v>-44209.00551</v>
      </c>
      <c r="K5495" t="str">
        <f t="shared" si="105"/>
        <v/>
      </c>
    </row>
    <row r="5496">
      <c r="A5496" s="24">
        <v>44209.37431663195</v>
      </c>
      <c r="B5496" s="5" t="s">
        <v>4334</v>
      </c>
      <c r="C5496" s="5" t="s">
        <v>4335</v>
      </c>
      <c r="D5496" s="5" t="s">
        <v>4336</v>
      </c>
      <c r="E5496" s="5">
        <v>24.0</v>
      </c>
      <c r="F5496" s="28">
        <f t="shared" si="67"/>
        <v>44209.45765</v>
      </c>
      <c r="G5496" s="32">
        <f t="shared" si="85"/>
        <v>44209.45765</v>
      </c>
      <c r="H5496" s="29">
        <v>0.44930555555555557</v>
      </c>
      <c r="I5496" s="30">
        <f t="shared" si="91"/>
        <v>-44209.00834</v>
      </c>
      <c r="K5496" t="str">
        <f t="shared" si="105"/>
        <v/>
      </c>
    </row>
    <row r="5497">
      <c r="A5497" s="24">
        <v>44209.38904587963</v>
      </c>
      <c r="B5497" s="5" t="s">
        <v>50</v>
      </c>
      <c r="C5497" s="5" t="s">
        <v>51</v>
      </c>
      <c r="D5497" s="5" t="s">
        <v>4337</v>
      </c>
      <c r="E5497" s="5">
        <v>23.0</v>
      </c>
      <c r="F5497" s="28">
        <f t="shared" si="67"/>
        <v>44209.47238</v>
      </c>
      <c r="G5497" s="32">
        <f t="shared" si="85"/>
        <v>44209.47238</v>
      </c>
      <c r="H5497" s="29">
        <v>0.5180555555555556</v>
      </c>
      <c r="I5497" s="30">
        <f t="shared" si="91"/>
        <v>-44208.95432</v>
      </c>
      <c r="K5497" t="str">
        <f t="shared" si="105"/>
        <v/>
      </c>
    </row>
    <row r="5498">
      <c r="A5498" s="24">
        <v>44209.39278703704</v>
      </c>
      <c r="B5498" s="5" t="s">
        <v>4023</v>
      </c>
      <c r="C5498" s="5" t="s">
        <v>4284</v>
      </c>
      <c r="D5498" s="5" t="s">
        <v>173</v>
      </c>
      <c r="E5498" s="5">
        <v>22.0</v>
      </c>
      <c r="F5498" s="28">
        <f t="shared" si="67"/>
        <v>44209.47612</v>
      </c>
      <c r="G5498" s="32">
        <f t="shared" si="85"/>
        <v>44209.47612</v>
      </c>
      <c r="H5498" s="29">
        <v>0.45555555555555555</v>
      </c>
      <c r="I5498" s="30">
        <f t="shared" si="91"/>
        <v>-44209.02056</v>
      </c>
      <c r="K5498" t="str">
        <f t="shared" si="105"/>
        <v/>
      </c>
    </row>
    <row r="5499">
      <c r="A5499" s="24">
        <v>44209.406437627316</v>
      </c>
      <c r="B5499" s="5" t="s">
        <v>4338</v>
      </c>
      <c r="C5499" s="5" t="s">
        <v>4339</v>
      </c>
      <c r="D5499" s="5" t="s">
        <v>624</v>
      </c>
      <c r="E5499" s="5">
        <v>21.0</v>
      </c>
      <c r="F5499" s="28">
        <f t="shared" si="67"/>
        <v>44209.48977</v>
      </c>
      <c r="G5499" s="32">
        <f t="shared" si="85"/>
        <v>44209.48977</v>
      </c>
      <c r="H5499" s="29">
        <v>0.46944444444444444</v>
      </c>
      <c r="I5499" s="30">
        <f t="shared" si="91"/>
        <v>-44209.02033</v>
      </c>
      <c r="K5499" t="str">
        <f t="shared" si="105"/>
        <v/>
      </c>
    </row>
    <row r="5500">
      <c r="A5500" s="24">
        <v>44209.53287436343</v>
      </c>
      <c r="B5500" s="5" t="s">
        <v>4340</v>
      </c>
      <c r="C5500" s="5" t="s">
        <v>4258</v>
      </c>
      <c r="D5500" s="5" t="s">
        <v>3246</v>
      </c>
      <c r="F5500" s="28">
        <f t="shared" si="67"/>
        <v>44209.61621</v>
      </c>
      <c r="G5500" s="32">
        <f t="shared" si="85"/>
        <v>44209.61621</v>
      </c>
      <c r="H5500" s="29">
        <v>0.7083333333333334</v>
      </c>
      <c r="I5500" s="30">
        <f t="shared" si="91"/>
        <v>-44208.90787</v>
      </c>
      <c r="J5500" s="5" t="s">
        <v>1861</v>
      </c>
      <c r="K5500" s="5">
        <v>36.0</v>
      </c>
    </row>
    <row r="5501">
      <c r="A5501" s="24">
        <v>44209.81710453704</v>
      </c>
      <c r="B5501" s="5" t="s">
        <v>3401</v>
      </c>
      <c r="C5501" s="5" t="s">
        <v>1480</v>
      </c>
      <c r="D5501" s="5" t="s">
        <v>512</v>
      </c>
      <c r="F5501" s="28">
        <f t="shared" si="67"/>
        <v>44209.90044</v>
      </c>
      <c r="G5501" s="32">
        <f t="shared" si="85"/>
        <v>44209.90044</v>
      </c>
      <c r="I5501" t="str">
        <f t="shared" si="91"/>
        <v/>
      </c>
      <c r="K5501" t="str">
        <f>IF(ISBLANK(H5501),E5501,"")</f>
        <v/>
      </c>
    </row>
    <row r="5502">
      <c r="A5502" s="24">
        <v>44210.36322421297</v>
      </c>
      <c r="B5502" s="5" t="s">
        <v>4341</v>
      </c>
      <c r="C5502" s="5" t="s">
        <v>4258</v>
      </c>
      <c r="D5502" s="5" t="s">
        <v>3246</v>
      </c>
      <c r="F5502" s="28">
        <f t="shared" si="67"/>
        <v>44210.44656</v>
      </c>
      <c r="G5502" s="32">
        <f t="shared" si="85"/>
        <v>44210.44656</v>
      </c>
      <c r="I5502" t="str">
        <f t="shared" si="91"/>
        <v/>
      </c>
      <c r="J5502" s="5" t="s">
        <v>1861</v>
      </c>
      <c r="K5502" s="5">
        <v>36.0</v>
      </c>
    </row>
    <row r="5503">
      <c r="A5503" s="24">
        <v>44210.37197982639</v>
      </c>
      <c r="B5503" s="5" t="s">
        <v>646</v>
      </c>
      <c r="C5503" s="5" t="s">
        <v>916</v>
      </c>
      <c r="D5503" s="5" t="s">
        <v>921</v>
      </c>
      <c r="E5503" s="5">
        <v>28.0</v>
      </c>
      <c r="F5503" s="28">
        <f t="shared" si="67"/>
        <v>44210.45531</v>
      </c>
      <c r="G5503" s="32">
        <f t="shared" si="85"/>
        <v>44210.45531</v>
      </c>
      <c r="H5503" s="29">
        <v>0.5451388888888888</v>
      </c>
      <c r="I5503" s="30">
        <f t="shared" si="91"/>
        <v>-44209.91017</v>
      </c>
      <c r="K5503" t="str">
        <f t="shared" ref="K5503:K5521" si="106">IF(ISBLANK(H5503),E5503,"")</f>
        <v/>
      </c>
    </row>
    <row r="5504">
      <c r="A5504" s="24">
        <v>44210.372494270836</v>
      </c>
      <c r="B5504" s="5" t="s">
        <v>4226</v>
      </c>
      <c r="C5504" s="5" t="s">
        <v>916</v>
      </c>
      <c r="D5504" s="5" t="s">
        <v>921</v>
      </c>
      <c r="E5504" s="5">
        <v>29.0</v>
      </c>
      <c r="F5504" s="28">
        <f t="shared" si="67"/>
        <v>44210.45583</v>
      </c>
      <c r="G5504" s="32">
        <f t="shared" si="85"/>
        <v>44210.45583</v>
      </c>
      <c r="H5504" s="29">
        <v>0.5451388888888888</v>
      </c>
      <c r="I5504" s="30">
        <f t="shared" si="91"/>
        <v>-44209.91069</v>
      </c>
      <c r="K5504" t="str">
        <f t="shared" si="106"/>
        <v/>
      </c>
    </row>
    <row r="5505">
      <c r="A5505" s="24">
        <v>44210.39563755787</v>
      </c>
      <c r="B5505" s="5" t="s">
        <v>4023</v>
      </c>
      <c r="C5505" s="5" t="s">
        <v>4284</v>
      </c>
      <c r="D5505" s="5" t="s">
        <v>173</v>
      </c>
      <c r="E5505" s="5">
        <v>27.0</v>
      </c>
      <c r="F5505" s="28">
        <f t="shared" si="67"/>
        <v>44210.47897</v>
      </c>
      <c r="G5505" s="32">
        <f t="shared" si="85"/>
        <v>44210.47897</v>
      </c>
      <c r="H5505" s="29">
        <v>0.45208333333333334</v>
      </c>
      <c r="I5505" s="30">
        <f t="shared" si="91"/>
        <v>-44210.02689</v>
      </c>
      <c r="K5505" t="str">
        <f t="shared" si="106"/>
        <v/>
      </c>
    </row>
    <row r="5506">
      <c r="A5506" s="24">
        <v>44210.44504740741</v>
      </c>
      <c r="B5506" s="5" t="s">
        <v>1237</v>
      </c>
      <c r="C5506" s="5" t="s">
        <v>4258</v>
      </c>
      <c r="D5506" s="5" t="s">
        <v>3246</v>
      </c>
      <c r="F5506" s="28">
        <f t="shared" si="67"/>
        <v>44210.52838</v>
      </c>
      <c r="G5506" s="32">
        <f t="shared" si="85"/>
        <v>44210.52838</v>
      </c>
      <c r="H5506" s="29">
        <v>0.6347222222222222</v>
      </c>
      <c r="I5506" s="30">
        <f t="shared" si="91"/>
        <v>-44209.89366</v>
      </c>
      <c r="J5506" s="5" t="s">
        <v>3958</v>
      </c>
      <c r="K5506" t="str">
        <f t="shared" si="106"/>
        <v/>
      </c>
    </row>
    <row r="5507">
      <c r="A5507" s="24">
        <v>44210.47416481482</v>
      </c>
      <c r="B5507" s="5" t="s">
        <v>1494</v>
      </c>
      <c r="C5507" s="5" t="s">
        <v>1467</v>
      </c>
      <c r="D5507" s="5" t="s">
        <v>512</v>
      </c>
      <c r="E5507" s="5">
        <v>27.0</v>
      </c>
      <c r="F5507" s="28">
        <f t="shared" si="67"/>
        <v>44210.5575</v>
      </c>
      <c r="G5507" s="32">
        <f t="shared" si="85"/>
        <v>44210.5575</v>
      </c>
      <c r="H5507" s="29">
        <v>0.56875</v>
      </c>
      <c r="I5507" s="30">
        <f t="shared" si="91"/>
        <v>-44209.98875</v>
      </c>
      <c r="K5507" t="str">
        <f t="shared" si="106"/>
        <v/>
      </c>
    </row>
    <row r="5508">
      <c r="A5508" s="24">
        <v>44210.82273140046</v>
      </c>
      <c r="B5508" s="5" t="s">
        <v>3401</v>
      </c>
      <c r="C5508" s="5" t="s">
        <v>1480</v>
      </c>
      <c r="D5508" s="5" t="s">
        <v>512</v>
      </c>
      <c r="F5508" s="28">
        <f t="shared" si="67"/>
        <v>44210.90606</v>
      </c>
      <c r="G5508" s="32">
        <f t="shared" si="85"/>
        <v>44210.90606</v>
      </c>
      <c r="I5508" t="str">
        <f t="shared" si="91"/>
        <v/>
      </c>
      <c r="K5508" t="str">
        <f t="shared" si="106"/>
        <v/>
      </c>
    </row>
    <row r="5509">
      <c r="A5509" s="24">
        <v>44211.37462048611</v>
      </c>
      <c r="B5509" s="5" t="s">
        <v>4342</v>
      </c>
      <c r="C5509" s="5" t="s">
        <v>4279</v>
      </c>
      <c r="D5509" s="5" t="s">
        <v>760</v>
      </c>
      <c r="E5509" s="5">
        <v>1.0</v>
      </c>
      <c r="F5509" s="28">
        <f t="shared" si="67"/>
        <v>44211.45795</v>
      </c>
      <c r="G5509" s="32">
        <f t="shared" si="85"/>
        <v>44211.45795</v>
      </c>
      <c r="H5509" s="29">
        <v>0.4576388888888889</v>
      </c>
      <c r="I5509" s="30">
        <f t="shared" si="91"/>
        <v>-44211.00031</v>
      </c>
      <c r="K5509" t="str">
        <f t="shared" si="106"/>
        <v/>
      </c>
    </row>
    <row r="5510">
      <c r="A5510" s="24">
        <v>44211.37511393518</v>
      </c>
      <c r="B5510" s="5" t="s">
        <v>4343</v>
      </c>
      <c r="C5510" s="5" t="s">
        <v>4344</v>
      </c>
      <c r="D5510" s="5" t="s">
        <v>760</v>
      </c>
      <c r="E5510" s="5">
        <v>2.0</v>
      </c>
      <c r="F5510" s="28">
        <f t="shared" si="67"/>
        <v>44211.45845</v>
      </c>
      <c r="G5510" s="32">
        <f t="shared" si="85"/>
        <v>44211.45845</v>
      </c>
      <c r="H5510" s="29">
        <v>0.4576388888888889</v>
      </c>
      <c r="I5510" s="30">
        <f t="shared" si="91"/>
        <v>-44211.00081</v>
      </c>
      <c r="K5510" t="str">
        <f t="shared" si="106"/>
        <v/>
      </c>
    </row>
    <row r="5511">
      <c r="A5511" s="24">
        <v>44211.37561737269</v>
      </c>
      <c r="B5511" s="5" t="s">
        <v>4345</v>
      </c>
      <c r="C5511" s="5" t="s">
        <v>4346</v>
      </c>
      <c r="D5511" s="5" t="s">
        <v>760</v>
      </c>
      <c r="E5511" s="5">
        <v>3.0</v>
      </c>
      <c r="F5511" s="28">
        <f t="shared" si="67"/>
        <v>44211.45895</v>
      </c>
      <c r="G5511" s="32">
        <f t="shared" si="85"/>
        <v>44211.45895</v>
      </c>
      <c r="H5511" s="29">
        <v>0.4576388888888889</v>
      </c>
      <c r="I5511" s="30">
        <f t="shared" si="91"/>
        <v>-44211.00131</v>
      </c>
      <c r="K5511" t="str">
        <f t="shared" si="106"/>
        <v/>
      </c>
    </row>
    <row r="5512">
      <c r="A5512" s="24">
        <v>44211.37895806713</v>
      </c>
      <c r="B5512" s="5" t="s">
        <v>4200</v>
      </c>
      <c r="C5512" s="5" t="s">
        <v>4028</v>
      </c>
      <c r="D5512" s="5" t="s">
        <v>760</v>
      </c>
      <c r="E5512" s="5">
        <v>4.0</v>
      </c>
      <c r="F5512" s="28">
        <f t="shared" si="67"/>
        <v>44211.46229</v>
      </c>
      <c r="G5512" s="32">
        <f t="shared" si="85"/>
        <v>44211.46229</v>
      </c>
      <c r="H5512" s="29">
        <v>0.4486111111111111</v>
      </c>
      <c r="I5512" s="30">
        <f t="shared" si="91"/>
        <v>-44211.01368</v>
      </c>
      <c r="K5512" t="str">
        <f t="shared" si="106"/>
        <v/>
      </c>
    </row>
    <row r="5513">
      <c r="A5513" s="24">
        <v>44211.37945097222</v>
      </c>
      <c r="B5513" s="5" t="s">
        <v>4347</v>
      </c>
      <c r="C5513" s="5" t="s">
        <v>4028</v>
      </c>
      <c r="D5513" s="5" t="s">
        <v>760</v>
      </c>
      <c r="E5513" s="5">
        <v>5.0</v>
      </c>
      <c r="F5513" s="28">
        <f t="shared" si="67"/>
        <v>44211.46278</v>
      </c>
      <c r="G5513" s="32">
        <f t="shared" si="85"/>
        <v>44211.46278</v>
      </c>
      <c r="H5513" s="29">
        <v>0.4486111111111111</v>
      </c>
      <c r="I5513" s="30">
        <f t="shared" si="91"/>
        <v>-44211.01417</v>
      </c>
      <c r="K5513" t="str">
        <f t="shared" si="106"/>
        <v/>
      </c>
    </row>
    <row r="5514">
      <c r="A5514" s="24">
        <v>44211.3977227662</v>
      </c>
      <c r="B5514" s="5" t="s">
        <v>2964</v>
      </c>
      <c r="C5514" s="5" t="s">
        <v>2934</v>
      </c>
      <c r="D5514" s="5" t="s">
        <v>173</v>
      </c>
      <c r="E5514" s="5">
        <v>6.0</v>
      </c>
      <c r="F5514" s="28">
        <f t="shared" si="67"/>
        <v>44211.48106</v>
      </c>
      <c r="G5514" s="32">
        <f t="shared" si="85"/>
        <v>44211.48106</v>
      </c>
      <c r="H5514" s="29">
        <v>0.49027777777777776</v>
      </c>
      <c r="I5514" s="30">
        <f t="shared" si="91"/>
        <v>-44210.99078</v>
      </c>
      <c r="K5514" t="str">
        <f t="shared" si="106"/>
        <v/>
      </c>
    </row>
    <row r="5515">
      <c r="A5515" s="24">
        <v>44211.46548226852</v>
      </c>
      <c r="B5515" s="5" t="s">
        <v>3212</v>
      </c>
      <c r="C5515" s="5" t="s">
        <v>3215</v>
      </c>
      <c r="D5515" s="5" t="s">
        <v>760</v>
      </c>
      <c r="E5515" s="5">
        <v>28.0</v>
      </c>
      <c r="F5515" s="28">
        <f t="shared" si="67"/>
        <v>44211.54882</v>
      </c>
      <c r="G5515" s="32">
        <f t="shared" si="85"/>
        <v>44211.54882</v>
      </c>
      <c r="H5515" s="29">
        <v>0.5541666666666667</v>
      </c>
      <c r="I5515" s="30">
        <f t="shared" si="91"/>
        <v>-44210.99465</v>
      </c>
      <c r="K5515" t="str">
        <f t="shared" si="106"/>
        <v/>
      </c>
    </row>
    <row r="5516">
      <c r="A5516" s="24">
        <v>44211.46583533565</v>
      </c>
      <c r="B5516" s="5" t="s">
        <v>3699</v>
      </c>
      <c r="C5516" s="5" t="s">
        <v>3215</v>
      </c>
      <c r="D5516" s="5" t="s">
        <v>760</v>
      </c>
      <c r="E5516" s="5">
        <v>29.0</v>
      </c>
      <c r="F5516" s="28">
        <f t="shared" si="67"/>
        <v>44211.54917</v>
      </c>
      <c r="G5516" s="32">
        <f t="shared" si="85"/>
        <v>44211.54917</v>
      </c>
      <c r="H5516" s="29">
        <v>0.5541666666666667</v>
      </c>
      <c r="I5516" s="30">
        <f t="shared" si="91"/>
        <v>-44210.995</v>
      </c>
      <c r="K5516" t="str">
        <f t="shared" si="106"/>
        <v/>
      </c>
    </row>
    <row r="5517">
      <c r="A5517" s="24">
        <v>44211.503052581014</v>
      </c>
      <c r="B5517" s="5" t="s">
        <v>2178</v>
      </c>
      <c r="C5517" s="5" t="s">
        <v>862</v>
      </c>
      <c r="D5517" s="5" t="s">
        <v>173</v>
      </c>
      <c r="E5517" s="5">
        <v>1.0</v>
      </c>
      <c r="F5517" s="28">
        <f t="shared" si="67"/>
        <v>44211.58639</v>
      </c>
      <c r="G5517" s="32">
        <f t="shared" si="85"/>
        <v>44211.58639</v>
      </c>
      <c r="H5517" s="29">
        <v>0.6666666666666666</v>
      </c>
      <c r="I5517" s="30">
        <f t="shared" si="91"/>
        <v>-44210.91972</v>
      </c>
      <c r="K5517" t="str">
        <f t="shared" si="106"/>
        <v/>
      </c>
    </row>
    <row r="5518">
      <c r="A5518" s="24">
        <v>44214.32356820602</v>
      </c>
      <c r="B5518" s="5" t="s">
        <v>4348</v>
      </c>
      <c r="C5518" s="5" t="s">
        <v>65</v>
      </c>
      <c r="D5518" s="5" t="s">
        <v>760</v>
      </c>
      <c r="E5518" s="5">
        <v>1.0</v>
      </c>
      <c r="F5518" s="28">
        <f t="shared" si="67"/>
        <v>44214.4069</v>
      </c>
      <c r="G5518" s="32">
        <f t="shared" si="85"/>
        <v>44214.4069</v>
      </c>
      <c r="H5518" s="29">
        <v>0.5805555555555556</v>
      </c>
      <c r="I5518" s="30">
        <f t="shared" si="91"/>
        <v>-44213.82635</v>
      </c>
      <c r="K5518" t="str">
        <f t="shared" si="106"/>
        <v/>
      </c>
    </row>
    <row r="5519">
      <c r="A5519" s="24">
        <v>44214.323888240746</v>
      </c>
      <c r="B5519" s="5" t="s">
        <v>4349</v>
      </c>
      <c r="C5519" s="5" t="s">
        <v>65</v>
      </c>
      <c r="D5519" s="5" t="s">
        <v>760</v>
      </c>
      <c r="E5519" s="5">
        <v>2.0</v>
      </c>
      <c r="F5519" s="28">
        <f t="shared" si="67"/>
        <v>44214.40722</v>
      </c>
      <c r="G5519" s="32">
        <f t="shared" si="85"/>
        <v>44214.40722</v>
      </c>
      <c r="H5519" s="29">
        <v>0.5805555555555556</v>
      </c>
      <c r="I5519" s="30">
        <f t="shared" si="91"/>
        <v>-44213.82667</v>
      </c>
      <c r="K5519" t="str">
        <f t="shared" si="106"/>
        <v/>
      </c>
    </row>
    <row r="5520">
      <c r="A5520" s="24">
        <v>44214.324279849534</v>
      </c>
      <c r="B5520" s="5" t="s">
        <v>4350</v>
      </c>
      <c r="C5520" s="5" t="s">
        <v>65</v>
      </c>
      <c r="D5520" s="5" t="s">
        <v>760</v>
      </c>
      <c r="E5520" s="5">
        <v>3.0</v>
      </c>
      <c r="F5520" s="28">
        <f t="shared" si="67"/>
        <v>44214.40761</v>
      </c>
      <c r="G5520" s="32">
        <f t="shared" si="85"/>
        <v>44214.40761</v>
      </c>
      <c r="H5520" s="29">
        <v>0.5805555555555556</v>
      </c>
      <c r="I5520" s="30">
        <f t="shared" si="91"/>
        <v>-44213.82706</v>
      </c>
      <c r="K5520" t="str">
        <f t="shared" si="106"/>
        <v/>
      </c>
    </row>
    <row r="5521">
      <c r="A5521" s="24">
        <v>44214.3417687037</v>
      </c>
      <c r="B5521" s="5" t="s">
        <v>50</v>
      </c>
      <c r="C5521" s="5" t="s">
        <v>51</v>
      </c>
      <c r="D5521" s="5" t="s">
        <v>231</v>
      </c>
      <c r="E5521" s="5">
        <v>4.0</v>
      </c>
      <c r="F5521" s="28">
        <f t="shared" si="67"/>
        <v>44214.4251</v>
      </c>
      <c r="G5521" s="32">
        <f t="shared" si="85"/>
        <v>44214.4251</v>
      </c>
      <c r="H5521" s="29">
        <v>0.6666666666666666</v>
      </c>
      <c r="I5521" s="30">
        <f t="shared" si="91"/>
        <v>-44213.75844</v>
      </c>
      <c r="K5521" t="str">
        <f t="shared" si="106"/>
        <v/>
      </c>
    </row>
    <row r="5522">
      <c r="A5522" s="24">
        <v>44214.37060148148</v>
      </c>
      <c r="B5522" s="5" t="s">
        <v>3015</v>
      </c>
      <c r="C5522" s="5" t="s">
        <v>4258</v>
      </c>
      <c r="D5522" s="5" t="s">
        <v>3246</v>
      </c>
      <c r="F5522" s="28">
        <f t="shared" si="67"/>
        <v>44214.45393</v>
      </c>
      <c r="G5522" s="32">
        <f t="shared" si="85"/>
        <v>44214.45393</v>
      </c>
      <c r="H5522" s="29">
        <v>0.6666666666666666</v>
      </c>
      <c r="I5522" s="30">
        <f t="shared" si="91"/>
        <v>-44213.78727</v>
      </c>
      <c r="J5522" s="5" t="s">
        <v>1861</v>
      </c>
      <c r="K5522" s="5">
        <v>42.0</v>
      </c>
    </row>
    <row r="5523">
      <c r="A5523" s="24">
        <v>44214.37085317129</v>
      </c>
      <c r="B5523" s="5" t="s">
        <v>2536</v>
      </c>
      <c r="C5523" s="5" t="s">
        <v>716</v>
      </c>
      <c r="D5523" s="5" t="s">
        <v>1847</v>
      </c>
      <c r="E5523" s="5">
        <v>28.0</v>
      </c>
      <c r="F5523" s="28">
        <f t="shared" si="67"/>
        <v>44214.45419</v>
      </c>
      <c r="G5523" s="32">
        <f t="shared" si="85"/>
        <v>44214.45419</v>
      </c>
      <c r="H5523" s="29">
        <v>0.45694444444444443</v>
      </c>
      <c r="I5523" s="30">
        <f t="shared" si="91"/>
        <v>-44213.99724</v>
      </c>
      <c r="K5523" t="str">
        <f t="shared" ref="K5523:K5531" si="107">IF(ISBLANK(H5523),E5523,"")</f>
        <v/>
      </c>
    </row>
    <row r="5524">
      <c r="A5524" s="24">
        <v>44214.37119460649</v>
      </c>
      <c r="B5524" s="5" t="s">
        <v>4351</v>
      </c>
      <c r="C5524" s="5" t="s">
        <v>716</v>
      </c>
      <c r="D5524" s="5" t="s">
        <v>1847</v>
      </c>
      <c r="E5524" s="5">
        <v>29.0</v>
      </c>
      <c r="F5524" s="28">
        <f t="shared" si="67"/>
        <v>44214.45453</v>
      </c>
      <c r="G5524" s="32">
        <f t="shared" si="85"/>
        <v>44214.45453</v>
      </c>
      <c r="H5524" s="29">
        <v>0.45694444444444443</v>
      </c>
      <c r="I5524" s="30">
        <f t="shared" si="91"/>
        <v>-44213.99758</v>
      </c>
      <c r="K5524" t="str">
        <f t="shared" si="107"/>
        <v/>
      </c>
    </row>
    <row r="5525">
      <c r="A5525" s="24">
        <v>44214.37753162037</v>
      </c>
      <c r="B5525" s="5" t="s">
        <v>4023</v>
      </c>
      <c r="C5525" s="5" t="s">
        <v>4352</v>
      </c>
      <c r="D5525" s="5" t="s">
        <v>173</v>
      </c>
      <c r="E5525" s="5">
        <v>27.0</v>
      </c>
      <c r="F5525" s="28">
        <f t="shared" si="67"/>
        <v>44214.46086</v>
      </c>
      <c r="G5525" s="32">
        <f t="shared" si="85"/>
        <v>44214.46086</v>
      </c>
      <c r="H5525" s="29">
        <v>0.4236111111111111</v>
      </c>
      <c r="I5525" s="30">
        <f t="shared" si="91"/>
        <v>-44214.03725</v>
      </c>
      <c r="K5525" t="str">
        <f t="shared" si="107"/>
        <v/>
      </c>
    </row>
    <row r="5526">
      <c r="A5526" s="24">
        <v>44214.474002546296</v>
      </c>
      <c r="B5526" s="5" t="s">
        <v>458</v>
      </c>
      <c r="C5526" s="5" t="s">
        <v>4331</v>
      </c>
      <c r="D5526" s="5" t="s">
        <v>1058</v>
      </c>
      <c r="E5526" s="5">
        <v>28.0</v>
      </c>
      <c r="F5526" s="28">
        <f t="shared" si="67"/>
        <v>44214.55734</v>
      </c>
      <c r="G5526" s="32">
        <f t="shared" si="85"/>
        <v>44214.55734</v>
      </c>
      <c r="H5526" s="29">
        <v>0.5534722222222223</v>
      </c>
      <c r="I5526" s="30">
        <f t="shared" si="91"/>
        <v>-44214.00386</v>
      </c>
      <c r="K5526" t="str">
        <f t="shared" si="107"/>
        <v/>
      </c>
    </row>
    <row r="5527">
      <c r="A5527" s="24">
        <v>44214.47432690972</v>
      </c>
      <c r="B5527" s="5" t="s">
        <v>3073</v>
      </c>
      <c r="C5527" s="5" t="s">
        <v>4331</v>
      </c>
      <c r="D5527" s="5" t="s">
        <v>1058</v>
      </c>
      <c r="E5527" s="5">
        <v>29.0</v>
      </c>
      <c r="F5527" s="28">
        <f t="shared" si="67"/>
        <v>44214.55766</v>
      </c>
      <c r="G5527" s="32">
        <f t="shared" si="85"/>
        <v>44214.55766</v>
      </c>
      <c r="H5527" s="29">
        <v>0.5534722222222223</v>
      </c>
      <c r="I5527" s="30">
        <f t="shared" si="91"/>
        <v>-44214.00419</v>
      </c>
      <c r="K5527" t="str">
        <f t="shared" si="107"/>
        <v/>
      </c>
    </row>
    <row r="5528">
      <c r="A5528" s="24">
        <v>44214.492138587964</v>
      </c>
      <c r="B5528" s="5" t="s">
        <v>4353</v>
      </c>
      <c r="C5528" s="5" t="s">
        <v>4354</v>
      </c>
      <c r="D5528" s="5" t="s">
        <v>4355</v>
      </c>
      <c r="E5528" s="5">
        <v>27.0</v>
      </c>
      <c r="F5528" s="28">
        <f t="shared" si="67"/>
        <v>44214.57547</v>
      </c>
      <c r="G5528" s="32">
        <f t="shared" si="85"/>
        <v>44214.57547</v>
      </c>
      <c r="H5528" s="29">
        <v>0.5701388888888889</v>
      </c>
      <c r="I5528" s="30">
        <f t="shared" si="91"/>
        <v>-44214.00533</v>
      </c>
      <c r="K5528" t="str">
        <f t="shared" si="107"/>
        <v/>
      </c>
    </row>
    <row r="5529">
      <c r="A5529" s="24">
        <v>44214.5544209375</v>
      </c>
      <c r="B5529" s="5" t="s">
        <v>2178</v>
      </c>
      <c r="C5529" s="5" t="s">
        <v>862</v>
      </c>
      <c r="D5529" s="5" t="s">
        <v>173</v>
      </c>
      <c r="E5529" s="5">
        <v>29.0</v>
      </c>
      <c r="F5529" s="28">
        <f t="shared" si="67"/>
        <v>44214.63775</v>
      </c>
      <c r="G5529" s="32">
        <f t="shared" si="85"/>
        <v>44214.63775</v>
      </c>
      <c r="H5529" s="29">
        <v>0.7083333333333334</v>
      </c>
      <c r="I5529" s="30">
        <f t="shared" si="91"/>
        <v>-44213.92942</v>
      </c>
      <c r="K5529" t="str">
        <f t="shared" si="107"/>
        <v/>
      </c>
    </row>
    <row r="5530">
      <c r="A5530" s="24">
        <v>44214.865075636575</v>
      </c>
      <c r="B5530" s="5" t="s">
        <v>3401</v>
      </c>
      <c r="C5530" s="5" t="s">
        <v>1480</v>
      </c>
      <c r="D5530" s="5" t="s">
        <v>512</v>
      </c>
      <c r="F5530" s="28">
        <f t="shared" si="67"/>
        <v>44214.94841</v>
      </c>
      <c r="G5530" s="32">
        <f t="shared" si="85"/>
        <v>44214.94841</v>
      </c>
      <c r="I5530" t="str">
        <f t="shared" si="91"/>
        <v/>
      </c>
      <c r="K5530" t="str">
        <f t="shared" si="107"/>
        <v/>
      </c>
    </row>
    <row r="5531">
      <c r="A5531" s="24">
        <v>44215.33259466435</v>
      </c>
      <c r="B5531" s="5" t="s">
        <v>50</v>
      </c>
      <c r="C5531" s="5" t="s">
        <v>51</v>
      </c>
      <c r="D5531" s="5" t="s">
        <v>231</v>
      </c>
      <c r="E5531" s="5">
        <v>29.0</v>
      </c>
      <c r="F5531" s="28">
        <f t="shared" si="67"/>
        <v>44215.41593</v>
      </c>
      <c r="G5531" s="32">
        <f t="shared" si="85"/>
        <v>44215.41593</v>
      </c>
      <c r="H5531" s="29">
        <v>0.4951388888888889</v>
      </c>
      <c r="I5531" s="30">
        <f t="shared" si="91"/>
        <v>-44214.92079</v>
      </c>
      <c r="K5531" t="str">
        <f t="shared" si="107"/>
        <v/>
      </c>
    </row>
    <row r="5532">
      <c r="A5532" s="24">
        <v>44215.35575353009</v>
      </c>
      <c r="B5532" s="5" t="s">
        <v>1556</v>
      </c>
      <c r="C5532" s="5" t="s">
        <v>3121</v>
      </c>
      <c r="E5532" s="5">
        <v>28.0</v>
      </c>
      <c r="F5532" s="28">
        <f t="shared" si="67"/>
        <v>44215.43909</v>
      </c>
      <c r="G5532" s="32">
        <f t="shared" si="85"/>
        <v>44215.43909</v>
      </c>
      <c r="H5532" s="29">
        <v>0.4</v>
      </c>
      <c r="I5532" s="30">
        <f t="shared" si="91"/>
        <v>-44215.03909</v>
      </c>
      <c r="J5532" s="5" t="s">
        <v>4356</v>
      </c>
      <c r="K5532" s="5">
        <v>36.0</v>
      </c>
    </row>
    <row r="5533">
      <c r="A5533" s="24">
        <v>44215.35603997685</v>
      </c>
      <c r="B5533" s="5" t="s">
        <v>1554</v>
      </c>
      <c r="C5533" s="5" t="s">
        <v>3121</v>
      </c>
      <c r="E5533" s="5">
        <v>27.0</v>
      </c>
      <c r="F5533" s="28">
        <f t="shared" si="67"/>
        <v>44215.43937</v>
      </c>
      <c r="G5533" s="32">
        <f t="shared" si="85"/>
        <v>44215.43937</v>
      </c>
      <c r="H5533" s="29">
        <v>0.4</v>
      </c>
      <c r="I5533" s="30">
        <f t="shared" si="91"/>
        <v>-44215.03937</v>
      </c>
      <c r="J5533" s="5" t="s">
        <v>4356</v>
      </c>
      <c r="K5533" s="5">
        <v>37.0</v>
      </c>
    </row>
    <row r="5534">
      <c r="A5534" s="24">
        <v>44215.35652770833</v>
      </c>
      <c r="B5534" s="5" t="s">
        <v>1663</v>
      </c>
      <c r="C5534" s="5" t="s">
        <v>3121</v>
      </c>
      <c r="E5534" s="5">
        <v>26.0</v>
      </c>
      <c r="F5534" s="28">
        <f t="shared" si="67"/>
        <v>44215.43986</v>
      </c>
      <c r="G5534" s="32">
        <f t="shared" si="85"/>
        <v>44215.43986</v>
      </c>
      <c r="H5534" s="29">
        <v>0.4</v>
      </c>
      <c r="I5534" s="30">
        <f t="shared" si="91"/>
        <v>-44215.03986</v>
      </c>
      <c r="J5534" s="5" t="s">
        <v>4356</v>
      </c>
      <c r="K5534" s="5">
        <v>38.0</v>
      </c>
    </row>
    <row r="5535">
      <c r="A5535" s="24">
        <v>44215.35797784722</v>
      </c>
      <c r="B5535" s="5" t="s">
        <v>3063</v>
      </c>
      <c r="C5535" s="5" t="s">
        <v>4357</v>
      </c>
      <c r="D5535" s="5" t="s">
        <v>4264</v>
      </c>
      <c r="E5535" s="5">
        <v>1.0</v>
      </c>
      <c r="F5535" s="28">
        <f t="shared" si="67"/>
        <v>44215.44131</v>
      </c>
      <c r="G5535" s="32">
        <f t="shared" si="85"/>
        <v>44215.44131</v>
      </c>
      <c r="H5535" s="29">
        <v>0.48055555555555557</v>
      </c>
      <c r="I5535" s="30">
        <f t="shared" si="91"/>
        <v>-44214.96076</v>
      </c>
      <c r="K5535" t="str">
        <f t="shared" ref="K5535:K5541" si="108">IF(ISBLANK(H5535),E5535,"")</f>
        <v/>
      </c>
    </row>
    <row r="5536">
      <c r="A5536" s="24">
        <v>44215.358279050924</v>
      </c>
      <c r="B5536" s="5" t="s">
        <v>4358</v>
      </c>
      <c r="C5536" s="5" t="s">
        <v>4357</v>
      </c>
      <c r="D5536" s="5" t="s">
        <v>4264</v>
      </c>
      <c r="E5536" s="5">
        <v>2.0</v>
      </c>
      <c r="F5536" s="28">
        <f t="shared" si="67"/>
        <v>44215.44161</v>
      </c>
      <c r="G5536" s="32">
        <f t="shared" si="85"/>
        <v>44215.44161</v>
      </c>
      <c r="H5536" s="29">
        <v>0.48055555555555557</v>
      </c>
      <c r="I5536" s="30">
        <f t="shared" si="91"/>
        <v>-44214.96106</v>
      </c>
      <c r="K5536" t="str">
        <f t="shared" si="108"/>
        <v/>
      </c>
    </row>
    <row r="5537">
      <c r="A5537" s="24">
        <v>44215.41640611111</v>
      </c>
      <c r="B5537" s="5" t="s">
        <v>4359</v>
      </c>
      <c r="C5537" s="5" t="s">
        <v>1239</v>
      </c>
      <c r="D5537" s="5" t="s">
        <v>760</v>
      </c>
      <c r="E5537" s="5">
        <v>26.0</v>
      </c>
      <c r="F5537" s="28">
        <f t="shared" si="67"/>
        <v>44215.49974</v>
      </c>
      <c r="G5537" s="32">
        <f t="shared" si="85"/>
        <v>44215.49974</v>
      </c>
      <c r="H5537" s="29">
        <v>0.46944444444444444</v>
      </c>
      <c r="I5537" s="30">
        <f t="shared" si="91"/>
        <v>-44215.0303</v>
      </c>
      <c r="K5537" t="str">
        <f t="shared" si="108"/>
        <v/>
      </c>
    </row>
    <row r="5538">
      <c r="A5538" s="24">
        <v>44215.47135170139</v>
      </c>
      <c r="B5538" s="5" t="s">
        <v>3247</v>
      </c>
      <c r="C5538" s="5" t="s">
        <v>3122</v>
      </c>
      <c r="D5538" s="5" t="s">
        <v>760</v>
      </c>
      <c r="E5538" s="5">
        <v>26.0</v>
      </c>
      <c r="F5538" s="28">
        <f t="shared" si="67"/>
        <v>44215.55469</v>
      </c>
      <c r="G5538" s="32">
        <f t="shared" si="85"/>
        <v>44215.55469</v>
      </c>
      <c r="H5538" s="29">
        <v>0.5208333333333334</v>
      </c>
      <c r="I5538" s="30">
        <f t="shared" si="91"/>
        <v>-44215.03385</v>
      </c>
      <c r="K5538" t="str">
        <f t="shared" si="108"/>
        <v/>
      </c>
    </row>
    <row r="5539">
      <c r="A5539" s="24">
        <v>44215.47154402778</v>
      </c>
      <c r="B5539" s="5" t="s">
        <v>4360</v>
      </c>
      <c r="C5539" s="5" t="s">
        <v>3122</v>
      </c>
      <c r="D5539" s="5" t="s">
        <v>760</v>
      </c>
      <c r="E5539" s="5">
        <v>29.0</v>
      </c>
      <c r="F5539" s="28">
        <f t="shared" si="67"/>
        <v>44215.55488</v>
      </c>
      <c r="G5539" s="32">
        <f t="shared" si="85"/>
        <v>44215.55488</v>
      </c>
      <c r="H5539" s="29">
        <v>0.5208333333333334</v>
      </c>
      <c r="I5539" s="30">
        <f t="shared" si="91"/>
        <v>-44215.03404</v>
      </c>
      <c r="K5539" t="str">
        <f t="shared" si="108"/>
        <v/>
      </c>
    </row>
    <row r="5540">
      <c r="A5540" s="24">
        <v>44215.49025905093</v>
      </c>
      <c r="B5540" s="5" t="s">
        <v>1038</v>
      </c>
      <c r="C5540" s="5" t="s">
        <v>4357</v>
      </c>
      <c r="D5540" s="5" t="s">
        <v>4264</v>
      </c>
      <c r="E5540" s="5">
        <v>13.0</v>
      </c>
      <c r="F5540" s="28">
        <f t="shared" si="67"/>
        <v>44215.57359</v>
      </c>
      <c r="G5540" s="32">
        <f t="shared" si="85"/>
        <v>44215.57359</v>
      </c>
      <c r="H5540" s="29">
        <v>0.5625</v>
      </c>
      <c r="I5540" s="30">
        <f t="shared" si="91"/>
        <v>-44215.01109</v>
      </c>
      <c r="K5540" t="str">
        <f t="shared" si="108"/>
        <v/>
      </c>
    </row>
    <row r="5541">
      <c r="A5541" s="24">
        <v>44215.490451261576</v>
      </c>
      <c r="B5541" s="5" t="s">
        <v>3057</v>
      </c>
      <c r="C5541" s="5" t="s">
        <v>4357</v>
      </c>
      <c r="D5541" s="5" t="s">
        <v>4264</v>
      </c>
      <c r="E5541" s="5">
        <v>14.0</v>
      </c>
      <c r="F5541" s="28">
        <f t="shared" si="67"/>
        <v>44215.57378</v>
      </c>
      <c r="G5541" s="32">
        <f t="shared" si="85"/>
        <v>44215.57378</v>
      </c>
      <c r="H5541" s="29">
        <v>0.5625</v>
      </c>
      <c r="I5541" s="30">
        <f t="shared" si="91"/>
        <v>-44215.01128</v>
      </c>
      <c r="K5541" t="str">
        <f t="shared" si="108"/>
        <v/>
      </c>
    </row>
    <row r="5542">
      <c r="A5542" s="24">
        <v>44215.54391587963</v>
      </c>
      <c r="B5542" s="5" t="s">
        <v>1989</v>
      </c>
      <c r="C5542" s="5" t="s">
        <v>4258</v>
      </c>
      <c r="D5542" s="5" t="s">
        <v>3246</v>
      </c>
      <c r="F5542" s="28">
        <f t="shared" si="67"/>
        <v>44215.62725</v>
      </c>
      <c r="G5542" s="32">
        <f t="shared" si="85"/>
        <v>44215.62725</v>
      </c>
      <c r="H5542" s="29">
        <v>0.6666666666666666</v>
      </c>
      <c r="I5542" s="30">
        <f t="shared" si="91"/>
        <v>-44214.96058</v>
      </c>
      <c r="J5542" s="5" t="s">
        <v>1861</v>
      </c>
      <c r="K5542" s="5">
        <v>40.0</v>
      </c>
    </row>
    <row r="5543">
      <c r="A5543" s="24">
        <v>44215.86812293981</v>
      </c>
      <c r="B5543" s="5" t="s">
        <v>3401</v>
      </c>
      <c r="C5543" s="5" t="s">
        <v>1480</v>
      </c>
      <c r="D5543" s="5" t="s">
        <v>512</v>
      </c>
      <c r="F5543" s="28">
        <f t="shared" si="67"/>
        <v>44215.95146</v>
      </c>
      <c r="G5543" s="32">
        <f t="shared" si="85"/>
        <v>44215.95146</v>
      </c>
      <c r="I5543" t="str">
        <f t="shared" si="91"/>
        <v/>
      </c>
      <c r="K5543" t="str">
        <f t="shared" ref="K5543:K5547" si="109">IF(ISBLANK(H5543),E5543,"")</f>
        <v/>
      </c>
    </row>
    <row r="5544">
      <c r="A5544" s="24">
        <v>44216.36294960648</v>
      </c>
      <c r="B5544" s="5" t="s">
        <v>1820</v>
      </c>
      <c r="D5544" s="5" t="s">
        <v>4072</v>
      </c>
      <c r="E5544" s="5">
        <v>29.0</v>
      </c>
      <c r="F5544" s="28">
        <f t="shared" si="67"/>
        <v>44216.44628</v>
      </c>
      <c r="G5544" s="32">
        <f t="shared" si="85"/>
        <v>44216.44628</v>
      </c>
      <c r="H5544" s="29">
        <v>0.43333333333333335</v>
      </c>
      <c r="I5544" s="30">
        <f t="shared" si="91"/>
        <v>-44216.01295</v>
      </c>
      <c r="K5544" t="str">
        <f t="shared" si="109"/>
        <v/>
      </c>
    </row>
    <row r="5545">
      <c r="A5545" s="24">
        <v>44216.37094275463</v>
      </c>
      <c r="B5545" s="5" t="s">
        <v>3247</v>
      </c>
      <c r="C5545" s="5" t="s">
        <v>4361</v>
      </c>
      <c r="D5545" s="5" t="s">
        <v>4362</v>
      </c>
      <c r="E5545" s="5">
        <v>28.0</v>
      </c>
      <c r="F5545" s="28">
        <f t="shared" si="67"/>
        <v>44216.45428</v>
      </c>
      <c r="G5545" s="32">
        <f t="shared" si="85"/>
        <v>44216.45428</v>
      </c>
      <c r="H5545" s="29">
        <v>0.42430555555555555</v>
      </c>
      <c r="I5545" s="30">
        <f t="shared" si="91"/>
        <v>-44216.02997</v>
      </c>
      <c r="K5545" t="str">
        <f t="shared" si="109"/>
        <v/>
      </c>
    </row>
    <row r="5546">
      <c r="A5546" s="24">
        <v>44216.3716991088</v>
      </c>
      <c r="B5546" s="5" t="s">
        <v>4363</v>
      </c>
      <c r="C5546" s="5" t="s">
        <v>4364</v>
      </c>
      <c r="D5546" s="5" t="s">
        <v>4362</v>
      </c>
      <c r="E5546" s="5">
        <v>27.0</v>
      </c>
      <c r="F5546" s="28">
        <f t="shared" si="67"/>
        <v>44216.45503</v>
      </c>
      <c r="G5546" s="32">
        <f t="shared" si="85"/>
        <v>44216.45503</v>
      </c>
      <c r="H5546" s="29">
        <v>0.42430555555555555</v>
      </c>
      <c r="I5546" s="30">
        <f t="shared" si="91"/>
        <v>-44216.03073</v>
      </c>
      <c r="K5546" t="str">
        <f t="shared" si="109"/>
        <v/>
      </c>
    </row>
    <row r="5547">
      <c r="A5547" s="24">
        <v>44216.37309334491</v>
      </c>
      <c r="B5547" s="5" t="s">
        <v>4365</v>
      </c>
      <c r="C5547" s="5" t="s">
        <v>595</v>
      </c>
      <c r="D5547" s="5" t="s">
        <v>4366</v>
      </c>
      <c r="E5547" s="5">
        <v>26.0</v>
      </c>
      <c r="F5547" s="28">
        <f t="shared" si="67"/>
        <v>44216.45643</v>
      </c>
      <c r="G5547" s="32">
        <f t="shared" si="85"/>
        <v>44216.45643</v>
      </c>
      <c r="H5547" s="29">
        <v>0.5875</v>
      </c>
      <c r="I5547" s="30">
        <f t="shared" si="91"/>
        <v>-44215.86893</v>
      </c>
      <c r="K5547" t="str">
        <f t="shared" si="109"/>
        <v/>
      </c>
    </row>
    <row r="5548">
      <c r="A5548" s="24">
        <v>44216.37498275463</v>
      </c>
      <c r="B5548" s="5" t="s">
        <v>4280</v>
      </c>
      <c r="C5548" s="5" t="s">
        <v>270</v>
      </c>
      <c r="D5548" s="5" t="s">
        <v>165</v>
      </c>
      <c r="F5548" s="28">
        <f t="shared" si="67"/>
        <v>44216.45832</v>
      </c>
      <c r="G5548" s="32">
        <f t="shared" si="85"/>
        <v>44216.45832</v>
      </c>
      <c r="H5548" s="29">
        <v>0.6666666666666666</v>
      </c>
      <c r="I5548" s="30">
        <f t="shared" si="91"/>
        <v>-44215.79165</v>
      </c>
      <c r="J5548" s="5" t="s">
        <v>4283</v>
      </c>
      <c r="K5548" s="5">
        <v>36.0</v>
      </c>
    </row>
    <row r="5549">
      <c r="A5549" s="24">
        <v>44216.37632876157</v>
      </c>
      <c r="B5549" s="5" t="s">
        <v>4211</v>
      </c>
      <c r="C5549" s="5" t="s">
        <v>4209</v>
      </c>
      <c r="D5549" s="5" t="s">
        <v>173</v>
      </c>
      <c r="E5549" s="5">
        <v>25.0</v>
      </c>
      <c r="F5549" s="28">
        <f t="shared" si="67"/>
        <v>44216.45966</v>
      </c>
      <c r="G5549" s="32">
        <f t="shared" si="85"/>
        <v>44216.45966</v>
      </c>
      <c r="H5549" s="29">
        <v>0.4284722222222222</v>
      </c>
      <c r="I5549" s="30">
        <f t="shared" si="91"/>
        <v>-44216.03119</v>
      </c>
      <c r="K5549" t="str">
        <f t="shared" ref="K5549:K5555" si="110">IF(ISBLANK(H5549),E5549,"")</f>
        <v/>
      </c>
    </row>
    <row r="5550">
      <c r="A5550" s="24">
        <v>44216.376738125</v>
      </c>
      <c r="B5550" s="5" t="s">
        <v>4210</v>
      </c>
      <c r="C5550" s="5" t="s">
        <v>4209</v>
      </c>
      <c r="D5550" s="5" t="s">
        <v>173</v>
      </c>
      <c r="E5550" s="5">
        <v>24.0</v>
      </c>
      <c r="F5550" s="28">
        <f t="shared" si="67"/>
        <v>44216.46007</v>
      </c>
      <c r="G5550" s="32">
        <f t="shared" si="85"/>
        <v>44216.46007</v>
      </c>
      <c r="H5550" s="29">
        <v>0.4284722222222222</v>
      </c>
      <c r="I5550" s="30">
        <f t="shared" si="91"/>
        <v>-44216.0316</v>
      </c>
      <c r="K5550" t="str">
        <f t="shared" si="110"/>
        <v/>
      </c>
    </row>
    <row r="5551">
      <c r="A5551" s="24">
        <v>44216.37713361111</v>
      </c>
      <c r="B5551" s="5" t="s">
        <v>4119</v>
      </c>
      <c r="C5551" s="5" t="s">
        <v>4209</v>
      </c>
      <c r="D5551" s="5" t="s">
        <v>173</v>
      </c>
      <c r="E5551" s="5">
        <v>23.0</v>
      </c>
      <c r="F5551" s="28">
        <f t="shared" si="67"/>
        <v>44216.46047</v>
      </c>
      <c r="G5551" s="32">
        <f t="shared" si="85"/>
        <v>44216.46047</v>
      </c>
      <c r="H5551" s="29">
        <v>0.4284722222222222</v>
      </c>
      <c r="I5551" s="30">
        <f t="shared" si="91"/>
        <v>-44216.03199</v>
      </c>
      <c r="K5551" t="str">
        <f t="shared" si="110"/>
        <v/>
      </c>
    </row>
    <row r="5552">
      <c r="A5552" s="24">
        <v>44216.3775809838</v>
      </c>
      <c r="B5552" s="5" t="s">
        <v>1819</v>
      </c>
      <c r="D5552" s="5" t="s">
        <v>4072</v>
      </c>
      <c r="E5552" s="5">
        <v>22.0</v>
      </c>
      <c r="F5552" s="28">
        <f t="shared" si="67"/>
        <v>44216.46091</v>
      </c>
      <c r="G5552" s="32">
        <f t="shared" si="85"/>
        <v>44216.46091</v>
      </c>
      <c r="H5552" s="29">
        <v>0.43333333333333335</v>
      </c>
      <c r="I5552" s="30">
        <f t="shared" si="91"/>
        <v>-44216.02758</v>
      </c>
      <c r="K5552" t="str">
        <f t="shared" si="110"/>
        <v/>
      </c>
    </row>
    <row r="5553">
      <c r="A5553" s="24">
        <v>44216.420503761576</v>
      </c>
      <c r="B5553" s="5" t="s">
        <v>1419</v>
      </c>
      <c r="C5553" s="5" t="s">
        <v>1420</v>
      </c>
      <c r="D5553" s="5" t="s">
        <v>165</v>
      </c>
      <c r="E5553" s="5">
        <v>29.0</v>
      </c>
      <c r="F5553" s="28">
        <f t="shared" si="67"/>
        <v>44216.50384</v>
      </c>
      <c r="G5553" s="32">
        <f t="shared" si="85"/>
        <v>44216.50384</v>
      </c>
      <c r="H5553" s="29">
        <v>0.5423611111111111</v>
      </c>
      <c r="I5553" s="30">
        <f t="shared" si="91"/>
        <v>-44215.96148</v>
      </c>
      <c r="K5553" t="str">
        <f t="shared" si="110"/>
        <v/>
      </c>
    </row>
    <row r="5554">
      <c r="A5554" s="24">
        <v>44216.474461805556</v>
      </c>
      <c r="B5554" s="5" t="s">
        <v>4025</v>
      </c>
      <c r="C5554" s="5" t="s">
        <v>4197</v>
      </c>
      <c r="D5554" s="5" t="s">
        <v>4072</v>
      </c>
      <c r="E5554" s="5">
        <v>28.0</v>
      </c>
      <c r="F5554" s="28">
        <f t="shared" si="67"/>
        <v>44216.5578</v>
      </c>
      <c r="G5554" s="32">
        <f t="shared" si="85"/>
        <v>44216.5578</v>
      </c>
      <c r="H5554" s="29">
        <v>0.5840277777777778</v>
      </c>
      <c r="I5554" s="30">
        <f t="shared" si="91"/>
        <v>-44215.97377</v>
      </c>
      <c r="K5554" t="str">
        <f t="shared" si="110"/>
        <v/>
      </c>
    </row>
    <row r="5555">
      <c r="A5555" s="24">
        <v>44216.86919376157</v>
      </c>
      <c r="B5555" s="5" t="s">
        <v>3401</v>
      </c>
      <c r="C5555" s="5" t="s">
        <v>1480</v>
      </c>
      <c r="D5555" s="5" t="s">
        <v>512</v>
      </c>
      <c r="F5555" s="28">
        <f t="shared" si="67"/>
        <v>44216.95253</v>
      </c>
      <c r="G5555" s="32">
        <f t="shared" si="85"/>
        <v>44216.95253</v>
      </c>
      <c r="I5555" t="str">
        <f t="shared" si="91"/>
        <v/>
      </c>
      <c r="K5555" t="str">
        <f t="shared" si="110"/>
        <v/>
      </c>
    </row>
    <row r="5556">
      <c r="A5556" s="24">
        <v>44217.31915791667</v>
      </c>
      <c r="B5556" s="5" t="s">
        <v>4367</v>
      </c>
      <c r="C5556" s="5" t="s">
        <v>4284</v>
      </c>
      <c r="D5556" s="5" t="s">
        <v>173</v>
      </c>
      <c r="E5556" s="5">
        <v>36.0</v>
      </c>
      <c r="F5556" s="28">
        <f t="shared" si="67"/>
        <v>44217.40249</v>
      </c>
      <c r="G5556" s="32">
        <f t="shared" si="85"/>
        <v>44217.40249</v>
      </c>
      <c r="H5556" s="29">
        <v>0.4326388888888889</v>
      </c>
      <c r="I5556" s="30">
        <f t="shared" si="91"/>
        <v>-44216.96985</v>
      </c>
      <c r="J5556" s="5" t="s">
        <v>1861</v>
      </c>
      <c r="K5556" s="5">
        <v>36.0</v>
      </c>
    </row>
    <row r="5557">
      <c r="A5557" s="24">
        <v>44217.34440422454</v>
      </c>
      <c r="B5557" s="5" t="s">
        <v>646</v>
      </c>
      <c r="C5557" s="5" t="s">
        <v>916</v>
      </c>
      <c r="D5557" s="5" t="s">
        <v>4094</v>
      </c>
      <c r="E5557" s="5">
        <v>29.0</v>
      </c>
      <c r="F5557" s="28">
        <f t="shared" si="67"/>
        <v>44217.42774</v>
      </c>
      <c r="G5557" s="32">
        <f t="shared" si="85"/>
        <v>44217.42774</v>
      </c>
      <c r="H5557" s="29">
        <v>0.5472222222222223</v>
      </c>
      <c r="I5557" s="30">
        <f t="shared" si="91"/>
        <v>-44216.88052</v>
      </c>
      <c r="K5557" t="str">
        <f t="shared" ref="K5557:K5559" si="111">IF(ISBLANK(H5557),E5557,"")</f>
        <v/>
      </c>
    </row>
    <row r="5558">
      <c r="A5558" s="24">
        <v>44217.344857199074</v>
      </c>
      <c r="B5558" s="5" t="s">
        <v>4226</v>
      </c>
      <c r="C5558" s="5" t="s">
        <v>916</v>
      </c>
      <c r="D5558" s="5" t="s">
        <v>4094</v>
      </c>
      <c r="E5558" s="5">
        <v>28.0</v>
      </c>
      <c r="F5558" s="28">
        <f t="shared" si="67"/>
        <v>44217.42819</v>
      </c>
      <c r="G5558" s="32">
        <f t="shared" si="85"/>
        <v>44217.42819</v>
      </c>
      <c r="H5558" s="29">
        <v>0.5472222222222223</v>
      </c>
      <c r="I5558" s="30">
        <f t="shared" si="91"/>
        <v>-44216.88097</v>
      </c>
      <c r="K5558" t="str">
        <f t="shared" si="111"/>
        <v/>
      </c>
    </row>
    <row r="5559">
      <c r="A5559" s="24">
        <v>44217.39117559028</v>
      </c>
      <c r="B5559" s="5" t="s">
        <v>4368</v>
      </c>
      <c r="C5559" s="5" t="s">
        <v>4369</v>
      </c>
      <c r="D5559" s="5" t="s">
        <v>4370</v>
      </c>
      <c r="E5559" s="5">
        <v>27.0</v>
      </c>
      <c r="F5559" s="28">
        <f t="shared" si="67"/>
        <v>44217.47451</v>
      </c>
      <c r="G5559" s="32">
        <f t="shared" si="85"/>
        <v>44217.47451</v>
      </c>
      <c r="H5559" s="29">
        <v>0.46041666666666664</v>
      </c>
      <c r="I5559" s="30">
        <f t="shared" si="91"/>
        <v>-44217.01409</v>
      </c>
      <c r="K5559" t="str">
        <f t="shared" si="111"/>
        <v/>
      </c>
    </row>
    <row r="5560">
      <c r="A5560" s="24">
        <v>44217.546197731484</v>
      </c>
      <c r="B5560" s="5" t="s">
        <v>4371</v>
      </c>
      <c r="C5560" s="5" t="s">
        <v>516</v>
      </c>
      <c r="D5560" s="5" t="s">
        <v>3246</v>
      </c>
      <c r="E5560" s="5">
        <v>38.0</v>
      </c>
      <c r="F5560" s="28">
        <f t="shared" si="67"/>
        <v>44217.62953</v>
      </c>
      <c r="G5560" s="32">
        <f t="shared" si="85"/>
        <v>44217.62953</v>
      </c>
      <c r="H5560" s="29">
        <v>0.75</v>
      </c>
      <c r="I5560" s="30">
        <f t="shared" si="91"/>
        <v>-44216.87953</v>
      </c>
      <c r="J5560" s="5" t="s">
        <v>1861</v>
      </c>
      <c r="K5560" s="5">
        <v>38.0</v>
      </c>
    </row>
    <row r="5561">
      <c r="A5561" s="24">
        <v>44217.8641500463</v>
      </c>
      <c r="B5561" s="5" t="s">
        <v>3401</v>
      </c>
      <c r="C5561" s="5" t="s">
        <v>1480</v>
      </c>
      <c r="D5561" s="5" t="s">
        <v>512</v>
      </c>
      <c r="F5561" s="28">
        <f t="shared" si="67"/>
        <v>44217.94748</v>
      </c>
      <c r="G5561" s="32">
        <f t="shared" si="85"/>
        <v>44217.94748</v>
      </c>
      <c r="I5561" t="str">
        <f t="shared" si="91"/>
        <v/>
      </c>
      <c r="K5561" t="str">
        <f>IF(ISBLANK(H5561),E5561,"")</f>
        <v/>
      </c>
    </row>
    <row r="5562">
      <c r="A5562" s="24">
        <v>44218.27879597222</v>
      </c>
      <c r="B5562" s="5" t="s">
        <v>4340</v>
      </c>
      <c r="C5562" s="5" t="s">
        <v>516</v>
      </c>
      <c r="D5562" s="5" t="s">
        <v>3246</v>
      </c>
      <c r="E5562" s="5">
        <v>38.0</v>
      </c>
      <c r="F5562" s="28">
        <f t="shared" si="67"/>
        <v>44218.36213</v>
      </c>
      <c r="G5562" s="32">
        <f t="shared" si="85"/>
        <v>44218.36213</v>
      </c>
      <c r="H5562" s="29">
        <v>0.5451388888888888</v>
      </c>
      <c r="I5562" s="30">
        <f t="shared" si="91"/>
        <v>-44217.81699</v>
      </c>
      <c r="J5562" s="5" t="s">
        <v>1861</v>
      </c>
      <c r="K5562" s="5">
        <v>38.0</v>
      </c>
    </row>
    <row r="5563">
      <c r="A5563" s="24">
        <v>44218.35382858796</v>
      </c>
      <c r="B5563" s="5" t="s">
        <v>646</v>
      </c>
      <c r="C5563" s="5" t="s">
        <v>916</v>
      </c>
      <c r="D5563" s="5" t="s">
        <v>147</v>
      </c>
      <c r="E5563" s="5">
        <v>1.0</v>
      </c>
      <c r="F5563" s="28">
        <f t="shared" si="67"/>
        <v>44218.43716</v>
      </c>
      <c r="G5563" s="32">
        <f t="shared" si="85"/>
        <v>44218.43716</v>
      </c>
      <c r="H5563" s="29">
        <v>0.5743055555555555</v>
      </c>
      <c r="I5563" s="30">
        <f t="shared" si="91"/>
        <v>-44217.86286</v>
      </c>
      <c r="K5563" t="str">
        <f t="shared" ref="K5563:K5573" si="112">IF(ISBLANK(H5563),E5563,"")</f>
        <v/>
      </c>
    </row>
    <row r="5564">
      <c r="A5564" s="24">
        <v>44218.354259803236</v>
      </c>
      <c r="B5564" s="5" t="s">
        <v>4226</v>
      </c>
      <c r="C5564" s="5" t="s">
        <v>916</v>
      </c>
      <c r="D5564" s="5" t="s">
        <v>147</v>
      </c>
      <c r="E5564" s="5">
        <v>2.0</v>
      </c>
      <c r="F5564" s="28">
        <f t="shared" si="67"/>
        <v>44218.43759</v>
      </c>
      <c r="G5564" s="32">
        <f t="shared" si="85"/>
        <v>44218.43759</v>
      </c>
      <c r="H5564" s="29">
        <v>0.5756944444444444</v>
      </c>
      <c r="I5564" s="30">
        <f t="shared" si="91"/>
        <v>-44217.8619</v>
      </c>
      <c r="K5564" t="str">
        <f t="shared" si="112"/>
        <v/>
      </c>
    </row>
    <row r="5565">
      <c r="A5565" s="24">
        <v>44218.35680446759</v>
      </c>
      <c r="B5565" s="5" t="s">
        <v>4372</v>
      </c>
      <c r="C5565" s="5" t="s">
        <v>4373</v>
      </c>
      <c r="D5565" s="5" t="s">
        <v>4374</v>
      </c>
      <c r="E5565" s="5">
        <v>3.0</v>
      </c>
      <c r="F5565" s="28">
        <f t="shared" si="67"/>
        <v>44218.44014</v>
      </c>
      <c r="G5565" s="32">
        <f t="shared" si="85"/>
        <v>44218.44014</v>
      </c>
      <c r="H5565" s="29">
        <v>0.5229166666666667</v>
      </c>
      <c r="I5565" s="30">
        <f t="shared" si="91"/>
        <v>-44217.91722</v>
      </c>
      <c r="K5565" t="str">
        <f t="shared" si="112"/>
        <v/>
      </c>
    </row>
    <row r="5566">
      <c r="A5566" s="24">
        <v>44218.445488680554</v>
      </c>
      <c r="B5566" s="5" t="s">
        <v>4375</v>
      </c>
      <c r="C5566" s="5" t="s">
        <v>287</v>
      </c>
      <c r="D5566" s="5" t="s">
        <v>607</v>
      </c>
      <c r="E5566" s="5">
        <v>4.0</v>
      </c>
      <c r="F5566" s="28">
        <f t="shared" si="67"/>
        <v>44218.52882</v>
      </c>
      <c r="G5566" s="32">
        <f t="shared" si="85"/>
        <v>44218.52882</v>
      </c>
      <c r="H5566" s="29">
        <v>0.4986111111111111</v>
      </c>
      <c r="I5566" s="30">
        <f t="shared" si="91"/>
        <v>-44218.03021</v>
      </c>
      <c r="K5566" t="str">
        <f t="shared" si="112"/>
        <v/>
      </c>
    </row>
    <row r="5567">
      <c r="A5567" s="24">
        <v>44218.46595724537</v>
      </c>
      <c r="B5567" s="5" t="s">
        <v>4023</v>
      </c>
      <c r="C5567" s="5" t="s">
        <v>4284</v>
      </c>
      <c r="D5567" s="5" t="s">
        <v>173</v>
      </c>
      <c r="E5567" s="5">
        <v>4.0</v>
      </c>
      <c r="F5567" s="28">
        <f t="shared" si="67"/>
        <v>44218.54929</v>
      </c>
      <c r="G5567" s="32">
        <f t="shared" si="85"/>
        <v>44218.54929</v>
      </c>
      <c r="H5567" s="29">
        <v>0.5493055555555556</v>
      </c>
      <c r="I5567" s="30">
        <f t="shared" si="91"/>
        <v>-44217.99999</v>
      </c>
      <c r="K5567" t="str">
        <f t="shared" si="112"/>
        <v/>
      </c>
    </row>
    <row r="5568">
      <c r="A5568" s="24">
        <v>44218.56540960648</v>
      </c>
      <c r="B5568" s="5" t="s">
        <v>4376</v>
      </c>
      <c r="C5568" s="5" t="s">
        <v>4377</v>
      </c>
      <c r="D5568" s="5" t="s">
        <v>760</v>
      </c>
      <c r="E5568" s="5">
        <v>1.0</v>
      </c>
      <c r="F5568" s="28">
        <f t="shared" si="67"/>
        <v>44218.64874</v>
      </c>
      <c r="G5568" s="32">
        <f t="shared" si="85"/>
        <v>44218.64874</v>
      </c>
      <c r="H5568" s="29">
        <v>0.6666666666666666</v>
      </c>
      <c r="I5568" s="30">
        <f t="shared" si="91"/>
        <v>-44217.98208</v>
      </c>
      <c r="K5568" t="str">
        <f t="shared" si="112"/>
        <v/>
      </c>
    </row>
    <row r="5569">
      <c r="A5569" s="24">
        <v>44218.56586854167</v>
      </c>
      <c r="B5569" s="5" t="s">
        <v>4378</v>
      </c>
      <c r="C5569" s="5" t="s">
        <v>4377</v>
      </c>
      <c r="D5569" s="5" t="s">
        <v>760</v>
      </c>
      <c r="E5569" s="5">
        <v>2.0</v>
      </c>
      <c r="F5569" s="28">
        <f t="shared" si="67"/>
        <v>44218.6492</v>
      </c>
      <c r="G5569" s="32">
        <f t="shared" si="85"/>
        <v>44218.6492</v>
      </c>
      <c r="H5569" s="29">
        <v>0.6666666666666666</v>
      </c>
      <c r="I5569" s="30">
        <f t="shared" si="91"/>
        <v>-44217.98254</v>
      </c>
      <c r="K5569" t="str">
        <f t="shared" si="112"/>
        <v/>
      </c>
    </row>
    <row r="5570">
      <c r="A5570" s="24">
        <v>44218.868591446764</v>
      </c>
      <c r="B5570" s="5" t="s">
        <v>3401</v>
      </c>
      <c r="C5570" s="5" t="s">
        <v>1480</v>
      </c>
      <c r="D5570" s="5" t="s">
        <v>512</v>
      </c>
      <c r="F5570" s="28">
        <f t="shared" si="67"/>
        <v>44218.95192</v>
      </c>
      <c r="G5570" s="32">
        <f t="shared" si="85"/>
        <v>44218.95192</v>
      </c>
      <c r="I5570" t="str">
        <f t="shared" si="91"/>
        <v/>
      </c>
      <c r="K5570" t="str">
        <f t="shared" si="112"/>
        <v/>
      </c>
    </row>
    <row r="5571">
      <c r="A5571" s="24">
        <v>44221.33679936343</v>
      </c>
      <c r="B5571" s="5" t="s">
        <v>271</v>
      </c>
      <c r="C5571" s="5" t="s">
        <v>545</v>
      </c>
      <c r="D5571" s="5" t="s">
        <v>271</v>
      </c>
      <c r="F5571" s="28">
        <f t="shared" si="67"/>
        <v>44221.42013</v>
      </c>
      <c r="G5571" s="32">
        <f t="shared" si="85"/>
        <v>44221.42013</v>
      </c>
      <c r="H5571" s="29">
        <v>0.6666666666666666</v>
      </c>
      <c r="I5571" s="30">
        <f t="shared" si="91"/>
        <v>-44220.75347</v>
      </c>
      <c r="J5571" s="5" t="s">
        <v>3958</v>
      </c>
      <c r="K5571" t="str">
        <f t="shared" si="112"/>
        <v/>
      </c>
    </row>
    <row r="5572">
      <c r="A5572" s="24">
        <v>44221.35659944444</v>
      </c>
      <c r="B5572" s="5" t="s">
        <v>147</v>
      </c>
      <c r="C5572" s="5" t="s">
        <v>916</v>
      </c>
      <c r="D5572" s="5" t="s">
        <v>147</v>
      </c>
      <c r="E5572" s="5">
        <v>28.0</v>
      </c>
      <c r="F5572" s="28">
        <f t="shared" si="67"/>
        <v>44221.43993</v>
      </c>
      <c r="G5572" s="32">
        <f t="shared" si="85"/>
        <v>44221.43993</v>
      </c>
      <c r="H5572" s="29">
        <v>0.5576388888888889</v>
      </c>
      <c r="I5572" s="30">
        <f t="shared" si="91"/>
        <v>-44220.88229</v>
      </c>
      <c r="K5572" t="str">
        <f t="shared" si="112"/>
        <v/>
      </c>
    </row>
    <row r="5573">
      <c r="A5573" s="24">
        <v>44221.357134942125</v>
      </c>
      <c r="B5573" s="5" t="s">
        <v>4054</v>
      </c>
      <c r="C5573" s="5" t="s">
        <v>649</v>
      </c>
      <c r="D5573" s="5" t="s">
        <v>147</v>
      </c>
      <c r="E5573" s="5">
        <v>29.0</v>
      </c>
      <c r="F5573" s="28">
        <f t="shared" si="67"/>
        <v>44221.44047</v>
      </c>
      <c r="G5573" s="32">
        <f t="shared" si="85"/>
        <v>44221.44047</v>
      </c>
      <c r="H5573" s="29">
        <v>0.5576388888888889</v>
      </c>
      <c r="I5573" s="30">
        <f t="shared" si="91"/>
        <v>-44220.88283</v>
      </c>
      <c r="K5573" t="str">
        <f t="shared" si="112"/>
        <v/>
      </c>
    </row>
    <row r="5574">
      <c r="A5574" s="24">
        <v>44221.37961483796</v>
      </c>
      <c r="B5574" s="5" t="s">
        <v>4280</v>
      </c>
      <c r="C5574" s="5" t="s">
        <v>270</v>
      </c>
      <c r="D5574" s="5" t="s">
        <v>165</v>
      </c>
      <c r="F5574" s="28">
        <f t="shared" si="67"/>
        <v>44221.46295</v>
      </c>
      <c r="G5574" s="32">
        <f t="shared" si="85"/>
        <v>44221.46295</v>
      </c>
      <c r="H5574" s="29">
        <v>0.6666666666666666</v>
      </c>
      <c r="I5574" s="30">
        <f t="shared" si="91"/>
        <v>-44220.79628</v>
      </c>
      <c r="J5574" s="5" t="s">
        <v>1861</v>
      </c>
      <c r="K5574" s="5">
        <v>38.0</v>
      </c>
    </row>
    <row r="5575">
      <c r="A5575" s="24">
        <v>44221.451457222225</v>
      </c>
      <c r="B5575" s="5" t="s">
        <v>4379</v>
      </c>
      <c r="C5575" s="5" t="s">
        <v>270</v>
      </c>
      <c r="D5575" s="5" t="s">
        <v>165</v>
      </c>
      <c r="F5575" s="28">
        <f t="shared" si="67"/>
        <v>44221.53479</v>
      </c>
      <c r="G5575" s="32">
        <f t="shared" si="85"/>
        <v>44221.53479</v>
      </c>
      <c r="H5575" s="29">
        <v>0.6666666666666666</v>
      </c>
      <c r="I5575" s="30">
        <f t="shared" si="91"/>
        <v>-44220.86812</v>
      </c>
      <c r="J5575" s="5" t="s">
        <v>1861</v>
      </c>
      <c r="K5575" s="5">
        <v>37.0</v>
      </c>
    </row>
    <row r="5576">
      <c r="A5576" s="24">
        <v>44221.477836342594</v>
      </c>
      <c r="B5576" s="5" t="s">
        <v>4380</v>
      </c>
      <c r="C5576" s="5" t="s">
        <v>4381</v>
      </c>
      <c r="D5576" s="5" t="s">
        <v>4264</v>
      </c>
      <c r="E5576" s="5">
        <v>27.0</v>
      </c>
      <c r="F5576" s="28">
        <f t="shared" si="67"/>
        <v>44221.56117</v>
      </c>
      <c r="G5576" s="32">
        <f t="shared" si="85"/>
        <v>44221.56117</v>
      </c>
      <c r="H5576" s="29">
        <v>0.6666666666666666</v>
      </c>
      <c r="I5576" s="30">
        <f t="shared" si="91"/>
        <v>-44220.8945</v>
      </c>
      <c r="K5576" t="str">
        <f t="shared" ref="K5576:K5577" si="113">IF(ISBLANK(H5576),E5576,"")</f>
        <v/>
      </c>
    </row>
    <row r="5577">
      <c r="A5577" s="24">
        <v>44221.834413310185</v>
      </c>
      <c r="B5577" s="5" t="s">
        <v>3401</v>
      </c>
      <c r="C5577" s="5" t="s">
        <v>1480</v>
      </c>
      <c r="D5577" s="5" t="s">
        <v>512</v>
      </c>
      <c r="F5577" s="28">
        <f t="shared" si="67"/>
        <v>44221.91775</v>
      </c>
      <c r="G5577" s="32">
        <f t="shared" si="85"/>
        <v>44221.91775</v>
      </c>
      <c r="I5577" t="str">
        <f t="shared" si="91"/>
        <v/>
      </c>
      <c r="K5577" t="str">
        <f t="shared" si="113"/>
        <v/>
      </c>
    </row>
    <row r="5578">
      <c r="A5578" s="24">
        <v>44222.35051605324</v>
      </c>
      <c r="B5578" s="5" t="s">
        <v>4382</v>
      </c>
      <c r="C5578" s="5" t="s">
        <v>4284</v>
      </c>
      <c r="D5578" s="5" t="s">
        <v>173</v>
      </c>
      <c r="F5578" s="28">
        <f t="shared" si="67"/>
        <v>44222.43385</v>
      </c>
      <c r="G5578" s="32">
        <f t="shared" si="85"/>
        <v>44222.43385</v>
      </c>
      <c r="H5578" s="29">
        <v>0.4215277777777778</v>
      </c>
      <c r="I5578" s="30">
        <f t="shared" si="91"/>
        <v>-44222.01232</v>
      </c>
      <c r="J5578" s="5" t="s">
        <v>1861</v>
      </c>
      <c r="K5578" s="5">
        <v>36.0</v>
      </c>
    </row>
    <row r="5579">
      <c r="A5579" s="24">
        <v>44222.350935497685</v>
      </c>
      <c r="B5579" s="5" t="s">
        <v>3376</v>
      </c>
      <c r="C5579" s="5" t="s">
        <v>649</v>
      </c>
      <c r="D5579" s="5" t="s">
        <v>4094</v>
      </c>
      <c r="E5579" s="5">
        <v>1.0</v>
      </c>
      <c r="F5579" s="28">
        <f t="shared" si="67"/>
        <v>44222.43427</v>
      </c>
      <c r="G5579" s="32">
        <f t="shared" si="85"/>
        <v>44222.43427</v>
      </c>
      <c r="H5579" s="29">
        <v>0.5638888888888889</v>
      </c>
      <c r="I5579" s="30">
        <f t="shared" si="91"/>
        <v>-44221.87038</v>
      </c>
      <c r="K5579" t="str">
        <f t="shared" ref="K5579:K5586" si="114">IF(ISBLANK(H5579),E5579,"")</f>
        <v/>
      </c>
    </row>
    <row r="5580">
      <c r="A5580" s="24">
        <v>44222.35135141204</v>
      </c>
      <c r="B5580" s="5" t="s">
        <v>4054</v>
      </c>
      <c r="C5580" s="5" t="s">
        <v>649</v>
      </c>
      <c r="D5580" s="5" t="s">
        <v>147</v>
      </c>
      <c r="E5580" s="5">
        <v>2.0</v>
      </c>
      <c r="F5580" s="28">
        <f t="shared" si="67"/>
        <v>44222.43468</v>
      </c>
      <c r="G5580" s="32">
        <f t="shared" si="85"/>
        <v>44222.43468</v>
      </c>
      <c r="H5580" s="29">
        <v>0.5638888888888889</v>
      </c>
      <c r="I5580" s="30">
        <f t="shared" si="91"/>
        <v>-44221.8708</v>
      </c>
      <c r="K5580" t="str">
        <f t="shared" si="114"/>
        <v/>
      </c>
    </row>
    <row r="5581">
      <c r="A5581" s="24">
        <v>44222.444037106485</v>
      </c>
      <c r="B5581" s="5" t="s">
        <v>4383</v>
      </c>
      <c r="C5581" s="5" t="s">
        <v>768</v>
      </c>
      <c r="D5581" s="5" t="s">
        <v>4264</v>
      </c>
      <c r="E5581" s="5">
        <v>29.0</v>
      </c>
      <c r="F5581" s="28">
        <f t="shared" si="67"/>
        <v>44222.52737</v>
      </c>
      <c r="G5581" s="32">
        <f t="shared" si="85"/>
        <v>44222.52737</v>
      </c>
      <c r="H5581" s="29">
        <v>0.6104166666666667</v>
      </c>
      <c r="I5581" s="30">
        <f t="shared" si="91"/>
        <v>-44221.91695</v>
      </c>
      <c r="K5581" t="str">
        <f t="shared" si="114"/>
        <v/>
      </c>
    </row>
    <row r="5582">
      <c r="A5582" s="24">
        <v>44222.45751101852</v>
      </c>
      <c r="B5582" s="5" t="s">
        <v>4384</v>
      </c>
      <c r="C5582" s="5" t="s">
        <v>4385</v>
      </c>
      <c r="D5582" s="5" t="s">
        <v>3803</v>
      </c>
      <c r="E5582" s="5">
        <v>28.0</v>
      </c>
      <c r="F5582" s="28">
        <f t="shared" si="67"/>
        <v>44222.54084</v>
      </c>
      <c r="G5582" s="32">
        <f t="shared" si="85"/>
        <v>44222.54084</v>
      </c>
      <c r="H5582" s="29">
        <v>0.55</v>
      </c>
      <c r="I5582" s="30">
        <f t="shared" si="91"/>
        <v>-44221.99084</v>
      </c>
      <c r="K5582" t="str">
        <f t="shared" si="114"/>
        <v/>
      </c>
    </row>
    <row r="5583">
      <c r="A5583" s="24">
        <v>44222.45963863426</v>
      </c>
      <c r="B5583" s="5" t="s">
        <v>4386</v>
      </c>
      <c r="C5583" s="5" t="s">
        <v>48</v>
      </c>
      <c r="D5583" s="5" t="s">
        <v>3803</v>
      </c>
      <c r="E5583" s="5">
        <v>27.0</v>
      </c>
      <c r="F5583" s="28">
        <f t="shared" si="67"/>
        <v>44222.54297</v>
      </c>
      <c r="G5583" s="32">
        <f t="shared" si="85"/>
        <v>44222.54297</v>
      </c>
      <c r="H5583" s="29">
        <v>0.55</v>
      </c>
      <c r="I5583" s="30">
        <f t="shared" si="91"/>
        <v>-44221.99297</v>
      </c>
      <c r="K5583" t="str">
        <f t="shared" si="114"/>
        <v/>
      </c>
    </row>
    <row r="5584">
      <c r="A5584" s="24">
        <v>44222.460686446764</v>
      </c>
      <c r="B5584" s="5" t="s">
        <v>4387</v>
      </c>
      <c r="C5584" s="5" t="s">
        <v>48</v>
      </c>
      <c r="D5584" s="5" t="s">
        <v>3803</v>
      </c>
      <c r="E5584" s="5">
        <v>26.0</v>
      </c>
      <c r="F5584" s="28">
        <f t="shared" si="67"/>
        <v>44222.54402</v>
      </c>
      <c r="G5584" s="32">
        <f t="shared" si="85"/>
        <v>44222.54402</v>
      </c>
      <c r="H5584" s="29">
        <v>0.55</v>
      </c>
      <c r="I5584" s="30">
        <f t="shared" si="91"/>
        <v>-44221.99402</v>
      </c>
      <c r="K5584" t="str">
        <f t="shared" si="114"/>
        <v/>
      </c>
    </row>
    <row r="5585">
      <c r="A5585" s="24">
        <v>44222.461018125</v>
      </c>
      <c r="B5585" s="5" t="s">
        <v>4388</v>
      </c>
      <c r="C5585" s="5" t="s">
        <v>48</v>
      </c>
      <c r="D5585" s="5" t="s">
        <v>3803</v>
      </c>
      <c r="E5585" s="5">
        <v>25.0</v>
      </c>
      <c r="F5585" s="28">
        <f t="shared" si="67"/>
        <v>44222.54435</v>
      </c>
      <c r="G5585" s="32">
        <f t="shared" si="85"/>
        <v>44222.54435</v>
      </c>
      <c r="H5585" s="29">
        <v>0.55</v>
      </c>
      <c r="I5585" s="30">
        <f t="shared" si="91"/>
        <v>-44221.99435</v>
      </c>
      <c r="K5585" t="str">
        <f t="shared" si="114"/>
        <v/>
      </c>
    </row>
    <row r="5586">
      <c r="A5586" s="24">
        <v>44222.46150121528</v>
      </c>
      <c r="B5586" s="5" t="s">
        <v>4389</v>
      </c>
      <c r="C5586" s="5" t="s">
        <v>48</v>
      </c>
      <c r="D5586" s="5" t="s">
        <v>3803</v>
      </c>
      <c r="E5586" s="5">
        <v>24.0</v>
      </c>
      <c r="F5586" s="28">
        <f t="shared" si="67"/>
        <v>44222.54483</v>
      </c>
      <c r="G5586" s="32">
        <f t="shared" si="85"/>
        <v>44222.54483</v>
      </c>
      <c r="H5586" s="29">
        <v>0.55</v>
      </c>
      <c r="I5586" s="30">
        <f t="shared" si="91"/>
        <v>-44221.99483</v>
      </c>
      <c r="K5586" t="str">
        <f t="shared" si="114"/>
        <v/>
      </c>
    </row>
    <row r="5587">
      <c r="A5587" s="24">
        <v>44222.46529194445</v>
      </c>
      <c r="B5587" s="5" t="s">
        <v>4280</v>
      </c>
      <c r="C5587" s="5" t="s">
        <v>270</v>
      </c>
      <c r="D5587" s="5" t="s">
        <v>165</v>
      </c>
      <c r="F5587" s="28">
        <f t="shared" si="67"/>
        <v>44222.54863</v>
      </c>
      <c r="G5587" s="32">
        <f t="shared" si="85"/>
        <v>44222.54863</v>
      </c>
      <c r="H5587" s="29">
        <v>0.5472222222222223</v>
      </c>
      <c r="I5587" s="30">
        <f t="shared" si="91"/>
        <v>-44222.0014</v>
      </c>
      <c r="J5587" s="5" t="s">
        <v>1861</v>
      </c>
      <c r="K5587" s="5">
        <v>44.0</v>
      </c>
    </row>
    <row r="5588">
      <c r="A5588" s="24">
        <v>44222.82315111111</v>
      </c>
      <c r="B5588" s="5" t="s">
        <v>3401</v>
      </c>
      <c r="C5588" s="5" t="s">
        <v>1480</v>
      </c>
      <c r="D5588" s="5" t="s">
        <v>512</v>
      </c>
      <c r="F5588" s="28">
        <f t="shared" si="67"/>
        <v>44222.90648</v>
      </c>
      <c r="G5588" s="32">
        <f t="shared" si="85"/>
        <v>44222.90648</v>
      </c>
      <c r="I5588" t="str">
        <f t="shared" si="91"/>
        <v/>
      </c>
      <c r="K5588" t="str">
        <f t="shared" ref="K5588:K5600" si="115">IF(ISBLANK(H5588),E5588,"")</f>
        <v/>
      </c>
    </row>
    <row r="5589">
      <c r="A5589" s="24">
        <v>44223.32932755787</v>
      </c>
      <c r="B5589" s="5" t="s">
        <v>4390</v>
      </c>
      <c r="C5589" s="5" t="s">
        <v>4284</v>
      </c>
      <c r="D5589" s="5" t="s">
        <v>173</v>
      </c>
      <c r="E5589" s="5">
        <v>36.0</v>
      </c>
      <c r="F5589" s="28">
        <f t="shared" si="67"/>
        <v>44223.41266</v>
      </c>
      <c r="G5589" s="32">
        <f t="shared" si="85"/>
        <v>44223.41266</v>
      </c>
      <c r="H5589" s="29">
        <v>0.41875</v>
      </c>
      <c r="I5589" s="30">
        <f t="shared" si="91"/>
        <v>-44222.99391</v>
      </c>
      <c r="J5589" s="5" t="s">
        <v>1861</v>
      </c>
      <c r="K5589" t="str">
        <f t="shared" si="115"/>
        <v/>
      </c>
    </row>
    <row r="5590">
      <c r="A5590" s="24">
        <v>44223.35821092593</v>
      </c>
      <c r="B5590" s="5" t="s">
        <v>646</v>
      </c>
      <c r="C5590" s="5" t="s">
        <v>649</v>
      </c>
      <c r="D5590" s="5" t="s">
        <v>4098</v>
      </c>
      <c r="E5590" s="5">
        <v>29.0</v>
      </c>
      <c r="F5590" s="28">
        <f t="shared" si="67"/>
        <v>44223.44154</v>
      </c>
      <c r="G5590" s="32">
        <f t="shared" si="85"/>
        <v>44223.44154</v>
      </c>
      <c r="H5590" s="29">
        <v>0.5722222222222222</v>
      </c>
      <c r="I5590" s="30">
        <f t="shared" si="91"/>
        <v>-44222.86932</v>
      </c>
      <c r="K5590" t="str">
        <f t="shared" si="115"/>
        <v/>
      </c>
    </row>
    <row r="5591">
      <c r="A5591" s="24">
        <v>44223.35865175926</v>
      </c>
      <c r="B5591" s="5" t="s">
        <v>4226</v>
      </c>
      <c r="C5591" s="5" t="s">
        <v>916</v>
      </c>
      <c r="D5591" s="5" t="s">
        <v>4098</v>
      </c>
      <c r="E5591" s="5">
        <v>28.0</v>
      </c>
      <c r="F5591" s="28">
        <f t="shared" si="67"/>
        <v>44223.44199</v>
      </c>
      <c r="G5591" s="32">
        <f t="shared" si="85"/>
        <v>44223.44199</v>
      </c>
      <c r="H5591" s="29">
        <v>0.5722222222222222</v>
      </c>
      <c r="I5591" s="30">
        <f t="shared" si="91"/>
        <v>-44222.86976</v>
      </c>
      <c r="K5591" t="str">
        <f t="shared" si="115"/>
        <v/>
      </c>
    </row>
    <row r="5592">
      <c r="A5592" s="24">
        <v>44223.368396412036</v>
      </c>
      <c r="B5592" s="5" t="s">
        <v>1820</v>
      </c>
      <c r="D5592" s="5" t="s">
        <v>4072</v>
      </c>
      <c r="E5592" s="5">
        <v>27.0</v>
      </c>
      <c r="F5592" s="28">
        <f t="shared" si="67"/>
        <v>44223.45173</v>
      </c>
      <c r="G5592" s="32">
        <f t="shared" si="85"/>
        <v>44223.45173</v>
      </c>
      <c r="H5592" s="29">
        <v>0.44027777777777777</v>
      </c>
      <c r="I5592" s="30">
        <f t="shared" si="91"/>
        <v>-44223.01145</v>
      </c>
      <c r="K5592" t="str">
        <f t="shared" si="115"/>
        <v/>
      </c>
    </row>
    <row r="5593">
      <c r="A5593" s="24">
        <v>44223.37615538195</v>
      </c>
      <c r="B5593" s="5" t="s">
        <v>4211</v>
      </c>
      <c r="C5593" s="5" t="s">
        <v>4391</v>
      </c>
      <c r="D5593" s="5" t="s">
        <v>173</v>
      </c>
      <c r="E5593" s="5">
        <v>26.0</v>
      </c>
      <c r="F5593" s="28">
        <f t="shared" si="67"/>
        <v>44223.45949</v>
      </c>
      <c r="G5593" s="32">
        <f t="shared" si="85"/>
        <v>44223.45949</v>
      </c>
      <c r="H5593" s="29">
        <v>0.4326388888888889</v>
      </c>
      <c r="I5593" s="30">
        <f t="shared" si="91"/>
        <v>-44223.02685</v>
      </c>
      <c r="K5593" t="str">
        <f t="shared" si="115"/>
        <v/>
      </c>
    </row>
    <row r="5594">
      <c r="A5594" s="24">
        <v>44223.376568252315</v>
      </c>
      <c r="B5594" s="5" t="s">
        <v>4210</v>
      </c>
      <c r="C5594" s="5" t="s">
        <v>4391</v>
      </c>
      <c r="D5594" s="5" t="s">
        <v>173</v>
      </c>
      <c r="E5594" s="5">
        <v>25.0</v>
      </c>
      <c r="F5594" s="28">
        <f t="shared" si="67"/>
        <v>44223.4599</v>
      </c>
      <c r="G5594" s="32">
        <f t="shared" si="85"/>
        <v>44223.4599</v>
      </c>
      <c r="H5594" s="29">
        <v>0.4326388888888889</v>
      </c>
      <c r="I5594" s="30">
        <f t="shared" si="91"/>
        <v>-44223.02726</v>
      </c>
      <c r="K5594" t="str">
        <f t="shared" si="115"/>
        <v/>
      </c>
    </row>
    <row r="5595">
      <c r="A5595" s="24">
        <v>44223.37703594907</v>
      </c>
      <c r="B5595" s="5" t="s">
        <v>4119</v>
      </c>
      <c r="C5595" s="5" t="s">
        <v>4391</v>
      </c>
      <c r="D5595" s="5" t="s">
        <v>1245</v>
      </c>
      <c r="E5595" s="5">
        <v>24.0</v>
      </c>
      <c r="F5595" s="28">
        <f t="shared" si="67"/>
        <v>44223.46037</v>
      </c>
      <c r="G5595" s="32">
        <f t="shared" si="85"/>
        <v>44223.46037</v>
      </c>
      <c r="H5595" s="29">
        <v>0.4326388888888889</v>
      </c>
      <c r="I5595" s="30">
        <f t="shared" si="91"/>
        <v>-44223.02773</v>
      </c>
      <c r="K5595" t="str">
        <f t="shared" si="115"/>
        <v/>
      </c>
    </row>
    <row r="5596">
      <c r="A5596" s="24">
        <v>44223.3780996875</v>
      </c>
      <c r="B5596" s="5" t="s">
        <v>1237</v>
      </c>
      <c r="C5596" s="5" t="s">
        <v>4258</v>
      </c>
      <c r="D5596" s="5" t="s">
        <v>3246</v>
      </c>
      <c r="F5596" s="28">
        <f t="shared" si="67"/>
        <v>44223.46143</v>
      </c>
      <c r="G5596" s="32">
        <f t="shared" si="85"/>
        <v>44223.46143</v>
      </c>
      <c r="H5596" s="29">
        <v>0.6666666666666666</v>
      </c>
      <c r="I5596" s="30">
        <f t="shared" si="91"/>
        <v>-44222.79477</v>
      </c>
      <c r="J5596" s="5" t="s">
        <v>3958</v>
      </c>
      <c r="K5596" t="str">
        <f t="shared" si="115"/>
        <v/>
      </c>
    </row>
    <row r="5597">
      <c r="A5597" s="24">
        <v>44223.45972539352</v>
      </c>
      <c r="B5597" s="5" t="s">
        <v>4392</v>
      </c>
      <c r="C5597" s="5" t="s">
        <v>4393</v>
      </c>
      <c r="D5597" s="5" t="s">
        <v>1864</v>
      </c>
      <c r="E5597" s="5">
        <v>27.0</v>
      </c>
      <c r="F5597" s="28">
        <f t="shared" si="67"/>
        <v>44223.54306</v>
      </c>
      <c r="G5597" s="32">
        <f t="shared" si="85"/>
        <v>44223.54306</v>
      </c>
      <c r="H5597" s="29">
        <v>0.5631944444444444</v>
      </c>
      <c r="I5597" s="30">
        <f t="shared" si="91"/>
        <v>-44222.97986</v>
      </c>
      <c r="K5597" t="str">
        <f t="shared" si="115"/>
        <v/>
      </c>
    </row>
    <row r="5598">
      <c r="A5598" s="24">
        <v>44223.46577364583</v>
      </c>
      <c r="B5598" s="5" t="s">
        <v>4394</v>
      </c>
      <c r="C5598" s="5" t="s">
        <v>4393</v>
      </c>
      <c r="D5598" s="5" t="s">
        <v>1864</v>
      </c>
      <c r="E5598" s="5">
        <v>26.0</v>
      </c>
      <c r="F5598" s="28">
        <f t="shared" si="67"/>
        <v>44223.54911</v>
      </c>
      <c r="G5598" s="32">
        <f t="shared" si="85"/>
        <v>44223.54911</v>
      </c>
      <c r="H5598" s="29">
        <v>0.5631944444444444</v>
      </c>
      <c r="I5598" s="30">
        <f t="shared" si="91"/>
        <v>-44222.98591</v>
      </c>
      <c r="K5598" t="str">
        <f t="shared" si="115"/>
        <v/>
      </c>
    </row>
    <row r="5599">
      <c r="A5599" s="24">
        <v>44223.465994502316</v>
      </c>
      <c r="B5599" s="5" t="s">
        <v>4395</v>
      </c>
      <c r="C5599" s="5" t="s">
        <v>4393</v>
      </c>
      <c r="D5599" s="5" t="s">
        <v>1864</v>
      </c>
      <c r="E5599" s="5">
        <v>25.0</v>
      </c>
      <c r="F5599" s="28">
        <f t="shared" si="67"/>
        <v>44223.54933</v>
      </c>
      <c r="G5599" s="32">
        <f t="shared" si="85"/>
        <v>44223.54933</v>
      </c>
      <c r="H5599" s="29">
        <v>0.5326388888888889</v>
      </c>
      <c r="I5599" s="30">
        <f t="shared" si="91"/>
        <v>-44223.01669</v>
      </c>
      <c r="K5599" t="str">
        <f t="shared" si="115"/>
        <v/>
      </c>
    </row>
    <row r="5600">
      <c r="A5600" s="24">
        <v>44223.50085157408</v>
      </c>
      <c r="B5600" s="5" t="s">
        <v>4396</v>
      </c>
      <c r="C5600" s="5" t="s">
        <v>4397</v>
      </c>
      <c r="D5600" s="5" t="s">
        <v>165</v>
      </c>
      <c r="E5600" s="5">
        <v>1.0</v>
      </c>
      <c r="F5600" s="28">
        <f t="shared" si="67"/>
        <v>44223.58418</v>
      </c>
      <c r="G5600" s="32">
        <f t="shared" si="85"/>
        <v>44223.58418</v>
      </c>
      <c r="H5600" s="29">
        <v>0.5513888888888889</v>
      </c>
      <c r="I5600" s="30">
        <f t="shared" si="91"/>
        <v>-44223.0328</v>
      </c>
      <c r="K5600" t="str">
        <f t="shared" si="115"/>
        <v/>
      </c>
    </row>
    <row r="5601">
      <c r="A5601" s="24">
        <v>44223.542328449075</v>
      </c>
      <c r="B5601" s="5" t="s">
        <v>4398</v>
      </c>
      <c r="C5601" s="5" t="s">
        <v>4258</v>
      </c>
      <c r="D5601" s="5" t="s">
        <v>3246</v>
      </c>
      <c r="F5601" s="28">
        <f t="shared" si="67"/>
        <v>44223.62566</v>
      </c>
      <c r="G5601" s="32">
        <f t="shared" si="85"/>
        <v>44223.62566</v>
      </c>
      <c r="H5601" s="29">
        <v>0.5416666666666666</v>
      </c>
      <c r="I5601" s="30">
        <f t="shared" si="91"/>
        <v>-44223.084</v>
      </c>
      <c r="J5601" s="5" t="s">
        <v>1861</v>
      </c>
      <c r="K5601" s="5">
        <v>41.0</v>
      </c>
    </row>
    <row r="5602">
      <c r="A5602" s="24">
        <v>44224.28627773148</v>
      </c>
      <c r="B5602" s="5" t="s">
        <v>4399</v>
      </c>
      <c r="C5602" s="5" t="s">
        <v>4400</v>
      </c>
      <c r="D5602" s="5" t="s">
        <v>4264</v>
      </c>
      <c r="E5602" s="5">
        <v>1.0</v>
      </c>
      <c r="F5602" s="28">
        <f t="shared" si="67"/>
        <v>44224.36961</v>
      </c>
      <c r="G5602" s="32">
        <f t="shared" si="85"/>
        <v>44224.36961</v>
      </c>
      <c r="H5602" s="29">
        <v>0.49166666666666664</v>
      </c>
      <c r="I5602" s="30">
        <f t="shared" si="91"/>
        <v>-44223.87794</v>
      </c>
      <c r="K5602" t="str">
        <f t="shared" ref="K5602:K5603" si="116">IF(ISBLANK(H5602),E5602,"")</f>
        <v/>
      </c>
    </row>
    <row r="5603">
      <c r="A5603" s="24">
        <v>44224.32859290509</v>
      </c>
      <c r="B5603" s="5" t="s">
        <v>3376</v>
      </c>
      <c r="C5603" s="5" t="s">
        <v>916</v>
      </c>
      <c r="D5603" s="5" t="s">
        <v>4098</v>
      </c>
      <c r="E5603" s="5">
        <v>2.0</v>
      </c>
      <c r="F5603" s="28">
        <f t="shared" si="67"/>
        <v>44224.41193</v>
      </c>
      <c r="G5603" s="32">
        <f t="shared" si="85"/>
        <v>44224.41193</v>
      </c>
      <c r="H5603" s="29">
        <v>0.5826388888888889</v>
      </c>
      <c r="I5603" s="30">
        <f t="shared" si="91"/>
        <v>-44223.82929</v>
      </c>
      <c r="K5603" t="str">
        <f t="shared" si="116"/>
        <v/>
      </c>
    </row>
    <row r="5604">
      <c r="A5604" s="24">
        <v>44224.36411005787</v>
      </c>
      <c r="B5604" s="5" t="s">
        <v>107</v>
      </c>
      <c r="C5604" s="5" t="s">
        <v>4401</v>
      </c>
      <c r="D5604" s="5" t="s">
        <v>1403</v>
      </c>
      <c r="F5604" s="28">
        <f t="shared" si="67"/>
        <v>44224.44744</v>
      </c>
      <c r="G5604" s="32">
        <f t="shared" si="85"/>
        <v>44224.44744</v>
      </c>
      <c r="I5604" t="str">
        <f t="shared" si="91"/>
        <v/>
      </c>
      <c r="J5604" s="5" t="s">
        <v>1861</v>
      </c>
      <c r="K5604" s="5">
        <v>36.0</v>
      </c>
    </row>
    <row r="5605">
      <c r="A5605" s="24">
        <v>44224.462137395836</v>
      </c>
      <c r="B5605" s="5" t="s">
        <v>4088</v>
      </c>
      <c r="C5605" s="5" t="s">
        <v>545</v>
      </c>
      <c r="D5605" s="5" t="s">
        <v>4402</v>
      </c>
      <c r="F5605" s="28">
        <f t="shared" si="67"/>
        <v>44224.54547</v>
      </c>
      <c r="G5605" s="32">
        <f t="shared" si="85"/>
        <v>44224.54547</v>
      </c>
      <c r="I5605" t="str">
        <f t="shared" si="91"/>
        <v/>
      </c>
      <c r="J5605" s="5" t="s">
        <v>1861</v>
      </c>
      <c r="K5605" s="5">
        <v>40.0</v>
      </c>
    </row>
    <row r="5606">
      <c r="A5606" s="24">
        <v>44224.50462409722</v>
      </c>
      <c r="B5606" s="5" t="s">
        <v>4403</v>
      </c>
      <c r="C5606" s="5" t="s">
        <v>916</v>
      </c>
      <c r="D5606" s="5" t="s">
        <v>3739</v>
      </c>
      <c r="E5606" s="5">
        <v>1.0</v>
      </c>
      <c r="F5606" s="28">
        <f t="shared" si="67"/>
        <v>44224.58796</v>
      </c>
      <c r="G5606" s="32">
        <f t="shared" si="85"/>
        <v>44224.58796</v>
      </c>
      <c r="H5606" s="29">
        <v>0.5826388888888889</v>
      </c>
      <c r="I5606" s="30">
        <f t="shared" si="91"/>
        <v>-44224.00532</v>
      </c>
      <c r="K5606" t="str">
        <f t="shared" ref="K5606:K5617" si="117">IF(ISBLANK(H5606),E5606,"")</f>
        <v/>
      </c>
    </row>
    <row r="5607">
      <c r="A5607" s="24">
        <v>44224.50508070602</v>
      </c>
      <c r="B5607" s="5" t="s">
        <v>920</v>
      </c>
      <c r="C5607" s="5" t="s">
        <v>647</v>
      </c>
      <c r="D5607" s="5" t="s">
        <v>4098</v>
      </c>
      <c r="E5607" s="5">
        <v>3.0</v>
      </c>
      <c r="F5607" s="28">
        <f t="shared" si="67"/>
        <v>44224.58841</v>
      </c>
      <c r="G5607" s="32">
        <f t="shared" si="85"/>
        <v>44224.58841</v>
      </c>
      <c r="H5607" s="29">
        <v>0.5826388888888889</v>
      </c>
      <c r="I5607" s="30">
        <f t="shared" si="91"/>
        <v>-44224.00578</v>
      </c>
      <c r="K5607" t="str">
        <f t="shared" si="117"/>
        <v/>
      </c>
    </row>
    <row r="5608">
      <c r="A5608" s="24">
        <v>44224.6008482176</v>
      </c>
      <c r="B5608" s="5" t="s">
        <v>761</v>
      </c>
      <c r="C5608" s="5" t="s">
        <v>766</v>
      </c>
      <c r="F5608" s="28">
        <f t="shared" si="67"/>
        <v>44224.68418</v>
      </c>
      <c r="G5608" s="32">
        <f t="shared" si="85"/>
        <v>44224.68418</v>
      </c>
      <c r="I5608" t="str">
        <f t="shared" si="91"/>
        <v/>
      </c>
      <c r="J5608" s="5" t="s">
        <v>1861</v>
      </c>
      <c r="K5608" t="str">
        <f t="shared" si="117"/>
        <v/>
      </c>
    </row>
    <row r="5609">
      <c r="A5609" s="24">
        <v>44224.60112413194</v>
      </c>
      <c r="B5609" s="5" t="s">
        <v>4404</v>
      </c>
      <c r="C5609" s="5" t="s">
        <v>564</v>
      </c>
      <c r="F5609" s="28">
        <f t="shared" si="67"/>
        <v>44224.68446</v>
      </c>
      <c r="G5609" s="32">
        <f t="shared" si="85"/>
        <v>44224.68446</v>
      </c>
      <c r="I5609" t="str">
        <f t="shared" si="91"/>
        <v/>
      </c>
      <c r="J5609" s="5" t="s">
        <v>1861</v>
      </c>
      <c r="K5609" t="str">
        <f t="shared" si="117"/>
        <v/>
      </c>
    </row>
    <row r="5610">
      <c r="A5610" s="24">
        <v>44224.824627291666</v>
      </c>
      <c r="B5610" s="5" t="s">
        <v>3401</v>
      </c>
      <c r="C5610" s="5" t="s">
        <v>1480</v>
      </c>
      <c r="D5610" s="5" t="s">
        <v>512</v>
      </c>
      <c r="F5610" s="28">
        <f t="shared" si="67"/>
        <v>44224.90796</v>
      </c>
      <c r="G5610" s="32">
        <f t="shared" si="85"/>
        <v>44224.90796</v>
      </c>
      <c r="I5610" t="str">
        <f t="shared" si="91"/>
        <v/>
      </c>
      <c r="K5610" t="str">
        <f t="shared" si="117"/>
        <v/>
      </c>
    </row>
    <row r="5611">
      <c r="A5611" s="24">
        <v>44225.30245928241</v>
      </c>
      <c r="B5611" s="5" t="s">
        <v>4405</v>
      </c>
      <c r="C5611" s="5" t="s">
        <v>736</v>
      </c>
      <c r="D5611" s="5" t="s">
        <v>512</v>
      </c>
      <c r="E5611" s="5">
        <v>28.0</v>
      </c>
      <c r="F5611" s="28">
        <f t="shared" si="67"/>
        <v>44225.38579</v>
      </c>
      <c r="G5611" s="32">
        <f t="shared" si="85"/>
        <v>44225.38579</v>
      </c>
      <c r="H5611" s="29">
        <v>0.3659722222222222</v>
      </c>
      <c r="I5611" s="30">
        <f t="shared" si="91"/>
        <v>-44225.01982</v>
      </c>
      <c r="K5611" t="str">
        <f t="shared" si="117"/>
        <v/>
      </c>
    </row>
    <row r="5612">
      <c r="A5612" s="24">
        <v>44225.326078321756</v>
      </c>
      <c r="B5612" s="5" t="s">
        <v>4226</v>
      </c>
      <c r="C5612" s="5" t="s">
        <v>3695</v>
      </c>
      <c r="D5612" s="5" t="s">
        <v>3739</v>
      </c>
      <c r="E5612" s="5">
        <v>1.0</v>
      </c>
      <c r="F5612" s="28">
        <f t="shared" si="67"/>
        <v>44225.40941</v>
      </c>
      <c r="G5612" s="32">
        <f t="shared" si="85"/>
        <v>44225.40941</v>
      </c>
      <c r="H5612" s="29">
        <v>0.54375</v>
      </c>
      <c r="I5612" s="30">
        <f t="shared" si="91"/>
        <v>-44224.86566</v>
      </c>
      <c r="K5612" t="str">
        <f t="shared" si="117"/>
        <v/>
      </c>
    </row>
    <row r="5613">
      <c r="A5613" s="24">
        <v>44225.3799783912</v>
      </c>
      <c r="B5613" s="5" t="s">
        <v>4025</v>
      </c>
      <c r="C5613" s="5" t="s">
        <v>4026</v>
      </c>
      <c r="D5613" s="5" t="s">
        <v>173</v>
      </c>
      <c r="E5613" s="5">
        <v>28.0</v>
      </c>
      <c r="F5613" s="28">
        <f t="shared" si="67"/>
        <v>44225.46331</v>
      </c>
      <c r="G5613" s="32">
        <f t="shared" si="85"/>
        <v>44225.46331</v>
      </c>
      <c r="H5613" s="29">
        <v>0.45625</v>
      </c>
      <c r="I5613" s="30">
        <f t="shared" si="91"/>
        <v>-44225.00706</v>
      </c>
      <c r="K5613" t="str">
        <f t="shared" si="117"/>
        <v/>
      </c>
    </row>
    <row r="5614">
      <c r="A5614" s="24">
        <v>44225.38091974537</v>
      </c>
      <c r="B5614" s="5" t="s">
        <v>4171</v>
      </c>
      <c r="C5614" s="5" t="s">
        <v>4197</v>
      </c>
      <c r="D5614" s="5" t="s">
        <v>1245</v>
      </c>
      <c r="E5614" s="5">
        <v>29.0</v>
      </c>
      <c r="F5614" s="28">
        <f t="shared" si="67"/>
        <v>44225.46425</v>
      </c>
      <c r="G5614" s="32">
        <f t="shared" si="85"/>
        <v>44225.46425</v>
      </c>
      <c r="H5614" s="29">
        <v>0.54375</v>
      </c>
      <c r="I5614" s="30">
        <f t="shared" si="91"/>
        <v>-44224.9205</v>
      </c>
      <c r="K5614" t="str">
        <f t="shared" si="117"/>
        <v/>
      </c>
    </row>
    <row r="5615">
      <c r="A5615" s="24">
        <v>44225.3991643287</v>
      </c>
      <c r="B5615" s="5" t="s">
        <v>4054</v>
      </c>
      <c r="C5615" s="5" t="s">
        <v>649</v>
      </c>
      <c r="D5615" s="5" t="s">
        <v>3739</v>
      </c>
      <c r="E5615" s="5">
        <v>27.0</v>
      </c>
      <c r="F5615" s="28">
        <f t="shared" si="67"/>
        <v>44225.4825</v>
      </c>
      <c r="G5615" s="32">
        <f t="shared" si="85"/>
        <v>44225.4825</v>
      </c>
      <c r="H5615" s="29">
        <v>0.54375</v>
      </c>
      <c r="I5615" s="30">
        <f t="shared" si="91"/>
        <v>-44224.93875</v>
      </c>
      <c r="K5615" t="str">
        <f t="shared" si="117"/>
        <v/>
      </c>
    </row>
    <row r="5616">
      <c r="A5616" s="24">
        <v>44225.400325462964</v>
      </c>
      <c r="B5616" s="5" t="s">
        <v>4194</v>
      </c>
      <c r="C5616" s="5" t="s">
        <v>4195</v>
      </c>
      <c r="D5616" s="5" t="s">
        <v>512</v>
      </c>
      <c r="E5616" s="5">
        <v>2.0</v>
      </c>
      <c r="F5616" s="28">
        <f t="shared" si="67"/>
        <v>44225.48366</v>
      </c>
      <c r="G5616" s="32">
        <f t="shared" si="85"/>
        <v>44225.48366</v>
      </c>
      <c r="H5616" s="29">
        <v>0.4305555555555556</v>
      </c>
      <c r="I5616" s="30">
        <f t="shared" si="91"/>
        <v>-44225.0531</v>
      </c>
      <c r="K5616" t="str">
        <f t="shared" si="117"/>
        <v/>
      </c>
    </row>
    <row r="5617">
      <c r="A5617" s="24">
        <v>44225.49759392361</v>
      </c>
      <c r="B5617" s="5" t="s">
        <v>4406</v>
      </c>
      <c r="C5617" s="5" t="s">
        <v>4407</v>
      </c>
      <c r="D5617" s="5" t="s">
        <v>1232</v>
      </c>
      <c r="E5617" s="5">
        <v>14.0</v>
      </c>
      <c r="F5617" s="28">
        <f t="shared" si="67"/>
        <v>44225.58093</v>
      </c>
      <c r="G5617" s="32">
        <f t="shared" si="85"/>
        <v>44225.58093</v>
      </c>
      <c r="H5617" s="29">
        <v>0.5541666666666667</v>
      </c>
      <c r="I5617" s="30">
        <f t="shared" si="91"/>
        <v>-44225.02676</v>
      </c>
      <c r="K5617" t="str">
        <f t="shared" si="117"/>
        <v/>
      </c>
    </row>
    <row r="5618">
      <c r="A5618" s="24">
        <v>44225.52240015046</v>
      </c>
      <c r="B5618" s="5" t="s">
        <v>4340</v>
      </c>
      <c r="C5618" s="5" t="s">
        <v>4258</v>
      </c>
      <c r="D5618" s="5" t="s">
        <v>3246</v>
      </c>
      <c r="F5618" s="28">
        <f t="shared" si="67"/>
        <v>44225.60573</v>
      </c>
      <c r="G5618" s="32">
        <f t="shared" si="85"/>
        <v>44225.60573</v>
      </c>
      <c r="H5618" s="29">
        <v>0.6666666666666666</v>
      </c>
      <c r="I5618" s="30">
        <f t="shared" si="91"/>
        <v>-44224.93907</v>
      </c>
      <c r="J5618" s="5" t="s">
        <v>1861</v>
      </c>
      <c r="K5618" s="5">
        <v>37.0</v>
      </c>
    </row>
    <row r="5619">
      <c r="A5619" s="24">
        <v>44225.55542582176</v>
      </c>
      <c r="B5619" s="5" t="s">
        <v>2178</v>
      </c>
      <c r="C5619" s="5" t="s">
        <v>862</v>
      </c>
      <c r="D5619" s="5" t="s">
        <v>1232</v>
      </c>
      <c r="E5619" s="5">
        <v>6.0</v>
      </c>
      <c r="F5619" s="28">
        <f t="shared" si="67"/>
        <v>44225.63876</v>
      </c>
      <c r="G5619" s="32">
        <f t="shared" si="85"/>
        <v>44225.63876</v>
      </c>
      <c r="H5619" s="29">
        <v>0.7083333333333334</v>
      </c>
      <c r="I5619" s="30">
        <f t="shared" si="91"/>
        <v>-44224.93043</v>
      </c>
      <c r="K5619" t="str">
        <f t="shared" ref="K5619:K5621" si="118">IF(ISBLANK(H5619),E5619,"")</f>
        <v/>
      </c>
    </row>
    <row r="5620">
      <c r="A5620" s="24">
        <v>44225.82605744213</v>
      </c>
      <c r="B5620" s="5" t="s">
        <v>3401</v>
      </c>
      <c r="C5620" s="5" t="s">
        <v>1480</v>
      </c>
      <c r="D5620" s="5" t="s">
        <v>512</v>
      </c>
      <c r="F5620" s="28">
        <f t="shared" si="67"/>
        <v>44225.90939</v>
      </c>
      <c r="G5620" s="32">
        <f t="shared" si="85"/>
        <v>44225.90939</v>
      </c>
      <c r="I5620" t="str">
        <f t="shared" si="91"/>
        <v/>
      </c>
      <c r="K5620" t="str">
        <f t="shared" si="118"/>
        <v/>
      </c>
    </row>
    <row r="5621">
      <c r="A5621" s="24">
        <v>44228.2981630787</v>
      </c>
      <c r="B5621" s="5" t="s">
        <v>4408</v>
      </c>
      <c r="D5621" s="5" t="s">
        <v>147</v>
      </c>
      <c r="E5621" s="5">
        <v>1.0</v>
      </c>
      <c r="F5621" s="28">
        <f t="shared" si="67"/>
        <v>44228.3815</v>
      </c>
      <c r="G5621" s="32">
        <f t="shared" si="85"/>
        <v>44228.3815</v>
      </c>
      <c r="H5621" s="29">
        <v>0.7083333333333334</v>
      </c>
      <c r="I5621" s="30">
        <f t="shared" si="91"/>
        <v>-44227.67316</v>
      </c>
      <c r="K5621" t="str">
        <f t="shared" si="118"/>
        <v/>
      </c>
    </row>
    <row r="5622">
      <c r="A5622" s="24">
        <v>44228.34717821759</v>
      </c>
      <c r="B5622" s="5" t="s">
        <v>4214</v>
      </c>
      <c r="C5622" s="5" t="s">
        <v>545</v>
      </c>
      <c r="D5622" s="5" t="s">
        <v>1654</v>
      </c>
      <c r="F5622" s="28">
        <f t="shared" si="67"/>
        <v>44228.43051</v>
      </c>
      <c r="G5622" s="32">
        <f t="shared" si="85"/>
        <v>44228.43051</v>
      </c>
      <c r="H5622" s="29">
        <v>0.7083333333333334</v>
      </c>
      <c r="I5622" s="30">
        <f t="shared" si="91"/>
        <v>-44227.72218</v>
      </c>
      <c r="J5622" s="5" t="s">
        <v>1861</v>
      </c>
      <c r="K5622" s="5">
        <v>36.0</v>
      </c>
    </row>
    <row r="5623">
      <c r="A5623" s="24">
        <v>44228.38578362268</v>
      </c>
      <c r="B5623" s="5" t="s">
        <v>4226</v>
      </c>
      <c r="C5623" s="5" t="s">
        <v>916</v>
      </c>
      <c r="D5623" s="5" t="s">
        <v>3739</v>
      </c>
      <c r="E5623" s="5">
        <v>3.0</v>
      </c>
      <c r="F5623" s="28">
        <f t="shared" si="67"/>
        <v>44228.46912</v>
      </c>
      <c r="G5623" s="32">
        <f t="shared" si="85"/>
        <v>44228.46912</v>
      </c>
      <c r="H5623" s="29">
        <v>0.5729166666666666</v>
      </c>
      <c r="I5623" s="30">
        <f t="shared" si="91"/>
        <v>-44227.8962</v>
      </c>
      <c r="K5623" t="str">
        <f t="shared" ref="K5623:K5627" si="119">IF(ISBLANK(H5623),E5623,"")</f>
        <v/>
      </c>
    </row>
    <row r="5624">
      <c r="A5624" s="24">
        <v>44228.386645810184</v>
      </c>
      <c r="B5624" s="5" t="s">
        <v>648</v>
      </c>
      <c r="C5624" s="5" t="s">
        <v>647</v>
      </c>
      <c r="D5624" s="5" t="s">
        <v>4098</v>
      </c>
      <c r="E5624" s="5">
        <v>2.0</v>
      </c>
      <c r="F5624" s="28">
        <f t="shared" si="67"/>
        <v>44228.46998</v>
      </c>
      <c r="G5624" s="32">
        <f t="shared" si="85"/>
        <v>44228.46998</v>
      </c>
      <c r="H5624" s="29">
        <v>0.5729166666666666</v>
      </c>
      <c r="I5624" s="30">
        <f t="shared" si="91"/>
        <v>-44227.89706</v>
      </c>
      <c r="K5624" t="str">
        <f t="shared" si="119"/>
        <v/>
      </c>
    </row>
    <row r="5625">
      <c r="A5625" s="24">
        <v>44228.38992236111</v>
      </c>
      <c r="B5625" s="5" t="s">
        <v>4023</v>
      </c>
      <c r="C5625" s="5" t="s">
        <v>4284</v>
      </c>
      <c r="D5625" s="5" t="s">
        <v>173</v>
      </c>
      <c r="E5625" s="5">
        <v>37.0</v>
      </c>
      <c r="F5625" s="28">
        <f t="shared" si="67"/>
        <v>44228.47326</v>
      </c>
      <c r="G5625" s="32">
        <f t="shared" si="85"/>
        <v>44228.47326</v>
      </c>
      <c r="H5625" s="29">
        <v>0.47152777777777777</v>
      </c>
      <c r="I5625" s="30">
        <f t="shared" si="91"/>
        <v>-44228.00173</v>
      </c>
      <c r="J5625" s="5" t="s">
        <v>1861</v>
      </c>
      <c r="K5625" t="str">
        <f t="shared" si="119"/>
        <v/>
      </c>
    </row>
    <row r="5626">
      <c r="A5626" s="24">
        <v>44228.58157921296</v>
      </c>
      <c r="B5626" s="5" t="s">
        <v>4025</v>
      </c>
      <c r="C5626" s="5" t="s">
        <v>4197</v>
      </c>
      <c r="D5626" s="5" t="s">
        <v>4072</v>
      </c>
      <c r="E5626" s="5">
        <v>2.0</v>
      </c>
      <c r="F5626" s="28">
        <f t="shared" si="67"/>
        <v>44228.66491</v>
      </c>
      <c r="G5626" s="32">
        <f t="shared" si="85"/>
        <v>44228.66491</v>
      </c>
      <c r="H5626" s="29">
        <v>0.7083333333333334</v>
      </c>
      <c r="I5626" s="30">
        <f t="shared" si="91"/>
        <v>-44227.95658</v>
      </c>
      <c r="K5626" t="str">
        <f t="shared" si="119"/>
        <v/>
      </c>
    </row>
    <row r="5627">
      <c r="A5627" s="24">
        <v>44228.8658033449</v>
      </c>
      <c r="B5627" s="5" t="s">
        <v>3401</v>
      </c>
      <c r="C5627" s="5" t="s">
        <v>1480</v>
      </c>
      <c r="D5627" s="5" t="s">
        <v>512</v>
      </c>
      <c r="F5627" s="28">
        <f t="shared" si="67"/>
        <v>44228.94914</v>
      </c>
      <c r="G5627" s="32">
        <f t="shared" si="85"/>
        <v>44228.94914</v>
      </c>
      <c r="I5627" t="str">
        <f t="shared" si="91"/>
        <v/>
      </c>
      <c r="K5627" t="str">
        <f t="shared" si="119"/>
        <v/>
      </c>
    </row>
    <row r="5628">
      <c r="A5628" s="24">
        <v>44229.31298447917</v>
      </c>
      <c r="B5628" s="5" t="s">
        <v>2548</v>
      </c>
      <c r="C5628" s="5" t="s">
        <v>1813</v>
      </c>
      <c r="D5628" s="5" t="s">
        <v>2817</v>
      </c>
      <c r="F5628" s="28">
        <f t="shared" si="67"/>
        <v>44229.39632</v>
      </c>
      <c r="G5628" s="32">
        <f t="shared" si="85"/>
        <v>44229.39632</v>
      </c>
      <c r="H5628" s="29">
        <v>0.7083333333333334</v>
      </c>
      <c r="I5628" s="30">
        <f t="shared" si="91"/>
        <v>-44228.68798</v>
      </c>
      <c r="J5628" s="5" t="s">
        <v>1861</v>
      </c>
      <c r="K5628" s="5">
        <v>36.0</v>
      </c>
    </row>
    <row r="5629">
      <c r="A5629" s="24">
        <v>44229.325782789354</v>
      </c>
      <c r="B5629" s="5" t="s">
        <v>4226</v>
      </c>
      <c r="C5629" s="5" t="s">
        <v>916</v>
      </c>
      <c r="D5629" s="5" t="s">
        <v>4103</v>
      </c>
      <c r="E5629" s="5">
        <v>1.0</v>
      </c>
      <c r="F5629" s="28">
        <f t="shared" si="67"/>
        <v>44229.40912</v>
      </c>
      <c r="G5629" s="32">
        <f t="shared" si="85"/>
        <v>44229.40912</v>
      </c>
      <c r="H5629" s="29">
        <v>0.5666666666666667</v>
      </c>
      <c r="I5629" s="30">
        <f t="shared" si="91"/>
        <v>-44228.84245</v>
      </c>
      <c r="K5629" t="str">
        <f>IF(ISBLANK(H5629),E5629,"")</f>
        <v/>
      </c>
    </row>
    <row r="5630">
      <c r="A5630" s="24">
        <v>44229.333259293984</v>
      </c>
      <c r="B5630" s="5" t="s">
        <v>4409</v>
      </c>
      <c r="C5630" s="5" t="s">
        <v>516</v>
      </c>
      <c r="D5630" s="5" t="s">
        <v>4410</v>
      </c>
      <c r="F5630" s="28">
        <f t="shared" si="67"/>
        <v>44229.41659</v>
      </c>
      <c r="G5630" s="32">
        <f t="shared" si="85"/>
        <v>44229.41659</v>
      </c>
      <c r="H5630" s="29">
        <v>0.7083333333333334</v>
      </c>
      <c r="I5630" s="30">
        <f t="shared" si="91"/>
        <v>-44228.70826</v>
      </c>
      <c r="J5630" s="5" t="s">
        <v>1861</v>
      </c>
      <c r="K5630" s="5">
        <v>37.0</v>
      </c>
    </row>
    <row r="5631">
      <c r="A5631" s="24">
        <v>44229.337556631945</v>
      </c>
      <c r="B5631" s="5" t="s">
        <v>4411</v>
      </c>
      <c r="C5631" s="5" t="s">
        <v>545</v>
      </c>
      <c r="D5631" s="5" t="s">
        <v>3246</v>
      </c>
      <c r="F5631" s="28">
        <f t="shared" si="67"/>
        <v>44229.42089</v>
      </c>
      <c r="G5631" s="32">
        <f t="shared" si="85"/>
        <v>44229.42089</v>
      </c>
      <c r="H5631" s="29">
        <v>0.3527777777777778</v>
      </c>
      <c r="I5631" s="30">
        <f t="shared" si="91"/>
        <v>-44229.06811</v>
      </c>
      <c r="J5631" s="5" t="s">
        <v>1861</v>
      </c>
      <c r="K5631" s="5">
        <v>41.0</v>
      </c>
    </row>
    <row r="5632">
      <c r="A5632" s="24">
        <v>44229.36976253473</v>
      </c>
      <c r="B5632" s="5" t="s">
        <v>4341</v>
      </c>
      <c r="C5632" s="5" t="s">
        <v>545</v>
      </c>
      <c r="D5632" s="5" t="s">
        <v>3246</v>
      </c>
      <c r="F5632" s="28">
        <f t="shared" si="67"/>
        <v>44229.4531</v>
      </c>
      <c r="G5632" s="32">
        <f t="shared" si="85"/>
        <v>44229.4531</v>
      </c>
      <c r="H5632" s="29">
        <v>0.7083333333333334</v>
      </c>
      <c r="I5632" s="30">
        <f t="shared" si="91"/>
        <v>-44228.74476</v>
      </c>
      <c r="J5632" s="5" t="s">
        <v>1861</v>
      </c>
      <c r="K5632" s="5">
        <v>42.0</v>
      </c>
    </row>
    <row r="5633">
      <c r="A5633" s="24">
        <v>44229.453392511576</v>
      </c>
      <c r="B5633" s="5" t="s">
        <v>4412</v>
      </c>
      <c r="C5633" s="5" t="s">
        <v>4413</v>
      </c>
      <c r="D5633" s="5" t="s">
        <v>4264</v>
      </c>
      <c r="E5633" s="5">
        <v>16.0</v>
      </c>
      <c r="F5633" s="28">
        <f t="shared" si="67"/>
        <v>44229.53673</v>
      </c>
      <c r="G5633" s="32">
        <f t="shared" si="85"/>
        <v>44229.53673</v>
      </c>
      <c r="H5633" s="29">
        <v>0.5416666666666666</v>
      </c>
      <c r="I5633" s="30">
        <f t="shared" si="91"/>
        <v>-44228.99506</v>
      </c>
      <c r="K5633" t="str">
        <f t="shared" ref="K5633:K6324" si="120">IF(ISBLANK(H5633),E5633,"")</f>
        <v/>
      </c>
    </row>
    <row r="5634">
      <c r="A5634" s="24">
        <v>44229.480193125</v>
      </c>
      <c r="B5634" s="5" t="s">
        <v>646</v>
      </c>
      <c r="C5634" s="5" t="s">
        <v>916</v>
      </c>
      <c r="D5634" s="5" t="s">
        <v>3739</v>
      </c>
      <c r="E5634" s="5">
        <v>18.0</v>
      </c>
      <c r="F5634" s="28">
        <f t="shared" si="67"/>
        <v>44229.56353</v>
      </c>
      <c r="G5634" s="32">
        <f t="shared" si="85"/>
        <v>44229.56353</v>
      </c>
      <c r="H5634" s="29">
        <v>0.5666666666666667</v>
      </c>
      <c r="I5634" s="30">
        <f t="shared" si="91"/>
        <v>-44228.99686</v>
      </c>
      <c r="K5634" t="str">
        <f t="shared" si="120"/>
        <v/>
      </c>
    </row>
    <row r="5635">
      <c r="A5635" s="24">
        <v>44229.82798891204</v>
      </c>
      <c r="B5635" s="5" t="s">
        <v>3401</v>
      </c>
      <c r="C5635" s="5" t="s">
        <v>1480</v>
      </c>
      <c r="D5635" s="5" t="s">
        <v>512</v>
      </c>
      <c r="F5635" s="28">
        <f t="shared" si="67"/>
        <v>44229.91132</v>
      </c>
      <c r="G5635" s="32">
        <f t="shared" si="85"/>
        <v>44229.91132</v>
      </c>
      <c r="I5635" t="str">
        <f t="shared" si="91"/>
        <v/>
      </c>
      <c r="K5635" t="str">
        <f t="shared" si="120"/>
        <v/>
      </c>
    </row>
    <row r="5636">
      <c r="A5636" s="24">
        <v>44230.327116203705</v>
      </c>
      <c r="B5636" s="5" t="s">
        <v>4226</v>
      </c>
      <c r="C5636" s="5" t="s">
        <v>916</v>
      </c>
      <c r="D5636" s="5" t="s">
        <v>3739</v>
      </c>
      <c r="E5636" s="5">
        <v>18.0</v>
      </c>
      <c r="F5636" s="28">
        <f t="shared" si="67"/>
        <v>44230.41045</v>
      </c>
      <c r="G5636" s="32">
        <f t="shared" si="85"/>
        <v>44230.41045</v>
      </c>
      <c r="H5636" s="29">
        <v>0.5819444444444445</v>
      </c>
      <c r="I5636" s="30">
        <f t="shared" si="91"/>
        <v>-44229.82851</v>
      </c>
      <c r="K5636" t="str">
        <f t="shared" si="120"/>
        <v/>
      </c>
    </row>
    <row r="5637">
      <c r="A5637" s="24">
        <v>44230.37158765046</v>
      </c>
      <c r="B5637" s="5" t="s">
        <v>1820</v>
      </c>
      <c r="D5637" s="5" t="s">
        <v>4072</v>
      </c>
      <c r="E5637" s="5">
        <v>17.0</v>
      </c>
      <c r="F5637" s="28">
        <f t="shared" si="67"/>
        <v>44230.45492</v>
      </c>
      <c r="G5637" s="32">
        <f t="shared" si="85"/>
        <v>44230.45492</v>
      </c>
      <c r="H5637" s="29">
        <v>0.4479166666666667</v>
      </c>
      <c r="I5637" s="30">
        <f t="shared" si="91"/>
        <v>-44230.007</v>
      </c>
      <c r="K5637" t="str">
        <f t="shared" si="120"/>
        <v/>
      </c>
    </row>
    <row r="5638">
      <c r="A5638" s="24">
        <v>44230.37510336806</v>
      </c>
      <c r="B5638" s="5" t="s">
        <v>4211</v>
      </c>
      <c r="C5638" s="5" t="s">
        <v>4209</v>
      </c>
      <c r="D5638" s="5" t="s">
        <v>173</v>
      </c>
      <c r="E5638" s="5">
        <v>16.0</v>
      </c>
      <c r="F5638" s="28">
        <f t="shared" si="67"/>
        <v>44230.45844</v>
      </c>
      <c r="G5638" s="32">
        <f t="shared" si="85"/>
        <v>44230.45844</v>
      </c>
      <c r="H5638" s="29">
        <v>0.4305555555555556</v>
      </c>
      <c r="I5638" s="30">
        <f t="shared" si="91"/>
        <v>-44230.02788</v>
      </c>
      <c r="K5638" t="str">
        <f t="shared" si="120"/>
        <v/>
      </c>
    </row>
    <row r="5639">
      <c r="A5639" s="24">
        <v>44230.37559401621</v>
      </c>
      <c r="B5639" s="5" t="s">
        <v>4311</v>
      </c>
      <c r="C5639" s="5" t="s">
        <v>4209</v>
      </c>
      <c r="D5639" s="5" t="s">
        <v>173</v>
      </c>
      <c r="E5639" s="5">
        <v>15.0</v>
      </c>
      <c r="F5639" s="28">
        <f t="shared" si="67"/>
        <v>44230.45893</v>
      </c>
      <c r="G5639" s="32">
        <f t="shared" si="85"/>
        <v>44230.45893</v>
      </c>
      <c r="H5639" s="29">
        <v>0.43680555555555556</v>
      </c>
      <c r="I5639" s="30">
        <f t="shared" si="91"/>
        <v>-44230.02212</v>
      </c>
      <c r="K5639" t="str">
        <f t="shared" si="120"/>
        <v/>
      </c>
    </row>
    <row r="5640">
      <c r="A5640" s="24">
        <v>44230.37597847222</v>
      </c>
      <c r="B5640" s="5" t="s">
        <v>4252</v>
      </c>
      <c r="C5640" s="5" t="s">
        <v>4209</v>
      </c>
      <c r="D5640" s="5" t="s">
        <v>173</v>
      </c>
      <c r="E5640" s="5">
        <v>14.0</v>
      </c>
      <c r="F5640" s="28">
        <f t="shared" si="67"/>
        <v>44230.45931</v>
      </c>
      <c r="G5640" s="32">
        <f t="shared" si="85"/>
        <v>44230.45931</v>
      </c>
      <c r="H5640" s="29">
        <v>0.4305555555555556</v>
      </c>
      <c r="I5640" s="30">
        <f t="shared" si="91"/>
        <v>-44230.02876</v>
      </c>
      <c r="K5640" t="str">
        <f t="shared" si="120"/>
        <v/>
      </c>
    </row>
    <row r="5641">
      <c r="A5641" s="24">
        <v>44230.37657070602</v>
      </c>
      <c r="B5641" s="5" t="s">
        <v>1819</v>
      </c>
      <c r="D5641" s="5" t="s">
        <v>4072</v>
      </c>
      <c r="E5641" s="5">
        <v>13.0</v>
      </c>
      <c r="F5641" s="28">
        <f t="shared" si="67"/>
        <v>44230.4599</v>
      </c>
      <c r="G5641" s="32">
        <f t="shared" si="85"/>
        <v>44230.4599</v>
      </c>
      <c r="H5641" s="29">
        <v>0.4444444444444444</v>
      </c>
      <c r="I5641" s="30">
        <f t="shared" si="91"/>
        <v>-44230.01546</v>
      </c>
      <c r="K5641" t="str">
        <f t="shared" si="120"/>
        <v/>
      </c>
    </row>
    <row r="5642">
      <c r="A5642" s="24">
        <v>44230.459324201394</v>
      </c>
      <c r="B5642" s="5" t="s">
        <v>2031</v>
      </c>
      <c r="C5642" s="5" t="s">
        <v>2032</v>
      </c>
      <c r="D5642" s="5" t="s">
        <v>2763</v>
      </c>
      <c r="E5642" s="5">
        <v>15.0</v>
      </c>
      <c r="F5642" s="28">
        <f t="shared" si="67"/>
        <v>44230.54266</v>
      </c>
      <c r="G5642" s="32">
        <f t="shared" si="85"/>
        <v>44230.54266</v>
      </c>
      <c r="H5642" s="29">
        <v>0.5118055555555555</v>
      </c>
      <c r="I5642" s="30">
        <f t="shared" si="91"/>
        <v>-44230.03085</v>
      </c>
      <c r="K5642" t="str">
        <f t="shared" si="120"/>
        <v/>
      </c>
    </row>
    <row r="5643">
      <c r="A5643" s="24">
        <v>44230.47964284722</v>
      </c>
      <c r="B5643" s="5" t="s">
        <v>646</v>
      </c>
      <c r="C5643" s="5" t="s">
        <v>916</v>
      </c>
      <c r="D5643" s="5" t="s">
        <v>4098</v>
      </c>
      <c r="E5643" s="5">
        <v>21.0</v>
      </c>
      <c r="F5643" s="28">
        <f t="shared" si="67"/>
        <v>44230.56298</v>
      </c>
      <c r="G5643" s="32">
        <f t="shared" si="85"/>
        <v>44230.56298</v>
      </c>
      <c r="H5643" s="29">
        <v>0.5819444444444445</v>
      </c>
      <c r="I5643" s="30">
        <f t="shared" si="91"/>
        <v>-44229.98103</v>
      </c>
      <c r="K5643" t="str">
        <f t="shared" si="120"/>
        <v/>
      </c>
    </row>
    <row r="5644">
      <c r="A5644" s="24">
        <v>44230.86406797454</v>
      </c>
      <c r="B5644" s="5" t="s">
        <v>3401</v>
      </c>
      <c r="C5644" s="5" t="s">
        <v>1480</v>
      </c>
      <c r="D5644" s="5" t="s">
        <v>512</v>
      </c>
      <c r="F5644" s="28">
        <f t="shared" si="67"/>
        <v>44230.9474</v>
      </c>
      <c r="G5644" s="32">
        <f t="shared" si="85"/>
        <v>44230.9474</v>
      </c>
      <c r="I5644" t="str">
        <f t="shared" si="91"/>
        <v/>
      </c>
      <c r="K5644" t="str">
        <f t="shared" si="120"/>
        <v/>
      </c>
    </row>
    <row r="5645">
      <c r="A5645" s="24">
        <v>44231.28729129629</v>
      </c>
      <c r="B5645" s="5" t="s">
        <v>4414</v>
      </c>
      <c r="C5645" s="5" t="s">
        <v>4415</v>
      </c>
      <c r="D5645" s="5" t="s">
        <v>4416</v>
      </c>
      <c r="E5645" s="5">
        <v>29.0</v>
      </c>
      <c r="F5645" s="28">
        <f t="shared" si="67"/>
        <v>44231.37062</v>
      </c>
      <c r="G5645" s="32">
        <f t="shared" si="85"/>
        <v>44231.37062</v>
      </c>
      <c r="H5645" s="29">
        <v>0.34305555555555556</v>
      </c>
      <c r="I5645" s="30">
        <f t="shared" si="91"/>
        <v>-44231.02757</v>
      </c>
      <c r="K5645" t="str">
        <f t="shared" si="120"/>
        <v/>
      </c>
    </row>
    <row r="5646">
      <c r="A5646" s="24">
        <v>44231.28765434028</v>
      </c>
      <c r="B5646" s="5" t="s">
        <v>4417</v>
      </c>
      <c r="C5646" s="5" t="s">
        <v>4415</v>
      </c>
      <c r="D5646" s="5" t="s">
        <v>4416</v>
      </c>
      <c r="E5646" s="5">
        <v>26.0</v>
      </c>
      <c r="F5646" s="28">
        <f t="shared" si="67"/>
        <v>44231.37099</v>
      </c>
      <c r="G5646" s="32">
        <f t="shared" si="85"/>
        <v>44231.37099</v>
      </c>
      <c r="H5646" s="29">
        <v>0.34305555555555556</v>
      </c>
      <c r="I5646" s="30">
        <f t="shared" si="91"/>
        <v>-44231.02793</v>
      </c>
      <c r="K5646" t="str">
        <f t="shared" si="120"/>
        <v/>
      </c>
    </row>
    <row r="5647">
      <c r="A5647" s="24">
        <v>44231.29564229166</v>
      </c>
      <c r="B5647" s="5" t="s">
        <v>4418</v>
      </c>
      <c r="C5647" s="5" t="s">
        <v>4419</v>
      </c>
      <c r="D5647" s="5" t="s">
        <v>4264</v>
      </c>
      <c r="E5647" s="5">
        <v>28.0</v>
      </c>
      <c r="F5647" s="28">
        <f t="shared" si="67"/>
        <v>44231.37898</v>
      </c>
      <c r="G5647" s="32">
        <f t="shared" si="85"/>
        <v>44231.37898</v>
      </c>
      <c r="H5647" s="29">
        <v>0.5347222222222222</v>
      </c>
      <c r="I5647" s="30">
        <f t="shared" si="91"/>
        <v>-44230.84425</v>
      </c>
      <c r="K5647" t="str">
        <f t="shared" si="120"/>
        <v/>
      </c>
    </row>
    <row r="5648">
      <c r="A5648" s="24">
        <v>44231.32854449074</v>
      </c>
      <c r="B5648" s="5" t="s">
        <v>4420</v>
      </c>
      <c r="C5648" s="5" t="s">
        <v>255</v>
      </c>
      <c r="D5648" s="5" t="s">
        <v>760</v>
      </c>
      <c r="E5648" s="5">
        <v>21.0</v>
      </c>
      <c r="F5648" s="28">
        <f t="shared" si="67"/>
        <v>44231.41188</v>
      </c>
      <c r="G5648" s="32">
        <f t="shared" si="85"/>
        <v>44231.41188</v>
      </c>
      <c r="H5648" s="29">
        <v>0.4986111111111111</v>
      </c>
      <c r="I5648" s="30">
        <f t="shared" si="91"/>
        <v>-44230.91327</v>
      </c>
      <c r="K5648" t="str">
        <f t="shared" si="120"/>
        <v/>
      </c>
    </row>
    <row r="5649">
      <c r="A5649" s="24">
        <v>44231.32924261574</v>
      </c>
      <c r="B5649" s="5" t="s">
        <v>4421</v>
      </c>
      <c r="C5649" s="5" t="s">
        <v>255</v>
      </c>
      <c r="D5649" s="5" t="s">
        <v>760</v>
      </c>
      <c r="E5649" s="5">
        <v>22.0</v>
      </c>
      <c r="F5649" s="28">
        <f t="shared" si="67"/>
        <v>44231.41258</v>
      </c>
      <c r="G5649" s="32">
        <f t="shared" si="85"/>
        <v>44231.41258</v>
      </c>
      <c r="H5649" s="29">
        <v>0.4986111111111111</v>
      </c>
      <c r="I5649" s="30">
        <f t="shared" si="91"/>
        <v>-44230.91396</v>
      </c>
      <c r="K5649" t="str">
        <f t="shared" si="120"/>
        <v/>
      </c>
    </row>
    <row r="5650">
      <c r="A5650" s="24">
        <v>44231.33759292824</v>
      </c>
      <c r="B5650" s="5" t="s">
        <v>648</v>
      </c>
      <c r="C5650" s="5" t="s">
        <v>647</v>
      </c>
      <c r="D5650" s="5" t="s">
        <v>4098</v>
      </c>
      <c r="E5650" s="5">
        <v>16.0</v>
      </c>
      <c r="F5650" s="28">
        <f t="shared" si="67"/>
        <v>44231.42093</v>
      </c>
      <c r="G5650" s="32">
        <f t="shared" si="85"/>
        <v>44231.42093</v>
      </c>
      <c r="H5650" s="29">
        <v>0.5076388888888889</v>
      </c>
      <c r="I5650" s="30">
        <f t="shared" si="91"/>
        <v>-44230.91329</v>
      </c>
      <c r="K5650" t="str">
        <f t="shared" si="120"/>
        <v/>
      </c>
    </row>
    <row r="5651">
      <c r="A5651" s="24">
        <v>44231.33834488426</v>
      </c>
      <c r="B5651" s="5" t="s">
        <v>4099</v>
      </c>
      <c r="C5651" s="5" t="s">
        <v>649</v>
      </c>
      <c r="D5651" s="5" t="s">
        <v>4098</v>
      </c>
      <c r="E5651" s="5">
        <v>18.0</v>
      </c>
      <c r="F5651" s="28">
        <f t="shared" si="67"/>
        <v>44231.42168</v>
      </c>
      <c r="G5651" s="32">
        <f t="shared" si="85"/>
        <v>44231.42168</v>
      </c>
      <c r="H5651" s="29">
        <v>0.5076388888888889</v>
      </c>
      <c r="I5651" s="30">
        <f t="shared" si="91"/>
        <v>-44230.91404</v>
      </c>
      <c r="K5651" t="str">
        <f t="shared" si="120"/>
        <v/>
      </c>
    </row>
    <row r="5652">
      <c r="A5652" s="24">
        <v>44231.33872407407</v>
      </c>
      <c r="B5652" s="5" t="s">
        <v>4422</v>
      </c>
      <c r="C5652" s="5" t="s">
        <v>647</v>
      </c>
      <c r="D5652" s="5" t="s">
        <v>4098</v>
      </c>
      <c r="E5652" s="5">
        <v>19.0</v>
      </c>
      <c r="F5652" s="28">
        <f t="shared" si="67"/>
        <v>44231.42206</v>
      </c>
      <c r="G5652" s="32">
        <f t="shared" si="85"/>
        <v>44231.42206</v>
      </c>
      <c r="H5652" s="29">
        <v>0.5076388888888889</v>
      </c>
      <c r="I5652" s="30">
        <f t="shared" si="91"/>
        <v>-44230.91442</v>
      </c>
      <c r="K5652" t="str">
        <f t="shared" si="120"/>
        <v/>
      </c>
    </row>
    <row r="5653">
      <c r="A5653" s="24">
        <v>44231.340084675925</v>
      </c>
      <c r="B5653" s="5" t="s">
        <v>4423</v>
      </c>
      <c r="C5653" s="5" t="s">
        <v>545</v>
      </c>
      <c r="D5653" s="5" t="s">
        <v>4424</v>
      </c>
      <c r="E5653" s="5">
        <v>41.0</v>
      </c>
      <c r="F5653" s="28">
        <f t="shared" si="67"/>
        <v>44231.42342</v>
      </c>
      <c r="G5653" s="32">
        <f t="shared" si="85"/>
        <v>44231.42342</v>
      </c>
      <c r="H5653" s="29">
        <v>0.7083333333333334</v>
      </c>
      <c r="I5653" s="30">
        <f t="shared" si="91"/>
        <v>-44230.71508</v>
      </c>
      <c r="J5653" s="5" t="s">
        <v>1861</v>
      </c>
      <c r="K5653" t="str">
        <f t="shared" si="120"/>
        <v/>
      </c>
    </row>
    <row r="5654">
      <c r="A5654" s="24">
        <v>44231.418091851854</v>
      </c>
      <c r="B5654" s="5" t="s">
        <v>4171</v>
      </c>
      <c r="C5654" s="5" t="s">
        <v>4197</v>
      </c>
      <c r="D5654" s="5" t="s">
        <v>173</v>
      </c>
      <c r="E5654" s="5">
        <v>26.0</v>
      </c>
      <c r="F5654" s="28">
        <f t="shared" si="67"/>
        <v>44231.50143</v>
      </c>
      <c r="G5654" s="32">
        <f t="shared" si="85"/>
        <v>44231.50143</v>
      </c>
      <c r="H5654" s="29">
        <v>0.49166666666666664</v>
      </c>
      <c r="I5654" s="30">
        <f t="shared" si="91"/>
        <v>-44231.00976</v>
      </c>
      <c r="K5654" t="str">
        <f t="shared" si="120"/>
        <v/>
      </c>
    </row>
    <row r="5655">
      <c r="A5655" s="24">
        <v>44231.42741568287</v>
      </c>
      <c r="B5655" s="5" t="s">
        <v>1237</v>
      </c>
      <c r="C5655" s="5" t="s">
        <v>545</v>
      </c>
      <c r="D5655" s="5" t="s">
        <v>3246</v>
      </c>
      <c r="F5655" s="28">
        <f t="shared" si="67"/>
        <v>44231.51075</v>
      </c>
      <c r="G5655" s="32">
        <f t="shared" si="85"/>
        <v>44231.51075</v>
      </c>
      <c r="H5655" s="29">
        <v>0.4236111111111111</v>
      </c>
      <c r="I5655" s="30">
        <f t="shared" si="91"/>
        <v>-44231.08714</v>
      </c>
      <c r="J5655" s="5" t="s">
        <v>3958</v>
      </c>
      <c r="K5655" t="str">
        <f t="shared" si="120"/>
        <v/>
      </c>
    </row>
    <row r="5656">
      <c r="A5656" s="24">
        <v>44231.52276320602</v>
      </c>
      <c r="B5656" s="5" t="s">
        <v>2798</v>
      </c>
      <c r="C5656" s="5" t="s">
        <v>545</v>
      </c>
      <c r="D5656" s="5" t="s">
        <v>3246</v>
      </c>
      <c r="E5656" s="5">
        <v>43.0</v>
      </c>
      <c r="F5656" s="28">
        <f t="shared" si="67"/>
        <v>44231.6061</v>
      </c>
      <c r="G5656" s="32">
        <f t="shared" si="85"/>
        <v>44231.6061</v>
      </c>
      <c r="H5656" s="29">
        <v>0.7083333333333334</v>
      </c>
      <c r="I5656" s="30">
        <f t="shared" si="91"/>
        <v>-44230.89776</v>
      </c>
      <c r="J5656" s="5" t="s">
        <v>1861</v>
      </c>
      <c r="K5656" t="str">
        <f t="shared" si="120"/>
        <v/>
      </c>
    </row>
    <row r="5657">
      <c r="A5657" s="24">
        <v>44231.537436238425</v>
      </c>
      <c r="B5657" s="5" t="s">
        <v>2283</v>
      </c>
      <c r="C5657" s="5" t="s">
        <v>4425</v>
      </c>
      <c r="E5657" s="5">
        <v>28.0</v>
      </c>
      <c r="F5657" s="28">
        <f t="shared" si="67"/>
        <v>44231.62077</v>
      </c>
      <c r="G5657" s="32">
        <f t="shared" si="85"/>
        <v>44231.62077</v>
      </c>
      <c r="H5657" s="29">
        <v>0.5875</v>
      </c>
      <c r="I5657" s="30">
        <f t="shared" si="91"/>
        <v>-44231.03327</v>
      </c>
      <c r="K5657" t="str">
        <f t="shared" si="120"/>
        <v/>
      </c>
    </row>
    <row r="5658">
      <c r="A5658" s="24">
        <v>44231.86892329861</v>
      </c>
      <c r="B5658" s="5" t="s">
        <v>3401</v>
      </c>
      <c r="C5658" s="5" t="s">
        <v>1480</v>
      </c>
      <c r="D5658" s="5" t="s">
        <v>512</v>
      </c>
      <c r="F5658" s="28">
        <f t="shared" si="67"/>
        <v>44231.95226</v>
      </c>
      <c r="G5658" s="32">
        <f t="shared" si="85"/>
        <v>44231.95226</v>
      </c>
      <c r="I5658" t="str">
        <f t="shared" si="91"/>
        <v/>
      </c>
      <c r="K5658" t="str">
        <f t="shared" si="120"/>
        <v/>
      </c>
    </row>
    <row r="5659">
      <c r="A5659" s="24">
        <v>44232.32966739583</v>
      </c>
      <c r="B5659" s="5" t="s">
        <v>3376</v>
      </c>
      <c r="C5659" s="5" t="s">
        <v>916</v>
      </c>
      <c r="D5659" s="5" t="s">
        <v>4098</v>
      </c>
      <c r="E5659" s="5">
        <v>6.0</v>
      </c>
      <c r="F5659" s="28">
        <f t="shared" si="67"/>
        <v>44232.413</v>
      </c>
      <c r="G5659" s="32">
        <f t="shared" si="85"/>
        <v>44232.413</v>
      </c>
      <c r="H5659" s="29">
        <v>0.5944444444444444</v>
      </c>
      <c r="I5659" s="30">
        <f t="shared" si="91"/>
        <v>-44231.81856</v>
      </c>
      <c r="K5659" t="str">
        <f t="shared" si="120"/>
        <v/>
      </c>
    </row>
    <row r="5660">
      <c r="A5660" s="24">
        <v>44232.37633799769</v>
      </c>
      <c r="B5660" s="5" t="s">
        <v>4426</v>
      </c>
      <c r="C5660" s="5" t="s">
        <v>1705</v>
      </c>
      <c r="D5660" s="5" t="s">
        <v>512</v>
      </c>
      <c r="E5660" s="5">
        <v>43.0</v>
      </c>
      <c r="F5660" s="28">
        <f t="shared" si="67"/>
        <v>44232.45967</v>
      </c>
      <c r="G5660" s="32">
        <f t="shared" si="85"/>
        <v>44232.45967</v>
      </c>
      <c r="H5660" s="29">
        <v>0.4888888888888889</v>
      </c>
      <c r="I5660" s="30">
        <f t="shared" si="91"/>
        <v>-44231.97078</v>
      </c>
      <c r="J5660" s="5" t="s">
        <v>1861</v>
      </c>
      <c r="K5660" t="str">
        <f t="shared" si="120"/>
        <v/>
      </c>
    </row>
    <row r="5661">
      <c r="A5661" s="24">
        <v>44232.440771863425</v>
      </c>
      <c r="B5661" s="5" t="s">
        <v>2473</v>
      </c>
      <c r="C5661" s="5" t="s">
        <v>545</v>
      </c>
      <c r="D5661" s="5" t="s">
        <v>3246</v>
      </c>
      <c r="E5661" s="5">
        <v>42.0</v>
      </c>
      <c r="F5661" s="28">
        <f t="shared" si="67"/>
        <v>44232.52411</v>
      </c>
      <c r="G5661" s="32">
        <f t="shared" si="85"/>
        <v>44232.52411</v>
      </c>
      <c r="H5661" s="29">
        <v>0.6666666666666666</v>
      </c>
      <c r="I5661" s="30">
        <f t="shared" si="91"/>
        <v>-44231.85744</v>
      </c>
      <c r="J5661" s="5" t="s">
        <v>1861</v>
      </c>
      <c r="K5661" t="str">
        <f t="shared" si="120"/>
        <v/>
      </c>
    </row>
    <row r="5662">
      <c r="A5662" s="24">
        <v>44232.45121085648</v>
      </c>
      <c r="B5662" s="5" t="s">
        <v>646</v>
      </c>
      <c r="C5662" s="5" t="s">
        <v>916</v>
      </c>
      <c r="D5662" s="5" t="s">
        <v>4427</v>
      </c>
      <c r="E5662" s="5">
        <v>26.0</v>
      </c>
      <c r="F5662" s="28">
        <f t="shared" si="67"/>
        <v>44232.53454</v>
      </c>
      <c r="G5662" s="32">
        <f t="shared" si="85"/>
        <v>44232.53454</v>
      </c>
      <c r="H5662" s="29">
        <v>0.5944444444444444</v>
      </c>
      <c r="I5662" s="30">
        <f t="shared" si="91"/>
        <v>-44231.9401</v>
      </c>
      <c r="K5662" t="str">
        <f t="shared" si="120"/>
        <v/>
      </c>
    </row>
    <row r="5663">
      <c r="A5663" s="24">
        <v>44232.45165481481</v>
      </c>
      <c r="B5663" s="5" t="s">
        <v>4054</v>
      </c>
      <c r="C5663" s="5" t="s">
        <v>649</v>
      </c>
      <c r="D5663" s="5" t="s">
        <v>4427</v>
      </c>
      <c r="E5663" s="5">
        <v>25.0</v>
      </c>
      <c r="F5663" s="28">
        <f t="shared" si="67"/>
        <v>44232.53499</v>
      </c>
      <c r="G5663" s="32">
        <f t="shared" si="85"/>
        <v>44232.53499</v>
      </c>
      <c r="H5663" s="29">
        <v>0.5944444444444444</v>
      </c>
      <c r="I5663" s="30">
        <f t="shared" si="91"/>
        <v>-44231.94054</v>
      </c>
      <c r="K5663" t="str">
        <f t="shared" si="120"/>
        <v/>
      </c>
    </row>
    <row r="5664">
      <c r="A5664" s="24">
        <v>44232.45703263889</v>
      </c>
      <c r="B5664" s="5" t="s">
        <v>4380</v>
      </c>
      <c r="C5664" s="5" t="s">
        <v>4381</v>
      </c>
      <c r="D5664" s="5" t="s">
        <v>4264</v>
      </c>
      <c r="E5664" s="5">
        <v>27.0</v>
      </c>
      <c r="F5664" s="28">
        <f t="shared" si="67"/>
        <v>44232.54037</v>
      </c>
      <c r="G5664" s="32">
        <f t="shared" si="85"/>
        <v>44232.54037</v>
      </c>
      <c r="H5664" s="29">
        <v>0.5319444444444444</v>
      </c>
      <c r="I5664" s="30">
        <f t="shared" si="91"/>
        <v>-44232.00842</v>
      </c>
      <c r="K5664" t="str">
        <f t="shared" si="120"/>
        <v/>
      </c>
    </row>
    <row r="5665">
      <c r="A5665" s="24">
        <v>44232.86777149305</v>
      </c>
      <c r="B5665" s="5" t="s">
        <v>3401</v>
      </c>
      <c r="C5665" s="5" t="s">
        <v>1480</v>
      </c>
      <c r="D5665" s="5" t="s">
        <v>512</v>
      </c>
      <c r="F5665" s="28">
        <f t="shared" si="67"/>
        <v>44232.9511</v>
      </c>
      <c r="G5665" s="32">
        <f t="shared" si="85"/>
        <v>44232.9511</v>
      </c>
      <c r="I5665" t="str">
        <f t="shared" si="91"/>
        <v/>
      </c>
      <c r="K5665" t="str">
        <f t="shared" si="120"/>
        <v/>
      </c>
    </row>
    <row r="5666">
      <c r="A5666" s="24">
        <v>44235.32717344907</v>
      </c>
      <c r="B5666" s="5" t="s">
        <v>646</v>
      </c>
      <c r="C5666" s="5" t="s">
        <v>916</v>
      </c>
      <c r="D5666" s="5" t="s">
        <v>4098</v>
      </c>
      <c r="E5666" s="5">
        <v>1.0</v>
      </c>
      <c r="F5666" s="28">
        <f t="shared" si="67"/>
        <v>44235.41051</v>
      </c>
      <c r="G5666" s="32">
        <f t="shared" si="85"/>
        <v>44235.41051</v>
      </c>
      <c r="H5666" s="29">
        <v>0.5520833333333334</v>
      </c>
      <c r="I5666" s="30">
        <f t="shared" si="91"/>
        <v>-44234.85842</v>
      </c>
      <c r="K5666" t="str">
        <f t="shared" si="120"/>
        <v/>
      </c>
    </row>
    <row r="5667">
      <c r="A5667" s="24">
        <v>44235.3276958912</v>
      </c>
      <c r="B5667" s="5" t="s">
        <v>4226</v>
      </c>
      <c r="C5667" s="5" t="s">
        <v>916</v>
      </c>
      <c r="D5667" s="5" t="s">
        <v>4098</v>
      </c>
      <c r="E5667" s="5">
        <v>2.0</v>
      </c>
      <c r="F5667" s="28">
        <f t="shared" si="67"/>
        <v>44235.41103</v>
      </c>
      <c r="G5667" s="32">
        <f t="shared" si="85"/>
        <v>44235.41103</v>
      </c>
      <c r="H5667" s="29">
        <v>0.5520833333333334</v>
      </c>
      <c r="I5667" s="30">
        <f t="shared" si="91"/>
        <v>-44234.85895</v>
      </c>
      <c r="K5667" t="str">
        <f t="shared" si="120"/>
        <v/>
      </c>
    </row>
    <row r="5668">
      <c r="A5668" s="24">
        <v>44235.328255671295</v>
      </c>
      <c r="B5668" s="5" t="s">
        <v>3821</v>
      </c>
      <c r="C5668" s="5" t="s">
        <v>3723</v>
      </c>
      <c r="D5668" s="5" t="s">
        <v>4428</v>
      </c>
      <c r="E5668" s="5">
        <v>3.0</v>
      </c>
      <c r="F5668" s="28">
        <f t="shared" si="67"/>
        <v>44235.41159</v>
      </c>
      <c r="G5668" s="32">
        <f t="shared" si="85"/>
        <v>44235.41159</v>
      </c>
      <c r="H5668" s="29">
        <v>0.5520833333333334</v>
      </c>
      <c r="I5668" s="30">
        <f t="shared" si="91"/>
        <v>-44234.85951</v>
      </c>
      <c r="K5668" t="str">
        <f t="shared" si="120"/>
        <v/>
      </c>
    </row>
    <row r="5669">
      <c r="A5669" s="24">
        <v>44235.36889421297</v>
      </c>
      <c r="B5669" s="5" t="s">
        <v>4429</v>
      </c>
      <c r="C5669" s="5" t="s">
        <v>4430</v>
      </c>
      <c r="D5669" s="5" t="s">
        <v>624</v>
      </c>
      <c r="E5669" s="5">
        <v>4.0</v>
      </c>
      <c r="F5669" s="28">
        <f t="shared" si="67"/>
        <v>44235.45223</v>
      </c>
      <c r="G5669" s="32">
        <f t="shared" si="85"/>
        <v>44235.45223</v>
      </c>
      <c r="H5669" s="29">
        <v>0.6090277777777777</v>
      </c>
      <c r="I5669" s="30">
        <f t="shared" si="91"/>
        <v>-44234.8432</v>
      </c>
      <c r="K5669" t="str">
        <f t="shared" si="120"/>
        <v/>
      </c>
    </row>
    <row r="5670">
      <c r="A5670" s="24">
        <v>44235.36923891204</v>
      </c>
      <c r="B5670" s="5" t="s">
        <v>4431</v>
      </c>
      <c r="C5670" s="5" t="s">
        <v>4432</v>
      </c>
      <c r="D5670" s="5" t="s">
        <v>624</v>
      </c>
      <c r="E5670" s="5">
        <v>5.0</v>
      </c>
      <c r="F5670" s="28">
        <f t="shared" si="67"/>
        <v>44235.45257</v>
      </c>
      <c r="G5670" s="32">
        <f t="shared" si="85"/>
        <v>44235.45257</v>
      </c>
      <c r="H5670" s="29">
        <v>0.6090277777777777</v>
      </c>
      <c r="I5670" s="30">
        <f t="shared" si="91"/>
        <v>-44234.84354</v>
      </c>
      <c r="K5670" t="str">
        <f t="shared" si="120"/>
        <v/>
      </c>
    </row>
    <row r="5671">
      <c r="A5671" s="24">
        <v>44235.38421478009</v>
      </c>
      <c r="B5671" s="5" t="s">
        <v>3015</v>
      </c>
      <c r="C5671" s="5" t="s">
        <v>545</v>
      </c>
      <c r="D5671" s="5" t="s">
        <v>3246</v>
      </c>
      <c r="E5671" s="5">
        <v>43.0</v>
      </c>
      <c r="F5671" s="28">
        <f t="shared" si="67"/>
        <v>44235.46755</v>
      </c>
      <c r="G5671" s="32">
        <f t="shared" si="85"/>
        <v>44235.46755</v>
      </c>
      <c r="H5671" s="29">
        <v>0.7083333333333334</v>
      </c>
      <c r="I5671" s="30">
        <f t="shared" si="91"/>
        <v>-44234.75921</v>
      </c>
      <c r="J5671" s="5" t="s">
        <v>1861</v>
      </c>
      <c r="K5671" t="str">
        <f t="shared" si="120"/>
        <v/>
      </c>
    </row>
    <row r="5672">
      <c r="A5672" s="24">
        <v>44235.615327418986</v>
      </c>
      <c r="B5672" s="5" t="s">
        <v>4238</v>
      </c>
      <c r="C5672" s="5" t="s">
        <v>4026</v>
      </c>
      <c r="D5672" s="5" t="s">
        <v>4433</v>
      </c>
      <c r="F5672" s="28">
        <f t="shared" si="67"/>
        <v>44235.69866</v>
      </c>
      <c r="G5672" s="32">
        <f t="shared" si="85"/>
        <v>44235.69866</v>
      </c>
      <c r="I5672" t="str">
        <f t="shared" si="91"/>
        <v/>
      </c>
      <c r="K5672" t="str">
        <f t="shared" si="120"/>
        <v/>
      </c>
    </row>
    <row r="5673">
      <c r="A5673" s="24">
        <v>44235.63552806713</v>
      </c>
      <c r="B5673" s="5" t="s">
        <v>4434</v>
      </c>
      <c r="C5673" s="5" t="s">
        <v>4435</v>
      </c>
      <c r="D5673" s="5" t="s">
        <v>4436</v>
      </c>
      <c r="F5673" s="28">
        <f t="shared" si="67"/>
        <v>44235.71886</v>
      </c>
      <c r="G5673" s="32">
        <f t="shared" si="85"/>
        <v>44235.71886</v>
      </c>
      <c r="I5673" t="str">
        <f t="shared" si="91"/>
        <v/>
      </c>
      <c r="K5673" t="str">
        <f t="shared" si="120"/>
        <v/>
      </c>
    </row>
    <row r="5674">
      <c r="A5674" s="24">
        <v>44235.82945771991</v>
      </c>
      <c r="B5674" s="5" t="s">
        <v>3401</v>
      </c>
      <c r="C5674" s="5" t="s">
        <v>1480</v>
      </c>
      <c r="D5674" s="5" t="s">
        <v>512</v>
      </c>
      <c r="F5674" s="28">
        <f t="shared" si="67"/>
        <v>44235.91279</v>
      </c>
      <c r="G5674" s="32">
        <f t="shared" si="85"/>
        <v>44235.91279</v>
      </c>
      <c r="I5674" t="str">
        <f t="shared" si="91"/>
        <v/>
      </c>
      <c r="K5674" t="str">
        <f t="shared" si="120"/>
        <v/>
      </c>
    </row>
    <row r="5675">
      <c r="A5675" s="24">
        <v>44236.31008414352</v>
      </c>
      <c r="B5675" s="5" t="s">
        <v>4005</v>
      </c>
      <c r="D5675" s="5" t="s">
        <v>1473</v>
      </c>
      <c r="E5675" s="5">
        <v>2.0</v>
      </c>
      <c r="F5675" s="28">
        <f t="shared" si="67"/>
        <v>44236.39342</v>
      </c>
      <c r="G5675" s="32">
        <f t="shared" si="85"/>
        <v>44236.39342</v>
      </c>
      <c r="H5675" s="29">
        <v>0.7083333333333334</v>
      </c>
      <c r="I5675" s="30">
        <f t="shared" si="91"/>
        <v>-44235.68508</v>
      </c>
      <c r="K5675" t="str">
        <f t="shared" si="120"/>
        <v/>
      </c>
    </row>
    <row r="5676">
      <c r="A5676" s="24">
        <v>44236.31827261574</v>
      </c>
      <c r="B5676" s="5" t="s">
        <v>4431</v>
      </c>
      <c r="C5676" s="5" t="s">
        <v>4432</v>
      </c>
      <c r="D5676" s="5" t="s">
        <v>624</v>
      </c>
      <c r="E5676" s="5">
        <v>3.0</v>
      </c>
      <c r="F5676" s="28">
        <f t="shared" si="67"/>
        <v>44236.40161</v>
      </c>
      <c r="G5676" s="32">
        <f t="shared" si="85"/>
        <v>44236.40161</v>
      </c>
      <c r="H5676" s="29">
        <v>0.7083333333333334</v>
      </c>
      <c r="I5676" s="30">
        <f t="shared" si="91"/>
        <v>-44235.69327</v>
      </c>
      <c r="K5676" t="str">
        <f t="shared" si="120"/>
        <v/>
      </c>
    </row>
    <row r="5677">
      <c r="A5677" s="24">
        <v>44236.318614710646</v>
      </c>
      <c r="B5677" s="5" t="s">
        <v>4429</v>
      </c>
      <c r="C5677" s="5" t="s">
        <v>4430</v>
      </c>
      <c r="D5677" s="5" t="s">
        <v>624</v>
      </c>
      <c r="E5677" s="5">
        <v>4.0</v>
      </c>
      <c r="F5677" s="28">
        <f t="shared" si="67"/>
        <v>44236.40195</v>
      </c>
      <c r="G5677" s="32">
        <f t="shared" si="85"/>
        <v>44236.40195</v>
      </c>
      <c r="H5677" s="29">
        <v>0.7083333333333334</v>
      </c>
      <c r="I5677" s="30">
        <f t="shared" si="91"/>
        <v>-44235.69361</v>
      </c>
      <c r="K5677" t="str">
        <f t="shared" si="120"/>
        <v/>
      </c>
    </row>
    <row r="5678">
      <c r="A5678" s="24">
        <v>44236.367289525464</v>
      </c>
      <c r="B5678" s="5" t="s">
        <v>3205</v>
      </c>
      <c r="C5678" s="5" t="s">
        <v>2829</v>
      </c>
      <c r="D5678" s="5" t="s">
        <v>624</v>
      </c>
      <c r="E5678" s="5">
        <v>5.0</v>
      </c>
      <c r="F5678" s="28">
        <f t="shared" si="67"/>
        <v>44236.45062</v>
      </c>
      <c r="G5678" s="32">
        <f t="shared" si="85"/>
        <v>44236.45062</v>
      </c>
      <c r="H5678" s="29">
        <v>0.49930555555555556</v>
      </c>
      <c r="I5678" s="30">
        <f t="shared" si="91"/>
        <v>-44235.95132</v>
      </c>
      <c r="K5678" t="str">
        <f t="shared" si="120"/>
        <v/>
      </c>
    </row>
    <row r="5679">
      <c r="A5679" s="24">
        <v>44236.39114075231</v>
      </c>
      <c r="B5679" s="5" t="s">
        <v>920</v>
      </c>
      <c r="C5679" s="5" t="s">
        <v>647</v>
      </c>
      <c r="D5679" s="5" t="s">
        <v>4098</v>
      </c>
      <c r="E5679" s="5">
        <v>6.0</v>
      </c>
      <c r="F5679" s="28">
        <f t="shared" si="67"/>
        <v>44236.47447</v>
      </c>
      <c r="G5679" s="32">
        <f t="shared" si="85"/>
        <v>44236.47447</v>
      </c>
      <c r="H5679" s="29">
        <v>0.4930555555555556</v>
      </c>
      <c r="I5679" s="30">
        <f t="shared" si="91"/>
        <v>-44235.98142</v>
      </c>
      <c r="K5679" t="str">
        <f t="shared" si="120"/>
        <v/>
      </c>
    </row>
    <row r="5680">
      <c r="A5680" s="24">
        <v>44236.39195929398</v>
      </c>
      <c r="B5680" s="5" t="s">
        <v>648</v>
      </c>
      <c r="C5680" s="5" t="s">
        <v>647</v>
      </c>
      <c r="D5680" s="5" t="s">
        <v>4098</v>
      </c>
      <c r="E5680" s="5">
        <v>7.0</v>
      </c>
      <c r="F5680" s="28">
        <f t="shared" si="67"/>
        <v>44236.47529</v>
      </c>
      <c r="G5680" s="32">
        <f t="shared" si="85"/>
        <v>44236.47529</v>
      </c>
      <c r="H5680" s="29">
        <v>0.4930555555555556</v>
      </c>
      <c r="I5680" s="30">
        <f t="shared" si="91"/>
        <v>-44235.98224</v>
      </c>
      <c r="K5680" t="str">
        <f t="shared" si="120"/>
        <v/>
      </c>
    </row>
    <row r="5681">
      <c r="A5681" s="24">
        <v>44236.57042217592</v>
      </c>
      <c r="B5681" s="5" t="s">
        <v>2178</v>
      </c>
      <c r="C5681" s="5" t="s">
        <v>862</v>
      </c>
      <c r="D5681" s="5" t="s">
        <v>342</v>
      </c>
      <c r="E5681" s="5">
        <v>1.0</v>
      </c>
      <c r="F5681" s="28">
        <f t="shared" si="67"/>
        <v>44236.65376</v>
      </c>
      <c r="G5681" s="32">
        <f t="shared" si="85"/>
        <v>44236.65376</v>
      </c>
      <c r="H5681" s="29">
        <v>0.7083333333333334</v>
      </c>
      <c r="I5681" s="30">
        <f t="shared" si="91"/>
        <v>-44235.94542</v>
      </c>
      <c r="K5681" t="str">
        <f t="shared" si="120"/>
        <v/>
      </c>
    </row>
    <row r="5682">
      <c r="A5682" s="24">
        <v>44236.59555707176</v>
      </c>
      <c r="B5682" s="5" t="s">
        <v>4437</v>
      </c>
      <c r="C5682" s="5" t="s">
        <v>4438</v>
      </c>
      <c r="D5682" s="5" t="s">
        <v>4439</v>
      </c>
      <c r="F5682" s="28">
        <f t="shared" si="67"/>
        <v>44236.67889</v>
      </c>
      <c r="G5682" s="32">
        <f t="shared" si="85"/>
        <v>44236.67889</v>
      </c>
      <c r="I5682" t="str">
        <f t="shared" si="91"/>
        <v/>
      </c>
      <c r="K5682" t="str">
        <f t="shared" si="120"/>
        <v/>
      </c>
    </row>
    <row r="5683">
      <c r="A5683" s="24">
        <v>44236.83225497685</v>
      </c>
      <c r="B5683" s="5" t="s">
        <v>3401</v>
      </c>
      <c r="C5683" s="5" t="s">
        <v>1480</v>
      </c>
      <c r="D5683" s="5" t="s">
        <v>512</v>
      </c>
      <c r="F5683" s="28">
        <f t="shared" si="67"/>
        <v>44236.91559</v>
      </c>
      <c r="G5683" s="32">
        <f t="shared" si="85"/>
        <v>44236.91559</v>
      </c>
      <c r="I5683" t="str">
        <f t="shared" si="91"/>
        <v/>
      </c>
      <c r="K5683" t="str">
        <f t="shared" si="120"/>
        <v/>
      </c>
    </row>
    <row r="5684">
      <c r="A5684" s="24">
        <v>44237.35113783565</v>
      </c>
      <c r="B5684" s="5" t="s">
        <v>4429</v>
      </c>
      <c r="C5684" s="5" t="s">
        <v>4430</v>
      </c>
      <c r="D5684" s="5" t="s">
        <v>624</v>
      </c>
      <c r="E5684" s="5">
        <v>1.0</v>
      </c>
      <c r="F5684" s="28">
        <f t="shared" si="67"/>
        <v>44237.43447</v>
      </c>
      <c r="G5684" s="32">
        <f t="shared" si="85"/>
        <v>44237.43447</v>
      </c>
      <c r="H5684" s="29">
        <v>0.5041666666666667</v>
      </c>
      <c r="I5684" s="30">
        <f t="shared" si="91"/>
        <v>-44236.9303</v>
      </c>
      <c r="K5684" t="str">
        <f t="shared" si="120"/>
        <v/>
      </c>
    </row>
    <row r="5685">
      <c r="A5685" s="24">
        <v>44237.35163106481</v>
      </c>
      <c r="B5685" s="5" t="s">
        <v>4440</v>
      </c>
      <c r="C5685" s="5" t="s">
        <v>4441</v>
      </c>
      <c r="D5685" s="5" t="s">
        <v>624</v>
      </c>
      <c r="E5685" s="5">
        <v>2.0</v>
      </c>
      <c r="F5685" s="28">
        <f t="shared" si="67"/>
        <v>44237.43496</v>
      </c>
      <c r="G5685" s="32">
        <f t="shared" si="85"/>
        <v>44237.43496</v>
      </c>
      <c r="H5685" s="29">
        <v>0.5041666666666667</v>
      </c>
      <c r="I5685" s="30">
        <f t="shared" si="91"/>
        <v>-44236.9308</v>
      </c>
      <c r="K5685" t="str">
        <f t="shared" si="120"/>
        <v/>
      </c>
    </row>
    <row r="5686">
      <c r="A5686" s="24">
        <v>44237.352070810186</v>
      </c>
      <c r="B5686" s="5" t="s">
        <v>1820</v>
      </c>
      <c r="D5686" s="5" t="s">
        <v>4442</v>
      </c>
      <c r="E5686" s="5">
        <v>3.0</v>
      </c>
      <c r="F5686" s="28">
        <f t="shared" si="67"/>
        <v>44237.4354</v>
      </c>
      <c r="G5686" s="32">
        <f t="shared" si="85"/>
        <v>44237.4354</v>
      </c>
      <c r="H5686" s="29">
        <v>0.43125</v>
      </c>
      <c r="I5686" s="30">
        <f t="shared" si="91"/>
        <v>-44237.00415</v>
      </c>
      <c r="K5686" t="str">
        <f t="shared" si="120"/>
        <v/>
      </c>
    </row>
    <row r="5687">
      <c r="A5687" s="24">
        <v>44237.35928230324</v>
      </c>
      <c r="B5687" s="5" t="s">
        <v>646</v>
      </c>
      <c r="C5687" s="5" t="s">
        <v>916</v>
      </c>
      <c r="D5687" s="5" t="s">
        <v>4098</v>
      </c>
      <c r="E5687" s="5">
        <v>4.0</v>
      </c>
      <c r="F5687" s="28">
        <f t="shared" si="67"/>
        <v>44237.44262</v>
      </c>
      <c r="G5687" s="32">
        <f t="shared" si="85"/>
        <v>44237.44262</v>
      </c>
      <c r="H5687" s="29">
        <v>0.5791666666666667</v>
      </c>
      <c r="I5687" s="30">
        <f t="shared" si="91"/>
        <v>-44236.86345</v>
      </c>
      <c r="K5687" t="str">
        <f t="shared" si="120"/>
        <v/>
      </c>
    </row>
    <row r="5688">
      <c r="A5688" s="24">
        <v>44237.359727546296</v>
      </c>
      <c r="B5688" s="5" t="s">
        <v>4226</v>
      </c>
      <c r="C5688" s="5" t="s">
        <v>916</v>
      </c>
      <c r="D5688" s="5" t="s">
        <v>4098</v>
      </c>
      <c r="E5688" s="5">
        <v>5.0</v>
      </c>
      <c r="F5688" s="28">
        <f t="shared" si="67"/>
        <v>44237.44306</v>
      </c>
      <c r="G5688" s="32">
        <f t="shared" si="85"/>
        <v>44237.44306</v>
      </c>
      <c r="H5688" s="29">
        <v>0.5791666666666667</v>
      </c>
      <c r="I5688" s="30">
        <f t="shared" si="91"/>
        <v>-44236.86389</v>
      </c>
      <c r="K5688" t="str">
        <f t="shared" si="120"/>
        <v/>
      </c>
    </row>
    <row r="5689">
      <c r="A5689" s="24">
        <v>44237.371663831014</v>
      </c>
      <c r="B5689" s="5" t="s">
        <v>1819</v>
      </c>
      <c r="D5689" s="5" t="s">
        <v>4442</v>
      </c>
      <c r="E5689" s="5">
        <v>6.0</v>
      </c>
      <c r="F5689" s="28">
        <f t="shared" si="67"/>
        <v>44237.455</v>
      </c>
      <c r="G5689" s="32">
        <f t="shared" si="85"/>
        <v>44237.455</v>
      </c>
      <c r="H5689" s="29">
        <v>0.43125</v>
      </c>
      <c r="I5689" s="30">
        <f t="shared" si="91"/>
        <v>-44237.02375</v>
      </c>
      <c r="K5689" t="str">
        <f t="shared" si="120"/>
        <v/>
      </c>
    </row>
    <row r="5690">
      <c r="A5690" s="24">
        <v>44237.37219001158</v>
      </c>
      <c r="B5690" s="5" t="s">
        <v>4119</v>
      </c>
      <c r="C5690" s="5" t="s">
        <v>4209</v>
      </c>
      <c r="D5690" s="5" t="s">
        <v>173</v>
      </c>
      <c r="E5690" s="5">
        <v>7.0</v>
      </c>
      <c r="F5690" s="28">
        <f t="shared" si="67"/>
        <v>44237.45552</v>
      </c>
      <c r="G5690" s="32">
        <f t="shared" si="85"/>
        <v>44237.45552</v>
      </c>
      <c r="H5690" s="29">
        <v>0.4263888888888889</v>
      </c>
      <c r="I5690" s="30">
        <f t="shared" si="91"/>
        <v>-44237.02913</v>
      </c>
      <c r="K5690" t="str">
        <f t="shared" si="120"/>
        <v/>
      </c>
    </row>
    <row r="5691">
      <c r="A5691" s="24">
        <v>44237.3727309838</v>
      </c>
      <c r="B5691" s="5" t="s">
        <v>4443</v>
      </c>
      <c r="C5691" s="5" t="s">
        <v>4209</v>
      </c>
      <c r="D5691" s="5" t="s">
        <v>1245</v>
      </c>
      <c r="E5691" s="5">
        <v>8.0</v>
      </c>
      <c r="F5691" s="28">
        <f t="shared" si="67"/>
        <v>44237.45606</v>
      </c>
      <c r="G5691" s="32">
        <f t="shared" si="85"/>
        <v>44237.45606</v>
      </c>
      <c r="H5691" s="29">
        <v>0.4263888888888889</v>
      </c>
      <c r="I5691" s="30">
        <f t="shared" si="91"/>
        <v>-44237.02968</v>
      </c>
      <c r="K5691" t="str">
        <f t="shared" si="120"/>
        <v/>
      </c>
    </row>
    <row r="5692">
      <c r="A5692" s="24">
        <v>44237.37318391204</v>
      </c>
      <c r="B5692" s="5" t="s">
        <v>4211</v>
      </c>
      <c r="C5692" s="5" t="s">
        <v>4209</v>
      </c>
      <c r="D5692" s="5" t="s">
        <v>173</v>
      </c>
      <c r="E5692" s="5">
        <v>9.0</v>
      </c>
      <c r="F5692" s="28">
        <f t="shared" si="67"/>
        <v>44237.45652</v>
      </c>
      <c r="G5692" s="32">
        <f t="shared" si="85"/>
        <v>44237.45652</v>
      </c>
      <c r="H5692" s="29">
        <v>0.4263888888888889</v>
      </c>
      <c r="I5692" s="30">
        <f t="shared" si="91"/>
        <v>-44237.03013</v>
      </c>
      <c r="K5692" t="str">
        <f t="shared" si="120"/>
        <v/>
      </c>
    </row>
    <row r="5693">
      <c r="A5693" s="24">
        <v>44237.3781557176</v>
      </c>
      <c r="B5693" s="5" t="s">
        <v>2620</v>
      </c>
      <c r="C5693" s="5" t="s">
        <v>2298</v>
      </c>
      <c r="D5693" s="5" t="s">
        <v>3246</v>
      </c>
      <c r="E5693" s="5">
        <v>43.0</v>
      </c>
      <c r="F5693" s="28">
        <f t="shared" si="67"/>
        <v>44237.46149</v>
      </c>
      <c r="G5693" s="32">
        <f t="shared" si="85"/>
        <v>44237.46149</v>
      </c>
      <c r="H5693" s="29">
        <v>0.7083333333333334</v>
      </c>
      <c r="I5693" s="30">
        <f t="shared" si="91"/>
        <v>-44236.75316</v>
      </c>
      <c r="J5693" s="5" t="s">
        <v>1861</v>
      </c>
      <c r="K5693" t="str">
        <f t="shared" si="120"/>
        <v/>
      </c>
    </row>
    <row r="5694">
      <c r="A5694" s="24">
        <v>44237.572028229166</v>
      </c>
      <c r="B5694" s="5" t="s">
        <v>4444</v>
      </c>
      <c r="C5694" s="5" t="s">
        <v>27</v>
      </c>
      <c r="D5694" s="5" t="s">
        <v>760</v>
      </c>
      <c r="E5694" s="5">
        <v>27.0</v>
      </c>
      <c r="F5694" s="28">
        <f t="shared" si="67"/>
        <v>44237.65536</v>
      </c>
      <c r="G5694" s="32">
        <f t="shared" si="85"/>
        <v>44237.65536</v>
      </c>
      <c r="H5694" s="29">
        <v>0.7083333333333334</v>
      </c>
      <c r="I5694" s="30">
        <f t="shared" si="91"/>
        <v>-44236.94703</v>
      </c>
      <c r="K5694" t="str">
        <f t="shared" si="120"/>
        <v/>
      </c>
    </row>
    <row r="5695">
      <c r="A5695" s="24">
        <v>44237.637854479166</v>
      </c>
      <c r="B5695" s="5" t="s">
        <v>2178</v>
      </c>
      <c r="C5695" s="5" t="s">
        <v>862</v>
      </c>
      <c r="D5695" s="5" t="s">
        <v>173</v>
      </c>
      <c r="F5695" s="28">
        <f t="shared" si="67"/>
        <v>44237.72119</v>
      </c>
      <c r="G5695" s="32">
        <f t="shared" si="85"/>
        <v>44237.72119</v>
      </c>
      <c r="I5695" t="str">
        <f t="shared" si="91"/>
        <v/>
      </c>
      <c r="K5695" t="str">
        <f t="shared" si="120"/>
        <v/>
      </c>
    </row>
    <row r="5696">
      <c r="A5696" s="24">
        <v>44237.8284453125</v>
      </c>
      <c r="B5696" s="5" t="s">
        <v>3401</v>
      </c>
      <c r="C5696" s="5" t="s">
        <v>1480</v>
      </c>
      <c r="D5696" s="5" t="s">
        <v>512</v>
      </c>
      <c r="F5696" s="28">
        <f t="shared" si="67"/>
        <v>44237.91178</v>
      </c>
      <c r="G5696" s="32">
        <f t="shared" si="85"/>
        <v>44237.91178</v>
      </c>
      <c r="I5696" t="str">
        <f t="shared" si="91"/>
        <v/>
      </c>
      <c r="K5696" t="str">
        <f t="shared" si="120"/>
        <v/>
      </c>
    </row>
    <row r="5697">
      <c r="A5697" s="24">
        <v>44238.30877915509</v>
      </c>
      <c r="B5697" s="5" t="s">
        <v>4445</v>
      </c>
      <c r="C5697" s="5" t="s">
        <v>516</v>
      </c>
      <c r="D5697" s="5" t="s">
        <v>3246</v>
      </c>
      <c r="E5697" s="5">
        <v>43.0</v>
      </c>
      <c r="F5697" s="28">
        <f t="shared" si="67"/>
        <v>44238.39211</v>
      </c>
      <c r="G5697" s="32">
        <f t="shared" si="85"/>
        <v>44238.39211</v>
      </c>
      <c r="H5697" s="29">
        <v>0.7083333333333334</v>
      </c>
      <c r="I5697" s="30">
        <f t="shared" si="91"/>
        <v>-44237.68378</v>
      </c>
      <c r="J5697" s="5" t="s">
        <v>1861</v>
      </c>
      <c r="K5697" t="str">
        <f t="shared" si="120"/>
        <v/>
      </c>
    </row>
    <row r="5698">
      <c r="A5698" s="24">
        <v>44238.34111956018</v>
      </c>
      <c r="B5698" s="5" t="s">
        <v>3376</v>
      </c>
      <c r="C5698" s="5" t="s">
        <v>916</v>
      </c>
      <c r="D5698" s="5" t="s">
        <v>4098</v>
      </c>
      <c r="E5698" s="5">
        <v>26.0</v>
      </c>
      <c r="F5698" s="28">
        <f t="shared" si="67"/>
        <v>44238.42445</v>
      </c>
      <c r="G5698" s="32">
        <f t="shared" si="85"/>
        <v>44238.42445</v>
      </c>
      <c r="H5698" s="29">
        <v>0.5638888888888889</v>
      </c>
      <c r="I5698" s="30">
        <f t="shared" si="91"/>
        <v>-44237.86056</v>
      </c>
      <c r="K5698" t="str">
        <f t="shared" si="120"/>
        <v/>
      </c>
    </row>
    <row r="5699">
      <c r="A5699" s="24">
        <v>44238.34155059028</v>
      </c>
      <c r="B5699" s="5" t="s">
        <v>4042</v>
      </c>
      <c r="C5699" s="5" t="s">
        <v>3225</v>
      </c>
      <c r="D5699" s="5" t="s">
        <v>624</v>
      </c>
      <c r="E5699" s="5">
        <v>28.0</v>
      </c>
      <c r="F5699" s="28">
        <f t="shared" si="67"/>
        <v>44238.42488</v>
      </c>
      <c r="G5699" s="32">
        <f t="shared" si="85"/>
        <v>44238.42488</v>
      </c>
      <c r="I5699" t="str">
        <f t="shared" si="91"/>
        <v/>
      </c>
      <c r="K5699">
        <f t="shared" si="120"/>
        <v>28</v>
      </c>
    </row>
    <row r="5700">
      <c r="A5700" s="24">
        <v>44238.34177886574</v>
      </c>
      <c r="B5700" s="5" t="s">
        <v>4446</v>
      </c>
      <c r="C5700" s="5" t="s">
        <v>3225</v>
      </c>
      <c r="D5700" s="5" t="s">
        <v>624</v>
      </c>
      <c r="E5700" s="5">
        <v>29.0</v>
      </c>
      <c r="F5700" s="28">
        <f t="shared" si="67"/>
        <v>44238.42511</v>
      </c>
      <c r="G5700" s="32">
        <f t="shared" si="85"/>
        <v>44238.42511</v>
      </c>
      <c r="H5700" s="29">
        <v>0.3423611111111111</v>
      </c>
      <c r="I5700" s="30">
        <f t="shared" si="91"/>
        <v>-44238.08275</v>
      </c>
      <c r="K5700" t="str">
        <f t="shared" si="120"/>
        <v/>
      </c>
    </row>
    <row r="5701">
      <c r="A5701" s="24">
        <v>44238.365409942126</v>
      </c>
      <c r="B5701" s="5" t="s">
        <v>4447</v>
      </c>
      <c r="C5701" s="5" t="s">
        <v>3215</v>
      </c>
      <c r="D5701" s="5" t="s">
        <v>624</v>
      </c>
      <c r="E5701" s="5">
        <v>25.0</v>
      </c>
      <c r="F5701" s="28">
        <f t="shared" si="67"/>
        <v>44238.44874</v>
      </c>
      <c r="G5701" s="32">
        <f t="shared" si="85"/>
        <v>44238.44874</v>
      </c>
      <c r="H5701" s="29">
        <v>0.5416666666666666</v>
      </c>
      <c r="I5701" s="30">
        <f t="shared" si="91"/>
        <v>-44237.90708</v>
      </c>
      <c r="K5701" t="str">
        <f t="shared" si="120"/>
        <v/>
      </c>
    </row>
    <row r="5702">
      <c r="A5702" s="24">
        <v>44238.38599996528</v>
      </c>
      <c r="B5702" s="5" t="s">
        <v>3677</v>
      </c>
      <c r="C5702" s="5" t="s">
        <v>4432</v>
      </c>
      <c r="D5702" s="5" t="s">
        <v>4448</v>
      </c>
      <c r="E5702" s="5">
        <v>22.0</v>
      </c>
      <c r="F5702" s="28">
        <f t="shared" si="67"/>
        <v>44238.46933</v>
      </c>
      <c r="G5702" s="32">
        <f t="shared" si="85"/>
        <v>44238.46933</v>
      </c>
      <c r="H5702" s="29">
        <v>0.4618055555555556</v>
      </c>
      <c r="I5702" s="30">
        <f t="shared" si="91"/>
        <v>-44238.00753</v>
      </c>
      <c r="K5702" t="str">
        <f t="shared" si="120"/>
        <v/>
      </c>
    </row>
    <row r="5703">
      <c r="A5703" s="24">
        <v>44238.38702917824</v>
      </c>
      <c r="B5703" s="5" t="s">
        <v>3679</v>
      </c>
      <c r="C5703" s="5" t="s">
        <v>4432</v>
      </c>
      <c r="D5703" s="5" t="s">
        <v>624</v>
      </c>
      <c r="E5703" s="5">
        <v>23.0</v>
      </c>
      <c r="F5703" s="28">
        <f t="shared" si="67"/>
        <v>44238.47036</v>
      </c>
      <c r="G5703" s="32">
        <f t="shared" si="85"/>
        <v>44238.47036</v>
      </c>
      <c r="H5703" s="29">
        <v>0.4618055555555556</v>
      </c>
      <c r="I5703" s="30">
        <f t="shared" si="91"/>
        <v>-44238.00856</v>
      </c>
      <c r="K5703" t="str">
        <f t="shared" si="120"/>
        <v/>
      </c>
    </row>
    <row r="5704">
      <c r="A5704" s="24">
        <v>44238.49641270834</v>
      </c>
      <c r="B5704" s="5" t="s">
        <v>646</v>
      </c>
      <c r="C5704" s="5" t="s">
        <v>916</v>
      </c>
      <c r="D5704" s="5" t="s">
        <v>4098</v>
      </c>
      <c r="E5704" s="5">
        <v>22.0</v>
      </c>
      <c r="F5704" s="28">
        <f t="shared" si="67"/>
        <v>44238.57975</v>
      </c>
      <c r="G5704" s="32">
        <f t="shared" si="85"/>
        <v>44238.57975</v>
      </c>
      <c r="H5704" s="29">
        <v>0.5638888888888889</v>
      </c>
      <c r="I5704" s="30">
        <f t="shared" si="91"/>
        <v>-44238.01586</v>
      </c>
      <c r="K5704" t="str">
        <f t="shared" si="120"/>
        <v/>
      </c>
    </row>
    <row r="5705">
      <c r="A5705" s="24">
        <v>44238.51578685185</v>
      </c>
      <c r="B5705" s="5" t="s">
        <v>2293</v>
      </c>
      <c r="C5705" s="5" t="s">
        <v>27</v>
      </c>
      <c r="D5705" s="5" t="s">
        <v>624</v>
      </c>
      <c r="E5705" s="5">
        <v>20.0</v>
      </c>
      <c r="F5705" s="28">
        <f t="shared" si="67"/>
        <v>44238.59912</v>
      </c>
      <c r="G5705" s="32">
        <f t="shared" si="85"/>
        <v>44238.59912</v>
      </c>
      <c r="H5705" s="29">
        <v>0.7083333333333334</v>
      </c>
      <c r="I5705" s="30">
        <f t="shared" si="91"/>
        <v>-44237.89079</v>
      </c>
      <c r="K5705" t="str">
        <f t="shared" si="120"/>
        <v/>
      </c>
    </row>
    <row r="5706">
      <c r="A5706" s="24">
        <v>44238.51638693287</v>
      </c>
      <c r="B5706" s="5" t="s">
        <v>4449</v>
      </c>
      <c r="C5706" s="5" t="s">
        <v>27</v>
      </c>
      <c r="D5706" s="5" t="s">
        <v>624</v>
      </c>
      <c r="E5706" s="5">
        <v>21.0</v>
      </c>
      <c r="F5706" s="28">
        <f t="shared" si="67"/>
        <v>44238.59972</v>
      </c>
      <c r="G5706" s="32">
        <f t="shared" si="85"/>
        <v>44238.59972</v>
      </c>
      <c r="H5706" s="29">
        <v>0.7083333333333334</v>
      </c>
      <c r="I5706" s="30">
        <f t="shared" si="91"/>
        <v>-44237.89139</v>
      </c>
      <c r="K5706" t="str">
        <f t="shared" si="120"/>
        <v/>
      </c>
    </row>
    <row r="5707">
      <c r="A5707" s="24">
        <v>44238.51681033565</v>
      </c>
      <c r="B5707" s="5" t="s">
        <v>3842</v>
      </c>
      <c r="C5707" s="5" t="s">
        <v>3843</v>
      </c>
      <c r="D5707" s="5" t="s">
        <v>624</v>
      </c>
      <c r="E5707" s="5">
        <v>23.0</v>
      </c>
      <c r="F5707" s="28">
        <f t="shared" si="67"/>
        <v>44238.60014</v>
      </c>
      <c r="G5707" s="32">
        <f t="shared" si="85"/>
        <v>44238.60014</v>
      </c>
      <c r="H5707" s="29">
        <v>0.7083333333333334</v>
      </c>
      <c r="I5707" s="30">
        <f t="shared" si="91"/>
        <v>-44237.89181</v>
      </c>
      <c r="K5707" t="str">
        <f t="shared" si="120"/>
        <v/>
      </c>
    </row>
    <row r="5708">
      <c r="A5708" s="24">
        <v>44238.52923650463</v>
      </c>
      <c r="B5708" s="5" t="s">
        <v>4450</v>
      </c>
      <c r="C5708" s="5" t="s">
        <v>4209</v>
      </c>
      <c r="D5708" s="5" t="s">
        <v>173</v>
      </c>
      <c r="E5708" s="5">
        <v>26.0</v>
      </c>
      <c r="F5708" s="28">
        <f t="shared" si="67"/>
        <v>44238.61257</v>
      </c>
      <c r="G5708" s="32">
        <f t="shared" si="85"/>
        <v>44238.61257</v>
      </c>
      <c r="H5708" s="29">
        <v>0.5861111111111111</v>
      </c>
      <c r="I5708" s="30">
        <f t="shared" si="91"/>
        <v>-44238.02646</v>
      </c>
      <c r="K5708" t="str">
        <f t="shared" si="120"/>
        <v/>
      </c>
    </row>
    <row r="5709">
      <c r="A5709" s="24">
        <v>44238.568507372685</v>
      </c>
      <c r="B5709" s="5" t="s">
        <v>2178</v>
      </c>
      <c r="C5709" s="5" t="s">
        <v>862</v>
      </c>
      <c r="D5709" s="5" t="s">
        <v>173</v>
      </c>
      <c r="E5709" s="5">
        <v>27.0</v>
      </c>
      <c r="F5709" s="28">
        <f t="shared" si="67"/>
        <v>44238.65184</v>
      </c>
      <c r="G5709" s="32">
        <f t="shared" si="85"/>
        <v>44238.65184</v>
      </c>
      <c r="H5709" s="29">
        <v>0.7083333333333334</v>
      </c>
      <c r="I5709" s="30">
        <f t="shared" si="91"/>
        <v>-44237.94351</v>
      </c>
      <c r="K5709" t="str">
        <f t="shared" si="120"/>
        <v/>
      </c>
    </row>
    <row r="5710">
      <c r="A5710" s="24">
        <v>44238.82290850695</v>
      </c>
      <c r="B5710" s="5" t="s">
        <v>3401</v>
      </c>
      <c r="C5710" s="5" t="s">
        <v>1480</v>
      </c>
      <c r="D5710" s="5" t="s">
        <v>512</v>
      </c>
      <c r="F5710" s="28">
        <f t="shared" si="67"/>
        <v>44238.90624</v>
      </c>
      <c r="G5710" s="32">
        <f t="shared" si="85"/>
        <v>44238.90624</v>
      </c>
      <c r="I5710" t="str">
        <f t="shared" si="91"/>
        <v/>
      </c>
      <c r="K5710" t="str">
        <f t="shared" si="120"/>
        <v/>
      </c>
    </row>
    <row r="5711">
      <c r="A5711" s="24">
        <v>44239.32779553241</v>
      </c>
      <c r="B5711" s="5" t="s">
        <v>4451</v>
      </c>
      <c r="C5711" s="5" t="s">
        <v>4452</v>
      </c>
      <c r="D5711" s="5" t="s">
        <v>4264</v>
      </c>
      <c r="E5711" s="5">
        <v>1.0</v>
      </c>
      <c r="F5711" s="28">
        <f t="shared" si="67"/>
        <v>44239.41113</v>
      </c>
      <c r="G5711" s="32">
        <f t="shared" si="85"/>
        <v>44239.41113</v>
      </c>
      <c r="H5711" s="29">
        <v>0.39166666666666666</v>
      </c>
      <c r="I5711" s="30">
        <f t="shared" si="91"/>
        <v>-44239.01946</v>
      </c>
      <c r="K5711" t="str">
        <f t="shared" si="120"/>
        <v/>
      </c>
    </row>
    <row r="5712">
      <c r="A5712" s="24">
        <v>44239.36003631944</v>
      </c>
      <c r="B5712" s="5" t="s">
        <v>4429</v>
      </c>
      <c r="C5712" s="5" t="s">
        <v>4430</v>
      </c>
      <c r="D5712" s="5" t="s">
        <v>624</v>
      </c>
      <c r="E5712" s="5">
        <v>17.0</v>
      </c>
      <c r="F5712" s="28">
        <f t="shared" si="67"/>
        <v>44239.44337</v>
      </c>
      <c r="G5712" s="32">
        <f t="shared" si="85"/>
        <v>44239.44337</v>
      </c>
      <c r="H5712" s="29">
        <v>0.5902777777777778</v>
      </c>
      <c r="I5712" s="30">
        <f t="shared" si="91"/>
        <v>-44238.85309</v>
      </c>
      <c r="K5712" t="str">
        <f t="shared" si="120"/>
        <v/>
      </c>
    </row>
    <row r="5713">
      <c r="A5713" s="24">
        <v>44239.360554756946</v>
      </c>
      <c r="B5713" s="5" t="s">
        <v>4453</v>
      </c>
      <c r="C5713" s="5" t="s">
        <v>4430</v>
      </c>
      <c r="D5713" s="5" t="s">
        <v>624</v>
      </c>
      <c r="E5713" s="5">
        <v>18.0</v>
      </c>
      <c r="F5713" s="28">
        <f t="shared" si="67"/>
        <v>44239.44389</v>
      </c>
      <c r="G5713" s="32">
        <f t="shared" si="85"/>
        <v>44239.44389</v>
      </c>
      <c r="H5713" s="29">
        <v>0.5902777777777778</v>
      </c>
      <c r="I5713" s="30">
        <f t="shared" si="91"/>
        <v>-44238.85361</v>
      </c>
      <c r="K5713" t="str">
        <f t="shared" si="120"/>
        <v/>
      </c>
    </row>
    <row r="5714">
      <c r="A5714" s="24">
        <v>44239.374299247684</v>
      </c>
      <c r="B5714" s="5" t="s">
        <v>4454</v>
      </c>
      <c r="C5714" s="5" t="s">
        <v>3215</v>
      </c>
      <c r="D5714" s="5" t="s">
        <v>624</v>
      </c>
      <c r="E5714" s="5">
        <v>27.0</v>
      </c>
      <c r="F5714" s="28">
        <f t="shared" si="67"/>
        <v>44239.45763</v>
      </c>
      <c r="G5714" s="32">
        <f t="shared" si="85"/>
        <v>44239.45763</v>
      </c>
      <c r="H5714" s="29">
        <v>0.46111111111111114</v>
      </c>
      <c r="I5714" s="30">
        <f t="shared" si="91"/>
        <v>-44238.99652</v>
      </c>
      <c r="K5714" t="str">
        <f t="shared" si="120"/>
        <v/>
      </c>
    </row>
    <row r="5715">
      <c r="A5715" s="24">
        <v>44239.37476265046</v>
      </c>
      <c r="B5715" s="5" t="s">
        <v>3217</v>
      </c>
      <c r="C5715" s="5" t="s">
        <v>3215</v>
      </c>
      <c r="D5715" s="5" t="s">
        <v>624</v>
      </c>
      <c r="E5715" s="5">
        <v>26.0</v>
      </c>
      <c r="F5715" s="28">
        <f t="shared" si="67"/>
        <v>44239.4581</v>
      </c>
      <c r="G5715" s="32">
        <f t="shared" si="85"/>
        <v>44239.4581</v>
      </c>
      <c r="H5715" s="29">
        <v>0.4263888888888889</v>
      </c>
      <c r="I5715" s="30">
        <f t="shared" si="91"/>
        <v>-44239.03171</v>
      </c>
      <c r="K5715" t="str">
        <f t="shared" si="120"/>
        <v/>
      </c>
    </row>
    <row r="5716">
      <c r="A5716" s="24">
        <v>44239.37524252315</v>
      </c>
      <c r="B5716" s="5" t="s">
        <v>4005</v>
      </c>
      <c r="D5716" s="5" t="s">
        <v>1473</v>
      </c>
      <c r="E5716" s="5">
        <v>25.0</v>
      </c>
      <c r="F5716" s="28">
        <f t="shared" si="67"/>
        <v>44239.45858</v>
      </c>
      <c r="G5716" s="32">
        <f t="shared" si="85"/>
        <v>44239.45858</v>
      </c>
      <c r="H5716" s="29">
        <v>0.7083333333333334</v>
      </c>
      <c r="I5716" s="30">
        <f t="shared" si="91"/>
        <v>-44238.75024</v>
      </c>
      <c r="K5716" t="str">
        <f t="shared" si="120"/>
        <v/>
      </c>
    </row>
    <row r="5717">
      <c r="A5717" s="24">
        <v>44239.39542905093</v>
      </c>
      <c r="B5717" s="5" t="s">
        <v>4455</v>
      </c>
      <c r="C5717" s="5" t="s">
        <v>4456</v>
      </c>
      <c r="D5717" s="5" t="s">
        <v>624</v>
      </c>
      <c r="E5717" s="5">
        <v>27.0</v>
      </c>
      <c r="F5717" s="28">
        <f t="shared" si="67"/>
        <v>44239.47876</v>
      </c>
      <c r="G5717" s="32">
        <f t="shared" si="85"/>
        <v>44239.47876</v>
      </c>
      <c r="H5717" s="29">
        <v>0.5</v>
      </c>
      <c r="I5717" s="30">
        <f t="shared" si="91"/>
        <v>-44238.97876</v>
      </c>
      <c r="K5717" t="str">
        <f t="shared" si="120"/>
        <v/>
      </c>
    </row>
    <row r="5718">
      <c r="A5718" s="24">
        <v>44239.466505185184</v>
      </c>
      <c r="B5718" s="5" t="s">
        <v>596</v>
      </c>
      <c r="C5718" s="5" t="s">
        <v>20</v>
      </c>
      <c r="D5718" s="5" t="s">
        <v>624</v>
      </c>
      <c r="E5718" s="5">
        <v>27.0</v>
      </c>
      <c r="F5718" s="28">
        <f t="shared" si="67"/>
        <v>44239.54984</v>
      </c>
      <c r="G5718" s="32">
        <f t="shared" si="85"/>
        <v>44239.54984</v>
      </c>
      <c r="H5718" s="29">
        <v>0.5125</v>
      </c>
      <c r="I5718" s="30">
        <f t="shared" si="91"/>
        <v>-44239.03734</v>
      </c>
      <c r="K5718" t="str">
        <f t="shared" si="120"/>
        <v/>
      </c>
    </row>
    <row r="5719">
      <c r="A5719" s="24">
        <v>44239.47303091435</v>
      </c>
      <c r="B5719" s="5" t="s">
        <v>364</v>
      </c>
      <c r="C5719" s="5" t="s">
        <v>1787</v>
      </c>
      <c r="D5719" s="5" t="s">
        <v>165</v>
      </c>
      <c r="E5719" s="5">
        <v>27.0</v>
      </c>
      <c r="F5719" s="28">
        <f t="shared" si="67"/>
        <v>44239.55636</v>
      </c>
      <c r="G5719" s="32">
        <f t="shared" si="85"/>
        <v>44239.55636</v>
      </c>
      <c r="H5719" s="29">
        <v>0.54375</v>
      </c>
      <c r="I5719" s="30">
        <f t="shared" si="91"/>
        <v>-44239.01261</v>
      </c>
      <c r="K5719" t="str">
        <f t="shared" si="120"/>
        <v/>
      </c>
    </row>
    <row r="5720">
      <c r="A5720" s="24">
        <v>44239.51410439815</v>
      </c>
      <c r="B5720" s="5" t="s">
        <v>4394</v>
      </c>
      <c r="C5720" s="5" t="s">
        <v>4457</v>
      </c>
      <c r="D5720" s="5" t="s">
        <v>1091</v>
      </c>
      <c r="E5720" s="5">
        <v>27.0</v>
      </c>
      <c r="F5720" s="28">
        <f t="shared" si="67"/>
        <v>44239.59744</v>
      </c>
      <c r="G5720" s="32">
        <f t="shared" si="85"/>
        <v>44239.59744</v>
      </c>
      <c r="H5720" s="29">
        <v>0.5819444444444445</v>
      </c>
      <c r="I5720" s="30">
        <f t="shared" si="91"/>
        <v>-44239.01549</v>
      </c>
      <c r="K5720" t="str">
        <f t="shared" si="120"/>
        <v/>
      </c>
    </row>
    <row r="5721">
      <c r="A5721" s="24">
        <v>44239.517960578705</v>
      </c>
      <c r="B5721" s="5" t="s">
        <v>4458</v>
      </c>
      <c r="D5721" s="5" t="s">
        <v>55</v>
      </c>
      <c r="E5721" s="5">
        <v>26.0</v>
      </c>
      <c r="F5721" s="28">
        <f t="shared" si="67"/>
        <v>44239.60129</v>
      </c>
      <c r="G5721" s="32">
        <f t="shared" si="85"/>
        <v>44239.60129</v>
      </c>
      <c r="H5721" s="29">
        <v>0.7083333333333334</v>
      </c>
      <c r="I5721" s="30">
        <f t="shared" si="91"/>
        <v>-44238.89296</v>
      </c>
      <c r="K5721" t="str">
        <f t="shared" si="120"/>
        <v/>
      </c>
    </row>
    <row r="5722">
      <c r="A5722" s="24">
        <v>44239.53929642361</v>
      </c>
      <c r="B5722" s="5" t="s">
        <v>4459</v>
      </c>
      <c r="C5722" s="5" t="s">
        <v>4460</v>
      </c>
      <c r="D5722" s="5" t="s">
        <v>139</v>
      </c>
      <c r="E5722" s="5">
        <v>24.0</v>
      </c>
      <c r="F5722" s="28">
        <f t="shared" si="67"/>
        <v>44239.62263</v>
      </c>
      <c r="G5722" s="32">
        <f t="shared" si="85"/>
        <v>44239.62263</v>
      </c>
      <c r="H5722" s="29">
        <v>0.6395833333333333</v>
      </c>
      <c r="I5722" s="30">
        <f t="shared" si="91"/>
        <v>-44238.98305</v>
      </c>
      <c r="K5722" t="str">
        <f t="shared" si="120"/>
        <v/>
      </c>
    </row>
    <row r="5723">
      <c r="A5723" s="24">
        <v>44239.551005497684</v>
      </c>
      <c r="B5723" s="5" t="s">
        <v>4461</v>
      </c>
      <c r="C5723" s="5" t="s">
        <v>635</v>
      </c>
      <c r="D5723" s="5" t="s">
        <v>122</v>
      </c>
      <c r="E5723" s="5">
        <v>23.0</v>
      </c>
      <c r="F5723" s="28">
        <f t="shared" si="67"/>
        <v>44239.63434</v>
      </c>
      <c r="G5723" s="32">
        <f t="shared" si="85"/>
        <v>44239.63434</v>
      </c>
      <c r="H5723" s="29">
        <v>0.7083333333333334</v>
      </c>
      <c r="I5723" s="30">
        <f t="shared" si="91"/>
        <v>-44238.92601</v>
      </c>
      <c r="K5723" t="str">
        <f t="shared" si="120"/>
        <v/>
      </c>
    </row>
    <row r="5724">
      <c r="A5724" s="24">
        <v>44239.6132224537</v>
      </c>
      <c r="B5724" s="5" t="s">
        <v>2178</v>
      </c>
      <c r="C5724" s="5" t="s">
        <v>862</v>
      </c>
      <c r="D5724" s="5" t="s">
        <v>173</v>
      </c>
      <c r="F5724" s="28">
        <f t="shared" si="67"/>
        <v>44239.69656</v>
      </c>
      <c r="G5724" s="32">
        <f t="shared" si="85"/>
        <v>44239.69656</v>
      </c>
      <c r="I5724" t="str">
        <f t="shared" si="91"/>
        <v/>
      </c>
      <c r="K5724" t="str">
        <f t="shared" si="120"/>
        <v/>
      </c>
    </row>
    <row r="5725">
      <c r="A5725" s="24">
        <v>44239.82586498842</v>
      </c>
      <c r="B5725" s="5" t="s">
        <v>3401</v>
      </c>
      <c r="C5725" s="5" t="s">
        <v>1480</v>
      </c>
      <c r="D5725" s="5" t="s">
        <v>165</v>
      </c>
      <c r="F5725" s="28">
        <f t="shared" si="67"/>
        <v>44239.9092</v>
      </c>
      <c r="G5725" s="32">
        <f t="shared" si="85"/>
        <v>44239.9092</v>
      </c>
      <c r="I5725" t="str">
        <f t="shared" si="91"/>
        <v/>
      </c>
      <c r="K5725" t="str">
        <f t="shared" si="120"/>
        <v/>
      </c>
    </row>
    <row r="5726">
      <c r="A5726" s="24">
        <v>44242.27096359954</v>
      </c>
      <c r="B5726" s="5" t="s">
        <v>143</v>
      </c>
      <c r="C5726" s="5" t="s">
        <v>545</v>
      </c>
      <c r="D5726" s="5" t="s">
        <v>674</v>
      </c>
      <c r="F5726" s="28">
        <f t="shared" si="67"/>
        <v>44242.3543</v>
      </c>
      <c r="G5726" s="32">
        <f t="shared" si="85"/>
        <v>44242.3543</v>
      </c>
      <c r="I5726" t="str">
        <f t="shared" si="91"/>
        <v/>
      </c>
      <c r="K5726" t="str">
        <f t="shared" si="120"/>
        <v/>
      </c>
    </row>
    <row r="5727">
      <c r="A5727" s="24">
        <v>44242.32192336806</v>
      </c>
      <c r="B5727" s="5" t="s">
        <v>4462</v>
      </c>
      <c r="C5727" s="5" t="s">
        <v>4460</v>
      </c>
      <c r="D5727" s="5" t="s">
        <v>1063</v>
      </c>
      <c r="E5727" s="5">
        <v>1.0</v>
      </c>
      <c r="F5727" s="28">
        <f t="shared" si="67"/>
        <v>44242.40526</v>
      </c>
      <c r="G5727" s="32">
        <f t="shared" si="85"/>
        <v>44242.40526</v>
      </c>
      <c r="H5727" s="29">
        <v>0.4534722222222222</v>
      </c>
      <c r="I5727" s="30">
        <f t="shared" si="91"/>
        <v>-44241.95178</v>
      </c>
      <c r="K5727" t="str">
        <f t="shared" si="120"/>
        <v/>
      </c>
    </row>
    <row r="5728">
      <c r="A5728" s="24">
        <v>44242.40607358796</v>
      </c>
      <c r="B5728" s="5" t="s">
        <v>2623</v>
      </c>
      <c r="C5728" s="5" t="s">
        <v>2702</v>
      </c>
      <c r="D5728" s="5" t="s">
        <v>165</v>
      </c>
      <c r="E5728" s="5">
        <v>44.0</v>
      </c>
      <c r="F5728" s="28">
        <f t="shared" si="67"/>
        <v>44242.48941</v>
      </c>
      <c r="G5728" s="32">
        <f t="shared" si="85"/>
        <v>44242.48941</v>
      </c>
      <c r="H5728" s="29">
        <v>0.5416666666666666</v>
      </c>
      <c r="I5728" s="30">
        <f t="shared" si="91"/>
        <v>-44241.94774</v>
      </c>
      <c r="J5728" s="5" t="s">
        <v>1861</v>
      </c>
      <c r="K5728" t="str">
        <f t="shared" si="120"/>
        <v/>
      </c>
    </row>
    <row r="5729">
      <c r="A5729" s="24">
        <v>44242.40835509259</v>
      </c>
      <c r="B5729" s="5" t="s">
        <v>3875</v>
      </c>
      <c r="C5729" s="5" t="s">
        <v>3532</v>
      </c>
      <c r="D5729" s="5" t="s">
        <v>165</v>
      </c>
      <c r="E5729" s="5">
        <v>43.0</v>
      </c>
      <c r="F5729" s="28">
        <f t="shared" si="67"/>
        <v>44242.49169</v>
      </c>
      <c r="G5729" s="32">
        <f t="shared" si="85"/>
        <v>44242.49169</v>
      </c>
      <c r="H5729" s="29">
        <v>0.5416666666666666</v>
      </c>
      <c r="I5729" s="30">
        <f t="shared" si="91"/>
        <v>-44241.95002</v>
      </c>
      <c r="J5729" s="5" t="s">
        <v>1861</v>
      </c>
      <c r="K5729" t="str">
        <f t="shared" si="120"/>
        <v/>
      </c>
    </row>
    <row r="5730">
      <c r="A5730" s="24">
        <v>44242.5426552662</v>
      </c>
      <c r="B5730" s="5" t="s">
        <v>1824</v>
      </c>
      <c r="C5730" s="5" t="s">
        <v>4463</v>
      </c>
      <c r="D5730" s="5" t="s">
        <v>1416</v>
      </c>
      <c r="E5730" s="5">
        <v>42.0</v>
      </c>
      <c r="F5730" s="28">
        <f t="shared" si="67"/>
        <v>44242.62599</v>
      </c>
      <c r="G5730" s="32">
        <f t="shared" si="85"/>
        <v>44242.62599</v>
      </c>
      <c r="H5730" s="29">
        <v>0.7083333333333334</v>
      </c>
      <c r="I5730" s="30">
        <f t="shared" si="91"/>
        <v>-44241.91766</v>
      </c>
      <c r="J5730" s="5" t="s">
        <v>1861</v>
      </c>
      <c r="K5730" t="str">
        <f t="shared" si="120"/>
        <v/>
      </c>
    </row>
    <row r="5731">
      <c r="A5731" s="24">
        <v>44242.58652074074</v>
      </c>
      <c r="B5731" s="5" t="s">
        <v>4025</v>
      </c>
      <c r="C5731" s="5" t="s">
        <v>4026</v>
      </c>
      <c r="D5731" s="5" t="s">
        <v>4464</v>
      </c>
      <c r="E5731" s="5">
        <v>23.0</v>
      </c>
      <c r="F5731" s="28">
        <f t="shared" si="67"/>
        <v>44242.66985</v>
      </c>
      <c r="G5731" s="32">
        <f t="shared" si="85"/>
        <v>44242.66985</v>
      </c>
      <c r="H5731" s="29">
        <v>0.7083333333333334</v>
      </c>
      <c r="I5731" s="30">
        <f t="shared" si="91"/>
        <v>-44241.96152</v>
      </c>
      <c r="K5731" t="str">
        <f t="shared" si="120"/>
        <v/>
      </c>
    </row>
    <row r="5732">
      <c r="A5732" s="24">
        <v>44242.86885293981</v>
      </c>
      <c r="B5732" s="5" t="s">
        <v>3401</v>
      </c>
      <c r="C5732" s="5" t="s">
        <v>1480</v>
      </c>
      <c r="D5732" s="5" t="s">
        <v>165</v>
      </c>
      <c r="F5732" s="28">
        <f t="shared" si="67"/>
        <v>44242.95219</v>
      </c>
      <c r="G5732" s="32">
        <f t="shared" si="85"/>
        <v>44242.95219</v>
      </c>
      <c r="I5732" t="str">
        <f t="shared" si="91"/>
        <v/>
      </c>
      <c r="K5732" t="str">
        <f t="shared" si="120"/>
        <v/>
      </c>
    </row>
    <row r="5733">
      <c r="A5733" s="24">
        <v>44243.31766903935</v>
      </c>
      <c r="B5733" s="5" t="s">
        <v>1571</v>
      </c>
      <c r="C5733" s="5" t="s">
        <v>736</v>
      </c>
      <c r="D5733" s="5" t="s">
        <v>165</v>
      </c>
      <c r="E5733" s="5">
        <v>44.0</v>
      </c>
      <c r="F5733" s="28">
        <f t="shared" si="67"/>
        <v>44243.401</v>
      </c>
      <c r="G5733" s="32">
        <f t="shared" si="85"/>
        <v>44243.401</v>
      </c>
      <c r="H5733" s="29">
        <v>0.3715277777777778</v>
      </c>
      <c r="I5733" s="30">
        <f t="shared" si="91"/>
        <v>-44243.02947</v>
      </c>
      <c r="J5733" s="5" t="s">
        <v>1861</v>
      </c>
      <c r="K5733" t="str">
        <f t="shared" si="120"/>
        <v/>
      </c>
    </row>
    <row r="5734">
      <c r="A5734" s="24">
        <v>44243.32593016204</v>
      </c>
      <c r="B5734" s="5" t="s">
        <v>4138</v>
      </c>
      <c r="C5734" s="5" t="s">
        <v>736</v>
      </c>
      <c r="D5734" s="5" t="s">
        <v>165</v>
      </c>
      <c r="E5734" s="5">
        <v>27.0</v>
      </c>
      <c r="F5734" s="28">
        <f t="shared" si="67"/>
        <v>44243.40926</v>
      </c>
      <c r="G5734" s="32">
        <f t="shared" si="85"/>
        <v>44243.40926</v>
      </c>
      <c r="H5734" s="29">
        <v>0.7083333333333334</v>
      </c>
      <c r="I5734" s="30">
        <f t="shared" si="91"/>
        <v>-44242.70093</v>
      </c>
      <c r="K5734" t="str">
        <f t="shared" si="120"/>
        <v/>
      </c>
    </row>
    <row r="5735">
      <c r="A5735" s="24">
        <v>44243.37185753472</v>
      </c>
      <c r="B5735" s="5" t="s">
        <v>4380</v>
      </c>
      <c r="C5735" s="5" t="s">
        <v>4381</v>
      </c>
      <c r="D5735" s="5" t="s">
        <v>4264</v>
      </c>
      <c r="E5735" s="5">
        <v>24.0</v>
      </c>
      <c r="F5735" s="28">
        <f t="shared" si="67"/>
        <v>44243.45519</v>
      </c>
      <c r="G5735" s="32">
        <f t="shared" si="85"/>
        <v>44243.45519</v>
      </c>
      <c r="H5735" s="29">
        <v>0.45</v>
      </c>
      <c r="I5735" s="30">
        <f t="shared" si="91"/>
        <v>-44243.00519</v>
      </c>
      <c r="K5735" t="str">
        <f t="shared" si="120"/>
        <v/>
      </c>
    </row>
    <row r="5736">
      <c r="A5736" s="24">
        <v>44243.3721437037</v>
      </c>
      <c r="B5736" s="5" t="s">
        <v>4465</v>
      </c>
      <c r="C5736" s="5" t="s">
        <v>4466</v>
      </c>
      <c r="D5736" s="5" t="s">
        <v>4264</v>
      </c>
      <c r="E5736" s="5">
        <v>25.0</v>
      </c>
      <c r="F5736" s="28">
        <f t="shared" si="67"/>
        <v>44243.45548</v>
      </c>
      <c r="G5736" s="32">
        <f t="shared" si="85"/>
        <v>44243.45548</v>
      </c>
      <c r="H5736" s="29">
        <v>0.45</v>
      </c>
      <c r="I5736" s="30">
        <f t="shared" si="91"/>
        <v>-44243.00548</v>
      </c>
      <c r="K5736" t="str">
        <f t="shared" si="120"/>
        <v/>
      </c>
    </row>
    <row r="5737">
      <c r="A5737" s="24">
        <v>44243.376822986116</v>
      </c>
      <c r="B5737" s="5" t="s">
        <v>4467</v>
      </c>
      <c r="C5737" s="5" t="s">
        <v>4468</v>
      </c>
      <c r="D5737" s="5" t="s">
        <v>4264</v>
      </c>
      <c r="E5737" s="5">
        <v>23.0</v>
      </c>
      <c r="F5737" s="28">
        <f t="shared" si="67"/>
        <v>44243.46016</v>
      </c>
      <c r="G5737" s="32">
        <f t="shared" si="85"/>
        <v>44243.46016</v>
      </c>
      <c r="H5737" s="29">
        <v>0.7083333333333334</v>
      </c>
      <c r="I5737" s="30">
        <f t="shared" si="91"/>
        <v>-44242.75182</v>
      </c>
      <c r="K5737" t="str">
        <f t="shared" si="120"/>
        <v/>
      </c>
    </row>
    <row r="5738">
      <c r="A5738" s="24">
        <v>44243.377510624996</v>
      </c>
      <c r="B5738" s="5" t="s">
        <v>4469</v>
      </c>
      <c r="C5738" s="5" t="s">
        <v>4470</v>
      </c>
      <c r="D5738" s="5" t="s">
        <v>4264</v>
      </c>
      <c r="E5738" s="5">
        <v>22.0</v>
      </c>
      <c r="F5738" s="28">
        <f t="shared" si="67"/>
        <v>44243.46084</v>
      </c>
      <c r="G5738" s="32">
        <f t="shared" si="85"/>
        <v>44243.46084</v>
      </c>
      <c r="H5738" s="29">
        <v>0.7083333333333334</v>
      </c>
      <c r="I5738" s="30">
        <f t="shared" si="91"/>
        <v>-44242.75251</v>
      </c>
      <c r="K5738" t="str">
        <f t="shared" si="120"/>
        <v/>
      </c>
    </row>
    <row r="5739">
      <c r="A5739" s="24">
        <v>44243.404215925926</v>
      </c>
      <c r="B5739" s="5" t="s">
        <v>2869</v>
      </c>
      <c r="C5739" s="5" t="s">
        <v>270</v>
      </c>
      <c r="D5739" s="5" t="s">
        <v>165</v>
      </c>
      <c r="E5739" s="5">
        <v>43.0</v>
      </c>
      <c r="F5739" s="28">
        <f t="shared" si="67"/>
        <v>44243.48755</v>
      </c>
      <c r="G5739" s="32">
        <f t="shared" si="85"/>
        <v>44243.48755</v>
      </c>
      <c r="H5739" s="29">
        <v>0.5576388888888889</v>
      </c>
      <c r="I5739" s="30">
        <f t="shared" si="91"/>
        <v>-44242.92991</v>
      </c>
      <c r="J5739" s="5" t="s">
        <v>1861</v>
      </c>
      <c r="K5739" t="str">
        <f t="shared" si="120"/>
        <v/>
      </c>
    </row>
    <row r="5740">
      <c r="A5740" s="24">
        <v>44243.40466774306</v>
      </c>
      <c r="B5740" s="5" t="s">
        <v>4280</v>
      </c>
      <c r="C5740" s="5" t="s">
        <v>270</v>
      </c>
      <c r="D5740" s="5" t="s">
        <v>165</v>
      </c>
      <c r="E5740" s="5">
        <v>42.0</v>
      </c>
      <c r="F5740" s="28">
        <f t="shared" si="67"/>
        <v>44243.488</v>
      </c>
      <c r="G5740" s="32">
        <f t="shared" si="85"/>
        <v>44243.488</v>
      </c>
      <c r="H5740" s="29">
        <v>0.4618055555555556</v>
      </c>
      <c r="I5740" s="30">
        <f t="shared" si="91"/>
        <v>-44243.0262</v>
      </c>
      <c r="J5740" s="5" t="s">
        <v>1861</v>
      </c>
      <c r="K5740" t="str">
        <f t="shared" si="120"/>
        <v/>
      </c>
    </row>
    <row r="5741">
      <c r="A5741" s="24">
        <v>44243.440673125</v>
      </c>
      <c r="B5741" s="5" t="s">
        <v>4023</v>
      </c>
      <c r="C5741" s="5" t="s">
        <v>4284</v>
      </c>
      <c r="D5741" s="5" t="s">
        <v>173</v>
      </c>
      <c r="E5741" s="5">
        <v>42.0</v>
      </c>
      <c r="F5741" s="28">
        <f t="shared" si="67"/>
        <v>44243.52401</v>
      </c>
      <c r="G5741" s="32">
        <f t="shared" si="85"/>
        <v>44243.52401</v>
      </c>
      <c r="H5741" s="29">
        <v>0.58125</v>
      </c>
      <c r="I5741" s="30">
        <f t="shared" si="91"/>
        <v>-44242.94276</v>
      </c>
      <c r="J5741" s="5" t="s">
        <v>1861</v>
      </c>
      <c r="K5741" t="str">
        <f t="shared" si="120"/>
        <v/>
      </c>
    </row>
    <row r="5742">
      <c r="A5742" s="24">
        <v>44243.5270850463</v>
      </c>
      <c r="B5742" s="5" t="s">
        <v>4171</v>
      </c>
      <c r="C5742" s="5" t="s">
        <v>4026</v>
      </c>
      <c r="D5742" s="5" t="s">
        <v>4471</v>
      </c>
      <c r="E5742" s="5">
        <v>24.0</v>
      </c>
      <c r="F5742" s="28">
        <f t="shared" si="67"/>
        <v>44243.61042</v>
      </c>
      <c r="G5742" s="32">
        <f t="shared" si="85"/>
        <v>44243.61042</v>
      </c>
      <c r="H5742" s="29">
        <v>0.625</v>
      </c>
      <c r="I5742" s="30">
        <f t="shared" si="91"/>
        <v>-44242.98542</v>
      </c>
      <c r="K5742" t="str">
        <f t="shared" si="120"/>
        <v/>
      </c>
    </row>
    <row r="5743">
      <c r="A5743" s="24">
        <v>44243.53062392361</v>
      </c>
      <c r="B5743" s="5" t="s">
        <v>4472</v>
      </c>
      <c r="C5743" s="5" t="s">
        <v>4460</v>
      </c>
      <c r="D5743" s="5" t="s">
        <v>1448</v>
      </c>
      <c r="E5743" s="5">
        <v>25.0</v>
      </c>
      <c r="F5743" s="28">
        <f t="shared" si="67"/>
        <v>44243.61396</v>
      </c>
      <c r="G5743" s="32">
        <f t="shared" si="85"/>
        <v>44243.61396</v>
      </c>
      <c r="H5743" s="29">
        <v>0.7083333333333334</v>
      </c>
      <c r="I5743" s="30">
        <f t="shared" si="91"/>
        <v>-44242.90562</v>
      </c>
      <c r="K5743" t="str">
        <f t="shared" si="120"/>
        <v/>
      </c>
    </row>
    <row r="5744">
      <c r="A5744" s="24">
        <v>44243.53138612269</v>
      </c>
      <c r="B5744" s="5" t="s">
        <v>3778</v>
      </c>
      <c r="C5744" s="5" t="s">
        <v>1390</v>
      </c>
      <c r="D5744" s="5" t="s">
        <v>4473</v>
      </c>
      <c r="E5744" s="5">
        <v>26.0</v>
      </c>
      <c r="F5744" s="28">
        <f t="shared" si="67"/>
        <v>44243.61472</v>
      </c>
      <c r="G5744" s="32">
        <f t="shared" si="85"/>
        <v>44243.61472</v>
      </c>
      <c r="H5744" s="29">
        <v>0.7083333333333334</v>
      </c>
      <c r="I5744" s="30">
        <f t="shared" si="91"/>
        <v>-44242.90639</v>
      </c>
      <c r="K5744" t="str">
        <f t="shared" si="120"/>
        <v/>
      </c>
    </row>
    <row r="5745">
      <c r="A5745" s="24">
        <v>44243.588130358796</v>
      </c>
      <c r="B5745" s="5" t="s">
        <v>4474</v>
      </c>
      <c r="C5745" s="5" t="s">
        <v>716</v>
      </c>
      <c r="D5745" s="5" t="s">
        <v>4264</v>
      </c>
      <c r="E5745" s="5">
        <v>1.0</v>
      </c>
      <c r="F5745" s="28">
        <f t="shared" si="67"/>
        <v>44243.67146</v>
      </c>
      <c r="G5745" s="32">
        <f t="shared" si="85"/>
        <v>44243.67146</v>
      </c>
      <c r="H5745" s="29">
        <v>0.7083333333333334</v>
      </c>
      <c r="I5745" s="30">
        <f t="shared" si="91"/>
        <v>-44242.96313</v>
      </c>
      <c r="K5745" t="str">
        <f t="shared" si="120"/>
        <v/>
      </c>
    </row>
    <row r="5746">
      <c r="A5746" s="24">
        <v>44243.58848097222</v>
      </c>
      <c r="B5746" s="5" t="s">
        <v>4475</v>
      </c>
      <c r="C5746" s="5" t="s">
        <v>716</v>
      </c>
      <c r="D5746" s="5" t="s">
        <v>4264</v>
      </c>
      <c r="E5746" s="5">
        <v>2.0</v>
      </c>
      <c r="F5746" s="28">
        <f t="shared" si="67"/>
        <v>44243.67181</v>
      </c>
      <c r="G5746" s="32">
        <f t="shared" si="85"/>
        <v>44243.67181</v>
      </c>
      <c r="H5746" s="29">
        <v>0.7083333333333334</v>
      </c>
      <c r="I5746" s="30">
        <f t="shared" si="91"/>
        <v>-44242.96348</v>
      </c>
      <c r="K5746" t="str">
        <f t="shared" si="120"/>
        <v/>
      </c>
    </row>
    <row r="5747">
      <c r="A5747" s="24">
        <v>44243.86680113426</v>
      </c>
      <c r="B5747" s="5" t="s">
        <v>3401</v>
      </c>
      <c r="C5747" s="5" t="s">
        <v>1480</v>
      </c>
      <c r="D5747" s="5" t="s">
        <v>165</v>
      </c>
      <c r="F5747" s="28">
        <f t="shared" si="67"/>
        <v>44243.95013</v>
      </c>
      <c r="G5747" s="32">
        <f t="shared" si="85"/>
        <v>44243.95013</v>
      </c>
      <c r="I5747" t="str">
        <f t="shared" si="91"/>
        <v/>
      </c>
      <c r="K5747" t="str">
        <f t="shared" si="120"/>
        <v/>
      </c>
    </row>
    <row r="5748">
      <c r="A5748" s="24">
        <v>44244.3007421875</v>
      </c>
      <c r="B5748" s="5" t="s">
        <v>3922</v>
      </c>
      <c r="C5748" s="5" t="s">
        <v>516</v>
      </c>
      <c r="D5748" s="5" t="s">
        <v>3246</v>
      </c>
      <c r="E5748" s="5">
        <v>37.0</v>
      </c>
      <c r="F5748" s="28">
        <f t="shared" si="67"/>
        <v>44244.38408</v>
      </c>
      <c r="G5748" s="32">
        <f t="shared" si="85"/>
        <v>44244.38408</v>
      </c>
      <c r="H5748" s="29">
        <v>0.7083333333333334</v>
      </c>
      <c r="I5748" s="30">
        <f t="shared" si="91"/>
        <v>-44243.67574</v>
      </c>
      <c r="J5748" s="5" t="s">
        <v>1861</v>
      </c>
      <c r="K5748" t="str">
        <f t="shared" si="120"/>
        <v/>
      </c>
    </row>
    <row r="5749">
      <c r="A5749" s="24">
        <v>44244.3651412037</v>
      </c>
      <c r="B5749" s="5" t="s">
        <v>1381</v>
      </c>
      <c r="C5749" s="5" t="s">
        <v>862</v>
      </c>
      <c r="D5749" s="5" t="s">
        <v>4473</v>
      </c>
      <c r="E5749" s="5">
        <v>1.0</v>
      </c>
      <c r="F5749" s="28">
        <f t="shared" si="67"/>
        <v>44244.44847</v>
      </c>
      <c r="G5749" s="32">
        <f t="shared" si="85"/>
        <v>44244.44847</v>
      </c>
      <c r="H5749" s="29">
        <v>0.7083333333333334</v>
      </c>
      <c r="I5749" s="30">
        <f t="shared" si="91"/>
        <v>-44243.74014</v>
      </c>
      <c r="K5749" t="str">
        <f t="shared" si="120"/>
        <v/>
      </c>
    </row>
    <row r="5750">
      <c r="A5750" s="24">
        <v>44244.36551978009</v>
      </c>
      <c r="B5750" s="5" t="s">
        <v>4476</v>
      </c>
      <c r="C5750" s="5" t="s">
        <v>862</v>
      </c>
      <c r="D5750" s="5" t="s">
        <v>4473</v>
      </c>
      <c r="E5750" s="5">
        <v>2.0</v>
      </c>
      <c r="F5750" s="28">
        <f t="shared" si="67"/>
        <v>44244.44885</v>
      </c>
      <c r="G5750" s="32">
        <f t="shared" si="85"/>
        <v>44244.44885</v>
      </c>
      <c r="H5750" s="29">
        <v>0.7083333333333334</v>
      </c>
      <c r="I5750" s="30">
        <f t="shared" si="91"/>
        <v>-44243.74052</v>
      </c>
      <c r="K5750" t="str">
        <f t="shared" si="120"/>
        <v/>
      </c>
    </row>
    <row r="5751">
      <c r="A5751" s="24">
        <v>44244.36630892361</v>
      </c>
      <c r="B5751" s="5" t="s">
        <v>1820</v>
      </c>
      <c r="D5751" s="5" t="s">
        <v>4442</v>
      </c>
      <c r="E5751" s="5">
        <v>3.0</v>
      </c>
      <c r="F5751" s="28">
        <f t="shared" si="67"/>
        <v>44244.44964</v>
      </c>
      <c r="G5751" s="32">
        <f t="shared" si="85"/>
        <v>44244.44964</v>
      </c>
      <c r="H5751" s="29">
        <v>0.43819444444444444</v>
      </c>
      <c r="I5751" s="30">
        <f t="shared" si="91"/>
        <v>-44244.01145</v>
      </c>
      <c r="K5751" t="str">
        <f t="shared" si="120"/>
        <v/>
      </c>
    </row>
    <row r="5752">
      <c r="A5752" s="24">
        <v>44244.3713375463</v>
      </c>
      <c r="B5752" s="5" t="s">
        <v>1819</v>
      </c>
      <c r="D5752" s="5" t="s">
        <v>4442</v>
      </c>
      <c r="E5752" s="5">
        <v>4.0</v>
      </c>
      <c r="F5752" s="28">
        <f t="shared" si="67"/>
        <v>44244.45467</v>
      </c>
      <c r="G5752" s="32">
        <f t="shared" si="85"/>
        <v>44244.45467</v>
      </c>
      <c r="H5752" s="29">
        <v>0.43819444444444444</v>
      </c>
      <c r="I5752" s="30">
        <f t="shared" si="91"/>
        <v>-44244.01648</v>
      </c>
      <c r="K5752" t="str">
        <f t="shared" si="120"/>
        <v/>
      </c>
    </row>
    <row r="5753">
      <c r="A5753" s="24">
        <v>44244.375640162034</v>
      </c>
      <c r="B5753" s="5" t="s">
        <v>4450</v>
      </c>
      <c r="C5753" s="5" t="s">
        <v>4477</v>
      </c>
      <c r="D5753" s="5" t="s">
        <v>173</v>
      </c>
      <c r="E5753" s="5">
        <v>5.0</v>
      </c>
      <c r="F5753" s="28">
        <f t="shared" si="67"/>
        <v>44244.45897</v>
      </c>
      <c r="G5753" s="32">
        <f t="shared" si="85"/>
        <v>44244.45897</v>
      </c>
      <c r="H5753" s="29">
        <v>0.425</v>
      </c>
      <c r="I5753" s="30">
        <f t="shared" si="91"/>
        <v>-44244.03397</v>
      </c>
      <c r="K5753" t="str">
        <f t="shared" si="120"/>
        <v/>
      </c>
    </row>
    <row r="5754">
      <c r="A5754" s="24">
        <v>44244.376032569446</v>
      </c>
      <c r="B5754" s="5" t="s">
        <v>4443</v>
      </c>
      <c r="C5754" s="5" t="s">
        <v>4209</v>
      </c>
      <c r="D5754" s="5" t="s">
        <v>173</v>
      </c>
      <c r="E5754" s="5">
        <v>6.0</v>
      </c>
      <c r="F5754" s="28">
        <f t="shared" si="67"/>
        <v>44244.45937</v>
      </c>
      <c r="G5754" s="32">
        <f t="shared" si="85"/>
        <v>44244.45937</v>
      </c>
      <c r="H5754" s="29">
        <v>0.425</v>
      </c>
      <c r="I5754" s="30">
        <f t="shared" si="91"/>
        <v>-44244.03437</v>
      </c>
      <c r="K5754" t="str">
        <f t="shared" si="120"/>
        <v/>
      </c>
    </row>
    <row r="5755">
      <c r="A5755" s="24">
        <v>44244.376482465275</v>
      </c>
      <c r="B5755" s="5" t="s">
        <v>4211</v>
      </c>
      <c r="C5755" s="5" t="s">
        <v>4209</v>
      </c>
      <c r="D5755" s="5" t="s">
        <v>173</v>
      </c>
      <c r="E5755" s="5">
        <v>7.0</v>
      </c>
      <c r="F5755" s="28">
        <f t="shared" si="67"/>
        <v>44244.45982</v>
      </c>
      <c r="G5755" s="32">
        <f t="shared" si="85"/>
        <v>44244.45982</v>
      </c>
      <c r="H5755" s="29">
        <v>0.4263888888888889</v>
      </c>
      <c r="I5755" s="30">
        <f t="shared" si="91"/>
        <v>-44244.03343</v>
      </c>
      <c r="K5755" t="str">
        <f t="shared" si="120"/>
        <v/>
      </c>
    </row>
    <row r="5756">
      <c r="A5756" s="24">
        <v>44244.41601746528</v>
      </c>
      <c r="B5756" s="5" t="s">
        <v>4478</v>
      </c>
      <c r="C5756" s="5" t="s">
        <v>4479</v>
      </c>
      <c r="D5756" s="5" t="s">
        <v>3916</v>
      </c>
      <c r="E5756" s="5">
        <v>3.0</v>
      </c>
      <c r="F5756" s="28">
        <f t="shared" si="67"/>
        <v>44244.49935</v>
      </c>
      <c r="G5756" s="32">
        <f t="shared" si="85"/>
        <v>44244.49935</v>
      </c>
      <c r="H5756" s="29">
        <v>0.5208333333333334</v>
      </c>
      <c r="I5756" s="30">
        <f t="shared" si="91"/>
        <v>-44243.97852</v>
      </c>
      <c r="K5756" t="str">
        <f t="shared" si="120"/>
        <v/>
      </c>
    </row>
    <row r="5757">
      <c r="A5757" s="24">
        <v>44244.46292849537</v>
      </c>
      <c r="B5757" s="5" t="s">
        <v>4480</v>
      </c>
      <c r="C5757" s="5" t="s">
        <v>3012</v>
      </c>
      <c r="D5757" s="5" t="s">
        <v>4264</v>
      </c>
      <c r="E5757" s="5">
        <v>4.0</v>
      </c>
      <c r="F5757" s="28">
        <f t="shared" si="67"/>
        <v>44244.54626</v>
      </c>
      <c r="G5757" s="32">
        <f t="shared" si="85"/>
        <v>44244.54626</v>
      </c>
      <c r="H5757" s="29">
        <v>0.5618055555555556</v>
      </c>
      <c r="I5757" s="30">
        <f t="shared" si="91"/>
        <v>-44243.98446</v>
      </c>
      <c r="K5757" t="str">
        <f t="shared" si="120"/>
        <v/>
      </c>
    </row>
    <row r="5758">
      <c r="A5758" s="24">
        <v>44244.46355584491</v>
      </c>
      <c r="B5758" s="5" t="s">
        <v>4481</v>
      </c>
      <c r="C5758" s="5" t="s">
        <v>3012</v>
      </c>
      <c r="D5758" s="5" t="s">
        <v>4264</v>
      </c>
      <c r="E5758" s="5">
        <v>5.0</v>
      </c>
      <c r="F5758" s="28">
        <f t="shared" si="67"/>
        <v>44244.54689</v>
      </c>
      <c r="G5758" s="32">
        <f t="shared" si="85"/>
        <v>44244.54689</v>
      </c>
      <c r="H5758" s="29">
        <v>0.5625</v>
      </c>
      <c r="I5758" s="30">
        <f t="shared" si="91"/>
        <v>-44243.98439</v>
      </c>
      <c r="K5758" t="str">
        <f t="shared" si="120"/>
        <v/>
      </c>
    </row>
    <row r="5759">
      <c r="A5759" s="24">
        <v>44244.51133271991</v>
      </c>
      <c r="B5759" s="5" t="s">
        <v>4238</v>
      </c>
      <c r="C5759" s="5" t="s">
        <v>4482</v>
      </c>
      <c r="D5759" s="5" t="s">
        <v>173</v>
      </c>
      <c r="E5759" s="5">
        <v>3.0</v>
      </c>
      <c r="F5759" s="28">
        <f t="shared" si="67"/>
        <v>44244.59467</v>
      </c>
      <c r="G5759" s="32">
        <f t="shared" si="85"/>
        <v>44244.59467</v>
      </c>
      <c r="H5759" s="29">
        <v>0.7083333333333334</v>
      </c>
      <c r="I5759" s="30">
        <f t="shared" si="91"/>
        <v>-44243.88633</v>
      </c>
      <c r="K5759" t="str">
        <f t="shared" si="120"/>
        <v/>
      </c>
    </row>
    <row r="5760">
      <c r="A5760" s="24">
        <v>44244.53687041666</v>
      </c>
      <c r="B5760" s="5" t="s">
        <v>4483</v>
      </c>
      <c r="C5760" s="5" t="s">
        <v>4460</v>
      </c>
      <c r="D5760" s="5" t="s">
        <v>55</v>
      </c>
      <c r="E5760" s="5">
        <v>5.0</v>
      </c>
      <c r="F5760" s="28">
        <f t="shared" si="67"/>
        <v>44244.6202</v>
      </c>
      <c r="G5760" s="32">
        <f t="shared" si="85"/>
        <v>44244.6202</v>
      </c>
      <c r="H5760" s="29">
        <v>0.7083333333333334</v>
      </c>
      <c r="I5760" s="30">
        <f t="shared" si="91"/>
        <v>-44243.91187</v>
      </c>
      <c r="K5760" t="str">
        <f t="shared" si="120"/>
        <v/>
      </c>
    </row>
    <row r="5761">
      <c r="A5761" s="24">
        <v>44244.54467364583</v>
      </c>
      <c r="B5761" s="5" t="s">
        <v>4229</v>
      </c>
      <c r="C5761" s="5" t="s">
        <v>4484</v>
      </c>
      <c r="D5761" s="5" t="s">
        <v>4485</v>
      </c>
      <c r="E5761" s="5">
        <v>4.0</v>
      </c>
      <c r="F5761" s="28">
        <f t="shared" si="67"/>
        <v>44244.62801</v>
      </c>
      <c r="G5761" s="32">
        <f t="shared" si="85"/>
        <v>44244.62801</v>
      </c>
      <c r="H5761" s="29">
        <v>0.7083333333333334</v>
      </c>
      <c r="I5761" s="30">
        <f t="shared" si="91"/>
        <v>-44243.91967</v>
      </c>
      <c r="K5761" t="str">
        <f t="shared" si="120"/>
        <v/>
      </c>
    </row>
    <row r="5762">
      <c r="A5762" s="24">
        <v>44244.54529893518</v>
      </c>
      <c r="B5762" s="5" t="s">
        <v>4231</v>
      </c>
      <c r="C5762" s="5" t="s">
        <v>4484</v>
      </c>
      <c r="D5762" s="5" t="s">
        <v>4442</v>
      </c>
      <c r="E5762" s="5">
        <v>6.0</v>
      </c>
      <c r="F5762" s="28">
        <f t="shared" si="67"/>
        <v>44244.62863</v>
      </c>
      <c r="G5762" s="32">
        <f t="shared" si="85"/>
        <v>44244.62863</v>
      </c>
      <c r="H5762" s="29">
        <v>0.7083333333333334</v>
      </c>
      <c r="I5762" s="30">
        <f t="shared" si="91"/>
        <v>-44243.9203</v>
      </c>
      <c r="K5762" t="str">
        <f t="shared" si="120"/>
        <v/>
      </c>
    </row>
    <row r="5763">
      <c r="A5763" s="24">
        <v>44245.31156100694</v>
      </c>
      <c r="B5763" s="5" t="s">
        <v>3922</v>
      </c>
      <c r="C5763" s="5" t="s">
        <v>516</v>
      </c>
      <c r="D5763" s="5" t="s">
        <v>4486</v>
      </c>
      <c r="E5763" s="5">
        <v>44.0</v>
      </c>
      <c r="F5763" s="28">
        <f t="shared" si="67"/>
        <v>44245.39489</v>
      </c>
      <c r="G5763" s="32">
        <f t="shared" si="85"/>
        <v>44245.39489</v>
      </c>
      <c r="H5763" s="29">
        <v>0.6666666666666666</v>
      </c>
      <c r="I5763" s="30">
        <f t="shared" si="91"/>
        <v>-44244.72823</v>
      </c>
      <c r="J5763" s="5" t="s">
        <v>3958</v>
      </c>
      <c r="K5763" t="str">
        <f t="shared" si="120"/>
        <v/>
      </c>
    </row>
    <row r="5764">
      <c r="A5764" s="24">
        <v>44245.34136136574</v>
      </c>
      <c r="B5764" s="5" t="s">
        <v>3300</v>
      </c>
      <c r="C5764" s="5" t="s">
        <v>1932</v>
      </c>
      <c r="D5764" s="5" t="s">
        <v>3246</v>
      </c>
      <c r="E5764" s="5">
        <v>43.0</v>
      </c>
      <c r="F5764" s="28">
        <f t="shared" si="67"/>
        <v>44245.42469</v>
      </c>
      <c r="G5764" s="32">
        <f t="shared" si="85"/>
        <v>44245.42469</v>
      </c>
      <c r="H5764" s="29">
        <v>0.7083333333333334</v>
      </c>
      <c r="I5764" s="30">
        <f t="shared" si="91"/>
        <v>-44244.71636</v>
      </c>
      <c r="K5764" t="str">
        <f t="shared" si="120"/>
        <v/>
      </c>
    </row>
    <row r="5765">
      <c r="A5765" s="24">
        <v>44245.349889062505</v>
      </c>
      <c r="B5765" s="5" t="s">
        <v>4487</v>
      </c>
      <c r="C5765" s="5" t="s">
        <v>4488</v>
      </c>
      <c r="D5765" s="5" t="s">
        <v>4489</v>
      </c>
      <c r="E5765" s="5">
        <v>1.0</v>
      </c>
      <c r="F5765" s="28">
        <f t="shared" si="67"/>
        <v>44245.43322</v>
      </c>
      <c r="G5765" s="32">
        <f t="shared" si="85"/>
        <v>44245.43322</v>
      </c>
      <c r="H5765" s="29">
        <v>0.5263888888888889</v>
      </c>
      <c r="I5765" s="30">
        <f t="shared" si="91"/>
        <v>-44244.90683</v>
      </c>
      <c r="K5765" t="str">
        <f t="shared" si="120"/>
        <v/>
      </c>
    </row>
    <row r="5766">
      <c r="A5766" s="24">
        <v>44245.35473719907</v>
      </c>
      <c r="B5766" s="5" t="s">
        <v>4490</v>
      </c>
      <c r="C5766" s="5" t="s">
        <v>1390</v>
      </c>
      <c r="D5766" s="5" t="s">
        <v>624</v>
      </c>
      <c r="E5766" s="5">
        <v>27.0</v>
      </c>
      <c r="F5766" s="28">
        <f t="shared" si="67"/>
        <v>44245.43807</v>
      </c>
      <c r="G5766" s="32">
        <f t="shared" si="85"/>
        <v>44245.43807</v>
      </c>
      <c r="H5766" s="29">
        <v>0.425</v>
      </c>
      <c r="I5766" s="30">
        <f t="shared" si="91"/>
        <v>-44245.01307</v>
      </c>
      <c r="K5766" t="str">
        <f t="shared" si="120"/>
        <v/>
      </c>
    </row>
    <row r="5767">
      <c r="A5767" s="24">
        <v>44245.373792997685</v>
      </c>
      <c r="B5767" s="5" t="s">
        <v>648</v>
      </c>
      <c r="C5767" s="5" t="s">
        <v>647</v>
      </c>
      <c r="D5767" s="5" t="s">
        <v>3739</v>
      </c>
      <c r="E5767" s="5">
        <v>2.0</v>
      </c>
      <c r="F5767" s="28">
        <f t="shared" si="67"/>
        <v>44245.45713</v>
      </c>
      <c r="G5767" s="32">
        <f t="shared" si="85"/>
        <v>44245.45713</v>
      </c>
      <c r="H5767" s="29">
        <v>0.5576388888888889</v>
      </c>
      <c r="I5767" s="30">
        <f t="shared" si="91"/>
        <v>-44244.89949</v>
      </c>
      <c r="K5767" t="str">
        <f t="shared" si="120"/>
        <v/>
      </c>
    </row>
    <row r="5768">
      <c r="A5768" s="24">
        <v>44245.37430131945</v>
      </c>
      <c r="B5768" s="5" t="s">
        <v>920</v>
      </c>
      <c r="C5768" s="5" t="s">
        <v>647</v>
      </c>
      <c r="D5768" s="5" t="s">
        <v>4098</v>
      </c>
      <c r="E5768" s="5">
        <v>3.0</v>
      </c>
      <c r="F5768" s="28">
        <f t="shared" si="67"/>
        <v>44245.45763</v>
      </c>
      <c r="G5768" s="32">
        <f t="shared" si="85"/>
        <v>44245.45763</v>
      </c>
      <c r="H5768" s="29">
        <v>0.5576388888888889</v>
      </c>
      <c r="I5768" s="30">
        <f t="shared" si="91"/>
        <v>-44244.9</v>
      </c>
      <c r="K5768" t="str">
        <f t="shared" si="120"/>
        <v/>
      </c>
    </row>
    <row r="5769">
      <c r="A5769" s="24">
        <v>44245.38679037037</v>
      </c>
      <c r="B5769" s="5" t="s">
        <v>3222</v>
      </c>
      <c r="C5769" s="5" t="s">
        <v>3225</v>
      </c>
      <c r="D5769" s="5" t="s">
        <v>3771</v>
      </c>
      <c r="E5769" s="5">
        <v>8.0</v>
      </c>
      <c r="F5769" s="28">
        <f t="shared" si="67"/>
        <v>44245.47012</v>
      </c>
      <c r="G5769" s="32">
        <f t="shared" si="85"/>
        <v>44245.47012</v>
      </c>
      <c r="H5769" s="29">
        <v>0.49027777777777776</v>
      </c>
      <c r="I5769" s="30">
        <f t="shared" si="91"/>
        <v>-44244.97985</v>
      </c>
      <c r="K5769" t="str">
        <f t="shared" si="120"/>
        <v/>
      </c>
    </row>
    <row r="5770">
      <c r="A5770" s="24">
        <v>44245.422742083334</v>
      </c>
      <c r="B5770" s="5" t="s">
        <v>3217</v>
      </c>
      <c r="C5770" s="5" t="s">
        <v>3213</v>
      </c>
      <c r="D5770" s="5" t="s">
        <v>3771</v>
      </c>
      <c r="E5770" s="5">
        <v>27.0</v>
      </c>
      <c r="F5770" s="28">
        <f t="shared" si="67"/>
        <v>44245.50608</v>
      </c>
      <c r="G5770" s="32">
        <f t="shared" si="85"/>
        <v>44245.50608</v>
      </c>
      <c r="H5770" s="29">
        <v>0.49027777777777776</v>
      </c>
      <c r="I5770" s="30">
        <f t="shared" si="91"/>
        <v>-44245.0158</v>
      </c>
      <c r="K5770" t="str">
        <f t="shared" si="120"/>
        <v/>
      </c>
    </row>
    <row r="5771">
      <c r="A5771" s="24">
        <v>44245.59802751157</v>
      </c>
      <c r="B5771" s="5" t="s">
        <v>4491</v>
      </c>
      <c r="C5771" s="5" t="s">
        <v>4492</v>
      </c>
      <c r="D5771" s="5" t="s">
        <v>4493</v>
      </c>
      <c r="E5771" s="5">
        <v>1.0</v>
      </c>
      <c r="F5771" s="28">
        <f t="shared" si="67"/>
        <v>44245.68136</v>
      </c>
      <c r="G5771" s="32">
        <f t="shared" si="85"/>
        <v>44245.68136</v>
      </c>
      <c r="H5771" s="29">
        <v>0.7083333333333334</v>
      </c>
      <c r="I5771" s="30">
        <f t="shared" si="91"/>
        <v>-44244.97303</v>
      </c>
      <c r="K5771" t="str">
        <f t="shared" si="120"/>
        <v/>
      </c>
    </row>
    <row r="5772">
      <c r="A5772" s="24">
        <v>44245.60841677083</v>
      </c>
      <c r="B5772" s="5" t="s">
        <v>3222</v>
      </c>
      <c r="C5772" s="5" t="s">
        <v>3215</v>
      </c>
      <c r="D5772" s="5" t="s">
        <v>4494</v>
      </c>
      <c r="E5772" s="5">
        <v>2.0</v>
      </c>
      <c r="F5772" s="28">
        <f t="shared" si="67"/>
        <v>44245.69175</v>
      </c>
      <c r="G5772" s="32">
        <f t="shared" si="85"/>
        <v>44245.69175</v>
      </c>
      <c r="H5772" s="29">
        <v>0.7083333333333334</v>
      </c>
      <c r="I5772" s="30">
        <f t="shared" si="91"/>
        <v>-44244.98342</v>
      </c>
      <c r="K5772" t="str">
        <f t="shared" si="120"/>
        <v/>
      </c>
    </row>
    <row r="5773">
      <c r="A5773" s="24">
        <v>44245.870361875</v>
      </c>
      <c r="B5773" s="5" t="s">
        <v>3401</v>
      </c>
      <c r="C5773" s="5" t="s">
        <v>1480</v>
      </c>
      <c r="D5773" s="5" t="s">
        <v>165</v>
      </c>
      <c r="F5773" s="28">
        <f t="shared" si="67"/>
        <v>44245.9537</v>
      </c>
      <c r="G5773" s="32">
        <f t="shared" si="85"/>
        <v>44245.9537</v>
      </c>
      <c r="I5773" t="str">
        <f t="shared" si="91"/>
        <v/>
      </c>
      <c r="K5773" t="str">
        <f t="shared" si="120"/>
        <v/>
      </c>
    </row>
    <row r="5774">
      <c r="A5774" s="24">
        <v>44246.34066961806</v>
      </c>
      <c r="B5774" s="5" t="s">
        <v>4328</v>
      </c>
      <c r="C5774" s="5" t="s">
        <v>516</v>
      </c>
      <c r="D5774" s="5" t="s">
        <v>674</v>
      </c>
      <c r="E5774" s="5">
        <v>36.0</v>
      </c>
      <c r="F5774" s="28">
        <f t="shared" si="67"/>
        <v>44246.424</v>
      </c>
      <c r="G5774" s="32">
        <f t="shared" si="85"/>
        <v>44246.424</v>
      </c>
      <c r="H5774" s="29">
        <v>0.7083333333333334</v>
      </c>
      <c r="I5774" s="30">
        <f t="shared" si="91"/>
        <v>-44245.71567</v>
      </c>
      <c r="J5774" s="5" t="s">
        <v>1861</v>
      </c>
      <c r="K5774" t="str">
        <f t="shared" si="120"/>
        <v/>
      </c>
    </row>
    <row r="5775">
      <c r="A5775" s="24">
        <v>44246.406007048616</v>
      </c>
      <c r="B5775" s="5" t="s">
        <v>3210</v>
      </c>
      <c r="C5775" s="5" t="s">
        <v>3225</v>
      </c>
      <c r="D5775" s="5" t="s">
        <v>4494</v>
      </c>
      <c r="E5775" s="5">
        <v>12.0</v>
      </c>
      <c r="F5775" s="28">
        <f t="shared" si="67"/>
        <v>44246.48934</v>
      </c>
      <c r="G5775" s="32">
        <f t="shared" si="85"/>
        <v>44246.48934</v>
      </c>
      <c r="H5775" s="29">
        <v>0.5194444444444445</v>
      </c>
      <c r="I5775" s="30">
        <f t="shared" si="91"/>
        <v>-44245.9699</v>
      </c>
      <c r="K5775" t="str">
        <f t="shared" si="120"/>
        <v/>
      </c>
    </row>
    <row r="5776">
      <c r="A5776" s="24">
        <v>44246.40620795139</v>
      </c>
      <c r="B5776" s="5" t="s">
        <v>3500</v>
      </c>
      <c r="C5776" s="5" t="s">
        <v>3225</v>
      </c>
      <c r="D5776" s="5" t="s">
        <v>4494</v>
      </c>
      <c r="E5776" s="5">
        <v>13.0</v>
      </c>
      <c r="F5776" s="28">
        <f t="shared" si="67"/>
        <v>44246.48954</v>
      </c>
      <c r="G5776" s="32">
        <f t="shared" si="85"/>
        <v>44246.48954</v>
      </c>
      <c r="H5776" s="29">
        <v>0.5194444444444445</v>
      </c>
      <c r="I5776" s="30">
        <f t="shared" si="91"/>
        <v>-44245.9701</v>
      </c>
      <c r="K5776" t="str">
        <f t="shared" si="120"/>
        <v/>
      </c>
    </row>
    <row r="5777">
      <c r="A5777" s="24">
        <v>44246.40861576389</v>
      </c>
      <c r="B5777" s="5" t="s">
        <v>4495</v>
      </c>
      <c r="C5777" s="5" t="s">
        <v>516</v>
      </c>
      <c r="D5777" s="5" t="s">
        <v>3246</v>
      </c>
      <c r="E5777" s="5">
        <v>37.0</v>
      </c>
      <c r="F5777" s="28">
        <f t="shared" si="67"/>
        <v>44246.49195</v>
      </c>
      <c r="G5777" s="32">
        <f t="shared" si="85"/>
        <v>44246.49195</v>
      </c>
      <c r="H5777" s="29">
        <v>0.7083333333333334</v>
      </c>
      <c r="I5777" s="30">
        <f t="shared" si="91"/>
        <v>-44245.78362</v>
      </c>
      <c r="J5777" s="5" t="s">
        <v>1861</v>
      </c>
      <c r="K5777" t="str">
        <f t="shared" si="120"/>
        <v/>
      </c>
    </row>
    <row r="5778">
      <c r="A5778" s="24">
        <v>44246.41860337963</v>
      </c>
      <c r="B5778" s="5" t="s">
        <v>1381</v>
      </c>
      <c r="C5778" s="5" t="s">
        <v>862</v>
      </c>
      <c r="D5778" s="5" t="s">
        <v>4494</v>
      </c>
      <c r="E5778" s="5">
        <v>1.0</v>
      </c>
      <c r="F5778" s="28">
        <f t="shared" si="67"/>
        <v>44246.50194</v>
      </c>
      <c r="G5778" s="32">
        <f t="shared" si="85"/>
        <v>44246.50194</v>
      </c>
      <c r="H5778" s="29">
        <v>0.7083333333333334</v>
      </c>
      <c r="I5778" s="30">
        <f t="shared" si="91"/>
        <v>-44245.7936</v>
      </c>
      <c r="K5778" t="str">
        <f t="shared" si="120"/>
        <v/>
      </c>
    </row>
    <row r="5779">
      <c r="A5779" s="24">
        <v>44246.44304116898</v>
      </c>
      <c r="B5779" s="5" t="s">
        <v>4194</v>
      </c>
      <c r="C5779" s="5" t="s">
        <v>4496</v>
      </c>
      <c r="D5779" s="5" t="s">
        <v>165</v>
      </c>
      <c r="E5779" s="5">
        <v>2.0</v>
      </c>
      <c r="F5779" s="28">
        <f t="shared" si="67"/>
        <v>44246.52637</v>
      </c>
      <c r="G5779" s="32">
        <f t="shared" si="85"/>
        <v>44246.52637</v>
      </c>
      <c r="H5779" s="29">
        <v>0.49583333333333335</v>
      </c>
      <c r="I5779" s="30">
        <f t="shared" si="91"/>
        <v>-44246.03054</v>
      </c>
      <c r="K5779" t="str">
        <f t="shared" si="120"/>
        <v/>
      </c>
    </row>
    <row r="5780">
      <c r="A5780" s="24">
        <v>44246.49114949074</v>
      </c>
      <c r="B5780" s="5" t="s">
        <v>4497</v>
      </c>
      <c r="D5780" s="5" t="s">
        <v>1473</v>
      </c>
      <c r="E5780" s="5">
        <v>2.0</v>
      </c>
      <c r="F5780" s="28">
        <f t="shared" si="67"/>
        <v>44246.57448</v>
      </c>
      <c r="G5780" s="32">
        <f t="shared" si="85"/>
        <v>44246.57448</v>
      </c>
      <c r="H5780" s="29">
        <v>0.7083333333333334</v>
      </c>
      <c r="I5780" s="30">
        <f t="shared" si="91"/>
        <v>-44245.86615</v>
      </c>
      <c r="K5780" t="str">
        <f t="shared" si="120"/>
        <v/>
      </c>
    </row>
    <row r="5781">
      <c r="A5781" s="24">
        <v>44246.60448537037</v>
      </c>
      <c r="B5781" s="5" t="s">
        <v>4498</v>
      </c>
      <c r="F5781" s="28">
        <f t="shared" si="67"/>
        <v>44246.68782</v>
      </c>
      <c r="G5781" s="32">
        <f t="shared" si="85"/>
        <v>44246.68782</v>
      </c>
      <c r="I5781" t="str">
        <f t="shared" si="91"/>
        <v/>
      </c>
      <c r="K5781" t="str">
        <f t="shared" si="120"/>
        <v/>
      </c>
    </row>
    <row r="5782">
      <c r="A5782" s="24">
        <v>44246.87001265046</v>
      </c>
      <c r="B5782" s="5" t="s">
        <v>3401</v>
      </c>
      <c r="C5782" s="5" t="s">
        <v>1480</v>
      </c>
      <c r="D5782" s="5" t="s">
        <v>165</v>
      </c>
      <c r="F5782" s="28">
        <f t="shared" si="67"/>
        <v>44246.95335</v>
      </c>
      <c r="G5782" s="32">
        <f t="shared" si="85"/>
        <v>44246.95335</v>
      </c>
      <c r="I5782" t="str">
        <f t="shared" si="91"/>
        <v/>
      </c>
      <c r="K5782" t="str">
        <f t="shared" si="120"/>
        <v/>
      </c>
    </row>
    <row r="5783">
      <c r="A5783" s="24">
        <v>44249.31065190972</v>
      </c>
      <c r="B5783" s="5" t="s">
        <v>107</v>
      </c>
      <c r="C5783" s="5" t="s">
        <v>516</v>
      </c>
      <c r="D5783" s="5" t="s">
        <v>1403</v>
      </c>
      <c r="E5783" s="5">
        <v>36.0</v>
      </c>
      <c r="F5783" s="28">
        <f t="shared" si="67"/>
        <v>44249.39399</v>
      </c>
      <c r="G5783" s="32">
        <f t="shared" si="85"/>
        <v>44249.39399</v>
      </c>
      <c r="H5783" s="29">
        <v>0.7083333333333334</v>
      </c>
      <c r="I5783" s="30">
        <f t="shared" si="91"/>
        <v>-44248.68565</v>
      </c>
      <c r="J5783" s="5" t="s">
        <v>1861</v>
      </c>
      <c r="K5783" t="str">
        <f t="shared" si="120"/>
        <v/>
      </c>
    </row>
    <row r="5784">
      <c r="A5784" s="24">
        <v>44249.352846168986</v>
      </c>
      <c r="B5784" s="5" t="s">
        <v>4499</v>
      </c>
      <c r="C5784" s="5" t="s">
        <v>4500</v>
      </c>
      <c r="D5784" s="5" t="s">
        <v>4264</v>
      </c>
      <c r="E5784" s="5">
        <v>1.0</v>
      </c>
      <c r="F5784" s="28">
        <f t="shared" si="67"/>
        <v>44249.43618</v>
      </c>
      <c r="G5784" s="32">
        <f t="shared" si="85"/>
        <v>44249.43618</v>
      </c>
      <c r="H5784" s="29">
        <v>0.44305555555555554</v>
      </c>
      <c r="I5784" s="30">
        <f t="shared" si="91"/>
        <v>-44248.99312</v>
      </c>
      <c r="K5784" t="str">
        <f t="shared" si="120"/>
        <v/>
      </c>
    </row>
    <row r="5785">
      <c r="A5785" s="24">
        <v>44249.35320466435</v>
      </c>
      <c r="B5785" s="5" t="s">
        <v>4501</v>
      </c>
      <c r="C5785" s="5" t="s">
        <v>4500</v>
      </c>
      <c r="D5785" s="5" t="s">
        <v>4264</v>
      </c>
      <c r="E5785" s="5">
        <v>2.0</v>
      </c>
      <c r="F5785" s="28">
        <f t="shared" si="67"/>
        <v>44249.43654</v>
      </c>
      <c r="G5785" s="32">
        <f t="shared" si="85"/>
        <v>44249.43654</v>
      </c>
      <c r="H5785" s="29">
        <v>0.44305555555555554</v>
      </c>
      <c r="I5785" s="30">
        <f t="shared" si="91"/>
        <v>-44248.99348</v>
      </c>
      <c r="K5785" t="str">
        <f t="shared" si="120"/>
        <v/>
      </c>
    </row>
    <row r="5786">
      <c r="A5786" s="24">
        <v>44249.40461888889</v>
      </c>
      <c r="B5786" s="5" t="s">
        <v>1494</v>
      </c>
      <c r="C5786" s="5" t="s">
        <v>1467</v>
      </c>
      <c r="D5786" s="5" t="s">
        <v>1461</v>
      </c>
      <c r="E5786" s="5">
        <v>11.0</v>
      </c>
      <c r="F5786" s="28">
        <f t="shared" si="67"/>
        <v>44249.48795</v>
      </c>
      <c r="G5786" s="32">
        <f t="shared" si="85"/>
        <v>44249.48795</v>
      </c>
      <c r="H5786" s="29">
        <v>0.475</v>
      </c>
      <c r="I5786" s="30">
        <f t="shared" si="91"/>
        <v>-44249.01295</v>
      </c>
      <c r="K5786" t="str">
        <f t="shared" si="120"/>
        <v/>
      </c>
    </row>
    <row r="5787">
      <c r="A5787" s="24">
        <v>44249.82363101852</v>
      </c>
      <c r="B5787" s="5" t="s">
        <v>3401</v>
      </c>
      <c r="C5787" s="5" t="s">
        <v>1480</v>
      </c>
      <c r="D5787" s="5" t="s">
        <v>165</v>
      </c>
      <c r="F5787" s="28">
        <f t="shared" si="67"/>
        <v>44249.90696</v>
      </c>
      <c r="G5787" s="32">
        <f t="shared" si="85"/>
        <v>44249.90696</v>
      </c>
      <c r="I5787" t="str">
        <f t="shared" si="91"/>
        <v/>
      </c>
      <c r="K5787" t="str">
        <f t="shared" si="120"/>
        <v/>
      </c>
    </row>
    <row r="5788">
      <c r="A5788" s="24">
        <v>44250.23839273148</v>
      </c>
      <c r="B5788" s="5" t="s">
        <v>4502</v>
      </c>
      <c r="D5788" s="5" t="s">
        <v>4503</v>
      </c>
      <c r="E5788" s="5">
        <v>3.0</v>
      </c>
      <c r="F5788" s="28">
        <f t="shared" si="67"/>
        <v>44250.32173</v>
      </c>
      <c r="G5788" s="32">
        <f t="shared" si="85"/>
        <v>44250.32173</v>
      </c>
      <c r="H5788" s="29">
        <v>0.7083333333333334</v>
      </c>
      <c r="I5788" s="30">
        <f t="shared" si="91"/>
        <v>-44249.61339</v>
      </c>
      <c r="K5788" t="str">
        <f t="shared" si="120"/>
        <v/>
      </c>
    </row>
    <row r="5789">
      <c r="A5789" s="24">
        <v>44250.27021538194</v>
      </c>
      <c r="B5789" s="5" t="s">
        <v>1722</v>
      </c>
      <c r="C5789" s="5" t="s">
        <v>516</v>
      </c>
      <c r="D5789" s="5" t="s">
        <v>3246</v>
      </c>
      <c r="E5789" s="5">
        <v>44.0</v>
      </c>
      <c r="F5789" s="28">
        <f t="shared" si="67"/>
        <v>44250.35355</v>
      </c>
      <c r="G5789" s="32">
        <f t="shared" si="85"/>
        <v>44250.35355</v>
      </c>
      <c r="H5789" s="29">
        <v>0.7083333333333334</v>
      </c>
      <c r="I5789" s="30">
        <f t="shared" si="91"/>
        <v>-44249.64522</v>
      </c>
      <c r="J5789" s="5" t="s">
        <v>1861</v>
      </c>
      <c r="K5789" t="str">
        <f t="shared" si="120"/>
        <v/>
      </c>
    </row>
    <row r="5790">
      <c r="A5790" s="24">
        <v>44250.34414591435</v>
      </c>
      <c r="B5790" s="5" t="s">
        <v>646</v>
      </c>
      <c r="C5790" s="5" t="s">
        <v>916</v>
      </c>
      <c r="D5790" s="5" t="s">
        <v>4427</v>
      </c>
      <c r="E5790" s="5">
        <v>1.0</v>
      </c>
      <c r="F5790" s="28">
        <f t="shared" si="67"/>
        <v>44250.42748</v>
      </c>
      <c r="G5790" s="32">
        <f t="shared" si="85"/>
        <v>44250.42748</v>
      </c>
      <c r="H5790" s="29">
        <v>0.5791666666666667</v>
      </c>
      <c r="I5790" s="30">
        <f t="shared" si="91"/>
        <v>-44249.84831</v>
      </c>
      <c r="K5790" t="str">
        <f t="shared" si="120"/>
        <v/>
      </c>
    </row>
    <row r="5791">
      <c r="A5791" s="24">
        <v>44250.344732604164</v>
      </c>
      <c r="B5791" s="5" t="s">
        <v>3376</v>
      </c>
      <c r="C5791" s="5" t="s">
        <v>916</v>
      </c>
      <c r="D5791" s="5" t="s">
        <v>4427</v>
      </c>
      <c r="E5791" s="5">
        <v>2.0</v>
      </c>
      <c r="F5791" s="28">
        <f t="shared" si="67"/>
        <v>44250.42807</v>
      </c>
      <c r="G5791" s="32">
        <f t="shared" si="85"/>
        <v>44250.42807</v>
      </c>
      <c r="H5791" s="29">
        <v>0.42777777777777776</v>
      </c>
      <c r="I5791" s="30">
        <f t="shared" si="91"/>
        <v>-44250.00029</v>
      </c>
      <c r="K5791" t="str">
        <f t="shared" si="120"/>
        <v/>
      </c>
    </row>
    <row r="5792">
      <c r="A5792" s="24">
        <v>44250.36168246528</v>
      </c>
      <c r="B5792" s="5" t="s">
        <v>4504</v>
      </c>
      <c r="C5792" s="5" t="s">
        <v>12</v>
      </c>
      <c r="D5792" s="5" t="s">
        <v>139</v>
      </c>
      <c r="E5792" s="5">
        <v>3.0</v>
      </c>
      <c r="F5792" s="28">
        <f t="shared" si="67"/>
        <v>44250.44502</v>
      </c>
      <c r="G5792" s="32">
        <f t="shared" si="85"/>
        <v>44250.44502</v>
      </c>
      <c r="H5792" s="29">
        <v>0.45416666666666666</v>
      </c>
      <c r="I5792" s="30">
        <f t="shared" si="91"/>
        <v>-44249.99085</v>
      </c>
      <c r="K5792" t="str">
        <f t="shared" si="120"/>
        <v/>
      </c>
    </row>
    <row r="5793">
      <c r="A5793" s="24">
        <v>44250.38348775463</v>
      </c>
      <c r="B5793" s="5" t="s">
        <v>4505</v>
      </c>
      <c r="C5793" s="5" t="s">
        <v>660</v>
      </c>
      <c r="D5793" s="5" t="s">
        <v>1847</v>
      </c>
      <c r="E5793" s="5">
        <v>4.0</v>
      </c>
      <c r="F5793" s="28">
        <f t="shared" si="67"/>
        <v>44250.46682</v>
      </c>
      <c r="G5793" s="32">
        <f t="shared" si="85"/>
        <v>44250.46682</v>
      </c>
      <c r="H5793" s="29">
        <v>0.5888888888888889</v>
      </c>
      <c r="I5793" s="30">
        <f t="shared" si="91"/>
        <v>-44249.87793</v>
      </c>
      <c r="K5793" t="str">
        <f t="shared" si="120"/>
        <v/>
      </c>
    </row>
    <row r="5794">
      <c r="A5794" s="24">
        <v>44250.384244560184</v>
      </c>
      <c r="B5794" s="5" t="s">
        <v>4506</v>
      </c>
      <c r="C5794" s="5" t="s">
        <v>660</v>
      </c>
      <c r="D5794" s="26" t="s">
        <v>1847</v>
      </c>
      <c r="E5794" s="5">
        <v>5.0</v>
      </c>
      <c r="F5794" s="28">
        <f t="shared" si="67"/>
        <v>44250.46758</v>
      </c>
      <c r="G5794" s="32">
        <f t="shared" si="85"/>
        <v>44250.46758</v>
      </c>
      <c r="H5794" s="29">
        <v>0.5888888888888889</v>
      </c>
      <c r="I5794" s="30">
        <f t="shared" si="91"/>
        <v>-44249.87869</v>
      </c>
      <c r="K5794" t="str">
        <f t="shared" si="120"/>
        <v/>
      </c>
    </row>
    <row r="5795">
      <c r="A5795" s="24">
        <v>44250.38449726852</v>
      </c>
      <c r="B5795" s="5" t="s">
        <v>4507</v>
      </c>
      <c r="C5795" s="5" t="s">
        <v>660</v>
      </c>
      <c r="D5795" s="26" t="s">
        <v>1847</v>
      </c>
      <c r="E5795" s="5">
        <v>6.0</v>
      </c>
      <c r="F5795" s="28">
        <f t="shared" si="67"/>
        <v>44250.46783</v>
      </c>
      <c r="G5795" s="32">
        <f t="shared" si="85"/>
        <v>44250.46783</v>
      </c>
      <c r="H5795" s="29">
        <v>0.5888888888888889</v>
      </c>
      <c r="I5795" s="30">
        <f t="shared" si="91"/>
        <v>-44249.87894</v>
      </c>
      <c r="K5795" t="str">
        <f t="shared" si="120"/>
        <v/>
      </c>
    </row>
    <row r="5796">
      <c r="A5796" s="24">
        <v>44250.41128671296</v>
      </c>
      <c r="B5796" s="5" t="s">
        <v>920</v>
      </c>
      <c r="C5796" s="5" t="s">
        <v>647</v>
      </c>
      <c r="D5796" s="5" t="s">
        <v>4098</v>
      </c>
      <c r="E5796" s="5">
        <v>7.0</v>
      </c>
      <c r="F5796" s="28">
        <f t="shared" si="67"/>
        <v>44250.49462</v>
      </c>
      <c r="G5796" s="32">
        <f t="shared" si="85"/>
        <v>44250.49462</v>
      </c>
      <c r="H5796" s="29">
        <v>0.48125</v>
      </c>
      <c r="I5796" s="30">
        <f t="shared" si="91"/>
        <v>-44250.01337</v>
      </c>
      <c r="K5796" t="str">
        <f t="shared" si="120"/>
        <v/>
      </c>
    </row>
    <row r="5797">
      <c r="A5797" s="24">
        <v>44250.41237539352</v>
      </c>
      <c r="B5797" s="5" t="s">
        <v>648</v>
      </c>
      <c r="C5797" s="5" t="s">
        <v>647</v>
      </c>
      <c r="D5797" s="5" t="s">
        <v>4098</v>
      </c>
      <c r="E5797" s="5">
        <v>8.0</v>
      </c>
      <c r="F5797" s="28">
        <f t="shared" si="67"/>
        <v>44250.49571</v>
      </c>
      <c r="G5797" s="32">
        <f t="shared" si="85"/>
        <v>44250.49571</v>
      </c>
      <c r="H5797" s="29">
        <v>0.48125</v>
      </c>
      <c r="I5797" s="30">
        <f t="shared" si="91"/>
        <v>-44250.01446</v>
      </c>
      <c r="K5797" t="str">
        <f t="shared" si="120"/>
        <v/>
      </c>
    </row>
    <row r="5798">
      <c r="A5798" s="24">
        <v>44250.43464344907</v>
      </c>
      <c r="B5798" s="5" t="s">
        <v>4508</v>
      </c>
      <c r="C5798" s="5" t="s">
        <v>4284</v>
      </c>
      <c r="D5798" s="5" t="s">
        <v>173</v>
      </c>
      <c r="E5798" s="5">
        <v>36.0</v>
      </c>
      <c r="F5798" s="28">
        <f t="shared" si="67"/>
        <v>44250.51798</v>
      </c>
      <c r="G5798" s="32">
        <f t="shared" si="85"/>
        <v>44250.51798</v>
      </c>
      <c r="H5798" s="29">
        <v>0.5791666666666667</v>
      </c>
      <c r="I5798" s="30">
        <f t="shared" si="91"/>
        <v>-44249.93881</v>
      </c>
      <c r="J5798" s="5" t="s">
        <v>1861</v>
      </c>
      <c r="K5798" t="str">
        <f t="shared" si="120"/>
        <v/>
      </c>
    </row>
    <row r="5799">
      <c r="A5799" s="24">
        <v>44250.823425752315</v>
      </c>
      <c r="B5799" s="5" t="s">
        <v>3401</v>
      </c>
      <c r="C5799" s="5" t="s">
        <v>1480</v>
      </c>
      <c r="D5799" s="5" t="s">
        <v>165</v>
      </c>
      <c r="F5799" s="28">
        <f t="shared" si="67"/>
        <v>44250.90676</v>
      </c>
      <c r="G5799" s="32">
        <f t="shared" si="85"/>
        <v>44250.90676</v>
      </c>
      <c r="I5799" t="str">
        <f t="shared" si="91"/>
        <v/>
      </c>
      <c r="K5799" t="str">
        <f t="shared" si="120"/>
        <v/>
      </c>
    </row>
    <row r="5800">
      <c r="A5800" s="24">
        <v>44251.30590348379</v>
      </c>
      <c r="B5800" s="5" t="s">
        <v>3167</v>
      </c>
      <c r="C5800" s="5" t="s">
        <v>1390</v>
      </c>
      <c r="D5800" s="5" t="s">
        <v>4494</v>
      </c>
      <c r="E5800" s="5">
        <v>1.0</v>
      </c>
      <c r="F5800" s="28">
        <f t="shared" si="67"/>
        <v>44251.38924</v>
      </c>
      <c r="G5800" s="32">
        <f t="shared" si="85"/>
        <v>44251.38924</v>
      </c>
      <c r="H5800" s="29">
        <v>0.6236111111111111</v>
      </c>
      <c r="I5800" s="30">
        <f t="shared" si="91"/>
        <v>-44250.76563</v>
      </c>
      <c r="K5800" t="str">
        <f t="shared" si="120"/>
        <v/>
      </c>
    </row>
    <row r="5801">
      <c r="A5801" s="24">
        <v>44251.30664984953</v>
      </c>
      <c r="B5801" s="5" t="s">
        <v>4476</v>
      </c>
      <c r="C5801" s="5" t="s">
        <v>1390</v>
      </c>
      <c r="D5801" s="5" t="s">
        <v>4494</v>
      </c>
      <c r="E5801" s="5">
        <v>2.0</v>
      </c>
      <c r="F5801" s="28">
        <f t="shared" si="67"/>
        <v>44251.38998</v>
      </c>
      <c r="G5801" s="32">
        <f t="shared" si="85"/>
        <v>44251.38998</v>
      </c>
      <c r="H5801" s="29">
        <v>0.6236111111111111</v>
      </c>
      <c r="I5801" s="30">
        <f t="shared" si="91"/>
        <v>-44250.76637</v>
      </c>
      <c r="K5801" t="str">
        <f t="shared" si="120"/>
        <v/>
      </c>
    </row>
    <row r="5802">
      <c r="A5802" s="24">
        <v>44251.30694667824</v>
      </c>
      <c r="B5802" s="5" t="s">
        <v>4509</v>
      </c>
      <c r="C5802" s="5" t="s">
        <v>516</v>
      </c>
      <c r="D5802" s="5" t="s">
        <v>3246</v>
      </c>
      <c r="E5802" s="5">
        <v>44.0</v>
      </c>
      <c r="F5802" s="28">
        <f t="shared" si="67"/>
        <v>44251.39028</v>
      </c>
      <c r="G5802" s="32">
        <f t="shared" si="85"/>
        <v>44251.39028</v>
      </c>
      <c r="H5802" s="29">
        <v>0.7083333333333334</v>
      </c>
      <c r="I5802" s="30">
        <f t="shared" si="91"/>
        <v>-44250.68195</v>
      </c>
      <c r="J5802" s="5" t="s">
        <v>1861</v>
      </c>
      <c r="K5802" t="str">
        <f t="shared" si="120"/>
        <v/>
      </c>
    </row>
    <row r="5803">
      <c r="A5803" s="24">
        <v>44251.3430246412</v>
      </c>
      <c r="B5803" s="5" t="s">
        <v>4510</v>
      </c>
      <c r="C5803" s="5" t="s">
        <v>916</v>
      </c>
      <c r="D5803" s="5" t="s">
        <v>4511</v>
      </c>
      <c r="E5803" s="5">
        <v>3.0</v>
      </c>
      <c r="F5803" s="28">
        <f t="shared" si="67"/>
        <v>44251.42636</v>
      </c>
      <c r="G5803" s="32">
        <f t="shared" si="85"/>
        <v>44251.42636</v>
      </c>
      <c r="H5803" s="29">
        <v>0.5472222222222223</v>
      </c>
      <c r="I5803" s="30">
        <f t="shared" si="91"/>
        <v>-44250.87914</v>
      </c>
      <c r="K5803" t="str">
        <f t="shared" si="120"/>
        <v/>
      </c>
    </row>
    <row r="5804">
      <c r="A5804" s="24">
        <v>44251.365468171294</v>
      </c>
      <c r="B5804" s="5" t="s">
        <v>4426</v>
      </c>
      <c r="C5804" s="5" t="s">
        <v>1705</v>
      </c>
      <c r="E5804" s="5">
        <v>36.0</v>
      </c>
      <c r="F5804" s="28">
        <f t="shared" si="67"/>
        <v>44251.4488</v>
      </c>
      <c r="G5804" s="32">
        <f t="shared" si="85"/>
        <v>44251.4488</v>
      </c>
      <c r="H5804" s="29">
        <v>0.47291666666666665</v>
      </c>
      <c r="I5804" s="30">
        <f t="shared" si="91"/>
        <v>-44250.97588</v>
      </c>
      <c r="J5804" s="5" t="s">
        <v>1861</v>
      </c>
      <c r="K5804" t="str">
        <f t="shared" si="120"/>
        <v/>
      </c>
    </row>
    <row r="5805">
      <c r="A5805" s="24">
        <v>44251.36651895833</v>
      </c>
      <c r="B5805" s="5" t="s">
        <v>1848</v>
      </c>
      <c r="C5805" s="5" t="s">
        <v>3704</v>
      </c>
      <c r="D5805" s="5" t="s">
        <v>4366</v>
      </c>
      <c r="E5805" s="5">
        <v>4.0</v>
      </c>
      <c r="F5805" s="28">
        <f t="shared" si="67"/>
        <v>44251.44985</v>
      </c>
      <c r="G5805" s="32">
        <f t="shared" si="85"/>
        <v>44251.44985</v>
      </c>
      <c r="H5805" s="29">
        <v>0.5215277777777778</v>
      </c>
      <c r="I5805" s="30">
        <f t="shared" si="91"/>
        <v>-44250.92832</v>
      </c>
      <c r="K5805" t="str">
        <f t="shared" si="120"/>
        <v/>
      </c>
    </row>
    <row r="5806">
      <c r="A5806" s="24">
        <v>44251.37309071759</v>
      </c>
      <c r="B5806" s="5" t="s">
        <v>4512</v>
      </c>
      <c r="D5806" s="5" t="s">
        <v>4442</v>
      </c>
      <c r="E5806" s="5">
        <v>5.0</v>
      </c>
      <c r="F5806" s="28">
        <f t="shared" si="67"/>
        <v>44251.45642</v>
      </c>
      <c r="G5806" s="32">
        <f t="shared" si="85"/>
        <v>44251.45642</v>
      </c>
      <c r="H5806" s="29">
        <v>0.42569444444444443</v>
      </c>
      <c r="I5806" s="30">
        <f t="shared" si="91"/>
        <v>-44251.03073</v>
      </c>
      <c r="K5806" t="str">
        <f t="shared" si="120"/>
        <v/>
      </c>
    </row>
    <row r="5807">
      <c r="A5807" s="24">
        <v>44251.37373236111</v>
      </c>
      <c r="B5807" s="5" t="s">
        <v>4211</v>
      </c>
      <c r="C5807" s="5" t="s">
        <v>4209</v>
      </c>
      <c r="D5807" s="5" t="s">
        <v>173</v>
      </c>
      <c r="E5807" s="5">
        <v>6.0</v>
      </c>
      <c r="F5807" s="28">
        <f t="shared" si="67"/>
        <v>44251.45707</v>
      </c>
      <c r="G5807" s="32">
        <f t="shared" si="85"/>
        <v>44251.45707</v>
      </c>
      <c r="H5807" s="29">
        <v>0.4222222222222222</v>
      </c>
      <c r="I5807" s="30">
        <f t="shared" si="91"/>
        <v>-44251.03484</v>
      </c>
      <c r="K5807" t="str">
        <f t="shared" si="120"/>
        <v/>
      </c>
    </row>
    <row r="5808">
      <c r="A5808" s="24">
        <v>44251.3741316088</v>
      </c>
      <c r="B5808" s="5" t="s">
        <v>4210</v>
      </c>
      <c r="C5808" s="5" t="s">
        <v>4209</v>
      </c>
      <c r="D5808" s="5" t="s">
        <v>173</v>
      </c>
      <c r="E5808" s="5">
        <v>7.0</v>
      </c>
      <c r="F5808" s="28">
        <f t="shared" si="67"/>
        <v>44251.45746</v>
      </c>
      <c r="G5808" s="32">
        <f t="shared" si="85"/>
        <v>44251.45746</v>
      </c>
      <c r="H5808" s="29">
        <v>0.4222222222222222</v>
      </c>
      <c r="I5808" s="30">
        <f t="shared" si="91"/>
        <v>-44251.03524</v>
      </c>
      <c r="K5808" t="str">
        <f t="shared" si="120"/>
        <v/>
      </c>
    </row>
    <row r="5809">
      <c r="A5809" s="24">
        <v>44251.374605624995</v>
      </c>
      <c r="B5809" s="5" t="s">
        <v>4450</v>
      </c>
      <c r="C5809" s="5" t="s">
        <v>4477</v>
      </c>
      <c r="D5809" s="5" t="s">
        <v>173</v>
      </c>
      <c r="E5809" s="5">
        <v>8.0</v>
      </c>
      <c r="F5809" s="28">
        <f t="shared" si="67"/>
        <v>44251.45794</v>
      </c>
      <c r="G5809" s="32">
        <f t="shared" si="85"/>
        <v>44251.45794</v>
      </c>
      <c r="H5809" s="29">
        <v>0.4222222222222222</v>
      </c>
      <c r="I5809" s="30">
        <f t="shared" si="91"/>
        <v>-44251.03572</v>
      </c>
      <c r="K5809" t="str">
        <f t="shared" si="120"/>
        <v/>
      </c>
    </row>
    <row r="5810">
      <c r="A5810" s="24">
        <v>44251.37533618056</v>
      </c>
      <c r="B5810" s="5" t="s">
        <v>2492</v>
      </c>
      <c r="C5810" s="5" t="s">
        <v>4513</v>
      </c>
      <c r="D5810" s="5" t="s">
        <v>1847</v>
      </c>
      <c r="E5810" s="5">
        <v>9.0</v>
      </c>
      <c r="F5810" s="28">
        <f t="shared" si="67"/>
        <v>44251.45867</v>
      </c>
      <c r="G5810" s="32">
        <f t="shared" si="85"/>
        <v>44251.45867</v>
      </c>
      <c r="H5810" s="29">
        <v>0.5395833333333333</v>
      </c>
      <c r="I5810" s="30">
        <f t="shared" si="91"/>
        <v>-44250.91909</v>
      </c>
      <c r="K5810" t="str">
        <f t="shared" si="120"/>
        <v/>
      </c>
    </row>
    <row r="5811">
      <c r="A5811" s="24">
        <v>44251.37561793982</v>
      </c>
      <c r="B5811" s="5" t="s">
        <v>2514</v>
      </c>
      <c r="C5811" s="5" t="s">
        <v>4513</v>
      </c>
      <c r="D5811" s="5" t="s">
        <v>1847</v>
      </c>
      <c r="E5811" s="5">
        <v>10.0</v>
      </c>
      <c r="F5811" s="28">
        <f t="shared" si="67"/>
        <v>44251.45895</v>
      </c>
      <c r="G5811" s="32">
        <f t="shared" si="85"/>
        <v>44251.45895</v>
      </c>
      <c r="H5811" s="29">
        <v>0.5395833333333333</v>
      </c>
      <c r="I5811" s="30">
        <f t="shared" si="91"/>
        <v>-44250.91937</v>
      </c>
      <c r="K5811" t="str">
        <f t="shared" si="120"/>
        <v/>
      </c>
    </row>
    <row r="5812">
      <c r="A5812" s="24">
        <v>44251.3757811574</v>
      </c>
      <c r="B5812" s="5" t="s">
        <v>2976</v>
      </c>
      <c r="C5812" s="5" t="s">
        <v>4513</v>
      </c>
      <c r="D5812" s="5" t="s">
        <v>1847</v>
      </c>
      <c r="E5812" s="5">
        <v>11.0</v>
      </c>
      <c r="F5812" s="28">
        <f t="shared" si="67"/>
        <v>44251.45911</v>
      </c>
      <c r="G5812" s="32">
        <f t="shared" si="85"/>
        <v>44251.45911</v>
      </c>
      <c r="H5812" s="29">
        <v>0.5395833333333333</v>
      </c>
      <c r="I5812" s="30">
        <f t="shared" si="91"/>
        <v>-44250.91953</v>
      </c>
      <c r="K5812" t="str">
        <f t="shared" si="120"/>
        <v/>
      </c>
    </row>
    <row r="5813">
      <c r="A5813" s="24">
        <v>44251.37593631944</v>
      </c>
      <c r="B5813" s="5" t="s">
        <v>4514</v>
      </c>
      <c r="C5813" s="5" t="s">
        <v>4513</v>
      </c>
      <c r="D5813" s="5" t="s">
        <v>1847</v>
      </c>
      <c r="E5813" s="5">
        <v>12.0</v>
      </c>
      <c r="F5813" s="28">
        <f t="shared" si="67"/>
        <v>44251.45927</v>
      </c>
      <c r="G5813" s="32">
        <f t="shared" si="85"/>
        <v>44251.45927</v>
      </c>
      <c r="H5813" s="29">
        <v>0.5395833333333333</v>
      </c>
      <c r="I5813" s="30">
        <f t="shared" si="91"/>
        <v>-44250.91969</v>
      </c>
      <c r="K5813" t="str">
        <f t="shared" si="120"/>
        <v/>
      </c>
    </row>
    <row r="5814">
      <c r="A5814" s="24">
        <v>44251.37611010417</v>
      </c>
      <c r="B5814" s="5" t="s">
        <v>2806</v>
      </c>
      <c r="C5814" s="5" t="s">
        <v>4513</v>
      </c>
      <c r="D5814" s="5" t="s">
        <v>1847</v>
      </c>
      <c r="E5814" s="5">
        <v>13.0</v>
      </c>
      <c r="F5814" s="28">
        <f t="shared" si="67"/>
        <v>44251.45944</v>
      </c>
      <c r="G5814" s="32">
        <f t="shared" si="85"/>
        <v>44251.45944</v>
      </c>
      <c r="H5814" s="29">
        <v>0.5395833333333333</v>
      </c>
      <c r="I5814" s="30">
        <f t="shared" si="91"/>
        <v>-44250.91986</v>
      </c>
      <c r="K5814" t="str">
        <f t="shared" si="120"/>
        <v/>
      </c>
    </row>
    <row r="5815">
      <c r="A5815" s="24">
        <v>44251.376244479165</v>
      </c>
      <c r="B5815" s="5" t="s">
        <v>4515</v>
      </c>
      <c r="C5815" s="5" t="s">
        <v>4513</v>
      </c>
      <c r="D5815" s="5" t="s">
        <v>1847</v>
      </c>
      <c r="E5815" s="5">
        <v>14.0</v>
      </c>
      <c r="F5815" s="28">
        <f t="shared" si="67"/>
        <v>44251.45958</v>
      </c>
      <c r="G5815" s="32">
        <f t="shared" si="85"/>
        <v>44251.45958</v>
      </c>
      <c r="H5815" s="29">
        <v>0.5402777777777777</v>
      </c>
      <c r="I5815" s="30">
        <f t="shared" si="91"/>
        <v>-44250.9193</v>
      </c>
      <c r="K5815" t="str">
        <f t="shared" si="120"/>
        <v/>
      </c>
    </row>
    <row r="5816">
      <c r="A5816" s="24">
        <v>44251.376689641205</v>
      </c>
      <c r="B5816" s="5" t="s">
        <v>4516</v>
      </c>
      <c r="C5816" s="5" t="s">
        <v>4513</v>
      </c>
      <c r="D5816" s="5" t="s">
        <v>1847</v>
      </c>
      <c r="E5816" s="5">
        <v>15.0</v>
      </c>
      <c r="F5816" s="28">
        <f t="shared" si="67"/>
        <v>44251.46002</v>
      </c>
      <c r="G5816" s="32">
        <f t="shared" si="85"/>
        <v>44251.46002</v>
      </c>
      <c r="H5816" s="29">
        <v>0.5395833333333333</v>
      </c>
      <c r="I5816" s="30">
        <f t="shared" si="91"/>
        <v>-44250.92044</v>
      </c>
      <c r="K5816" t="str">
        <f t="shared" si="120"/>
        <v/>
      </c>
    </row>
    <row r="5817">
      <c r="A5817" s="24">
        <v>44251.37695626158</v>
      </c>
      <c r="B5817" s="5" t="s">
        <v>1820</v>
      </c>
      <c r="D5817" s="5" t="s">
        <v>4442</v>
      </c>
      <c r="E5817" s="5">
        <v>16.0</v>
      </c>
      <c r="F5817" s="28">
        <f t="shared" si="67"/>
        <v>44251.46029</v>
      </c>
      <c r="G5817" s="32">
        <f t="shared" si="85"/>
        <v>44251.46029</v>
      </c>
      <c r="H5817" s="29">
        <v>0.42569444444444443</v>
      </c>
      <c r="I5817" s="30">
        <f t="shared" si="91"/>
        <v>-44251.0346</v>
      </c>
      <c r="K5817" t="str">
        <f t="shared" si="120"/>
        <v/>
      </c>
    </row>
    <row r="5818">
      <c r="A5818" s="24">
        <v>44251.4468544213</v>
      </c>
      <c r="B5818" s="5" t="s">
        <v>4023</v>
      </c>
      <c r="C5818" s="5" t="s">
        <v>4284</v>
      </c>
      <c r="D5818" s="5" t="s">
        <v>1245</v>
      </c>
      <c r="E5818" s="5">
        <v>37.0</v>
      </c>
      <c r="F5818" s="28">
        <f t="shared" si="67"/>
        <v>44251.53019</v>
      </c>
      <c r="G5818" s="32">
        <f t="shared" si="85"/>
        <v>44251.53019</v>
      </c>
      <c r="H5818" s="29">
        <v>0.6666666666666666</v>
      </c>
      <c r="I5818" s="30">
        <f t="shared" si="91"/>
        <v>-44250.86352</v>
      </c>
      <c r="J5818" s="5" t="s">
        <v>1861</v>
      </c>
      <c r="K5818" t="str">
        <f t="shared" si="120"/>
        <v/>
      </c>
    </row>
    <row r="5819">
      <c r="A5819" s="24">
        <v>44251.47320652778</v>
      </c>
      <c r="B5819" s="5" t="s">
        <v>646</v>
      </c>
      <c r="C5819" s="5" t="s">
        <v>916</v>
      </c>
      <c r="D5819" s="5" t="s">
        <v>921</v>
      </c>
      <c r="E5819" s="5">
        <v>5.0</v>
      </c>
      <c r="F5819" s="28">
        <f t="shared" si="67"/>
        <v>44251.55654</v>
      </c>
      <c r="G5819" s="32">
        <f t="shared" si="85"/>
        <v>44251.55654</v>
      </c>
      <c r="H5819" s="29">
        <v>0.7083333333333334</v>
      </c>
      <c r="I5819" s="30">
        <f t="shared" si="91"/>
        <v>-44250.84821</v>
      </c>
      <c r="K5819" t="str">
        <f t="shared" si="120"/>
        <v/>
      </c>
    </row>
    <row r="5820">
      <c r="A5820" s="24">
        <v>44251.497105902774</v>
      </c>
      <c r="B5820" s="5" t="s">
        <v>4517</v>
      </c>
      <c r="C5820" s="5" t="s">
        <v>4518</v>
      </c>
      <c r="D5820" s="5" t="s">
        <v>4494</v>
      </c>
      <c r="E5820" s="5">
        <v>7.0</v>
      </c>
      <c r="F5820" s="28">
        <f t="shared" si="67"/>
        <v>44251.58044</v>
      </c>
      <c r="G5820" s="32">
        <f t="shared" si="85"/>
        <v>44251.58044</v>
      </c>
      <c r="H5820" s="29">
        <v>0.5909722222222222</v>
      </c>
      <c r="I5820" s="30">
        <f t="shared" si="91"/>
        <v>-44250.98947</v>
      </c>
      <c r="K5820" t="str">
        <f t="shared" si="120"/>
        <v/>
      </c>
    </row>
    <row r="5821">
      <c r="A5821" s="24">
        <v>44251.49761085648</v>
      </c>
      <c r="B5821" s="5" t="s">
        <v>4519</v>
      </c>
      <c r="C5821" s="5" t="s">
        <v>4518</v>
      </c>
      <c r="D5821" s="5" t="s">
        <v>4494</v>
      </c>
      <c r="E5821" s="5">
        <v>6.0</v>
      </c>
      <c r="F5821" s="28">
        <f t="shared" si="67"/>
        <v>44251.58094</v>
      </c>
      <c r="G5821" s="32">
        <f t="shared" si="85"/>
        <v>44251.58094</v>
      </c>
      <c r="H5821" s="29">
        <v>0.5909722222222222</v>
      </c>
      <c r="I5821" s="30">
        <f t="shared" si="91"/>
        <v>-44250.98997</v>
      </c>
      <c r="K5821" t="str">
        <f t="shared" si="120"/>
        <v/>
      </c>
    </row>
    <row r="5822">
      <c r="A5822" s="24">
        <v>44252.31088002315</v>
      </c>
      <c r="B5822" s="5" t="s">
        <v>3922</v>
      </c>
      <c r="C5822" s="5" t="s">
        <v>516</v>
      </c>
      <c r="D5822" s="5" t="s">
        <v>4486</v>
      </c>
      <c r="E5822" s="5">
        <v>36.0</v>
      </c>
      <c r="F5822" s="28">
        <f t="shared" si="67"/>
        <v>44252.39421</v>
      </c>
      <c r="G5822" s="32">
        <f t="shared" si="85"/>
        <v>44252.39421</v>
      </c>
      <c r="H5822" s="29">
        <v>0.6666666666666666</v>
      </c>
      <c r="I5822" s="30">
        <f t="shared" si="91"/>
        <v>-44251.72755</v>
      </c>
      <c r="J5822" s="5" t="s">
        <v>1861</v>
      </c>
      <c r="K5822" t="str">
        <f t="shared" si="120"/>
        <v/>
      </c>
    </row>
    <row r="5823">
      <c r="A5823" s="24">
        <v>44252.3313328125</v>
      </c>
      <c r="B5823" s="5" t="s">
        <v>3538</v>
      </c>
      <c r="C5823" s="5" t="s">
        <v>3539</v>
      </c>
      <c r="D5823" s="5" t="s">
        <v>1864</v>
      </c>
      <c r="E5823" s="5">
        <v>1.0</v>
      </c>
      <c r="F5823" s="28">
        <f t="shared" si="67"/>
        <v>44252.41467</v>
      </c>
      <c r="G5823" s="32">
        <f t="shared" si="85"/>
        <v>44252.41467</v>
      </c>
      <c r="H5823" s="29">
        <v>0.5236111111111111</v>
      </c>
      <c r="I5823" s="30">
        <f t="shared" si="91"/>
        <v>-44251.89106</v>
      </c>
      <c r="K5823" t="str">
        <f t="shared" si="120"/>
        <v/>
      </c>
    </row>
    <row r="5824">
      <c r="A5824" s="24">
        <v>44252.3315850463</v>
      </c>
      <c r="B5824" s="5" t="s">
        <v>4520</v>
      </c>
      <c r="C5824" s="5" t="s">
        <v>3539</v>
      </c>
      <c r="D5824" s="5" t="s">
        <v>1864</v>
      </c>
      <c r="E5824" s="5">
        <v>2.0</v>
      </c>
      <c r="F5824" s="28">
        <f t="shared" si="67"/>
        <v>44252.41492</v>
      </c>
      <c r="G5824" s="32">
        <f t="shared" si="85"/>
        <v>44252.41492</v>
      </c>
      <c r="H5824" s="29">
        <v>0.5236111111111111</v>
      </c>
      <c r="I5824" s="30">
        <f t="shared" si="91"/>
        <v>-44251.89131</v>
      </c>
      <c r="K5824" t="str">
        <f t="shared" si="120"/>
        <v/>
      </c>
    </row>
    <row r="5825">
      <c r="A5825" s="24">
        <v>44252.33186024305</v>
      </c>
      <c r="B5825" s="5" t="s">
        <v>4521</v>
      </c>
      <c r="C5825" s="5" t="s">
        <v>3539</v>
      </c>
      <c r="D5825" s="5" t="s">
        <v>1864</v>
      </c>
      <c r="E5825" s="5">
        <v>3.0</v>
      </c>
      <c r="F5825" s="28">
        <f t="shared" si="67"/>
        <v>44252.41519</v>
      </c>
      <c r="G5825" s="32">
        <f t="shared" si="85"/>
        <v>44252.41519</v>
      </c>
      <c r="H5825" s="29">
        <v>0.5236111111111111</v>
      </c>
      <c r="I5825" s="30">
        <f t="shared" si="91"/>
        <v>-44251.89158</v>
      </c>
      <c r="K5825" t="str">
        <f t="shared" si="120"/>
        <v/>
      </c>
    </row>
    <row r="5826">
      <c r="A5826" s="24">
        <v>44252.33212501157</v>
      </c>
      <c r="B5826" s="5" t="s">
        <v>3613</v>
      </c>
      <c r="C5826" s="5" t="s">
        <v>3539</v>
      </c>
      <c r="D5826" s="5" t="s">
        <v>1864</v>
      </c>
      <c r="E5826" s="5">
        <v>4.0</v>
      </c>
      <c r="F5826" s="28">
        <f t="shared" si="67"/>
        <v>44252.41546</v>
      </c>
      <c r="G5826" s="32">
        <f t="shared" si="85"/>
        <v>44252.41546</v>
      </c>
      <c r="H5826" s="29">
        <v>0.5236111111111111</v>
      </c>
      <c r="I5826" s="30">
        <f t="shared" si="91"/>
        <v>-44251.89185</v>
      </c>
      <c r="K5826" t="str">
        <f t="shared" si="120"/>
        <v/>
      </c>
    </row>
    <row r="5827">
      <c r="A5827" s="24">
        <v>44252.341643402775</v>
      </c>
      <c r="B5827" s="5" t="s">
        <v>3376</v>
      </c>
      <c r="C5827" s="5" t="s">
        <v>916</v>
      </c>
      <c r="D5827" s="5" t="s">
        <v>4098</v>
      </c>
      <c r="E5827" s="5">
        <v>6.0</v>
      </c>
      <c r="F5827" s="28">
        <f t="shared" si="67"/>
        <v>44252.42498</v>
      </c>
      <c r="G5827" s="32">
        <f t="shared" si="85"/>
        <v>44252.42498</v>
      </c>
      <c r="H5827" s="29">
        <v>0.5493055555555556</v>
      </c>
      <c r="I5827" s="30">
        <f t="shared" si="91"/>
        <v>-44251.87567</v>
      </c>
      <c r="K5827" t="str">
        <f t="shared" si="120"/>
        <v/>
      </c>
    </row>
    <row r="5828">
      <c r="A5828" s="24">
        <v>44252.431883784724</v>
      </c>
      <c r="B5828" s="5" t="s">
        <v>4522</v>
      </c>
      <c r="D5828" s="5" t="s">
        <v>1473</v>
      </c>
      <c r="E5828" s="5">
        <v>7.0</v>
      </c>
      <c r="F5828" s="28">
        <f t="shared" si="67"/>
        <v>44252.51522</v>
      </c>
      <c r="G5828" s="32">
        <f t="shared" si="85"/>
        <v>44252.51522</v>
      </c>
      <c r="H5828" s="29">
        <v>0.7083333333333334</v>
      </c>
      <c r="I5828" s="30">
        <f t="shared" si="91"/>
        <v>-44251.80688</v>
      </c>
      <c r="K5828" t="str">
        <f t="shared" si="120"/>
        <v/>
      </c>
    </row>
    <row r="5829">
      <c r="A5829" s="24">
        <v>44252.45728219907</v>
      </c>
      <c r="B5829" s="5" t="s">
        <v>646</v>
      </c>
      <c r="C5829" s="5" t="s">
        <v>916</v>
      </c>
      <c r="D5829" s="5" t="s">
        <v>4098</v>
      </c>
      <c r="E5829" s="5">
        <v>8.0</v>
      </c>
      <c r="F5829" s="28">
        <f t="shared" si="67"/>
        <v>44252.54062</v>
      </c>
      <c r="G5829" s="32">
        <f t="shared" si="85"/>
        <v>44252.54062</v>
      </c>
      <c r="H5829" s="29">
        <v>0.5493055555555556</v>
      </c>
      <c r="I5829" s="30">
        <f t="shared" si="91"/>
        <v>-44251.99131</v>
      </c>
      <c r="K5829" t="str">
        <f t="shared" si="120"/>
        <v/>
      </c>
    </row>
    <row r="5830">
      <c r="A5830" s="24">
        <v>44252.55150783565</v>
      </c>
      <c r="B5830" s="5" t="s">
        <v>4497</v>
      </c>
      <c r="D5830" s="5" t="s">
        <v>271</v>
      </c>
      <c r="E5830" s="5">
        <v>2.0</v>
      </c>
      <c r="F5830" s="28">
        <f t="shared" si="67"/>
        <v>44252.63484</v>
      </c>
      <c r="G5830" s="32">
        <f t="shared" si="85"/>
        <v>44252.63484</v>
      </c>
      <c r="H5830" s="29">
        <v>0.7083333333333334</v>
      </c>
      <c r="I5830" s="30">
        <f t="shared" si="91"/>
        <v>-44251.92651</v>
      </c>
      <c r="K5830" t="str">
        <f t="shared" si="120"/>
        <v/>
      </c>
    </row>
    <row r="5831">
      <c r="A5831" s="24">
        <v>44252.82666407408</v>
      </c>
      <c r="B5831" s="5" t="s">
        <v>3401</v>
      </c>
      <c r="C5831" s="5" t="s">
        <v>1480</v>
      </c>
      <c r="D5831" s="5" t="s">
        <v>165</v>
      </c>
      <c r="F5831" s="28">
        <f t="shared" si="67"/>
        <v>44252.91</v>
      </c>
      <c r="G5831" s="32">
        <f t="shared" si="85"/>
        <v>44252.91</v>
      </c>
      <c r="I5831" t="str">
        <f t="shared" si="91"/>
        <v/>
      </c>
      <c r="K5831" t="str">
        <f t="shared" si="120"/>
        <v/>
      </c>
    </row>
    <row r="5832">
      <c r="A5832" s="24">
        <v>44253.3273572801</v>
      </c>
      <c r="B5832" s="5" t="s">
        <v>3376</v>
      </c>
      <c r="C5832" s="5" t="s">
        <v>916</v>
      </c>
      <c r="D5832" s="5" t="s">
        <v>4098</v>
      </c>
      <c r="E5832" s="5">
        <v>1.0</v>
      </c>
      <c r="F5832" s="28">
        <f t="shared" si="67"/>
        <v>44253.41069</v>
      </c>
      <c r="G5832" s="32">
        <f t="shared" si="85"/>
        <v>44253.41069</v>
      </c>
      <c r="H5832" s="29">
        <v>0.5381944444444444</v>
      </c>
      <c r="I5832" s="30">
        <f t="shared" si="91"/>
        <v>-44252.8725</v>
      </c>
      <c r="K5832" t="str">
        <f t="shared" si="120"/>
        <v/>
      </c>
    </row>
    <row r="5833">
      <c r="A5833" s="24">
        <v>44253.33446039352</v>
      </c>
      <c r="B5833" s="5" t="s">
        <v>4523</v>
      </c>
      <c r="C5833" s="5" t="s">
        <v>4393</v>
      </c>
      <c r="D5833" s="5" t="s">
        <v>1864</v>
      </c>
      <c r="E5833" s="5">
        <v>2.0</v>
      </c>
      <c r="F5833" s="28">
        <f t="shared" si="67"/>
        <v>44253.41779</v>
      </c>
      <c r="G5833" s="32">
        <f t="shared" si="85"/>
        <v>44253.41779</v>
      </c>
      <c r="H5833" s="29">
        <v>0.48819444444444443</v>
      </c>
      <c r="I5833" s="30">
        <f t="shared" si="91"/>
        <v>-44252.9296</v>
      </c>
      <c r="K5833" t="str">
        <f t="shared" si="120"/>
        <v/>
      </c>
    </row>
    <row r="5834">
      <c r="A5834" s="24">
        <v>44253.33480193287</v>
      </c>
      <c r="B5834" s="5" t="s">
        <v>4524</v>
      </c>
      <c r="C5834" s="5" t="s">
        <v>4393</v>
      </c>
      <c r="D5834" s="5" t="s">
        <v>1864</v>
      </c>
      <c r="E5834" s="5">
        <v>3.0</v>
      </c>
      <c r="F5834" s="28">
        <f t="shared" si="67"/>
        <v>44253.41814</v>
      </c>
      <c r="G5834" s="32">
        <f t="shared" si="85"/>
        <v>44253.41814</v>
      </c>
      <c r="H5834" s="29">
        <v>0.48819444444444443</v>
      </c>
      <c r="I5834" s="30">
        <f t="shared" si="91"/>
        <v>-44252.92994</v>
      </c>
      <c r="K5834" t="str">
        <f t="shared" si="120"/>
        <v/>
      </c>
    </row>
    <row r="5835">
      <c r="A5835" s="24">
        <v>44253.34264890046</v>
      </c>
      <c r="B5835" s="5" t="s">
        <v>3922</v>
      </c>
      <c r="C5835" s="5" t="s">
        <v>545</v>
      </c>
      <c r="D5835" s="5" t="s">
        <v>3246</v>
      </c>
      <c r="E5835" s="5">
        <v>36.0</v>
      </c>
      <c r="F5835" s="28">
        <f t="shared" si="67"/>
        <v>44253.42598</v>
      </c>
      <c r="G5835" s="32">
        <f t="shared" si="85"/>
        <v>44253.42598</v>
      </c>
      <c r="H5835" s="29">
        <v>0.5993055555555555</v>
      </c>
      <c r="I5835" s="30">
        <f t="shared" si="91"/>
        <v>-44252.82668</v>
      </c>
      <c r="J5835" s="5" t="s">
        <v>1861</v>
      </c>
      <c r="K5835" t="str">
        <f t="shared" si="120"/>
        <v/>
      </c>
    </row>
    <row r="5836">
      <c r="A5836" s="24">
        <v>44253.37585039352</v>
      </c>
      <c r="B5836" s="5" t="s">
        <v>4497</v>
      </c>
      <c r="D5836" s="5" t="s">
        <v>271</v>
      </c>
      <c r="E5836" s="5">
        <v>4.0</v>
      </c>
      <c r="F5836" s="28">
        <f t="shared" si="67"/>
        <v>44253.45918</v>
      </c>
      <c r="G5836" s="32">
        <f t="shared" si="85"/>
        <v>44253.45918</v>
      </c>
      <c r="H5836" s="29">
        <v>0.7083333333333334</v>
      </c>
      <c r="I5836" s="30">
        <f t="shared" si="91"/>
        <v>-44252.75085</v>
      </c>
      <c r="K5836" t="str">
        <f t="shared" si="120"/>
        <v/>
      </c>
    </row>
    <row r="5837">
      <c r="A5837" s="24">
        <v>44253.41529921297</v>
      </c>
      <c r="B5837" s="5" t="s">
        <v>4525</v>
      </c>
      <c r="C5837" s="5" t="s">
        <v>4526</v>
      </c>
      <c r="D5837" s="5" t="s">
        <v>2228</v>
      </c>
      <c r="E5837" s="5">
        <v>6.0</v>
      </c>
      <c r="F5837" s="28">
        <f t="shared" si="67"/>
        <v>44253.49863</v>
      </c>
      <c r="G5837" s="32">
        <f t="shared" si="85"/>
        <v>44253.49863</v>
      </c>
      <c r="H5837" s="29">
        <v>0.48541666666666666</v>
      </c>
      <c r="I5837" s="30">
        <f t="shared" si="91"/>
        <v>-44253.01322</v>
      </c>
      <c r="K5837" t="str">
        <f t="shared" si="120"/>
        <v/>
      </c>
    </row>
    <row r="5838">
      <c r="A5838" s="24">
        <v>44253.44879502315</v>
      </c>
      <c r="B5838" s="5" t="s">
        <v>4527</v>
      </c>
      <c r="C5838" s="5" t="s">
        <v>3532</v>
      </c>
      <c r="D5838" s="5" t="s">
        <v>165</v>
      </c>
      <c r="E5838" s="5">
        <v>37.0</v>
      </c>
      <c r="F5838" s="28">
        <f t="shared" si="67"/>
        <v>44253.53213</v>
      </c>
      <c r="G5838" s="32">
        <f t="shared" si="85"/>
        <v>44253.53213</v>
      </c>
      <c r="H5838" s="29">
        <v>0.7083333333333334</v>
      </c>
      <c r="I5838" s="30">
        <f t="shared" si="91"/>
        <v>-44252.8238</v>
      </c>
      <c r="J5838" s="5" t="s">
        <v>1861</v>
      </c>
      <c r="K5838" t="str">
        <f t="shared" si="120"/>
        <v/>
      </c>
    </row>
    <row r="5839">
      <c r="A5839" s="24">
        <v>44253.45039357639</v>
      </c>
      <c r="B5839" s="5" t="s">
        <v>646</v>
      </c>
      <c r="C5839" s="5" t="s">
        <v>916</v>
      </c>
      <c r="D5839" s="5" t="s">
        <v>4408</v>
      </c>
      <c r="E5839" s="5">
        <v>5.0</v>
      </c>
      <c r="F5839" s="28">
        <f t="shared" si="67"/>
        <v>44253.53373</v>
      </c>
      <c r="G5839" s="32">
        <f t="shared" si="85"/>
        <v>44253.53373</v>
      </c>
      <c r="H5839" s="29">
        <v>0.5381944444444444</v>
      </c>
      <c r="I5839" s="30">
        <f t="shared" si="91"/>
        <v>-44252.99553</v>
      </c>
      <c r="K5839" t="str">
        <f t="shared" si="120"/>
        <v/>
      </c>
    </row>
    <row r="5840">
      <c r="A5840" s="24">
        <v>44253.45792273148</v>
      </c>
      <c r="B5840" s="5" t="s">
        <v>4528</v>
      </c>
      <c r="C5840" s="5" t="s">
        <v>4529</v>
      </c>
      <c r="D5840" s="5" t="s">
        <v>1430</v>
      </c>
      <c r="E5840" s="5">
        <v>2.0</v>
      </c>
      <c r="F5840" s="28">
        <f t="shared" si="67"/>
        <v>44253.54126</v>
      </c>
      <c r="G5840" s="32">
        <f t="shared" si="85"/>
        <v>44253.54126</v>
      </c>
      <c r="H5840" s="29">
        <v>0.5208333333333334</v>
      </c>
      <c r="I5840" s="30">
        <f t="shared" si="91"/>
        <v>-44253.02042</v>
      </c>
      <c r="K5840" t="str">
        <f t="shared" si="120"/>
        <v/>
      </c>
    </row>
    <row r="5841">
      <c r="A5841" s="24">
        <v>44253.5182515162</v>
      </c>
      <c r="B5841" s="5" t="s">
        <v>4530</v>
      </c>
      <c r="C5841" s="5" t="s">
        <v>446</v>
      </c>
      <c r="D5841" s="5" t="s">
        <v>4531</v>
      </c>
      <c r="E5841" s="5">
        <v>1.0</v>
      </c>
      <c r="F5841" s="28">
        <f t="shared" si="67"/>
        <v>44253.60158</v>
      </c>
      <c r="G5841" s="32">
        <f t="shared" si="85"/>
        <v>44253.60158</v>
      </c>
      <c r="H5841" s="29">
        <v>0.5916666666666667</v>
      </c>
      <c r="I5841" s="30">
        <f t="shared" si="91"/>
        <v>-44253.00992</v>
      </c>
      <c r="K5841" t="str">
        <f t="shared" si="120"/>
        <v/>
      </c>
    </row>
    <row r="5842">
      <c r="A5842" s="24">
        <v>44253.5353162963</v>
      </c>
      <c r="B5842" s="5" t="s">
        <v>2178</v>
      </c>
      <c r="C5842" s="5" t="s">
        <v>862</v>
      </c>
      <c r="D5842" s="5" t="s">
        <v>1245</v>
      </c>
      <c r="E5842" s="5">
        <v>2.0</v>
      </c>
      <c r="F5842" s="28">
        <f t="shared" si="67"/>
        <v>44253.61865</v>
      </c>
      <c r="G5842" s="32">
        <f t="shared" si="85"/>
        <v>44253.61865</v>
      </c>
      <c r="H5842" s="29">
        <v>0.5916666666666667</v>
      </c>
      <c r="I5842" s="30">
        <f t="shared" si="91"/>
        <v>-44253.02698</v>
      </c>
      <c r="K5842" t="str">
        <f t="shared" si="120"/>
        <v/>
      </c>
    </row>
    <row r="5843">
      <c r="A5843" s="24">
        <v>44253.558644756944</v>
      </c>
      <c r="B5843" s="5" t="s">
        <v>4025</v>
      </c>
      <c r="C5843" s="5" t="s">
        <v>4026</v>
      </c>
      <c r="D5843" s="5" t="s">
        <v>4072</v>
      </c>
      <c r="E5843" s="5">
        <v>1.0</v>
      </c>
      <c r="F5843" s="28">
        <f t="shared" si="67"/>
        <v>44253.64198</v>
      </c>
      <c r="G5843" s="32">
        <f t="shared" si="85"/>
        <v>44253.64198</v>
      </c>
      <c r="H5843" s="29">
        <v>0.7083333333333334</v>
      </c>
      <c r="I5843" s="30">
        <f t="shared" si="91"/>
        <v>-44252.93364</v>
      </c>
      <c r="K5843" t="str">
        <f t="shared" si="120"/>
        <v/>
      </c>
    </row>
    <row r="5844">
      <c r="A5844" s="24">
        <v>44253.55904234954</v>
      </c>
      <c r="B5844" s="5" t="s">
        <v>4532</v>
      </c>
      <c r="C5844" s="5" t="s">
        <v>4026</v>
      </c>
      <c r="D5844" s="5" t="s">
        <v>4072</v>
      </c>
      <c r="E5844" s="5">
        <v>2.0</v>
      </c>
      <c r="F5844" s="28">
        <f t="shared" si="67"/>
        <v>44253.64238</v>
      </c>
      <c r="G5844" s="32">
        <f t="shared" si="85"/>
        <v>44253.64238</v>
      </c>
      <c r="H5844" s="29">
        <v>0.7083333333333334</v>
      </c>
      <c r="I5844" s="30">
        <f t="shared" si="91"/>
        <v>-44252.93404</v>
      </c>
      <c r="K5844" t="str">
        <f t="shared" si="120"/>
        <v/>
      </c>
    </row>
    <row r="5845">
      <c r="A5845" s="24">
        <v>44256.29513513889</v>
      </c>
      <c r="B5845" s="5" t="s">
        <v>4533</v>
      </c>
      <c r="C5845" s="5" t="s">
        <v>2714</v>
      </c>
      <c r="D5845" s="5" t="s">
        <v>3246</v>
      </c>
      <c r="E5845" s="5">
        <v>36.0</v>
      </c>
      <c r="F5845" s="28">
        <f t="shared" si="67"/>
        <v>44256.37847</v>
      </c>
      <c r="G5845" s="32">
        <f t="shared" si="85"/>
        <v>44256.37847</v>
      </c>
      <c r="H5845" s="29">
        <v>0.7083333333333334</v>
      </c>
      <c r="I5845" s="30">
        <f t="shared" si="91"/>
        <v>-44255.67014</v>
      </c>
      <c r="J5845" s="5" t="s">
        <v>1861</v>
      </c>
      <c r="K5845" t="str">
        <f t="shared" si="120"/>
        <v/>
      </c>
    </row>
    <row r="5846">
      <c r="A5846" s="24">
        <v>44256.33238201389</v>
      </c>
      <c r="B5846" s="5" t="s">
        <v>4534</v>
      </c>
      <c r="D5846" s="5" t="s">
        <v>55</v>
      </c>
      <c r="E5846" s="5">
        <v>37.0</v>
      </c>
      <c r="F5846" s="28">
        <f t="shared" si="67"/>
        <v>44256.41572</v>
      </c>
      <c r="G5846" s="32">
        <f t="shared" si="85"/>
        <v>44256.41572</v>
      </c>
      <c r="H5846" s="29">
        <v>0.4979166666666667</v>
      </c>
      <c r="I5846" s="30">
        <f t="shared" si="91"/>
        <v>-44255.9178</v>
      </c>
      <c r="J5846" s="5" t="s">
        <v>1861</v>
      </c>
      <c r="K5846" t="str">
        <f t="shared" si="120"/>
        <v/>
      </c>
    </row>
    <row r="5847">
      <c r="A5847" s="24">
        <v>44256.33570800926</v>
      </c>
      <c r="B5847" s="5" t="s">
        <v>4535</v>
      </c>
      <c r="C5847" s="5" t="s">
        <v>4536</v>
      </c>
      <c r="D5847" s="5" t="s">
        <v>4537</v>
      </c>
      <c r="E5847" s="5">
        <v>2.0</v>
      </c>
      <c r="F5847" s="28">
        <f t="shared" si="67"/>
        <v>44256.41904</v>
      </c>
      <c r="G5847" s="32">
        <f t="shared" si="85"/>
        <v>44256.41904</v>
      </c>
      <c r="H5847" s="29">
        <v>0.39652777777777776</v>
      </c>
      <c r="I5847" s="30">
        <f t="shared" si="91"/>
        <v>-44256.02251</v>
      </c>
      <c r="K5847" t="str">
        <f t="shared" si="120"/>
        <v/>
      </c>
    </row>
    <row r="5848">
      <c r="A5848" s="24">
        <v>44256.33628575232</v>
      </c>
      <c r="B5848" s="5" t="s">
        <v>2293</v>
      </c>
      <c r="C5848" s="5" t="s">
        <v>2294</v>
      </c>
      <c r="D5848" s="5" t="s">
        <v>4473</v>
      </c>
      <c r="E5848" s="5">
        <v>3.0</v>
      </c>
      <c r="F5848" s="28">
        <f t="shared" si="67"/>
        <v>44256.41962</v>
      </c>
      <c r="G5848" s="32">
        <f t="shared" si="85"/>
        <v>44256.41962</v>
      </c>
      <c r="H5848" s="29">
        <v>0.5208333333333334</v>
      </c>
      <c r="I5848" s="30">
        <f t="shared" si="91"/>
        <v>-44255.89879</v>
      </c>
      <c r="K5848" t="str">
        <f t="shared" si="120"/>
        <v/>
      </c>
    </row>
    <row r="5849">
      <c r="A5849" s="24">
        <v>44256.33670890046</v>
      </c>
      <c r="B5849" s="5" t="s">
        <v>4538</v>
      </c>
      <c r="C5849" s="5" t="s">
        <v>2294</v>
      </c>
      <c r="D5849" s="5" t="s">
        <v>4473</v>
      </c>
      <c r="E5849" s="5">
        <v>4.0</v>
      </c>
      <c r="F5849" s="28">
        <f t="shared" si="67"/>
        <v>44256.42004</v>
      </c>
      <c r="G5849" s="32">
        <f t="shared" si="85"/>
        <v>44256.42004</v>
      </c>
      <c r="H5849" s="29">
        <v>0.5208333333333334</v>
      </c>
      <c r="I5849" s="30">
        <f t="shared" si="91"/>
        <v>-44255.89921</v>
      </c>
      <c r="K5849" t="str">
        <f t="shared" si="120"/>
        <v/>
      </c>
    </row>
    <row r="5850">
      <c r="A5850" s="24">
        <v>44256.34669740741</v>
      </c>
      <c r="B5850" s="5" t="s">
        <v>4539</v>
      </c>
      <c r="C5850" s="5" t="s">
        <v>4540</v>
      </c>
      <c r="D5850" s="5" t="s">
        <v>4264</v>
      </c>
      <c r="E5850" s="5">
        <v>5.0</v>
      </c>
      <c r="F5850" s="28">
        <f t="shared" si="67"/>
        <v>44256.43003</v>
      </c>
      <c r="G5850" s="32">
        <f t="shared" si="85"/>
        <v>44256.43003</v>
      </c>
      <c r="H5850" s="29">
        <v>0.4479166666666667</v>
      </c>
      <c r="I5850" s="30">
        <f t="shared" si="91"/>
        <v>-44255.98211</v>
      </c>
      <c r="K5850" t="str">
        <f t="shared" si="120"/>
        <v/>
      </c>
    </row>
    <row r="5851">
      <c r="A5851" s="24">
        <v>44256.34708717593</v>
      </c>
      <c r="B5851" s="5" t="s">
        <v>4501</v>
      </c>
      <c r="C5851" s="5" t="s">
        <v>4540</v>
      </c>
      <c r="D5851" s="5" t="s">
        <v>4264</v>
      </c>
      <c r="E5851" s="5">
        <v>6.0</v>
      </c>
      <c r="F5851" s="28">
        <f t="shared" si="67"/>
        <v>44256.43042</v>
      </c>
      <c r="G5851" s="32">
        <f t="shared" si="85"/>
        <v>44256.43042</v>
      </c>
      <c r="H5851" s="29">
        <v>0.4479166666666667</v>
      </c>
      <c r="I5851" s="30">
        <f t="shared" si="91"/>
        <v>-44255.9825</v>
      </c>
      <c r="K5851" t="str">
        <f t="shared" si="120"/>
        <v/>
      </c>
    </row>
    <row r="5852">
      <c r="A5852" s="24">
        <v>44256.34759228009</v>
      </c>
      <c r="B5852" s="5" t="s">
        <v>4541</v>
      </c>
      <c r="C5852" s="5" t="s">
        <v>4540</v>
      </c>
      <c r="D5852" s="5" t="s">
        <v>4264</v>
      </c>
      <c r="E5852" s="5">
        <v>7.0</v>
      </c>
      <c r="F5852" s="28">
        <f t="shared" si="67"/>
        <v>44256.43093</v>
      </c>
      <c r="G5852" s="32">
        <f t="shared" si="85"/>
        <v>44256.43093</v>
      </c>
      <c r="H5852" s="29">
        <v>0.4479166666666667</v>
      </c>
      <c r="I5852" s="30">
        <f t="shared" si="91"/>
        <v>-44255.98301</v>
      </c>
      <c r="K5852" t="str">
        <f t="shared" si="120"/>
        <v/>
      </c>
    </row>
    <row r="5853">
      <c r="A5853" s="24">
        <v>44256.40225626157</v>
      </c>
      <c r="B5853" s="5" t="s">
        <v>4497</v>
      </c>
      <c r="D5853" s="5" t="s">
        <v>271</v>
      </c>
      <c r="E5853" s="5">
        <v>8.0</v>
      </c>
      <c r="F5853" s="28">
        <f t="shared" si="67"/>
        <v>44256.48559</v>
      </c>
      <c r="G5853" s="32">
        <f t="shared" si="85"/>
        <v>44256.48559</v>
      </c>
      <c r="H5853" s="29">
        <v>0.7083333333333334</v>
      </c>
      <c r="I5853" s="30">
        <f t="shared" si="91"/>
        <v>-44255.77726</v>
      </c>
      <c r="K5853" t="str">
        <f t="shared" si="120"/>
        <v/>
      </c>
    </row>
    <row r="5854">
      <c r="A5854" s="24">
        <v>44256.513751817125</v>
      </c>
      <c r="B5854" s="5" t="s">
        <v>1381</v>
      </c>
      <c r="C5854" s="5" t="s">
        <v>1390</v>
      </c>
      <c r="D5854" s="5" t="s">
        <v>4494</v>
      </c>
      <c r="E5854" s="5">
        <v>3.0</v>
      </c>
      <c r="F5854" s="28">
        <f t="shared" si="67"/>
        <v>44256.59709</v>
      </c>
      <c r="G5854" s="32">
        <f t="shared" si="85"/>
        <v>44256.59709</v>
      </c>
      <c r="H5854" s="29">
        <v>0.6111111111111112</v>
      </c>
      <c r="I5854" s="30">
        <f t="shared" si="91"/>
        <v>-44255.98597</v>
      </c>
      <c r="K5854" t="str">
        <f t="shared" si="120"/>
        <v/>
      </c>
    </row>
    <row r="5855">
      <c r="A5855" s="24">
        <v>44256.54442023148</v>
      </c>
      <c r="B5855" s="5" t="s">
        <v>1121</v>
      </c>
      <c r="C5855" s="5" t="s">
        <v>1122</v>
      </c>
      <c r="D5855" s="5" t="s">
        <v>1123</v>
      </c>
      <c r="E5855" s="5">
        <v>4.0</v>
      </c>
      <c r="F5855" s="28">
        <f t="shared" si="67"/>
        <v>44256.62775</v>
      </c>
      <c r="G5855" s="32">
        <f t="shared" si="85"/>
        <v>44256.62775</v>
      </c>
      <c r="H5855" s="29">
        <v>0.7083333333333334</v>
      </c>
      <c r="I5855" s="30">
        <f t="shared" si="91"/>
        <v>-44255.91942</v>
      </c>
      <c r="K5855" t="str">
        <f t="shared" si="120"/>
        <v/>
      </c>
    </row>
    <row r="5856">
      <c r="A5856" s="24">
        <v>44256.59690296296</v>
      </c>
      <c r="B5856" s="5" t="s">
        <v>1731</v>
      </c>
      <c r="C5856" s="5" t="s">
        <v>4542</v>
      </c>
      <c r="D5856" s="5" t="s">
        <v>4072</v>
      </c>
      <c r="F5856" s="28">
        <f t="shared" si="67"/>
        <v>44256.68024</v>
      </c>
      <c r="G5856" s="32">
        <f t="shared" si="85"/>
        <v>44256.68024</v>
      </c>
      <c r="I5856" t="str">
        <f t="shared" si="91"/>
        <v/>
      </c>
      <c r="K5856" t="str">
        <f t="shared" si="120"/>
        <v/>
      </c>
    </row>
    <row r="5857">
      <c r="A5857" s="24">
        <v>44256.868945636576</v>
      </c>
      <c r="B5857" s="5" t="s">
        <v>3439</v>
      </c>
      <c r="F5857" s="28">
        <f t="shared" si="67"/>
        <v>44256.95228</v>
      </c>
      <c r="G5857" s="32">
        <f t="shared" si="85"/>
        <v>44256.95228</v>
      </c>
      <c r="I5857" t="str">
        <f t="shared" si="91"/>
        <v/>
      </c>
      <c r="K5857" t="str">
        <f t="shared" si="120"/>
        <v/>
      </c>
    </row>
    <row r="5858">
      <c r="A5858" s="24">
        <v>44257.24234603009</v>
      </c>
      <c r="B5858" s="5" t="s">
        <v>4543</v>
      </c>
      <c r="C5858" s="5" t="s">
        <v>4544</v>
      </c>
      <c r="D5858" s="5" t="s">
        <v>4545</v>
      </c>
      <c r="F5858" s="28">
        <f t="shared" si="67"/>
        <v>44257.32568</v>
      </c>
      <c r="G5858" s="32">
        <f t="shared" si="85"/>
        <v>44257.32568</v>
      </c>
      <c r="I5858" t="str">
        <f t="shared" si="91"/>
        <v/>
      </c>
      <c r="K5858" t="str">
        <f t="shared" si="120"/>
        <v/>
      </c>
    </row>
    <row r="5859">
      <c r="A5859" s="24">
        <v>44257.27908111111</v>
      </c>
      <c r="B5859" s="5" t="s">
        <v>4546</v>
      </c>
      <c r="C5859" s="5" t="s">
        <v>4547</v>
      </c>
      <c r="D5859" s="5" t="s">
        <v>4548</v>
      </c>
      <c r="E5859" s="5">
        <v>1.0</v>
      </c>
      <c r="F5859" s="28">
        <f t="shared" si="67"/>
        <v>44257.36241</v>
      </c>
      <c r="G5859" s="32">
        <f t="shared" si="85"/>
        <v>44257.36241</v>
      </c>
      <c r="H5859" s="29">
        <v>0.3451388888888889</v>
      </c>
      <c r="I5859" s="30">
        <f t="shared" si="91"/>
        <v>-44257.01728</v>
      </c>
      <c r="K5859" t="str">
        <f t="shared" si="120"/>
        <v/>
      </c>
    </row>
    <row r="5860">
      <c r="A5860" s="24">
        <v>44257.27997376157</v>
      </c>
      <c r="B5860" s="5" t="s">
        <v>4549</v>
      </c>
      <c r="C5860" s="5" t="s">
        <v>4547</v>
      </c>
      <c r="D5860" s="5" t="s">
        <v>4548</v>
      </c>
      <c r="E5860" s="5">
        <v>2.0</v>
      </c>
      <c r="F5860" s="28">
        <f t="shared" si="67"/>
        <v>44257.36331</v>
      </c>
      <c r="G5860" s="32">
        <f t="shared" si="85"/>
        <v>44257.36331</v>
      </c>
      <c r="H5860" s="29">
        <v>0.7083333333333334</v>
      </c>
      <c r="I5860" s="30">
        <f t="shared" si="91"/>
        <v>-44256.65497</v>
      </c>
      <c r="K5860" t="str">
        <f t="shared" si="120"/>
        <v/>
      </c>
    </row>
    <row r="5861">
      <c r="A5861" s="24">
        <v>44257.28059403935</v>
      </c>
      <c r="B5861" s="5" t="s">
        <v>4550</v>
      </c>
      <c r="C5861" s="5" t="s">
        <v>4547</v>
      </c>
      <c r="D5861" s="5" t="s">
        <v>4548</v>
      </c>
      <c r="E5861" s="5">
        <v>3.0</v>
      </c>
      <c r="F5861" s="28">
        <f t="shared" si="67"/>
        <v>44257.36393</v>
      </c>
      <c r="G5861" s="32">
        <f t="shared" si="85"/>
        <v>44257.36393</v>
      </c>
      <c r="H5861" s="29">
        <v>0.7083333333333334</v>
      </c>
      <c r="I5861" s="30">
        <f t="shared" si="91"/>
        <v>-44256.65559</v>
      </c>
      <c r="K5861" t="str">
        <f t="shared" si="120"/>
        <v/>
      </c>
    </row>
    <row r="5862">
      <c r="A5862" s="24">
        <v>44257.30109741898</v>
      </c>
      <c r="B5862" s="5" t="s">
        <v>4533</v>
      </c>
      <c r="C5862" s="5" t="s">
        <v>1932</v>
      </c>
      <c r="E5862" s="5">
        <v>36.0</v>
      </c>
      <c r="F5862" s="28">
        <f t="shared" si="67"/>
        <v>44257.38443</v>
      </c>
      <c r="G5862" s="32">
        <f t="shared" si="85"/>
        <v>44257.38443</v>
      </c>
      <c r="H5862" s="29">
        <v>0.7083333333333334</v>
      </c>
      <c r="I5862" s="30">
        <f t="shared" si="91"/>
        <v>-44256.6761</v>
      </c>
      <c r="J5862" s="5" t="s">
        <v>1861</v>
      </c>
      <c r="K5862" t="str">
        <f t="shared" si="120"/>
        <v/>
      </c>
    </row>
    <row r="5863">
      <c r="A5863" s="24">
        <v>44257.34364423611</v>
      </c>
      <c r="B5863" s="5" t="s">
        <v>4138</v>
      </c>
      <c r="C5863" s="5" t="s">
        <v>736</v>
      </c>
      <c r="D5863" s="5" t="s">
        <v>165</v>
      </c>
      <c r="E5863" s="5">
        <v>5.0</v>
      </c>
      <c r="F5863" s="28">
        <f t="shared" si="67"/>
        <v>44257.42698</v>
      </c>
      <c r="G5863" s="32">
        <f t="shared" si="85"/>
        <v>44257.42698</v>
      </c>
      <c r="H5863" s="29">
        <v>0.375</v>
      </c>
      <c r="I5863" s="30">
        <f t="shared" si="91"/>
        <v>-44257.05198</v>
      </c>
      <c r="K5863" t="str">
        <f t="shared" si="120"/>
        <v/>
      </c>
    </row>
    <row r="5864">
      <c r="A5864" s="24">
        <v>44257.35137578704</v>
      </c>
      <c r="B5864" s="5" t="s">
        <v>1014</v>
      </c>
      <c r="C5864" s="5" t="s">
        <v>1932</v>
      </c>
      <c r="D5864" s="5" t="s">
        <v>3246</v>
      </c>
      <c r="E5864" s="5">
        <v>37.0</v>
      </c>
      <c r="F5864" s="28">
        <f t="shared" si="67"/>
        <v>44257.43471</v>
      </c>
      <c r="G5864" s="32">
        <f t="shared" si="85"/>
        <v>44257.43471</v>
      </c>
      <c r="H5864" s="29">
        <v>0.7083333333333334</v>
      </c>
      <c r="I5864" s="30">
        <f t="shared" si="91"/>
        <v>-44256.72638</v>
      </c>
      <c r="J5864" s="5" t="s">
        <v>1861</v>
      </c>
      <c r="K5864" t="str">
        <f t="shared" si="120"/>
        <v/>
      </c>
    </row>
    <row r="5865">
      <c r="A5865" s="24">
        <v>44257.390086886575</v>
      </c>
      <c r="B5865" s="5" t="s">
        <v>2548</v>
      </c>
      <c r="C5865" s="5" t="s">
        <v>1932</v>
      </c>
      <c r="D5865" s="5" t="s">
        <v>3246</v>
      </c>
      <c r="E5865" s="5">
        <v>38.0</v>
      </c>
      <c r="F5865" s="28">
        <f t="shared" si="67"/>
        <v>44257.47342</v>
      </c>
      <c r="G5865" s="32">
        <f t="shared" si="85"/>
        <v>44257.47342</v>
      </c>
      <c r="H5865" s="29">
        <v>0.7083333333333334</v>
      </c>
      <c r="I5865" s="30">
        <f t="shared" si="91"/>
        <v>-44256.76509</v>
      </c>
      <c r="J5865" s="5" t="s">
        <v>1861</v>
      </c>
      <c r="K5865" t="str">
        <f t="shared" si="120"/>
        <v/>
      </c>
    </row>
    <row r="5866">
      <c r="A5866" s="24">
        <v>44257.51889585648</v>
      </c>
      <c r="B5866" s="5" t="s">
        <v>4551</v>
      </c>
      <c r="C5866" s="5" t="s">
        <v>1932</v>
      </c>
      <c r="D5866" s="5" t="s">
        <v>3246</v>
      </c>
      <c r="E5866" s="5">
        <v>39.0</v>
      </c>
      <c r="F5866" s="28">
        <f t="shared" si="67"/>
        <v>44257.60223</v>
      </c>
      <c r="G5866" s="32">
        <f t="shared" si="85"/>
        <v>44257.60223</v>
      </c>
      <c r="H5866" s="29">
        <v>0.5611111111111111</v>
      </c>
      <c r="I5866" s="30">
        <f t="shared" si="91"/>
        <v>-44257.04112</v>
      </c>
      <c r="J5866" s="5" t="s">
        <v>1861</v>
      </c>
      <c r="K5866" t="str">
        <f t="shared" si="120"/>
        <v/>
      </c>
    </row>
    <row r="5867">
      <c r="A5867" s="24">
        <v>44257.60496319445</v>
      </c>
      <c r="B5867" s="5" t="s">
        <v>4552</v>
      </c>
      <c r="C5867" s="5" t="s">
        <v>4547</v>
      </c>
      <c r="D5867" s="5" t="s">
        <v>4548</v>
      </c>
      <c r="F5867" s="28">
        <f t="shared" si="67"/>
        <v>44257.6883</v>
      </c>
      <c r="G5867" s="32">
        <f t="shared" si="85"/>
        <v>44257.6883</v>
      </c>
      <c r="I5867" t="str">
        <f t="shared" si="91"/>
        <v/>
      </c>
      <c r="K5867" t="str">
        <f t="shared" si="120"/>
        <v/>
      </c>
    </row>
    <row r="5868">
      <c r="A5868" s="24">
        <v>44257.86813973379</v>
      </c>
      <c r="B5868" s="5" t="s">
        <v>3401</v>
      </c>
      <c r="C5868" s="5" t="s">
        <v>1480</v>
      </c>
      <c r="D5868" s="5" t="s">
        <v>165</v>
      </c>
      <c r="F5868" s="28">
        <f t="shared" si="67"/>
        <v>44257.95147</v>
      </c>
      <c r="G5868" s="32">
        <f t="shared" si="85"/>
        <v>44257.95147</v>
      </c>
      <c r="I5868" t="str">
        <f t="shared" si="91"/>
        <v/>
      </c>
      <c r="K5868" t="str">
        <f t="shared" si="120"/>
        <v/>
      </c>
    </row>
    <row r="5869">
      <c r="A5869" s="24">
        <v>44258.33851636574</v>
      </c>
      <c r="B5869" s="5" t="s">
        <v>4423</v>
      </c>
      <c r="C5869" s="5" t="s">
        <v>1932</v>
      </c>
      <c r="D5869" s="5" t="s">
        <v>3246</v>
      </c>
      <c r="E5869" s="5">
        <v>36.0</v>
      </c>
      <c r="F5869" s="28">
        <f t="shared" si="67"/>
        <v>44258.42185</v>
      </c>
      <c r="G5869" s="32">
        <f t="shared" si="85"/>
        <v>44258.42185</v>
      </c>
      <c r="H5869" s="29">
        <v>0.7083333333333334</v>
      </c>
      <c r="I5869" s="30">
        <f t="shared" si="91"/>
        <v>-44257.71352</v>
      </c>
      <c r="J5869" s="5" t="s">
        <v>1861</v>
      </c>
      <c r="K5869" t="str">
        <f t="shared" si="120"/>
        <v/>
      </c>
    </row>
    <row r="5870">
      <c r="A5870" s="24">
        <v>44258.361164201386</v>
      </c>
      <c r="B5870" s="5" t="s">
        <v>1820</v>
      </c>
      <c r="D5870" s="5" t="s">
        <v>4442</v>
      </c>
      <c r="E5870" s="5">
        <v>1.0</v>
      </c>
      <c r="F5870" s="28">
        <f t="shared" si="67"/>
        <v>44258.4445</v>
      </c>
      <c r="G5870" s="32">
        <f t="shared" si="85"/>
        <v>44258.4445</v>
      </c>
      <c r="H5870" s="29">
        <v>0.4270833333333333</v>
      </c>
      <c r="I5870" s="30">
        <f t="shared" si="91"/>
        <v>-44258.01741</v>
      </c>
      <c r="K5870" t="str">
        <f t="shared" si="120"/>
        <v/>
      </c>
    </row>
    <row r="5871">
      <c r="A5871" s="24">
        <v>44258.37128740741</v>
      </c>
      <c r="B5871" s="5" t="s">
        <v>1819</v>
      </c>
      <c r="D5871" s="5" t="s">
        <v>4442</v>
      </c>
      <c r="E5871" s="5">
        <v>2.0</v>
      </c>
      <c r="F5871" s="28">
        <f t="shared" si="67"/>
        <v>44258.45462</v>
      </c>
      <c r="G5871" s="32">
        <f t="shared" si="85"/>
        <v>44258.45462</v>
      </c>
      <c r="H5871" s="29">
        <v>0.4263888888888889</v>
      </c>
      <c r="I5871" s="30">
        <f t="shared" si="91"/>
        <v>-44258.02823</v>
      </c>
      <c r="K5871" t="str">
        <f t="shared" si="120"/>
        <v/>
      </c>
    </row>
    <row r="5872">
      <c r="A5872" s="24">
        <v>44258.3744100926</v>
      </c>
      <c r="B5872" s="5" t="s">
        <v>4211</v>
      </c>
      <c r="C5872" s="5" t="s">
        <v>4209</v>
      </c>
      <c r="D5872" s="5" t="s">
        <v>173</v>
      </c>
      <c r="E5872" s="5">
        <v>3.0</v>
      </c>
      <c r="F5872" s="28">
        <f t="shared" si="67"/>
        <v>44258.45774</v>
      </c>
      <c r="G5872" s="32">
        <f t="shared" si="85"/>
        <v>44258.45774</v>
      </c>
      <c r="H5872" s="29">
        <v>0.4263888888888889</v>
      </c>
      <c r="I5872" s="30">
        <f t="shared" si="91"/>
        <v>-44258.03135</v>
      </c>
      <c r="K5872" t="str">
        <f t="shared" si="120"/>
        <v/>
      </c>
    </row>
    <row r="5873">
      <c r="A5873" s="24">
        <v>44258.3749230324</v>
      </c>
      <c r="B5873" s="5" t="s">
        <v>4553</v>
      </c>
      <c r="C5873" s="5" t="s">
        <v>4209</v>
      </c>
      <c r="D5873" s="5" t="s">
        <v>1245</v>
      </c>
      <c r="E5873" s="5">
        <v>4.0</v>
      </c>
      <c r="F5873" s="28">
        <f t="shared" si="67"/>
        <v>44258.45826</v>
      </c>
      <c r="G5873" s="32">
        <f t="shared" si="85"/>
        <v>44258.45826</v>
      </c>
      <c r="H5873" s="29">
        <v>0.4263888888888889</v>
      </c>
      <c r="I5873" s="30">
        <f t="shared" si="91"/>
        <v>-44258.03187</v>
      </c>
      <c r="K5873" t="str">
        <f t="shared" si="120"/>
        <v/>
      </c>
    </row>
    <row r="5874">
      <c r="A5874" s="24">
        <v>44258.375335578705</v>
      </c>
      <c r="B5874" s="5" t="s">
        <v>4450</v>
      </c>
      <c r="C5874" s="5" t="s">
        <v>4209</v>
      </c>
      <c r="D5874" s="5" t="s">
        <v>1245</v>
      </c>
      <c r="E5874" s="5">
        <v>5.0</v>
      </c>
      <c r="F5874" s="28">
        <f t="shared" si="67"/>
        <v>44258.45867</v>
      </c>
      <c r="G5874" s="32">
        <f t="shared" si="85"/>
        <v>44258.45867</v>
      </c>
      <c r="H5874" s="29">
        <v>0.4263888888888889</v>
      </c>
      <c r="I5874" s="30">
        <f t="shared" si="91"/>
        <v>-44258.03228</v>
      </c>
      <c r="K5874" t="str">
        <f t="shared" si="120"/>
        <v/>
      </c>
    </row>
    <row r="5875">
      <c r="A5875" s="24">
        <v>44258.47598481481</v>
      </c>
      <c r="B5875" s="5" t="s">
        <v>4023</v>
      </c>
      <c r="C5875" s="5" t="s">
        <v>4284</v>
      </c>
      <c r="D5875" s="5" t="s">
        <v>173</v>
      </c>
      <c r="E5875" s="5">
        <v>37.0</v>
      </c>
      <c r="F5875" s="28">
        <f t="shared" si="67"/>
        <v>44258.55932</v>
      </c>
      <c r="G5875" s="32">
        <f t="shared" si="85"/>
        <v>44258.55932</v>
      </c>
      <c r="H5875" s="29">
        <v>0.5777777777777777</v>
      </c>
      <c r="I5875" s="30">
        <f t="shared" si="91"/>
        <v>-44257.98154</v>
      </c>
      <c r="J5875" s="5" t="s">
        <v>1861</v>
      </c>
      <c r="K5875" t="str">
        <f t="shared" si="120"/>
        <v/>
      </c>
    </row>
    <row r="5876">
      <c r="A5876" s="24">
        <v>44258.59447506945</v>
      </c>
      <c r="B5876" s="5" t="s">
        <v>4554</v>
      </c>
      <c r="C5876" s="5" t="s">
        <v>4460</v>
      </c>
      <c r="D5876" s="5" t="s">
        <v>139</v>
      </c>
      <c r="E5876" s="5">
        <v>1.0</v>
      </c>
      <c r="F5876" s="28">
        <f t="shared" si="67"/>
        <v>44258.67781</v>
      </c>
      <c r="G5876" s="32">
        <f t="shared" si="85"/>
        <v>44258.67781</v>
      </c>
      <c r="H5876" s="29">
        <v>0.7083333333333334</v>
      </c>
      <c r="I5876" s="30">
        <f t="shared" si="91"/>
        <v>-44257.96948</v>
      </c>
      <c r="K5876" t="str">
        <f t="shared" si="120"/>
        <v/>
      </c>
    </row>
    <row r="5877">
      <c r="A5877" s="24">
        <v>44258.86684989583</v>
      </c>
      <c r="B5877" s="5" t="s">
        <v>3401</v>
      </c>
      <c r="C5877" s="5" t="s">
        <v>1480</v>
      </c>
      <c r="D5877" s="5" t="s">
        <v>165</v>
      </c>
      <c r="F5877" s="28">
        <f t="shared" si="67"/>
        <v>44258.95018</v>
      </c>
      <c r="G5877" s="32">
        <f t="shared" si="85"/>
        <v>44258.95018</v>
      </c>
      <c r="I5877" t="str">
        <f t="shared" si="91"/>
        <v/>
      </c>
      <c r="K5877" t="str">
        <f t="shared" si="120"/>
        <v/>
      </c>
    </row>
    <row r="5878">
      <c r="A5878" s="24">
        <v>44259.36084649306</v>
      </c>
      <c r="B5878" s="5" t="s">
        <v>4555</v>
      </c>
      <c r="D5878" s="5" t="s">
        <v>55</v>
      </c>
      <c r="E5878" s="5">
        <v>36.0</v>
      </c>
      <c r="F5878" s="28">
        <f t="shared" si="67"/>
        <v>44259.44418</v>
      </c>
      <c r="G5878" s="32">
        <f t="shared" si="85"/>
        <v>44259.44418</v>
      </c>
      <c r="I5878" t="str">
        <f t="shared" si="91"/>
        <v/>
      </c>
      <c r="J5878" s="5" t="s">
        <v>1861</v>
      </c>
      <c r="K5878">
        <f t="shared" si="120"/>
        <v>36</v>
      </c>
    </row>
    <row r="5879">
      <c r="A5879" s="24">
        <v>44259.4417384838</v>
      </c>
      <c r="B5879" s="5" t="s">
        <v>4025</v>
      </c>
      <c r="C5879" s="5" t="s">
        <v>4026</v>
      </c>
      <c r="D5879" s="5" t="s">
        <v>173</v>
      </c>
      <c r="E5879" s="5">
        <v>1.0</v>
      </c>
      <c r="F5879" s="28">
        <f t="shared" si="67"/>
        <v>44259.52507</v>
      </c>
      <c r="G5879" s="32">
        <f t="shared" si="85"/>
        <v>44259.52507</v>
      </c>
      <c r="H5879" s="29">
        <v>0.5152777777777777</v>
      </c>
      <c r="I5879" s="30">
        <f t="shared" si="91"/>
        <v>-44259.00979</v>
      </c>
      <c r="K5879" t="str">
        <f t="shared" si="120"/>
        <v/>
      </c>
    </row>
    <row r="5880">
      <c r="A5880" s="24">
        <v>44259.49560918982</v>
      </c>
      <c r="B5880" s="5" t="s">
        <v>3247</v>
      </c>
      <c r="C5880" s="5" t="s">
        <v>814</v>
      </c>
      <c r="D5880" s="5" t="s">
        <v>4494</v>
      </c>
      <c r="E5880" s="5">
        <v>1.0</v>
      </c>
      <c r="F5880" s="28">
        <f t="shared" si="67"/>
        <v>44259.57894</v>
      </c>
      <c r="G5880" s="32">
        <f t="shared" si="85"/>
        <v>44259.57894</v>
      </c>
      <c r="H5880" s="29">
        <v>0.5708333333333333</v>
      </c>
      <c r="I5880" s="30">
        <f t="shared" si="91"/>
        <v>-44259.00811</v>
      </c>
      <c r="K5880" t="str">
        <f t="shared" si="120"/>
        <v/>
      </c>
    </row>
    <row r="5881">
      <c r="A5881" s="24">
        <v>44259.49697978009</v>
      </c>
      <c r="B5881" s="5" t="s">
        <v>4556</v>
      </c>
      <c r="C5881" s="5" t="s">
        <v>1218</v>
      </c>
      <c r="D5881" s="5" t="s">
        <v>4557</v>
      </c>
      <c r="E5881" s="5">
        <v>2.0</v>
      </c>
      <c r="F5881" s="28">
        <f t="shared" si="67"/>
        <v>44259.58031</v>
      </c>
      <c r="G5881" s="32">
        <f t="shared" si="85"/>
        <v>44259.58031</v>
      </c>
      <c r="H5881" s="29">
        <v>0.5930555555555556</v>
      </c>
      <c r="I5881" s="30">
        <f t="shared" si="91"/>
        <v>-44258.98726</v>
      </c>
      <c r="K5881" t="str">
        <f t="shared" si="120"/>
        <v/>
      </c>
    </row>
    <row r="5882">
      <c r="A5882" s="24">
        <v>44259.64881627315</v>
      </c>
      <c r="B5882" s="5" t="s">
        <v>4558</v>
      </c>
      <c r="F5882" s="28">
        <f t="shared" si="67"/>
        <v>44259.73215</v>
      </c>
      <c r="G5882" s="32">
        <f t="shared" si="85"/>
        <v>44259.73215</v>
      </c>
      <c r="I5882" t="str">
        <f t="shared" si="91"/>
        <v/>
      </c>
      <c r="K5882" t="str">
        <f t="shared" si="120"/>
        <v/>
      </c>
    </row>
    <row r="5883">
      <c r="A5883" s="24">
        <v>44259.867035069445</v>
      </c>
      <c r="B5883" s="5" t="s">
        <v>4559</v>
      </c>
      <c r="C5883" s="5" t="s">
        <v>1480</v>
      </c>
      <c r="D5883" s="5" t="s">
        <v>165</v>
      </c>
      <c r="F5883" s="28">
        <f t="shared" si="67"/>
        <v>44259.95037</v>
      </c>
      <c r="G5883" s="32">
        <f t="shared" si="85"/>
        <v>44259.95037</v>
      </c>
      <c r="I5883" t="str">
        <f t="shared" si="91"/>
        <v/>
      </c>
      <c r="K5883" t="str">
        <f t="shared" si="120"/>
        <v/>
      </c>
    </row>
    <row r="5884">
      <c r="A5884" s="24">
        <v>44260.25395063657</v>
      </c>
      <c r="B5884" s="5" t="s">
        <v>2911</v>
      </c>
      <c r="C5884" s="5" t="s">
        <v>2714</v>
      </c>
      <c r="D5884" s="5" t="s">
        <v>3246</v>
      </c>
      <c r="F5884" s="28">
        <f t="shared" si="67"/>
        <v>44260.33728</v>
      </c>
      <c r="G5884" s="32">
        <f t="shared" si="85"/>
        <v>44260.33728</v>
      </c>
      <c r="H5884" s="29">
        <v>0.63125</v>
      </c>
      <c r="I5884" s="30">
        <f t="shared" si="91"/>
        <v>-44259.70603</v>
      </c>
      <c r="J5884" s="5" t="s">
        <v>3958</v>
      </c>
      <c r="K5884" t="str">
        <f t="shared" si="120"/>
        <v/>
      </c>
    </row>
    <row r="5885">
      <c r="A5885" s="24">
        <v>44260.41305466435</v>
      </c>
      <c r="B5885" s="5" t="s">
        <v>3728</v>
      </c>
      <c r="C5885" s="5" t="s">
        <v>20</v>
      </c>
      <c r="D5885" s="5" t="s">
        <v>4494</v>
      </c>
      <c r="E5885" s="5">
        <v>1.0</v>
      </c>
      <c r="F5885" s="28">
        <f t="shared" si="67"/>
        <v>44260.49639</v>
      </c>
      <c r="G5885" s="32">
        <f t="shared" si="85"/>
        <v>44260.49639</v>
      </c>
      <c r="H5885" s="29">
        <v>0.5881944444444445</v>
      </c>
      <c r="I5885" s="30">
        <f t="shared" si="91"/>
        <v>-44259.90819</v>
      </c>
      <c r="K5885" t="str">
        <f t="shared" si="120"/>
        <v/>
      </c>
    </row>
    <row r="5886">
      <c r="A5886" s="24">
        <v>44260.41345677083</v>
      </c>
      <c r="B5886" s="5" t="s">
        <v>4297</v>
      </c>
      <c r="C5886" s="5" t="s">
        <v>20</v>
      </c>
      <c r="D5886" s="5" t="s">
        <v>4494</v>
      </c>
      <c r="E5886" s="5">
        <v>2.0</v>
      </c>
      <c r="F5886" s="28">
        <f t="shared" si="67"/>
        <v>44260.49679</v>
      </c>
      <c r="G5886" s="32">
        <f t="shared" si="85"/>
        <v>44260.49679</v>
      </c>
      <c r="H5886" s="29">
        <v>0.5881944444444445</v>
      </c>
      <c r="I5886" s="30">
        <f t="shared" si="91"/>
        <v>-44259.9086</v>
      </c>
      <c r="K5886" t="str">
        <f t="shared" si="120"/>
        <v/>
      </c>
    </row>
    <row r="5887">
      <c r="A5887" s="24">
        <v>44260.41408920139</v>
      </c>
      <c r="B5887" s="5" t="s">
        <v>4023</v>
      </c>
      <c r="C5887" s="5" t="s">
        <v>4284</v>
      </c>
      <c r="D5887" s="5" t="s">
        <v>173</v>
      </c>
      <c r="E5887" s="5">
        <v>36.0</v>
      </c>
      <c r="F5887" s="28">
        <f t="shared" si="67"/>
        <v>44260.49742</v>
      </c>
      <c r="G5887" s="32">
        <f t="shared" si="85"/>
        <v>44260.49742</v>
      </c>
      <c r="H5887" s="29">
        <v>0.5013888888888889</v>
      </c>
      <c r="I5887" s="30">
        <f t="shared" si="91"/>
        <v>-44259.99603</v>
      </c>
      <c r="J5887" s="5" t="s">
        <v>1861</v>
      </c>
      <c r="K5887" t="str">
        <f t="shared" si="120"/>
        <v/>
      </c>
    </row>
    <row r="5888">
      <c r="A5888" s="24">
        <v>44260.47740454861</v>
      </c>
      <c r="B5888" s="5" t="s">
        <v>4296</v>
      </c>
      <c r="C5888" s="5" t="s">
        <v>20</v>
      </c>
      <c r="D5888" s="5" t="s">
        <v>4494</v>
      </c>
      <c r="E5888" s="5">
        <v>3.0</v>
      </c>
      <c r="F5888" s="28">
        <f t="shared" si="67"/>
        <v>44260.56074</v>
      </c>
      <c r="G5888" s="32">
        <f t="shared" si="85"/>
        <v>44260.56074</v>
      </c>
      <c r="H5888" s="29">
        <v>0.5881944444444445</v>
      </c>
      <c r="I5888" s="30">
        <f t="shared" si="91"/>
        <v>-44259.97254</v>
      </c>
      <c r="K5888" t="str">
        <f t="shared" si="120"/>
        <v/>
      </c>
    </row>
    <row r="5889">
      <c r="A5889" s="24">
        <v>44260.868548831015</v>
      </c>
      <c r="B5889" s="5" t="s">
        <v>3401</v>
      </c>
      <c r="C5889" s="5" t="s">
        <v>1480</v>
      </c>
      <c r="D5889" s="5" t="s">
        <v>165</v>
      </c>
      <c r="F5889" s="28">
        <f t="shared" si="67"/>
        <v>44260.95188</v>
      </c>
      <c r="G5889" s="32">
        <f t="shared" si="85"/>
        <v>44260.95188</v>
      </c>
      <c r="I5889" t="str">
        <f t="shared" si="91"/>
        <v/>
      </c>
      <c r="K5889" t="str">
        <f t="shared" si="120"/>
        <v/>
      </c>
    </row>
    <row r="5890">
      <c r="A5890" s="24">
        <v>44263.37164158565</v>
      </c>
      <c r="B5890" s="5" t="s">
        <v>3015</v>
      </c>
      <c r="C5890" s="5" t="s">
        <v>2714</v>
      </c>
      <c r="D5890" s="5" t="s">
        <v>3246</v>
      </c>
      <c r="E5890" s="5">
        <v>36.0</v>
      </c>
      <c r="F5890" s="28">
        <f t="shared" si="67"/>
        <v>44263.45497</v>
      </c>
      <c r="G5890" s="32">
        <f t="shared" si="85"/>
        <v>44263.45497</v>
      </c>
      <c r="H5890" s="29">
        <v>0.6666666666666666</v>
      </c>
      <c r="I5890" s="30">
        <f t="shared" si="91"/>
        <v>-44262.78831</v>
      </c>
      <c r="J5890" s="5" t="s">
        <v>1861</v>
      </c>
      <c r="K5890" t="str">
        <f t="shared" si="120"/>
        <v/>
      </c>
    </row>
    <row r="5891">
      <c r="A5891" s="24">
        <v>44263.37768101852</v>
      </c>
      <c r="B5891" s="5" t="s">
        <v>4560</v>
      </c>
      <c r="C5891" s="5" t="s">
        <v>4456</v>
      </c>
      <c r="D5891" s="5" t="s">
        <v>4494</v>
      </c>
      <c r="E5891" s="5">
        <v>1.0</v>
      </c>
      <c r="F5891" s="28">
        <f t="shared" si="67"/>
        <v>44263.46101</v>
      </c>
      <c r="G5891" s="32">
        <f t="shared" si="85"/>
        <v>44263.46101</v>
      </c>
      <c r="H5891" s="29">
        <v>0.4583333333333333</v>
      </c>
      <c r="I5891" s="30">
        <f t="shared" si="91"/>
        <v>-44263.00268</v>
      </c>
      <c r="K5891" t="str">
        <f t="shared" si="120"/>
        <v/>
      </c>
    </row>
    <row r="5892">
      <c r="A5892" s="24">
        <v>44263.459077499996</v>
      </c>
      <c r="B5892" s="5" t="s">
        <v>4561</v>
      </c>
      <c r="C5892" s="5" t="s">
        <v>4562</v>
      </c>
      <c r="D5892" s="5" t="s">
        <v>4548</v>
      </c>
      <c r="E5892" s="5">
        <v>1.0</v>
      </c>
      <c r="F5892" s="28">
        <f t="shared" si="67"/>
        <v>44263.54241</v>
      </c>
      <c r="G5892" s="32">
        <f t="shared" si="85"/>
        <v>44263.54241</v>
      </c>
      <c r="H5892" s="29">
        <v>0.6666666666666666</v>
      </c>
      <c r="I5892" s="30">
        <f t="shared" si="91"/>
        <v>-44262.87574</v>
      </c>
      <c r="K5892" t="str">
        <f t="shared" si="120"/>
        <v/>
      </c>
    </row>
    <row r="5893">
      <c r="A5893" s="24">
        <v>44263.46860815972</v>
      </c>
      <c r="B5893" s="5" t="s">
        <v>3212</v>
      </c>
      <c r="C5893" s="5" t="s">
        <v>3215</v>
      </c>
      <c r="D5893" s="5" t="s">
        <v>624</v>
      </c>
      <c r="E5893" s="5">
        <v>2.0</v>
      </c>
      <c r="F5893" s="28">
        <f t="shared" si="67"/>
        <v>44263.55194</v>
      </c>
      <c r="G5893" s="32">
        <f t="shared" si="85"/>
        <v>44263.55194</v>
      </c>
      <c r="H5893" s="29">
        <v>0.5486111111111112</v>
      </c>
      <c r="I5893" s="30">
        <f t="shared" si="91"/>
        <v>-44263.00333</v>
      </c>
      <c r="K5893" t="str">
        <f t="shared" si="120"/>
        <v/>
      </c>
    </row>
    <row r="5894">
      <c r="A5894" s="24">
        <v>44263.47195740741</v>
      </c>
      <c r="B5894" s="5" t="s">
        <v>3877</v>
      </c>
      <c r="C5894" s="5" t="s">
        <v>4563</v>
      </c>
      <c r="D5894" s="5" t="s">
        <v>4494</v>
      </c>
      <c r="E5894" s="5">
        <v>3.0</v>
      </c>
      <c r="F5894" s="28">
        <f t="shared" si="67"/>
        <v>44263.55529</v>
      </c>
      <c r="G5894" s="32">
        <f t="shared" si="85"/>
        <v>44263.55529</v>
      </c>
      <c r="H5894" s="29">
        <v>0.5458333333333333</v>
      </c>
      <c r="I5894" s="30">
        <f t="shared" si="91"/>
        <v>-44263.00946</v>
      </c>
      <c r="K5894" t="str">
        <f t="shared" si="120"/>
        <v/>
      </c>
    </row>
    <row r="5895">
      <c r="A5895" s="24">
        <v>44263.526411597224</v>
      </c>
      <c r="B5895" s="5" t="s">
        <v>4564</v>
      </c>
      <c r="C5895" s="5" t="s">
        <v>3166</v>
      </c>
      <c r="D5895" s="5" t="s">
        <v>4494</v>
      </c>
      <c r="E5895" s="5">
        <v>2.0</v>
      </c>
      <c r="F5895" s="28">
        <f t="shared" si="67"/>
        <v>44263.60974</v>
      </c>
      <c r="G5895" s="32">
        <f t="shared" si="85"/>
        <v>44263.60974</v>
      </c>
      <c r="H5895" s="29">
        <v>0.5763888888888888</v>
      </c>
      <c r="I5895" s="30">
        <f t="shared" si="91"/>
        <v>-44263.03336</v>
      </c>
      <c r="K5895" t="str">
        <f t="shared" si="120"/>
        <v/>
      </c>
    </row>
    <row r="5896">
      <c r="A5896" s="24">
        <v>44263.52704835648</v>
      </c>
      <c r="B5896" s="5" t="s">
        <v>2906</v>
      </c>
      <c r="C5896" s="5" t="s">
        <v>3166</v>
      </c>
      <c r="D5896" s="5" t="s">
        <v>4494</v>
      </c>
      <c r="E5896" s="5">
        <v>3.0</v>
      </c>
      <c r="F5896" s="28">
        <f t="shared" si="67"/>
        <v>44263.61038</v>
      </c>
      <c r="G5896" s="32">
        <f t="shared" si="85"/>
        <v>44263.61038</v>
      </c>
      <c r="H5896" s="29">
        <v>0.5763888888888888</v>
      </c>
      <c r="I5896" s="30">
        <f t="shared" si="91"/>
        <v>-44263.03399</v>
      </c>
      <c r="K5896" t="str">
        <f t="shared" si="120"/>
        <v/>
      </c>
    </row>
    <row r="5897">
      <c r="A5897" s="24">
        <v>44263.66743478009</v>
      </c>
      <c r="B5897" s="5" t="s">
        <v>4565</v>
      </c>
      <c r="C5897" s="5" t="s">
        <v>4352</v>
      </c>
      <c r="D5897" s="5" t="s">
        <v>173</v>
      </c>
      <c r="F5897" s="28">
        <f t="shared" si="67"/>
        <v>44263.75077</v>
      </c>
      <c r="G5897" s="32">
        <f t="shared" si="85"/>
        <v>44263.75077</v>
      </c>
      <c r="I5897" t="str">
        <f t="shared" si="91"/>
        <v/>
      </c>
      <c r="K5897" t="str">
        <f t="shared" si="120"/>
        <v/>
      </c>
    </row>
    <row r="5898">
      <c r="A5898" s="24">
        <v>44263.83325037037</v>
      </c>
      <c r="B5898" s="5" t="s">
        <v>3401</v>
      </c>
      <c r="C5898" s="5" t="s">
        <v>1480</v>
      </c>
      <c r="D5898" s="5" t="s">
        <v>165</v>
      </c>
      <c r="F5898" s="28">
        <f t="shared" si="67"/>
        <v>44263.91658</v>
      </c>
      <c r="G5898" s="32">
        <f t="shared" si="85"/>
        <v>44263.91658</v>
      </c>
      <c r="I5898" t="str">
        <f t="shared" si="91"/>
        <v/>
      </c>
      <c r="K5898" t="str">
        <f t="shared" si="120"/>
        <v/>
      </c>
    </row>
    <row r="5899">
      <c r="A5899" s="24">
        <v>44264.35665181713</v>
      </c>
      <c r="B5899" s="5" t="s">
        <v>4566</v>
      </c>
      <c r="C5899" s="5" t="s">
        <v>4567</v>
      </c>
      <c r="D5899" s="5" t="s">
        <v>4264</v>
      </c>
      <c r="E5899" s="5">
        <v>1.0</v>
      </c>
      <c r="F5899" s="28">
        <f t="shared" si="67"/>
        <v>44264.43999</v>
      </c>
      <c r="G5899" s="32">
        <f t="shared" si="85"/>
        <v>44264.43999</v>
      </c>
      <c r="H5899" s="29">
        <v>0.6527777777777778</v>
      </c>
      <c r="I5899" s="30">
        <f t="shared" si="91"/>
        <v>-44263.78721</v>
      </c>
      <c r="K5899" t="str">
        <f t="shared" si="120"/>
        <v/>
      </c>
    </row>
    <row r="5900">
      <c r="A5900" s="24">
        <v>44264.57892671296</v>
      </c>
      <c r="B5900" s="5" t="s">
        <v>4023</v>
      </c>
      <c r="C5900" s="5" t="s">
        <v>4284</v>
      </c>
      <c r="D5900" s="5" t="s">
        <v>173</v>
      </c>
      <c r="E5900" s="5">
        <v>36.0</v>
      </c>
      <c r="F5900" s="28">
        <f t="shared" si="67"/>
        <v>44264.66226</v>
      </c>
      <c r="G5900" s="32">
        <f t="shared" si="85"/>
        <v>44264.66226</v>
      </c>
      <c r="H5900" s="29">
        <v>0.7083333333333334</v>
      </c>
      <c r="I5900" s="30">
        <f t="shared" si="91"/>
        <v>-44263.95393</v>
      </c>
      <c r="J5900" s="5" t="s">
        <v>1861</v>
      </c>
      <c r="K5900" t="str">
        <f t="shared" si="120"/>
        <v/>
      </c>
    </row>
    <row r="5901">
      <c r="A5901" s="24">
        <v>44264.59229945602</v>
      </c>
      <c r="B5901" s="5" t="s">
        <v>4238</v>
      </c>
      <c r="C5901" s="5" t="s">
        <v>4026</v>
      </c>
      <c r="D5901" s="5" t="s">
        <v>4568</v>
      </c>
      <c r="F5901" s="28">
        <f t="shared" si="67"/>
        <v>44264.67563</v>
      </c>
      <c r="G5901" s="32">
        <f t="shared" si="85"/>
        <v>44264.67563</v>
      </c>
      <c r="I5901" t="str">
        <f t="shared" si="91"/>
        <v/>
      </c>
      <c r="K5901" t="str">
        <f t="shared" si="120"/>
        <v/>
      </c>
    </row>
    <row r="5902">
      <c r="A5902" s="24">
        <v>44264.82457806713</v>
      </c>
      <c r="B5902" s="5" t="s">
        <v>3401</v>
      </c>
      <c r="C5902" s="5" t="s">
        <v>1480</v>
      </c>
      <c r="D5902" s="5" t="s">
        <v>165</v>
      </c>
      <c r="F5902" s="28">
        <f t="shared" si="67"/>
        <v>44264.90791</v>
      </c>
      <c r="G5902" s="32">
        <f t="shared" si="85"/>
        <v>44264.90791</v>
      </c>
      <c r="I5902" t="str">
        <f t="shared" si="91"/>
        <v/>
      </c>
      <c r="K5902" t="str">
        <f t="shared" si="120"/>
        <v/>
      </c>
    </row>
    <row r="5903">
      <c r="A5903" s="24">
        <v>44265.290591956014</v>
      </c>
      <c r="B5903" s="5" t="s">
        <v>3167</v>
      </c>
      <c r="C5903" s="5" t="s">
        <v>862</v>
      </c>
      <c r="D5903" s="5" t="s">
        <v>4494</v>
      </c>
      <c r="E5903" s="5">
        <v>2.0</v>
      </c>
      <c r="F5903" s="28">
        <f t="shared" si="67"/>
        <v>44265.37393</v>
      </c>
      <c r="G5903" s="32">
        <f t="shared" si="85"/>
        <v>44265.37393</v>
      </c>
      <c r="H5903" s="29">
        <v>0.7083333333333334</v>
      </c>
      <c r="I5903" s="30">
        <f t="shared" si="91"/>
        <v>-44264.66559</v>
      </c>
      <c r="K5903" t="str">
        <f t="shared" si="120"/>
        <v/>
      </c>
    </row>
    <row r="5904">
      <c r="A5904" s="24">
        <v>44265.29784059028</v>
      </c>
      <c r="B5904" s="5" t="s">
        <v>3217</v>
      </c>
      <c r="C5904" s="5" t="s">
        <v>3215</v>
      </c>
      <c r="D5904" s="5" t="s">
        <v>4494</v>
      </c>
      <c r="E5904" s="5">
        <v>1.0</v>
      </c>
      <c r="F5904" s="28">
        <f t="shared" si="67"/>
        <v>44265.38117</v>
      </c>
      <c r="G5904" s="32">
        <f t="shared" si="85"/>
        <v>44265.38117</v>
      </c>
      <c r="H5904" s="29">
        <v>0.4027777777777778</v>
      </c>
      <c r="I5904" s="30">
        <f t="shared" si="91"/>
        <v>-44264.9784</v>
      </c>
      <c r="K5904" t="str">
        <f t="shared" si="120"/>
        <v/>
      </c>
    </row>
    <row r="5905">
      <c r="A5905" s="24">
        <v>44265.29916978009</v>
      </c>
      <c r="B5905" s="5" t="s">
        <v>4569</v>
      </c>
      <c r="C5905" s="5" t="s">
        <v>3215</v>
      </c>
      <c r="D5905" s="5" t="s">
        <v>4494</v>
      </c>
      <c r="E5905" s="5">
        <v>3.0</v>
      </c>
      <c r="F5905" s="28">
        <f t="shared" si="67"/>
        <v>44265.3825</v>
      </c>
      <c r="G5905" s="32">
        <f t="shared" si="85"/>
        <v>44265.3825</v>
      </c>
      <c r="H5905" s="29">
        <v>0.4027777777777778</v>
      </c>
      <c r="I5905" s="30">
        <f t="shared" si="91"/>
        <v>-44264.97973</v>
      </c>
      <c r="K5905" t="str">
        <f t="shared" si="120"/>
        <v/>
      </c>
    </row>
    <row r="5906">
      <c r="A5906" s="24">
        <v>44265.31533961806</v>
      </c>
      <c r="B5906" s="5" t="s">
        <v>3078</v>
      </c>
      <c r="C5906" s="5" t="s">
        <v>194</v>
      </c>
      <c r="D5906" s="5" t="s">
        <v>4494</v>
      </c>
      <c r="E5906" s="5">
        <v>4.0</v>
      </c>
      <c r="F5906" s="28">
        <f t="shared" si="67"/>
        <v>44265.39867</v>
      </c>
      <c r="G5906" s="32">
        <f t="shared" si="85"/>
        <v>44265.39867</v>
      </c>
      <c r="H5906" s="29">
        <v>0.5590277777777778</v>
      </c>
      <c r="I5906" s="30">
        <f t="shared" si="91"/>
        <v>-44264.83965</v>
      </c>
      <c r="K5906" t="str">
        <f t="shared" si="120"/>
        <v/>
      </c>
    </row>
    <row r="5907">
      <c r="A5907" s="24">
        <v>44265.31574501157</v>
      </c>
      <c r="B5907" s="5" t="s">
        <v>4570</v>
      </c>
      <c r="C5907" s="5" t="s">
        <v>194</v>
      </c>
      <c r="D5907" s="5" t="s">
        <v>4494</v>
      </c>
      <c r="E5907" s="5">
        <v>5.0</v>
      </c>
      <c r="F5907" s="28">
        <f t="shared" si="67"/>
        <v>44265.39908</v>
      </c>
      <c r="G5907" s="32">
        <f t="shared" si="85"/>
        <v>44265.39908</v>
      </c>
      <c r="H5907" s="29">
        <v>0.5590277777777778</v>
      </c>
      <c r="I5907" s="30">
        <f t="shared" si="91"/>
        <v>-44264.84005</v>
      </c>
      <c r="K5907" t="str">
        <f t="shared" si="120"/>
        <v/>
      </c>
    </row>
    <row r="5908">
      <c r="A5908" s="24">
        <v>44265.331474363426</v>
      </c>
      <c r="B5908" s="5" t="s">
        <v>4530</v>
      </c>
      <c r="C5908" s="5" t="s">
        <v>194</v>
      </c>
      <c r="D5908" s="5" t="s">
        <v>4494</v>
      </c>
      <c r="E5908" s="5">
        <v>6.0</v>
      </c>
      <c r="F5908" s="28">
        <f t="shared" si="67"/>
        <v>44265.41481</v>
      </c>
      <c r="G5908" s="32">
        <f t="shared" si="85"/>
        <v>44265.41481</v>
      </c>
      <c r="H5908" s="29">
        <v>0.7083333333333334</v>
      </c>
      <c r="I5908" s="30">
        <f t="shared" si="91"/>
        <v>-44264.70647</v>
      </c>
      <c r="K5908" t="str">
        <f t="shared" si="120"/>
        <v/>
      </c>
    </row>
    <row r="5909">
      <c r="A5909" s="24">
        <v>44265.33209070602</v>
      </c>
      <c r="B5909" s="5" t="s">
        <v>4571</v>
      </c>
      <c r="C5909" s="5" t="s">
        <v>194</v>
      </c>
      <c r="D5909" s="5" t="s">
        <v>4494</v>
      </c>
      <c r="E5909" s="5">
        <v>7.0</v>
      </c>
      <c r="F5909" s="28">
        <f t="shared" si="67"/>
        <v>44265.41542</v>
      </c>
      <c r="G5909" s="32">
        <f t="shared" si="85"/>
        <v>44265.41542</v>
      </c>
      <c r="H5909" s="29">
        <v>0.7083333333333334</v>
      </c>
      <c r="I5909" s="30">
        <f t="shared" si="91"/>
        <v>-44264.70709</v>
      </c>
      <c r="K5909" t="str">
        <f t="shared" si="120"/>
        <v/>
      </c>
    </row>
    <row r="5910">
      <c r="A5910" s="24">
        <v>44265.33327351852</v>
      </c>
      <c r="B5910" s="5" t="s">
        <v>4572</v>
      </c>
      <c r="C5910" s="5" t="s">
        <v>194</v>
      </c>
      <c r="D5910" s="5" t="s">
        <v>4494</v>
      </c>
      <c r="E5910" s="5">
        <v>8.0</v>
      </c>
      <c r="F5910" s="28">
        <f t="shared" si="67"/>
        <v>44265.41661</v>
      </c>
      <c r="G5910" s="32">
        <f t="shared" si="85"/>
        <v>44265.41661</v>
      </c>
      <c r="H5910" s="29">
        <v>0.7083333333333334</v>
      </c>
      <c r="I5910" s="30">
        <f t="shared" si="91"/>
        <v>-44264.70827</v>
      </c>
      <c r="K5910" t="str">
        <f t="shared" si="120"/>
        <v/>
      </c>
    </row>
    <row r="5911">
      <c r="A5911" s="24">
        <v>44265.346996990746</v>
      </c>
      <c r="B5911" s="5" t="s">
        <v>641</v>
      </c>
      <c r="C5911" s="5" t="s">
        <v>660</v>
      </c>
      <c r="D5911" s="5" t="s">
        <v>4264</v>
      </c>
      <c r="E5911" s="5">
        <v>9.0</v>
      </c>
      <c r="F5911" s="28">
        <f t="shared" si="67"/>
        <v>44265.43033</v>
      </c>
      <c r="G5911" s="32">
        <f t="shared" si="85"/>
        <v>44265.43033</v>
      </c>
      <c r="H5911" s="29">
        <v>0.7083333333333334</v>
      </c>
      <c r="I5911" s="30">
        <f t="shared" si="91"/>
        <v>-44264.722</v>
      </c>
      <c r="K5911" t="str">
        <f t="shared" si="120"/>
        <v/>
      </c>
    </row>
    <row r="5912">
      <c r="A5912" s="24">
        <v>44265.34733769676</v>
      </c>
      <c r="B5912" s="5" t="s">
        <v>1590</v>
      </c>
      <c r="C5912" s="5" t="s">
        <v>660</v>
      </c>
      <c r="D5912" s="5" t="s">
        <v>4264</v>
      </c>
      <c r="E5912" s="5">
        <v>10.0</v>
      </c>
      <c r="F5912" s="28">
        <f t="shared" si="67"/>
        <v>44265.43067</v>
      </c>
      <c r="G5912" s="32">
        <f t="shared" si="85"/>
        <v>44265.43067</v>
      </c>
      <c r="H5912" s="29">
        <v>0.7083333333333334</v>
      </c>
      <c r="I5912" s="30">
        <f t="shared" si="91"/>
        <v>-44264.72234</v>
      </c>
      <c r="K5912" t="str">
        <f t="shared" si="120"/>
        <v/>
      </c>
    </row>
    <row r="5913">
      <c r="A5913" s="24">
        <v>44265.34769336805</v>
      </c>
      <c r="B5913" s="5" t="s">
        <v>4573</v>
      </c>
      <c r="C5913" s="5" t="s">
        <v>660</v>
      </c>
      <c r="D5913" s="5" t="s">
        <v>4264</v>
      </c>
      <c r="E5913" s="5">
        <v>11.0</v>
      </c>
      <c r="F5913" s="28">
        <f t="shared" si="67"/>
        <v>44265.43103</v>
      </c>
      <c r="G5913" s="32">
        <f t="shared" si="85"/>
        <v>44265.43103</v>
      </c>
      <c r="H5913" s="29">
        <v>0.7083333333333334</v>
      </c>
      <c r="I5913" s="30">
        <f t="shared" si="91"/>
        <v>-44264.72269</v>
      </c>
      <c r="K5913" t="str">
        <f t="shared" si="120"/>
        <v/>
      </c>
    </row>
    <row r="5914">
      <c r="A5914" s="24">
        <v>44265.34801436342</v>
      </c>
      <c r="B5914" s="5" t="s">
        <v>4574</v>
      </c>
      <c r="C5914" s="5" t="s">
        <v>660</v>
      </c>
      <c r="D5914" s="5" t="s">
        <v>4264</v>
      </c>
      <c r="E5914" s="5">
        <v>12.0</v>
      </c>
      <c r="F5914" s="28">
        <f t="shared" si="67"/>
        <v>44265.43135</v>
      </c>
      <c r="G5914" s="32">
        <f t="shared" si="85"/>
        <v>44265.43135</v>
      </c>
      <c r="H5914" s="29">
        <v>0.7083333333333334</v>
      </c>
      <c r="I5914" s="30">
        <f t="shared" si="91"/>
        <v>-44264.72301</v>
      </c>
      <c r="K5914" t="str">
        <f t="shared" si="120"/>
        <v/>
      </c>
    </row>
    <row r="5915">
      <c r="A5915" s="24">
        <v>44265.35666795139</v>
      </c>
      <c r="B5915" s="5" t="s">
        <v>4575</v>
      </c>
      <c r="C5915" s="5" t="s">
        <v>4576</v>
      </c>
      <c r="D5915" s="5" t="s">
        <v>4325</v>
      </c>
      <c r="E5915" s="5">
        <v>13.0</v>
      </c>
      <c r="F5915" s="28">
        <f t="shared" si="67"/>
        <v>44265.44</v>
      </c>
      <c r="G5915" s="32">
        <f t="shared" si="85"/>
        <v>44265.44</v>
      </c>
      <c r="H5915" s="29">
        <v>0.41597222222222224</v>
      </c>
      <c r="I5915" s="30">
        <f t="shared" si="91"/>
        <v>-44265.02403</v>
      </c>
      <c r="K5915" t="str">
        <f t="shared" si="120"/>
        <v/>
      </c>
    </row>
    <row r="5916">
      <c r="A5916" s="24">
        <v>44265.360353067124</v>
      </c>
      <c r="B5916" s="5" t="s">
        <v>1820</v>
      </c>
      <c r="D5916" s="5" t="s">
        <v>4442</v>
      </c>
      <c r="E5916" s="5">
        <v>14.0</v>
      </c>
      <c r="F5916" s="28">
        <f t="shared" si="67"/>
        <v>44265.44369</v>
      </c>
      <c r="G5916" s="32">
        <f t="shared" si="85"/>
        <v>44265.44369</v>
      </c>
      <c r="H5916" s="29">
        <v>0.4965277777777778</v>
      </c>
      <c r="I5916" s="30">
        <f t="shared" si="91"/>
        <v>-44264.94716</v>
      </c>
      <c r="K5916" t="str">
        <f t="shared" si="120"/>
        <v/>
      </c>
    </row>
    <row r="5917">
      <c r="A5917" s="24">
        <v>44265.369384375</v>
      </c>
      <c r="B5917" s="5" t="s">
        <v>1819</v>
      </c>
      <c r="D5917" s="5" t="s">
        <v>4442</v>
      </c>
      <c r="E5917" s="5">
        <v>1.0</v>
      </c>
      <c r="F5917" s="28">
        <f t="shared" si="67"/>
        <v>44265.45272</v>
      </c>
      <c r="G5917" s="32">
        <f t="shared" si="85"/>
        <v>44265.45272</v>
      </c>
      <c r="H5917" s="29">
        <v>0.5</v>
      </c>
      <c r="I5917" s="30">
        <f t="shared" si="91"/>
        <v>-44264.95272</v>
      </c>
      <c r="K5917" t="str">
        <f t="shared" si="120"/>
        <v/>
      </c>
    </row>
    <row r="5918">
      <c r="A5918" s="24">
        <v>44265.37530324074</v>
      </c>
      <c r="B5918" s="5" t="s">
        <v>4553</v>
      </c>
      <c r="C5918" s="5" t="s">
        <v>4209</v>
      </c>
      <c r="D5918" s="5" t="s">
        <v>173</v>
      </c>
      <c r="E5918" s="5">
        <v>15.0</v>
      </c>
      <c r="F5918" s="28">
        <f t="shared" si="67"/>
        <v>44265.45864</v>
      </c>
      <c r="G5918" s="32">
        <f t="shared" si="85"/>
        <v>44265.45864</v>
      </c>
      <c r="H5918" s="29">
        <v>0.42916666666666664</v>
      </c>
      <c r="I5918" s="30">
        <f t="shared" si="91"/>
        <v>-44265.02947</v>
      </c>
      <c r="K5918" t="str">
        <f t="shared" si="120"/>
        <v/>
      </c>
    </row>
    <row r="5919">
      <c r="A5919" s="24">
        <v>44265.37566160879</v>
      </c>
      <c r="B5919" s="5" t="s">
        <v>4211</v>
      </c>
      <c r="C5919" s="5" t="s">
        <v>4209</v>
      </c>
      <c r="D5919" s="5" t="s">
        <v>173</v>
      </c>
      <c r="E5919" s="5">
        <v>16.0</v>
      </c>
      <c r="F5919" s="28">
        <f t="shared" si="67"/>
        <v>44265.45899</v>
      </c>
      <c r="G5919" s="32">
        <f t="shared" si="85"/>
        <v>44265.45899</v>
      </c>
      <c r="H5919" s="29">
        <v>0.42916666666666664</v>
      </c>
      <c r="I5919" s="30">
        <f t="shared" si="91"/>
        <v>-44265.02983</v>
      </c>
      <c r="K5919" t="str">
        <f t="shared" si="120"/>
        <v/>
      </c>
    </row>
    <row r="5920">
      <c r="A5920" s="24">
        <v>44265.37608077546</v>
      </c>
      <c r="B5920" s="5" t="s">
        <v>4450</v>
      </c>
      <c r="C5920" s="5" t="s">
        <v>4209</v>
      </c>
      <c r="D5920" s="5" t="s">
        <v>173</v>
      </c>
      <c r="E5920" s="5">
        <v>17.0</v>
      </c>
      <c r="F5920" s="28">
        <f t="shared" si="67"/>
        <v>44265.45941</v>
      </c>
      <c r="G5920" s="32">
        <f t="shared" si="85"/>
        <v>44265.45941</v>
      </c>
      <c r="H5920" s="29">
        <v>0.42916666666666664</v>
      </c>
      <c r="I5920" s="30">
        <f t="shared" si="91"/>
        <v>-44265.03025</v>
      </c>
      <c r="K5920" t="str">
        <f t="shared" si="120"/>
        <v/>
      </c>
    </row>
    <row r="5921">
      <c r="A5921" s="24">
        <v>44265.417787488426</v>
      </c>
      <c r="B5921" s="5" t="s">
        <v>4238</v>
      </c>
      <c r="C5921" s="5" t="s">
        <v>4197</v>
      </c>
      <c r="D5921" s="5" t="s">
        <v>4072</v>
      </c>
      <c r="E5921" s="5">
        <v>18.0</v>
      </c>
      <c r="F5921" s="28">
        <f t="shared" si="67"/>
        <v>44265.50112</v>
      </c>
      <c r="G5921" s="32">
        <f t="shared" si="85"/>
        <v>44265.50112</v>
      </c>
      <c r="H5921" s="29">
        <v>0.5</v>
      </c>
      <c r="I5921" s="30">
        <f t="shared" si="91"/>
        <v>-44265.00112</v>
      </c>
      <c r="K5921" t="str">
        <f t="shared" si="120"/>
        <v/>
      </c>
    </row>
    <row r="5922">
      <c r="A5922" s="24">
        <v>44265.54984236111</v>
      </c>
      <c r="B5922" s="5" t="s">
        <v>1637</v>
      </c>
      <c r="C5922" s="5" t="s">
        <v>4577</v>
      </c>
      <c r="D5922" s="5" t="s">
        <v>4578</v>
      </c>
      <c r="E5922" s="5">
        <v>17.0</v>
      </c>
      <c r="F5922" s="28">
        <f t="shared" si="67"/>
        <v>44265.63318</v>
      </c>
      <c r="G5922" s="32">
        <f t="shared" si="85"/>
        <v>44265.63318</v>
      </c>
      <c r="H5922" s="29">
        <v>0.7083333333333334</v>
      </c>
      <c r="I5922" s="30">
        <f t="shared" si="91"/>
        <v>-44264.92484</v>
      </c>
      <c r="K5922" t="str">
        <f t="shared" si="120"/>
        <v/>
      </c>
    </row>
    <row r="5923">
      <c r="A5923" s="24">
        <v>44265.55044634259</v>
      </c>
      <c r="B5923" s="5" t="s">
        <v>4579</v>
      </c>
      <c r="C5923" s="5" t="s">
        <v>1636</v>
      </c>
      <c r="D5923" s="5" t="s">
        <v>1054</v>
      </c>
      <c r="E5923" s="5">
        <v>18.0</v>
      </c>
      <c r="F5923" s="28">
        <f t="shared" si="67"/>
        <v>44265.63378</v>
      </c>
      <c r="G5923" s="32">
        <f t="shared" si="85"/>
        <v>44265.63378</v>
      </c>
      <c r="H5923" s="29">
        <v>0.7083333333333334</v>
      </c>
      <c r="I5923" s="30">
        <f t="shared" si="91"/>
        <v>-44264.92545</v>
      </c>
      <c r="K5923" t="str">
        <f t="shared" si="120"/>
        <v/>
      </c>
    </row>
    <row r="5924">
      <c r="A5924" s="24">
        <v>44265.56653979167</v>
      </c>
      <c r="B5924" s="5" t="s">
        <v>4552</v>
      </c>
      <c r="C5924" s="5" t="s">
        <v>4547</v>
      </c>
      <c r="D5924" s="5" t="s">
        <v>4264</v>
      </c>
      <c r="E5924" s="5">
        <v>24.0</v>
      </c>
      <c r="F5924" s="28">
        <f t="shared" si="67"/>
        <v>44265.64987</v>
      </c>
      <c r="G5924" s="32">
        <f t="shared" si="85"/>
        <v>44265.64987</v>
      </c>
      <c r="H5924" s="29">
        <v>0.6319444444444444</v>
      </c>
      <c r="I5924" s="30">
        <f t="shared" si="91"/>
        <v>-44265.01793</v>
      </c>
      <c r="K5924" t="str">
        <f t="shared" si="120"/>
        <v/>
      </c>
    </row>
    <row r="5925">
      <c r="A5925" s="24">
        <v>44265.56680454861</v>
      </c>
      <c r="B5925" s="5" t="s">
        <v>4580</v>
      </c>
      <c r="C5925" s="5" t="s">
        <v>4581</v>
      </c>
      <c r="D5925" s="5" t="s">
        <v>4264</v>
      </c>
      <c r="E5925" s="5">
        <v>25.0</v>
      </c>
      <c r="F5925" s="28">
        <f t="shared" si="67"/>
        <v>44265.65014</v>
      </c>
      <c r="G5925" s="32">
        <f t="shared" si="85"/>
        <v>44265.65014</v>
      </c>
      <c r="H5925" s="29">
        <v>0.6319444444444444</v>
      </c>
      <c r="I5925" s="30">
        <f t="shared" si="91"/>
        <v>-44265.01819</v>
      </c>
      <c r="K5925" t="str">
        <f t="shared" si="120"/>
        <v/>
      </c>
    </row>
    <row r="5926">
      <c r="A5926" s="24">
        <v>44265.82092997685</v>
      </c>
      <c r="B5926" s="5" t="s">
        <v>3401</v>
      </c>
      <c r="C5926" s="5" t="s">
        <v>1480</v>
      </c>
      <c r="D5926" s="5" t="s">
        <v>165</v>
      </c>
      <c r="F5926" s="28">
        <f t="shared" si="67"/>
        <v>44265.90426</v>
      </c>
      <c r="G5926" s="32">
        <f t="shared" si="85"/>
        <v>44265.90426</v>
      </c>
      <c r="I5926" t="str">
        <f t="shared" si="91"/>
        <v/>
      </c>
      <c r="K5926" t="str">
        <f t="shared" si="120"/>
        <v/>
      </c>
    </row>
    <row r="5927">
      <c r="A5927" s="24">
        <v>44266.28472275463</v>
      </c>
      <c r="B5927" s="5" t="s">
        <v>3081</v>
      </c>
      <c r="C5927" s="5" t="s">
        <v>159</v>
      </c>
      <c r="D5927" s="5" t="s">
        <v>4494</v>
      </c>
      <c r="E5927" s="5">
        <v>1.0</v>
      </c>
      <c r="F5927" s="28">
        <f t="shared" si="67"/>
        <v>44266.36806</v>
      </c>
      <c r="G5927" s="32">
        <f t="shared" si="85"/>
        <v>44266.36806</v>
      </c>
      <c r="H5927" s="29">
        <v>0.7083333333333334</v>
      </c>
      <c r="I5927" s="30">
        <f t="shared" si="91"/>
        <v>-44265.65972</v>
      </c>
      <c r="K5927" t="str">
        <f t="shared" si="120"/>
        <v/>
      </c>
    </row>
    <row r="5928">
      <c r="A5928" s="24">
        <v>44266.28511019676</v>
      </c>
      <c r="B5928" s="5" t="s">
        <v>4571</v>
      </c>
      <c r="C5928" s="5" t="s">
        <v>159</v>
      </c>
      <c r="D5928" s="5" t="s">
        <v>4494</v>
      </c>
      <c r="E5928" s="5">
        <v>2.0</v>
      </c>
      <c r="F5928" s="28">
        <f t="shared" si="67"/>
        <v>44266.36844</v>
      </c>
      <c r="G5928" s="32">
        <f t="shared" si="85"/>
        <v>44266.36844</v>
      </c>
      <c r="H5928" s="29">
        <v>0.7083333333333334</v>
      </c>
      <c r="I5928" s="30">
        <f t="shared" si="91"/>
        <v>-44265.66011</v>
      </c>
      <c r="K5928" t="str">
        <f t="shared" si="120"/>
        <v/>
      </c>
    </row>
    <row r="5929">
      <c r="A5929" s="24">
        <v>44266.28599263889</v>
      </c>
      <c r="B5929" s="5" t="s">
        <v>4582</v>
      </c>
      <c r="C5929" s="5" t="s">
        <v>159</v>
      </c>
      <c r="D5929" s="5" t="s">
        <v>4494</v>
      </c>
      <c r="E5929" s="5">
        <v>3.0</v>
      </c>
      <c r="F5929" s="28">
        <f t="shared" si="67"/>
        <v>44266.36933</v>
      </c>
      <c r="G5929" s="32">
        <f t="shared" si="85"/>
        <v>44266.36933</v>
      </c>
      <c r="H5929" s="29">
        <v>0.7083333333333334</v>
      </c>
      <c r="I5929" s="30">
        <f t="shared" si="91"/>
        <v>-44265.66099</v>
      </c>
      <c r="K5929" t="str">
        <f t="shared" si="120"/>
        <v/>
      </c>
    </row>
    <row r="5930">
      <c r="A5930" s="24">
        <v>44266.32370466435</v>
      </c>
      <c r="B5930" s="5" t="s">
        <v>4583</v>
      </c>
      <c r="C5930" s="5" t="s">
        <v>4400</v>
      </c>
      <c r="D5930" s="5" t="s">
        <v>3919</v>
      </c>
      <c r="E5930" s="5">
        <v>4.0</v>
      </c>
      <c r="F5930" s="28">
        <f t="shared" si="67"/>
        <v>44266.40704</v>
      </c>
      <c r="G5930" s="32">
        <f t="shared" si="85"/>
        <v>44266.40704</v>
      </c>
      <c r="H5930" s="29">
        <v>0.47638888888888886</v>
      </c>
      <c r="I5930" s="30">
        <f t="shared" si="91"/>
        <v>-44265.93065</v>
      </c>
      <c r="K5930" t="str">
        <f t="shared" si="120"/>
        <v/>
      </c>
    </row>
    <row r="5931">
      <c r="A5931" s="24">
        <v>44266.336274814814</v>
      </c>
      <c r="B5931" s="5" t="s">
        <v>4555</v>
      </c>
      <c r="C5931" s="5" t="s">
        <v>2714</v>
      </c>
      <c r="D5931" s="5" t="s">
        <v>55</v>
      </c>
      <c r="E5931" s="5">
        <v>36.0</v>
      </c>
      <c r="F5931" s="28">
        <f t="shared" si="67"/>
        <v>44266.41961</v>
      </c>
      <c r="G5931" s="32">
        <f t="shared" si="85"/>
        <v>44266.41961</v>
      </c>
      <c r="H5931" s="29">
        <v>0.7083333333333334</v>
      </c>
      <c r="I5931" s="30">
        <f t="shared" si="91"/>
        <v>-44265.71127</v>
      </c>
      <c r="J5931" s="5" t="s">
        <v>1861</v>
      </c>
      <c r="K5931" t="str">
        <f t="shared" si="120"/>
        <v/>
      </c>
    </row>
    <row r="5932">
      <c r="A5932" s="24">
        <v>44266.39146896991</v>
      </c>
      <c r="B5932" s="5" t="s">
        <v>4584</v>
      </c>
      <c r="C5932" s="5" t="s">
        <v>4284</v>
      </c>
      <c r="D5932" s="5" t="s">
        <v>173</v>
      </c>
      <c r="E5932" s="5">
        <v>37.0</v>
      </c>
      <c r="F5932" s="28">
        <f t="shared" si="67"/>
        <v>44266.4748</v>
      </c>
      <c r="G5932" s="32">
        <f t="shared" si="85"/>
        <v>44266.4748</v>
      </c>
      <c r="H5932" s="29">
        <v>0.4798611111111111</v>
      </c>
      <c r="I5932" s="30">
        <f t="shared" si="91"/>
        <v>-44265.99494</v>
      </c>
      <c r="J5932" s="5" t="s">
        <v>1861</v>
      </c>
      <c r="K5932" t="str">
        <f t="shared" si="120"/>
        <v/>
      </c>
    </row>
    <row r="5933">
      <c r="A5933" s="24">
        <v>44266.453841469905</v>
      </c>
      <c r="B5933" s="5" t="s">
        <v>4404</v>
      </c>
      <c r="C5933" s="5" t="s">
        <v>564</v>
      </c>
      <c r="D5933" s="5" t="s">
        <v>624</v>
      </c>
      <c r="E5933" s="5">
        <v>38.0</v>
      </c>
      <c r="F5933" s="28">
        <f t="shared" si="67"/>
        <v>44266.53717</v>
      </c>
      <c r="G5933" s="32">
        <f t="shared" si="85"/>
        <v>44266.53717</v>
      </c>
      <c r="H5933" s="29">
        <v>0.20833333333333334</v>
      </c>
      <c r="I5933" s="30">
        <f t="shared" si="91"/>
        <v>-44266.32884</v>
      </c>
      <c r="J5933" s="5" t="s">
        <v>1861</v>
      </c>
      <c r="K5933" t="str">
        <f t="shared" si="120"/>
        <v/>
      </c>
    </row>
    <row r="5934">
      <c r="A5934" s="24">
        <v>44266.45438565972</v>
      </c>
      <c r="B5934" s="5" t="s">
        <v>4585</v>
      </c>
      <c r="C5934" s="5" t="s">
        <v>564</v>
      </c>
      <c r="D5934" s="5" t="s">
        <v>760</v>
      </c>
      <c r="E5934" s="5">
        <v>39.0</v>
      </c>
      <c r="F5934" s="28">
        <f t="shared" si="67"/>
        <v>44266.53772</v>
      </c>
      <c r="G5934" s="32">
        <f t="shared" si="85"/>
        <v>44266.53772</v>
      </c>
      <c r="H5934" s="29">
        <v>0.20833333333333334</v>
      </c>
      <c r="I5934" s="30">
        <f t="shared" si="91"/>
        <v>-44266.32939</v>
      </c>
      <c r="J5934" s="5" t="s">
        <v>1861</v>
      </c>
      <c r="K5934" t="str">
        <f t="shared" si="120"/>
        <v/>
      </c>
    </row>
    <row r="5935">
      <c r="A5935" s="24">
        <v>44266.455024166666</v>
      </c>
      <c r="B5935" s="5" t="s">
        <v>4586</v>
      </c>
      <c r="C5935" s="5" t="s">
        <v>564</v>
      </c>
      <c r="D5935" s="5" t="s">
        <v>760</v>
      </c>
      <c r="E5935" s="5">
        <v>40.0</v>
      </c>
      <c r="F5935" s="28">
        <f t="shared" si="67"/>
        <v>44266.53836</v>
      </c>
      <c r="G5935" s="32">
        <f t="shared" si="85"/>
        <v>44266.53836</v>
      </c>
      <c r="H5935" s="29">
        <v>0.20833333333333334</v>
      </c>
      <c r="I5935" s="30">
        <f t="shared" si="91"/>
        <v>-44266.33002</v>
      </c>
      <c r="J5935" s="5" t="s">
        <v>1861</v>
      </c>
      <c r="K5935" t="str">
        <f t="shared" si="120"/>
        <v/>
      </c>
    </row>
    <row r="5936">
      <c r="A5936" s="24">
        <v>44266.466187928236</v>
      </c>
      <c r="B5936" s="5" t="s">
        <v>2178</v>
      </c>
      <c r="C5936" s="5" t="s">
        <v>862</v>
      </c>
      <c r="D5936" s="5" t="s">
        <v>173</v>
      </c>
      <c r="E5936" s="5">
        <v>4.0</v>
      </c>
      <c r="F5936" s="28">
        <f t="shared" si="67"/>
        <v>44266.54952</v>
      </c>
      <c r="G5936" s="32">
        <f t="shared" si="85"/>
        <v>44266.54952</v>
      </c>
      <c r="H5936" s="29">
        <v>0.5506944444444445</v>
      </c>
      <c r="I5936" s="30">
        <f t="shared" si="91"/>
        <v>-44265.99883</v>
      </c>
      <c r="K5936" t="str">
        <f t="shared" si="120"/>
        <v/>
      </c>
    </row>
    <row r="5937">
      <c r="A5937" s="24">
        <v>44266.83091709491</v>
      </c>
      <c r="B5937" s="5" t="s">
        <v>3977</v>
      </c>
      <c r="C5937" s="5" t="s">
        <v>1480</v>
      </c>
      <c r="D5937" s="5" t="s">
        <v>165</v>
      </c>
      <c r="F5937" s="28">
        <f t="shared" si="67"/>
        <v>44266.91425</v>
      </c>
      <c r="G5937" s="32">
        <f t="shared" si="85"/>
        <v>44266.91425</v>
      </c>
      <c r="I5937" t="str">
        <f t="shared" si="91"/>
        <v/>
      </c>
      <c r="K5937" t="str">
        <f t="shared" si="120"/>
        <v/>
      </c>
    </row>
    <row r="5938">
      <c r="A5938" s="24">
        <v>44267.33212643518</v>
      </c>
      <c r="B5938" s="5" t="s">
        <v>4194</v>
      </c>
      <c r="C5938" s="5" t="s">
        <v>4195</v>
      </c>
      <c r="D5938" s="5" t="s">
        <v>165</v>
      </c>
      <c r="E5938" s="5">
        <v>1.0</v>
      </c>
      <c r="F5938" s="28">
        <f t="shared" si="67"/>
        <v>44267.41546</v>
      </c>
      <c r="G5938" s="32">
        <f t="shared" si="85"/>
        <v>44267.41546</v>
      </c>
      <c r="H5938" s="29">
        <v>0.38263888888888886</v>
      </c>
      <c r="I5938" s="30">
        <f t="shared" si="91"/>
        <v>-44267.03282</v>
      </c>
      <c r="K5938" t="str">
        <f t="shared" si="120"/>
        <v/>
      </c>
    </row>
    <row r="5939">
      <c r="A5939" s="24">
        <v>44267.52254452546</v>
      </c>
      <c r="B5939" s="5" t="s">
        <v>50</v>
      </c>
      <c r="C5939" s="5" t="s">
        <v>51</v>
      </c>
      <c r="D5939" s="5" t="s">
        <v>2561</v>
      </c>
      <c r="E5939" s="5">
        <v>2.0</v>
      </c>
      <c r="F5939" s="28">
        <f t="shared" si="67"/>
        <v>44267.60588</v>
      </c>
      <c r="G5939" s="32">
        <f t="shared" si="85"/>
        <v>44267.60588</v>
      </c>
      <c r="H5939" s="29">
        <v>0.7083333333333334</v>
      </c>
      <c r="I5939" s="30">
        <f t="shared" si="91"/>
        <v>-44266.89754</v>
      </c>
      <c r="K5939" t="str">
        <f t="shared" si="120"/>
        <v/>
      </c>
    </row>
    <row r="5940">
      <c r="A5940" s="24">
        <v>44267.53378075232</v>
      </c>
      <c r="B5940" s="5" t="s">
        <v>2178</v>
      </c>
      <c r="C5940" s="5" t="s">
        <v>862</v>
      </c>
      <c r="D5940" s="5" t="s">
        <v>173</v>
      </c>
      <c r="E5940" s="5">
        <v>3.0</v>
      </c>
      <c r="F5940" s="28">
        <f t="shared" si="67"/>
        <v>44267.61711</v>
      </c>
      <c r="G5940" s="32">
        <f t="shared" si="85"/>
        <v>44267.61711</v>
      </c>
      <c r="H5940" s="29">
        <v>0.6104166666666667</v>
      </c>
      <c r="I5940" s="30">
        <f t="shared" si="91"/>
        <v>-44267.0067</v>
      </c>
      <c r="K5940" t="str">
        <f t="shared" si="120"/>
        <v/>
      </c>
    </row>
    <row r="5941">
      <c r="A5941" s="24">
        <v>44267.82388577546</v>
      </c>
      <c r="B5941" s="5" t="s">
        <v>3401</v>
      </c>
      <c r="F5941" s="28">
        <f t="shared" si="67"/>
        <v>44267.90722</v>
      </c>
      <c r="G5941" s="32">
        <f t="shared" si="85"/>
        <v>44267.90722</v>
      </c>
      <c r="I5941" t="str">
        <f t="shared" si="91"/>
        <v/>
      </c>
      <c r="K5941" t="str">
        <f t="shared" si="120"/>
        <v/>
      </c>
    </row>
    <row r="5942">
      <c r="A5942" s="24">
        <v>44268.34172060185</v>
      </c>
      <c r="B5942" s="5" t="s">
        <v>253</v>
      </c>
      <c r="C5942" s="5" t="s">
        <v>251</v>
      </c>
      <c r="D5942" s="5" t="s">
        <v>2595</v>
      </c>
      <c r="F5942" s="28">
        <f t="shared" si="67"/>
        <v>44268.42505</v>
      </c>
      <c r="G5942" s="32">
        <f t="shared" si="85"/>
        <v>44268.42505</v>
      </c>
      <c r="I5942" t="str">
        <f t="shared" si="91"/>
        <v/>
      </c>
      <c r="K5942" t="str">
        <f t="shared" si="120"/>
        <v/>
      </c>
    </row>
    <row r="5943">
      <c r="A5943" s="24">
        <v>44268.342036180555</v>
      </c>
      <c r="B5943" s="5" t="s">
        <v>250</v>
      </c>
      <c r="C5943" s="5" t="s">
        <v>251</v>
      </c>
      <c r="D5943" s="5" t="s">
        <v>2595</v>
      </c>
      <c r="F5943" s="28">
        <f t="shared" si="67"/>
        <v>44268.42537</v>
      </c>
      <c r="G5943" s="32">
        <f t="shared" si="85"/>
        <v>44268.42537</v>
      </c>
      <c r="I5943" t="str">
        <f t="shared" si="91"/>
        <v/>
      </c>
      <c r="K5943" t="str">
        <f t="shared" si="120"/>
        <v/>
      </c>
    </row>
    <row r="5944">
      <c r="A5944" s="24">
        <v>44268.36391846064</v>
      </c>
      <c r="B5944" s="5" t="s">
        <v>3383</v>
      </c>
      <c r="C5944" s="5" t="s">
        <v>251</v>
      </c>
      <c r="D5944" s="5" t="s">
        <v>4587</v>
      </c>
      <c r="F5944" s="28">
        <f t="shared" si="67"/>
        <v>44268.44725</v>
      </c>
      <c r="G5944" s="32">
        <f t="shared" si="85"/>
        <v>44268.44725</v>
      </c>
      <c r="I5944" t="str">
        <f t="shared" si="91"/>
        <v/>
      </c>
      <c r="K5944" t="str">
        <f t="shared" si="120"/>
        <v/>
      </c>
    </row>
    <row r="5945">
      <c r="A5945" s="24">
        <v>44270.371934560186</v>
      </c>
      <c r="B5945" s="5" t="s">
        <v>2620</v>
      </c>
      <c r="C5945" s="5" t="s">
        <v>2714</v>
      </c>
      <c r="D5945" s="5" t="s">
        <v>3246</v>
      </c>
      <c r="E5945" s="5">
        <v>36.0</v>
      </c>
      <c r="F5945" s="28">
        <f t="shared" si="67"/>
        <v>44270.45527</v>
      </c>
      <c r="G5945" s="32">
        <f t="shared" si="85"/>
        <v>44270.45527</v>
      </c>
      <c r="I5945" t="str">
        <f t="shared" si="91"/>
        <v/>
      </c>
      <c r="J5945" s="5" t="s">
        <v>1861</v>
      </c>
      <c r="K5945">
        <f t="shared" si="120"/>
        <v>36</v>
      </c>
    </row>
    <row r="5946">
      <c r="A5946" s="24">
        <v>44270.3831830787</v>
      </c>
      <c r="B5946" s="5" t="s">
        <v>4294</v>
      </c>
      <c r="C5946" s="5" t="s">
        <v>2714</v>
      </c>
      <c r="D5946" s="5" t="s">
        <v>3246</v>
      </c>
      <c r="E5946" s="5">
        <v>37.0</v>
      </c>
      <c r="F5946" s="28">
        <f t="shared" si="67"/>
        <v>44270.46652</v>
      </c>
      <c r="G5946" s="32">
        <f t="shared" si="85"/>
        <v>44270.46652</v>
      </c>
      <c r="I5946" t="str">
        <f t="shared" si="91"/>
        <v/>
      </c>
      <c r="J5946" s="5" t="s">
        <v>1861</v>
      </c>
      <c r="K5946">
        <f t="shared" si="120"/>
        <v>37</v>
      </c>
    </row>
    <row r="5947">
      <c r="A5947" s="24">
        <v>44270.514459212965</v>
      </c>
      <c r="B5947" s="5" t="s">
        <v>2178</v>
      </c>
      <c r="C5947" s="5" t="s">
        <v>862</v>
      </c>
      <c r="D5947" s="5" t="s">
        <v>173</v>
      </c>
      <c r="E5947" s="5">
        <v>1.0</v>
      </c>
      <c r="F5947" s="28">
        <f t="shared" si="67"/>
        <v>44270.59779</v>
      </c>
      <c r="G5947" s="32">
        <f t="shared" si="85"/>
        <v>44270.59779</v>
      </c>
      <c r="H5947" s="29">
        <v>0.6041666666666666</v>
      </c>
      <c r="I5947" s="30">
        <f t="shared" si="91"/>
        <v>-44269.99363</v>
      </c>
      <c r="K5947" t="str">
        <f t="shared" si="120"/>
        <v/>
      </c>
    </row>
    <row r="5948">
      <c r="A5948" s="24">
        <v>44270.58257491898</v>
      </c>
      <c r="B5948" s="5" t="s">
        <v>2208</v>
      </c>
      <c r="C5948" s="5" t="s">
        <v>4028</v>
      </c>
      <c r="D5948" s="5" t="s">
        <v>760</v>
      </c>
      <c r="E5948" s="5">
        <v>1.0</v>
      </c>
      <c r="F5948" s="28">
        <f t="shared" si="67"/>
        <v>44270.66591</v>
      </c>
      <c r="G5948" s="32">
        <f t="shared" si="85"/>
        <v>44270.66591</v>
      </c>
      <c r="H5948" s="29">
        <v>0.6666666666666666</v>
      </c>
      <c r="I5948" s="30">
        <f t="shared" si="91"/>
        <v>-44269.99924</v>
      </c>
      <c r="K5948" t="str">
        <f t="shared" si="120"/>
        <v/>
      </c>
    </row>
    <row r="5949">
      <c r="A5949" s="24">
        <v>44270.86809554398</v>
      </c>
      <c r="B5949" s="5" t="s">
        <v>3401</v>
      </c>
      <c r="C5949" s="5" t="s">
        <v>1480</v>
      </c>
      <c r="D5949" s="5" t="s">
        <v>165</v>
      </c>
      <c r="F5949" s="28">
        <f t="shared" si="67"/>
        <v>44270.95143</v>
      </c>
      <c r="G5949" s="32">
        <f t="shared" si="85"/>
        <v>44270.95143</v>
      </c>
      <c r="I5949" t="str">
        <f t="shared" si="91"/>
        <v/>
      </c>
      <c r="K5949" t="str">
        <f t="shared" si="120"/>
        <v/>
      </c>
    </row>
    <row r="5950">
      <c r="A5950" s="24">
        <v>44271.34737363426</v>
      </c>
      <c r="B5950" s="5" t="s">
        <v>4138</v>
      </c>
      <c r="C5950" s="5" t="s">
        <v>736</v>
      </c>
      <c r="D5950" s="5" t="s">
        <v>165</v>
      </c>
      <c r="E5950" s="5">
        <v>1.0</v>
      </c>
      <c r="F5950" s="28">
        <f t="shared" si="67"/>
        <v>44271.43071</v>
      </c>
      <c r="G5950" s="32">
        <f t="shared" si="85"/>
        <v>44271.43071</v>
      </c>
      <c r="H5950" s="29">
        <v>0.4097222222222222</v>
      </c>
      <c r="I5950" s="30">
        <f t="shared" si="91"/>
        <v>-44271.02098</v>
      </c>
      <c r="K5950" t="str">
        <f t="shared" si="120"/>
        <v/>
      </c>
    </row>
    <row r="5951">
      <c r="A5951" s="24">
        <v>44271.37938175926</v>
      </c>
      <c r="B5951" s="5" t="s">
        <v>1887</v>
      </c>
      <c r="C5951" s="5" t="s">
        <v>1888</v>
      </c>
      <c r="D5951" s="5" t="s">
        <v>674</v>
      </c>
      <c r="E5951" s="5">
        <v>3.0</v>
      </c>
      <c r="F5951" s="28">
        <f t="shared" si="67"/>
        <v>44271.46272</v>
      </c>
      <c r="G5951" s="32">
        <f t="shared" si="85"/>
        <v>44271.46272</v>
      </c>
      <c r="H5951" s="29">
        <v>0.4708333333333333</v>
      </c>
      <c r="I5951" s="30">
        <f t="shared" si="91"/>
        <v>-44270.99188</v>
      </c>
      <c r="K5951" t="str">
        <f t="shared" si="120"/>
        <v/>
      </c>
    </row>
    <row r="5952">
      <c r="A5952" s="24">
        <v>44271.379595046295</v>
      </c>
      <c r="B5952" s="5" t="s">
        <v>4588</v>
      </c>
      <c r="C5952" s="5" t="s">
        <v>1888</v>
      </c>
      <c r="D5952" s="5" t="s">
        <v>674</v>
      </c>
      <c r="E5952" s="5">
        <v>4.0</v>
      </c>
      <c r="F5952" s="28">
        <f t="shared" si="67"/>
        <v>44271.46293</v>
      </c>
      <c r="G5952" s="32">
        <f t="shared" si="85"/>
        <v>44271.46293</v>
      </c>
      <c r="H5952" s="29">
        <v>0.4708333333333333</v>
      </c>
      <c r="I5952" s="30">
        <f t="shared" si="91"/>
        <v>-44270.9921</v>
      </c>
      <c r="K5952" t="str">
        <f t="shared" si="120"/>
        <v/>
      </c>
    </row>
    <row r="5953">
      <c r="A5953" s="24">
        <v>44271.40261091435</v>
      </c>
      <c r="B5953" s="5" t="s">
        <v>2869</v>
      </c>
      <c r="C5953" s="5" t="s">
        <v>270</v>
      </c>
      <c r="D5953" s="5" t="s">
        <v>165</v>
      </c>
      <c r="E5953" s="5">
        <v>36.0</v>
      </c>
      <c r="F5953" s="28">
        <f t="shared" si="67"/>
        <v>44271.48594</v>
      </c>
      <c r="G5953" s="32">
        <f t="shared" si="85"/>
        <v>44271.48594</v>
      </c>
      <c r="H5953" s="29">
        <v>0.7083333333333334</v>
      </c>
      <c r="I5953" s="30">
        <f t="shared" si="91"/>
        <v>-44270.77761</v>
      </c>
      <c r="J5953" s="5" t="s">
        <v>1861</v>
      </c>
      <c r="K5953" t="str">
        <f t="shared" si="120"/>
        <v/>
      </c>
    </row>
    <row r="5954">
      <c r="A5954" s="24">
        <v>44271.402980706014</v>
      </c>
      <c r="B5954" s="5" t="s">
        <v>4280</v>
      </c>
      <c r="C5954" s="5" t="s">
        <v>270</v>
      </c>
      <c r="D5954" s="5" t="s">
        <v>165</v>
      </c>
      <c r="E5954" s="5">
        <v>37.0</v>
      </c>
      <c r="F5954" s="28">
        <f t="shared" si="67"/>
        <v>44271.48631</v>
      </c>
      <c r="G5954" s="32">
        <f t="shared" si="85"/>
        <v>44271.48631</v>
      </c>
      <c r="H5954" s="29">
        <v>0.4708333333333333</v>
      </c>
      <c r="I5954" s="30">
        <f t="shared" si="91"/>
        <v>-44271.01548</v>
      </c>
      <c r="J5954" s="5" t="s">
        <v>1861</v>
      </c>
      <c r="K5954" t="str">
        <f t="shared" si="120"/>
        <v/>
      </c>
    </row>
    <row r="5955">
      <c r="A5955" s="24">
        <v>44271.45961628472</v>
      </c>
      <c r="B5955" s="5" t="s">
        <v>4589</v>
      </c>
      <c r="C5955" s="5" t="s">
        <v>4590</v>
      </c>
      <c r="D5955" s="5" t="s">
        <v>624</v>
      </c>
      <c r="E5955" s="5">
        <v>7.0</v>
      </c>
      <c r="F5955" s="28">
        <f t="shared" si="67"/>
        <v>44271.54295</v>
      </c>
      <c r="G5955" s="32">
        <f t="shared" si="85"/>
        <v>44271.54295</v>
      </c>
      <c r="H5955" s="29">
        <v>0.5645833333333333</v>
      </c>
      <c r="I5955" s="30">
        <f t="shared" si="91"/>
        <v>-44270.97837</v>
      </c>
      <c r="K5955" t="str">
        <f t="shared" si="120"/>
        <v/>
      </c>
    </row>
    <row r="5956">
      <c r="A5956" s="24">
        <v>44271.55661462963</v>
      </c>
      <c r="B5956" s="5" t="s">
        <v>4023</v>
      </c>
      <c r="C5956" s="5" t="s">
        <v>4284</v>
      </c>
      <c r="D5956" s="5" t="s">
        <v>173</v>
      </c>
      <c r="E5956" s="5">
        <v>37.0</v>
      </c>
      <c r="F5956" s="28">
        <f t="shared" si="67"/>
        <v>44271.63995</v>
      </c>
      <c r="G5956" s="32">
        <f t="shared" si="85"/>
        <v>44271.63995</v>
      </c>
      <c r="H5956" s="29">
        <v>0.7083333333333334</v>
      </c>
      <c r="I5956" s="30">
        <f t="shared" si="91"/>
        <v>-44270.93161</v>
      </c>
      <c r="J5956" s="5" t="s">
        <v>1861</v>
      </c>
      <c r="K5956" t="str">
        <f t="shared" si="120"/>
        <v/>
      </c>
    </row>
    <row r="5957">
      <c r="A5957" s="24">
        <v>44271.57349945602</v>
      </c>
      <c r="B5957" s="5" t="s">
        <v>4025</v>
      </c>
      <c r="C5957" s="5" t="s">
        <v>4026</v>
      </c>
      <c r="D5957" s="5" t="s">
        <v>4072</v>
      </c>
      <c r="E5957" s="5">
        <v>4.0</v>
      </c>
      <c r="F5957" s="28">
        <f t="shared" si="67"/>
        <v>44271.65683</v>
      </c>
      <c r="G5957" s="32">
        <f t="shared" si="85"/>
        <v>44271.65683</v>
      </c>
      <c r="H5957" s="29">
        <v>0.7083333333333334</v>
      </c>
      <c r="I5957" s="30">
        <f t="shared" si="91"/>
        <v>-44270.9485</v>
      </c>
      <c r="K5957" t="str">
        <f t="shared" si="120"/>
        <v/>
      </c>
    </row>
    <row r="5958">
      <c r="A5958" s="24">
        <v>44271.86788020833</v>
      </c>
      <c r="B5958" s="5" t="s">
        <v>3401</v>
      </c>
      <c r="C5958" s="5" t="s">
        <v>1480</v>
      </c>
      <c r="D5958" s="5" t="s">
        <v>165</v>
      </c>
      <c r="F5958" s="28">
        <f t="shared" si="67"/>
        <v>44271.95121</v>
      </c>
      <c r="G5958" s="32">
        <f t="shared" si="85"/>
        <v>44271.95121</v>
      </c>
      <c r="I5958" t="str">
        <f t="shared" si="91"/>
        <v/>
      </c>
      <c r="K5958" t="str">
        <f t="shared" si="120"/>
        <v/>
      </c>
    </row>
    <row r="5959">
      <c r="A5959" s="24">
        <v>44272.35382631945</v>
      </c>
      <c r="B5959" s="5" t="s">
        <v>4591</v>
      </c>
      <c r="D5959" s="5" t="s">
        <v>4072</v>
      </c>
      <c r="E5959" s="5">
        <v>1.0</v>
      </c>
      <c r="F5959" s="28">
        <f t="shared" si="67"/>
        <v>44272.43716</v>
      </c>
      <c r="G5959" s="32">
        <f t="shared" si="85"/>
        <v>44272.43716</v>
      </c>
      <c r="H5959" s="29">
        <v>0.4583333333333333</v>
      </c>
      <c r="I5959" s="30">
        <f t="shared" si="91"/>
        <v>-44271.97883</v>
      </c>
      <c r="K5959" t="str">
        <f t="shared" si="120"/>
        <v/>
      </c>
    </row>
    <row r="5960">
      <c r="A5960" s="24">
        <v>44272.36549880787</v>
      </c>
      <c r="B5960" s="5" t="s">
        <v>1819</v>
      </c>
      <c r="D5960" s="5" t="s">
        <v>4072</v>
      </c>
      <c r="E5960" s="5">
        <v>2.0</v>
      </c>
      <c r="F5960" s="28">
        <f t="shared" si="67"/>
        <v>44272.44883</v>
      </c>
      <c r="G5960" s="32">
        <f t="shared" si="85"/>
        <v>44272.44883</v>
      </c>
      <c r="H5960" s="29">
        <v>0.4583333333333333</v>
      </c>
      <c r="I5960" s="30">
        <f t="shared" si="91"/>
        <v>-44271.9905</v>
      </c>
      <c r="K5960" t="str">
        <f t="shared" si="120"/>
        <v/>
      </c>
    </row>
    <row r="5961">
      <c r="A5961" s="24">
        <v>44272.37248694444</v>
      </c>
      <c r="B5961" s="5" t="s">
        <v>4450</v>
      </c>
      <c r="C5961" s="5" t="s">
        <v>4209</v>
      </c>
      <c r="D5961" s="5" t="s">
        <v>173</v>
      </c>
      <c r="E5961" s="5">
        <v>3.0</v>
      </c>
      <c r="F5961" s="28">
        <f t="shared" si="67"/>
        <v>44272.45582</v>
      </c>
      <c r="G5961" s="32">
        <f t="shared" si="85"/>
        <v>44272.45582</v>
      </c>
      <c r="H5961" s="29">
        <v>0.43333333333333335</v>
      </c>
      <c r="I5961" s="30">
        <f t="shared" si="91"/>
        <v>-44272.02249</v>
      </c>
      <c r="K5961" t="str">
        <f t="shared" si="120"/>
        <v/>
      </c>
    </row>
    <row r="5962">
      <c r="A5962" s="24">
        <v>44272.37285883102</v>
      </c>
      <c r="B5962" s="5" t="s">
        <v>4210</v>
      </c>
      <c r="C5962" s="5" t="s">
        <v>4209</v>
      </c>
      <c r="D5962" s="5" t="s">
        <v>173</v>
      </c>
      <c r="E5962" s="5">
        <v>4.0</v>
      </c>
      <c r="F5962" s="28">
        <f t="shared" si="67"/>
        <v>44272.45619</v>
      </c>
      <c r="G5962" s="32">
        <f t="shared" si="85"/>
        <v>44272.45619</v>
      </c>
      <c r="H5962" s="29">
        <v>0.43333333333333335</v>
      </c>
      <c r="I5962" s="30">
        <f t="shared" si="91"/>
        <v>-44272.02286</v>
      </c>
      <c r="K5962" t="str">
        <f t="shared" si="120"/>
        <v/>
      </c>
    </row>
    <row r="5963">
      <c r="A5963" s="24">
        <v>44272.37342771991</v>
      </c>
      <c r="B5963" s="5" t="s">
        <v>4211</v>
      </c>
      <c r="C5963" s="5" t="s">
        <v>4209</v>
      </c>
      <c r="D5963" s="5" t="s">
        <v>173</v>
      </c>
      <c r="E5963" s="5">
        <v>5.0</v>
      </c>
      <c r="F5963" s="28">
        <f t="shared" si="67"/>
        <v>44272.45676</v>
      </c>
      <c r="G5963" s="32">
        <f t="shared" si="85"/>
        <v>44272.45676</v>
      </c>
      <c r="H5963" s="29">
        <v>0.43333333333333335</v>
      </c>
      <c r="I5963" s="30">
        <f t="shared" si="91"/>
        <v>-44272.02343</v>
      </c>
      <c r="K5963" t="str">
        <f t="shared" si="120"/>
        <v/>
      </c>
    </row>
    <row r="5964">
      <c r="A5964" s="24">
        <v>44272.42923554398</v>
      </c>
      <c r="B5964" s="5" t="s">
        <v>4280</v>
      </c>
      <c r="C5964" s="5" t="s">
        <v>270</v>
      </c>
      <c r="D5964" s="5" t="s">
        <v>165</v>
      </c>
      <c r="F5964" s="28">
        <f t="shared" si="67"/>
        <v>44272.51257</v>
      </c>
      <c r="G5964" s="32">
        <f t="shared" si="85"/>
        <v>44272.51257</v>
      </c>
      <c r="I5964" t="str">
        <f t="shared" si="91"/>
        <v/>
      </c>
      <c r="K5964" t="str">
        <f t="shared" si="120"/>
        <v/>
      </c>
    </row>
    <row r="5965">
      <c r="A5965" s="24">
        <v>44272.51541261574</v>
      </c>
      <c r="B5965" s="5" t="s">
        <v>4171</v>
      </c>
      <c r="C5965" s="5" t="s">
        <v>4592</v>
      </c>
      <c r="D5965" s="5" t="s">
        <v>173</v>
      </c>
      <c r="E5965" s="5">
        <v>1.0</v>
      </c>
      <c r="F5965" s="28">
        <f t="shared" si="67"/>
        <v>44272.59875</v>
      </c>
      <c r="G5965" s="32">
        <f t="shared" si="85"/>
        <v>44272.59875</v>
      </c>
      <c r="H5965" s="29">
        <v>0.7083333333333334</v>
      </c>
      <c r="I5965" s="30">
        <f t="shared" si="91"/>
        <v>-44271.89041</v>
      </c>
      <c r="K5965" t="str">
        <f t="shared" si="120"/>
        <v/>
      </c>
    </row>
    <row r="5966">
      <c r="A5966" s="24">
        <v>44272.86845635417</v>
      </c>
      <c r="B5966" s="5" t="s">
        <v>3401</v>
      </c>
      <c r="C5966" s="5" t="s">
        <v>1480</v>
      </c>
      <c r="D5966" s="5" t="s">
        <v>165</v>
      </c>
      <c r="F5966" s="28">
        <f t="shared" si="67"/>
        <v>44272.95179</v>
      </c>
      <c r="G5966" s="32">
        <f t="shared" si="85"/>
        <v>44272.95179</v>
      </c>
      <c r="I5966" t="str">
        <f t="shared" si="91"/>
        <v/>
      </c>
      <c r="K5966" t="str">
        <f t="shared" si="120"/>
        <v/>
      </c>
    </row>
    <row r="5967">
      <c r="A5967" s="24">
        <v>44273.20916375</v>
      </c>
      <c r="B5967" s="5" t="s">
        <v>1984</v>
      </c>
      <c r="C5967" s="5" t="s">
        <v>2714</v>
      </c>
      <c r="D5967" s="5" t="s">
        <v>3246</v>
      </c>
      <c r="E5967" s="5">
        <v>36.0</v>
      </c>
      <c r="F5967" s="28">
        <f t="shared" si="67"/>
        <v>44273.2925</v>
      </c>
      <c r="G5967" s="32">
        <f t="shared" si="85"/>
        <v>44273.2925</v>
      </c>
      <c r="H5967" s="29">
        <v>0.7083333333333334</v>
      </c>
      <c r="I5967" s="30">
        <f t="shared" si="91"/>
        <v>-44272.58416</v>
      </c>
      <c r="J5967" s="5" t="s">
        <v>1861</v>
      </c>
      <c r="K5967" t="str">
        <f t="shared" si="120"/>
        <v/>
      </c>
    </row>
    <row r="5968">
      <c r="A5968" s="24">
        <v>44273.34680076389</v>
      </c>
      <c r="B5968" s="5" t="s">
        <v>4042</v>
      </c>
      <c r="C5968" s="5" t="s">
        <v>3215</v>
      </c>
      <c r="D5968" s="5" t="s">
        <v>4593</v>
      </c>
      <c r="E5968" s="5">
        <v>1.0</v>
      </c>
      <c r="F5968" s="28">
        <f t="shared" si="67"/>
        <v>44273.43013</v>
      </c>
      <c r="G5968" s="32">
        <f t="shared" si="85"/>
        <v>44273.43013</v>
      </c>
      <c r="H5968" s="29">
        <v>0.4152777777777778</v>
      </c>
      <c r="I5968" s="30">
        <f t="shared" si="91"/>
        <v>-44273.01486</v>
      </c>
      <c r="K5968" t="str">
        <f t="shared" si="120"/>
        <v/>
      </c>
    </row>
    <row r="5969">
      <c r="A5969" s="24">
        <v>44273.34701287037</v>
      </c>
      <c r="B5969" s="5" t="s">
        <v>3699</v>
      </c>
      <c r="C5969" s="5" t="s">
        <v>3215</v>
      </c>
      <c r="D5969" s="5" t="s">
        <v>4593</v>
      </c>
      <c r="E5969" s="5">
        <v>2.0</v>
      </c>
      <c r="F5969" s="28">
        <f t="shared" si="67"/>
        <v>44273.43035</v>
      </c>
      <c r="G5969" s="32">
        <f t="shared" si="85"/>
        <v>44273.43035</v>
      </c>
      <c r="H5969" s="29">
        <v>0.4152777777777778</v>
      </c>
      <c r="I5969" s="30">
        <f t="shared" si="91"/>
        <v>-44273.01507</v>
      </c>
      <c r="K5969" t="str">
        <f t="shared" si="120"/>
        <v/>
      </c>
    </row>
    <row r="5970">
      <c r="A5970" s="24">
        <v>44273.34754354166</v>
      </c>
      <c r="B5970" s="5" t="s">
        <v>4023</v>
      </c>
      <c r="C5970" s="5" t="s">
        <v>4352</v>
      </c>
      <c r="D5970" s="5" t="s">
        <v>173</v>
      </c>
      <c r="E5970" s="5">
        <v>38.0</v>
      </c>
      <c r="F5970" s="28">
        <f t="shared" si="67"/>
        <v>44273.43088</v>
      </c>
      <c r="G5970" s="32">
        <f t="shared" si="85"/>
        <v>44273.43088</v>
      </c>
      <c r="H5970" s="29">
        <v>0.4486111111111111</v>
      </c>
      <c r="I5970" s="30">
        <f t="shared" si="91"/>
        <v>-44272.98227</v>
      </c>
      <c r="J5970" s="5" t="s">
        <v>1861</v>
      </c>
      <c r="K5970" t="str">
        <f t="shared" si="120"/>
        <v/>
      </c>
    </row>
    <row r="5971">
      <c r="A5971" s="24">
        <v>44273.39560752315</v>
      </c>
      <c r="B5971" s="5" t="s">
        <v>4594</v>
      </c>
      <c r="C5971" s="5" t="s">
        <v>4595</v>
      </c>
      <c r="D5971" s="5" t="s">
        <v>624</v>
      </c>
      <c r="E5971" s="5">
        <v>6.0</v>
      </c>
      <c r="F5971" s="28">
        <f t="shared" si="67"/>
        <v>44273.47894</v>
      </c>
      <c r="G5971" s="32">
        <f t="shared" si="85"/>
        <v>44273.47894</v>
      </c>
      <c r="H5971" s="29">
        <v>0.5076388888888889</v>
      </c>
      <c r="I5971" s="30">
        <f t="shared" si="91"/>
        <v>-44272.9713</v>
      </c>
      <c r="K5971" t="str">
        <f t="shared" si="120"/>
        <v/>
      </c>
    </row>
    <row r="5972">
      <c r="A5972" s="24">
        <v>44273.396174270834</v>
      </c>
      <c r="B5972" s="5" t="s">
        <v>4596</v>
      </c>
      <c r="C5972" s="5" t="s">
        <v>4595</v>
      </c>
      <c r="D5972" s="5" t="s">
        <v>624</v>
      </c>
      <c r="E5972" s="5">
        <v>7.0</v>
      </c>
      <c r="F5972" s="28">
        <f t="shared" si="67"/>
        <v>44273.47951</v>
      </c>
      <c r="G5972" s="32">
        <f t="shared" si="85"/>
        <v>44273.47951</v>
      </c>
      <c r="H5972" s="29">
        <v>0.5076388888888889</v>
      </c>
      <c r="I5972" s="30">
        <f t="shared" si="91"/>
        <v>-44272.97187</v>
      </c>
      <c r="K5972" t="str">
        <f t="shared" si="120"/>
        <v/>
      </c>
    </row>
    <row r="5973">
      <c r="A5973" s="24">
        <v>44273.63790045139</v>
      </c>
      <c r="B5973" s="5" t="s">
        <v>50</v>
      </c>
      <c r="C5973" s="5" t="s">
        <v>51</v>
      </c>
      <c r="D5973" s="5" t="s">
        <v>4458</v>
      </c>
      <c r="F5973" s="28">
        <f t="shared" si="67"/>
        <v>44273.72123</v>
      </c>
      <c r="G5973" s="32">
        <f t="shared" si="85"/>
        <v>44273.72123</v>
      </c>
      <c r="I5973" t="str">
        <f t="shared" si="91"/>
        <v/>
      </c>
      <c r="K5973" t="str">
        <f t="shared" si="120"/>
        <v/>
      </c>
    </row>
    <row r="5974">
      <c r="A5974" s="24">
        <v>44273.86993405093</v>
      </c>
      <c r="B5974" s="5" t="s">
        <v>3401</v>
      </c>
      <c r="C5974" s="5" t="s">
        <v>1480</v>
      </c>
      <c r="D5974" s="5" t="s">
        <v>165</v>
      </c>
      <c r="F5974" s="28">
        <f t="shared" si="67"/>
        <v>44273.95327</v>
      </c>
      <c r="G5974" s="32">
        <f t="shared" si="85"/>
        <v>44273.95327</v>
      </c>
      <c r="I5974" t="str">
        <f t="shared" si="91"/>
        <v/>
      </c>
      <c r="K5974" t="str">
        <f t="shared" si="120"/>
        <v/>
      </c>
    </row>
    <row r="5975">
      <c r="A5975" s="24">
        <v>44274.377108761575</v>
      </c>
      <c r="B5975" s="5" t="s">
        <v>4023</v>
      </c>
      <c r="C5975" s="5" t="s">
        <v>4284</v>
      </c>
      <c r="D5975" s="5" t="s">
        <v>173</v>
      </c>
      <c r="E5975" s="5">
        <v>36.0</v>
      </c>
      <c r="F5975" s="28">
        <f t="shared" si="67"/>
        <v>44274.46044</v>
      </c>
      <c r="G5975" s="32">
        <f t="shared" si="85"/>
        <v>44274.46044</v>
      </c>
      <c r="H5975" s="29">
        <v>0.45</v>
      </c>
      <c r="I5975" s="30">
        <f t="shared" si="91"/>
        <v>-44274.01044</v>
      </c>
      <c r="J5975" s="5" t="s">
        <v>1861</v>
      </c>
      <c r="K5975" t="str">
        <f t="shared" si="120"/>
        <v/>
      </c>
    </row>
    <row r="5976">
      <c r="A5976" s="24">
        <v>44274.40903538195</v>
      </c>
      <c r="B5976" s="5" t="s">
        <v>2715</v>
      </c>
      <c r="C5976" s="5" t="s">
        <v>1932</v>
      </c>
      <c r="D5976" s="5" t="s">
        <v>3246</v>
      </c>
      <c r="F5976" s="28">
        <f t="shared" si="67"/>
        <v>44274.49237</v>
      </c>
      <c r="G5976" s="32">
        <f t="shared" si="85"/>
        <v>44274.49237</v>
      </c>
      <c r="H5976" s="29">
        <v>0.7083333333333334</v>
      </c>
      <c r="I5976" s="30">
        <f t="shared" si="91"/>
        <v>-44273.78404</v>
      </c>
      <c r="J5976" s="5" t="s">
        <v>3958</v>
      </c>
      <c r="K5976" t="str">
        <f t="shared" si="120"/>
        <v/>
      </c>
    </row>
    <row r="5977">
      <c r="A5977" s="24">
        <v>44274.48636606481</v>
      </c>
      <c r="B5977" s="5" t="s">
        <v>4597</v>
      </c>
      <c r="C5977" s="5" t="s">
        <v>4598</v>
      </c>
      <c r="D5977" s="5" t="s">
        <v>4264</v>
      </c>
      <c r="E5977" s="5">
        <v>1.0</v>
      </c>
      <c r="F5977" s="28">
        <f t="shared" si="67"/>
        <v>44274.5697</v>
      </c>
      <c r="G5977" s="32">
        <f t="shared" si="85"/>
        <v>44274.5697</v>
      </c>
      <c r="H5977" s="29">
        <v>0.5479166666666667</v>
      </c>
      <c r="I5977" s="30">
        <f t="shared" si="91"/>
        <v>-44274.02178</v>
      </c>
      <c r="K5977" t="str">
        <f t="shared" si="120"/>
        <v/>
      </c>
    </row>
    <row r="5978">
      <c r="A5978" s="24">
        <v>44274.52138539352</v>
      </c>
      <c r="B5978" s="5" t="s">
        <v>1877</v>
      </c>
      <c r="C5978" s="5" t="s">
        <v>1932</v>
      </c>
      <c r="D5978" s="5" t="s">
        <v>3246</v>
      </c>
      <c r="E5978" s="5">
        <v>37.0</v>
      </c>
      <c r="F5978" s="28">
        <f t="shared" si="67"/>
        <v>44274.60472</v>
      </c>
      <c r="G5978" s="32">
        <f t="shared" si="85"/>
        <v>44274.60472</v>
      </c>
      <c r="H5978" s="29">
        <v>0.7083333333333334</v>
      </c>
      <c r="I5978" s="30">
        <f t="shared" si="91"/>
        <v>-44273.89639</v>
      </c>
      <c r="J5978" s="5" t="s">
        <v>1861</v>
      </c>
      <c r="K5978" t="str">
        <f t="shared" si="120"/>
        <v/>
      </c>
    </row>
    <row r="5979">
      <c r="A5979" s="24">
        <v>44274.867304976855</v>
      </c>
      <c r="B5979" s="5" t="s">
        <v>3401</v>
      </c>
      <c r="C5979" s="5" t="s">
        <v>1480</v>
      </c>
      <c r="D5979" s="5" t="s">
        <v>165</v>
      </c>
      <c r="F5979" s="28">
        <f t="shared" si="67"/>
        <v>44274.95064</v>
      </c>
      <c r="G5979" s="32">
        <f t="shared" si="85"/>
        <v>44274.95064</v>
      </c>
      <c r="I5979" t="str">
        <f t="shared" si="91"/>
        <v/>
      </c>
      <c r="K5979" t="str">
        <f t="shared" si="120"/>
        <v/>
      </c>
    </row>
    <row r="5980">
      <c r="A5980" s="24">
        <v>44277.32845457176</v>
      </c>
      <c r="B5980" s="5" t="s">
        <v>4599</v>
      </c>
      <c r="C5980" s="5" t="s">
        <v>1480</v>
      </c>
      <c r="D5980" s="5" t="s">
        <v>165</v>
      </c>
      <c r="E5980" s="5">
        <v>37.0</v>
      </c>
      <c r="F5980" s="28">
        <f t="shared" si="67"/>
        <v>44277.41179</v>
      </c>
      <c r="G5980" s="32">
        <f t="shared" si="85"/>
        <v>44277.41179</v>
      </c>
      <c r="I5980" t="str">
        <f t="shared" si="91"/>
        <v/>
      </c>
      <c r="J5980" s="5" t="s">
        <v>1861</v>
      </c>
      <c r="K5980">
        <f t="shared" si="120"/>
        <v>37</v>
      </c>
    </row>
    <row r="5981">
      <c r="A5981" s="24">
        <v>44277.36155819445</v>
      </c>
      <c r="B5981" s="5" t="s">
        <v>4600</v>
      </c>
      <c r="C5981" s="5" t="s">
        <v>4460</v>
      </c>
      <c r="D5981" s="5" t="s">
        <v>1058</v>
      </c>
      <c r="E5981" s="5">
        <v>1.0</v>
      </c>
      <c r="F5981" s="28">
        <f t="shared" si="67"/>
        <v>44277.44489</v>
      </c>
      <c r="G5981" s="32">
        <f t="shared" si="85"/>
        <v>44277.44489</v>
      </c>
      <c r="H5981" s="29">
        <v>0.4583333333333333</v>
      </c>
      <c r="I5981" s="30">
        <f t="shared" si="91"/>
        <v>-44276.98656</v>
      </c>
      <c r="K5981" t="str">
        <f t="shared" si="120"/>
        <v/>
      </c>
    </row>
    <row r="5982">
      <c r="A5982" s="24">
        <v>44277.37090523148</v>
      </c>
      <c r="B5982" s="5" t="s">
        <v>561</v>
      </c>
      <c r="C5982" s="5" t="s">
        <v>251</v>
      </c>
      <c r="D5982" s="5" t="s">
        <v>4601</v>
      </c>
      <c r="E5982" s="5">
        <v>2.0</v>
      </c>
      <c r="F5982" s="28">
        <f t="shared" si="67"/>
        <v>44277.45424</v>
      </c>
      <c r="G5982" s="32">
        <f t="shared" si="85"/>
        <v>44277.45424</v>
      </c>
      <c r="H5982" s="29">
        <v>0.5402777777777777</v>
      </c>
      <c r="I5982" s="30">
        <f t="shared" si="91"/>
        <v>-44276.91396</v>
      </c>
      <c r="K5982" t="str">
        <f t="shared" si="120"/>
        <v/>
      </c>
    </row>
    <row r="5983">
      <c r="A5983" s="24">
        <v>44277.37121171296</v>
      </c>
      <c r="B5983" s="5" t="s">
        <v>253</v>
      </c>
      <c r="C5983" s="5" t="s">
        <v>251</v>
      </c>
      <c r="D5983" s="5" t="s">
        <v>4601</v>
      </c>
      <c r="E5983" s="5">
        <v>3.0</v>
      </c>
      <c r="F5983" s="28">
        <f t="shared" si="67"/>
        <v>44277.45455</v>
      </c>
      <c r="G5983" s="32">
        <f t="shared" si="85"/>
        <v>44277.45455</v>
      </c>
      <c r="H5983" s="29">
        <v>0.5402777777777777</v>
      </c>
      <c r="I5983" s="30">
        <f t="shared" si="91"/>
        <v>-44276.91427</v>
      </c>
      <c r="K5983" t="str">
        <f t="shared" si="120"/>
        <v/>
      </c>
    </row>
    <row r="5984">
      <c r="A5984" s="24">
        <v>44277.37159964121</v>
      </c>
      <c r="B5984" s="5" t="s">
        <v>254</v>
      </c>
      <c r="C5984" s="5">
        <v>3.0</v>
      </c>
      <c r="D5984" s="5" t="s">
        <v>4601</v>
      </c>
      <c r="E5984" s="5">
        <v>4.0</v>
      </c>
      <c r="F5984" s="28">
        <f t="shared" si="67"/>
        <v>44277.45493</v>
      </c>
      <c r="G5984" s="32">
        <f t="shared" si="85"/>
        <v>44277.45493</v>
      </c>
      <c r="H5984" s="29">
        <v>0.5465277777777777</v>
      </c>
      <c r="I5984" s="30">
        <f t="shared" si="91"/>
        <v>-44276.90841</v>
      </c>
      <c r="K5984" t="str">
        <f t="shared" si="120"/>
        <v/>
      </c>
    </row>
    <row r="5985">
      <c r="A5985" s="24">
        <v>44277.576011550926</v>
      </c>
      <c r="B5985" s="5" t="s">
        <v>1825</v>
      </c>
      <c r="C5985" s="5" t="s">
        <v>54</v>
      </c>
      <c r="D5985" s="5" t="s">
        <v>1824</v>
      </c>
      <c r="E5985" s="5">
        <v>1.0</v>
      </c>
      <c r="F5985" s="28">
        <f t="shared" si="67"/>
        <v>44277.65934</v>
      </c>
      <c r="G5985" s="32">
        <f t="shared" si="85"/>
        <v>44277.65934</v>
      </c>
      <c r="H5985" s="29">
        <v>0.7083333333333334</v>
      </c>
      <c r="I5985" s="30">
        <f t="shared" si="91"/>
        <v>-44276.95101</v>
      </c>
      <c r="K5985" t="str">
        <f t="shared" si="120"/>
        <v/>
      </c>
    </row>
    <row r="5986">
      <c r="A5986" s="24">
        <v>44277.82848877315</v>
      </c>
      <c r="B5986" s="5" t="s">
        <v>3401</v>
      </c>
      <c r="C5986" s="5" t="s">
        <v>1480</v>
      </c>
      <c r="D5986" s="5" t="s">
        <v>165</v>
      </c>
      <c r="F5986" s="28">
        <f t="shared" si="67"/>
        <v>44277.91182</v>
      </c>
      <c r="G5986" s="32">
        <f t="shared" si="85"/>
        <v>44277.91182</v>
      </c>
      <c r="I5986" t="str">
        <f t="shared" si="91"/>
        <v/>
      </c>
      <c r="K5986" t="str">
        <f t="shared" si="120"/>
        <v/>
      </c>
    </row>
    <row r="5987">
      <c r="A5987" s="24">
        <v>44278.2901478125</v>
      </c>
      <c r="B5987" s="5" t="s">
        <v>4411</v>
      </c>
      <c r="C5987" s="5" t="s">
        <v>1932</v>
      </c>
      <c r="D5987" s="5" t="s">
        <v>3246</v>
      </c>
      <c r="E5987" s="5">
        <v>36.0</v>
      </c>
      <c r="F5987" s="28">
        <f t="shared" si="67"/>
        <v>44278.37348</v>
      </c>
      <c r="G5987" s="32">
        <f t="shared" si="85"/>
        <v>44278.37348</v>
      </c>
      <c r="I5987" t="str">
        <f t="shared" si="91"/>
        <v/>
      </c>
      <c r="J5987" s="5" t="s">
        <v>1861</v>
      </c>
      <c r="K5987">
        <f t="shared" si="120"/>
        <v>36</v>
      </c>
    </row>
    <row r="5988">
      <c r="A5988" s="24">
        <v>44278.29136427083</v>
      </c>
      <c r="B5988" s="5" t="s">
        <v>4602</v>
      </c>
      <c r="C5988" s="5" t="s">
        <v>1130</v>
      </c>
      <c r="D5988" s="5" t="s">
        <v>4593</v>
      </c>
      <c r="E5988" s="5">
        <v>1.0</v>
      </c>
      <c r="F5988" s="28">
        <f t="shared" si="67"/>
        <v>44278.3747</v>
      </c>
      <c r="G5988" s="32">
        <f t="shared" si="85"/>
        <v>44278.3747</v>
      </c>
      <c r="H5988" s="29">
        <v>0.4847222222222222</v>
      </c>
      <c r="I5988" s="30">
        <f t="shared" si="91"/>
        <v>-44277.88998</v>
      </c>
      <c r="K5988" t="str">
        <f t="shared" si="120"/>
        <v/>
      </c>
    </row>
    <row r="5989">
      <c r="A5989" s="24">
        <v>44278.29166315972</v>
      </c>
      <c r="B5989" s="5" t="s">
        <v>4603</v>
      </c>
      <c r="C5989" s="5" t="s">
        <v>1130</v>
      </c>
      <c r="D5989" s="5" t="s">
        <v>4593</v>
      </c>
      <c r="E5989" s="5">
        <v>2.0</v>
      </c>
      <c r="F5989" s="28">
        <f t="shared" si="67"/>
        <v>44278.375</v>
      </c>
      <c r="G5989" s="32">
        <f t="shared" si="85"/>
        <v>44278.375</v>
      </c>
      <c r="H5989" s="29">
        <v>0.4847222222222222</v>
      </c>
      <c r="I5989" s="30">
        <f t="shared" si="91"/>
        <v>-44277.89027</v>
      </c>
      <c r="K5989" t="str">
        <f t="shared" si="120"/>
        <v/>
      </c>
    </row>
    <row r="5990">
      <c r="A5990" s="24">
        <v>44278.32355210648</v>
      </c>
      <c r="B5990" s="5" t="s">
        <v>4604</v>
      </c>
      <c r="C5990" s="5" t="s">
        <v>4605</v>
      </c>
      <c r="D5990" s="5" t="s">
        <v>4264</v>
      </c>
      <c r="E5990" s="5">
        <v>3.0</v>
      </c>
      <c r="F5990" s="28">
        <f t="shared" si="67"/>
        <v>44278.40689</v>
      </c>
      <c r="G5990" s="32">
        <f t="shared" si="85"/>
        <v>44278.40689</v>
      </c>
      <c r="H5990" s="29">
        <v>0.5555555555555556</v>
      </c>
      <c r="I5990" s="30">
        <f t="shared" si="91"/>
        <v>-44277.85133</v>
      </c>
      <c r="K5990" t="str">
        <f t="shared" si="120"/>
        <v/>
      </c>
    </row>
    <row r="5991">
      <c r="A5991" s="24">
        <v>44278.32414145833</v>
      </c>
      <c r="B5991" s="5" t="s">
        <v>4606</v>
      </c>
      <c r="C5991" s="5" t="s">
        <v>4605</v>
      </c>
      <c r="D5991" s="5" t="s">
        <v>4264</v>
      </c>
      <c r="E5991" s="5">
        <v>4.0</v>
      </c>
      <c r="F5991" s="28">
        <f t="shared" si="67"/>
        <v>44278.40747</v>
      </c>
      <c r="G5991" s="32">
        <f t="shared" si="85"/>
        <v>44278.40747</v>
      </c>
      <c r="H5991" s="29">
        <v>0.5555555555555556</v>
      </c>
      <c r="I5991" s="30">
        <f t="shared" si="91"/>
        <v>-44277.85192</v>
      </c>
      <c r="K5991" t="str">
        <f t="shared" si="120"/>
        <v/>
      </c>
    </row>
    <row r="5992">
      <c r="A5992" s="24">
        <v>44278.326699745376</v>
      </c>
      <c r="B5992" s="5" t="s">
        <v>4226</v>
      </c>
      <c r="C5992" s="5" t="s">
        <v>916</v>
      </c>
      <c r="D5992" s="5" t="s">
        <v>3739</v>
      </c>
      <c r="E5992" s="5">
        <v>5.0</v>
      </c>
      <c r="F5992" s="28">
        <f t="shared" si="67"/>
        <v>44278.41003</v>
      </c>
      <c r="G5992" s="32">
        <f t="shared" si="85"/>
        <v>44278.41003</v>
      </c>
      <c r="H5992" s="29">
        <v>0.7083333333333334</v>
      </c>
      <c r="I5992" s="30">
        <f t="shared" si="91"/>
        <v>-44277.7017</v>
      </c>
      <c r="K5992" t="str">
        <f t="shared" si="120"/>
        <v/>
      </c>
    </row>
    <row r="5993">
      <c r="A5993" s="24">
        <v>44278.32795543982</v>
      </c>
      <c r="B5993" s="5" t="s">
        <v>4607</v>
      </c>
      <c r="C5993" s="5" t="s">
        <v>1480</v>
      </c>
      <c r="D5993" s="5" t="s">
        <v>165</v>
      </c>
      <c r="E5993" s="5">
        <v>38.0</v>
      </c>
      <c r="F5993" s="28">
        <f t="shared" si="67"/>
        <v>44278.41129</v>
      </c>
      <c r="G5993" s="32">
        <f t="shared" si="85"/>
        <v>44278.41129</v>
      </c>
      <c r="I5993" t="str">
        <f t="shared" si="91"/>
        <v/>
      </c>
      <c r="J5993" s="5" t="s">
        <v>1861</v>
      </c>
      <c r="K5993">
        <f t="shared" si="120"/>
        <v>38</v>
      </c>
    </row>
    <row r="5994">
      <c r="A5994" s="24">
        <v>44278.33844016204</v>
      </c>
      <c r="B5994" s="5" t="s">
        <v>4423</v>
      </c>
      <c r="C5994" s="5" t="s">
        <v>1932</v>
      </c>
      <c r="D5994" s="5" t="s">
        <v>3246</v>
      </c>
      <c r="F5994" s="28">
        <f t="shared" si="67"/>
        <v>44278.42177</v>
      </c>
      <c r="G5994" s="32">
        <f t="shared" si="85"/>
        <v>44278.42177</v>
      </c>
      <c r="I5994" t="str">
        <f t="shared" si="91"/>
        <v/>
      </c>
      <c r="K5994" t="str">
        <f t="shared" si="120"/>
        <v/>
      </c>
    </row>
    <row r="5995">
      <c r="A5995" s="24">
        <v>44278.33919165509</v>
      </c>
      <c r="B5995" s="5" t="s">
        <v>3144</v>
      </c>
      <c r="C5995" s="5" t="s">
        <v>227</v>
      </c>
      <c r="D5995" s="5" t="s">
        <v>4264</v>
      </c>
      <c r="E5995" s="5">
        <v>6.0</v>
      </c>
      <c r="F5995" s="28">
        <f t="shared" si="67"/>
        <v>44278.42252</v>
      </c>
      <c r="G5995" s="32">
        <f t="shared" si="85"/>
        <v>44278.42252</v>
      </c>
      <c r="H5995" s="29">
        <v>0.5590277777777778</v>
      </c>
      <c r="I5995" s="30">
        <f t="shared" si="91"/>
        <v>-44277.8635</v>
      </c>
      <c r="K5995" t="str">
        <f t="shared" si="120"/>
        <v/>
      </c>
    </row>
    <row r="5996">
      <c r="A5996" s="24">
        <v>44278.339623101856</v>
      </c>
      <c r="B5996" s="5" t="s">
        <v>4608</v>
      </c>
      <c r="C5996" s="5" t="s">
        <v>227</v>
      </c>
      <c r="D5996" s="5" t="s">
        <v>4264</v>
      </c>
      <c r="E5996" s="5">
        <v>7.0</v>
      </c>
      <c r="F5996" s="28">
        <f t="shared" si="67"/>
        <v>44278.42296</v>
      </c>
      <c r="G5996" s="32">
        <f t="shared" si="85"/>
        <v>44278.42296</v>
      </c>
      <c r="H5996" s="29">
        <v>0.5590277777777778</v>
      </c>
      <c r="I5996" s="30">
        <f t="shared" si="91"/>
        <v>-44277.86393</v>
      </c>
      <c r="K5996" t="str">
        <f t="shared" si="120"/>
        <v/>
      </c>
    </row>
    <row r="5997">
      <c r="A5997" s="24">
        <v>44278.35530693287</v>
      </c>
      <c r="B5997" s="5" t="s">
        <v>4609</v>
      </c>
      <c r="C5997" s="5" t="s">
        <v>1122</v>
      </c>
      <c r="D5997" s="5" t="s">
        <v>1459</v>
      </c>
      <c r="E5997" s="5">
        <v>8.0</v>
      </c>
      <c r="F5997" s="28">
        <f t="shared" si="67"/>
        <v>44278.43864</v>
      </c>
      <c r="G5997" s="32">
        <f t="shared" si="85"/>
        <v>44278.43864</v>
      </c>
      <c r="H5997" s="29">
        <v>0.4375</v>
      </c>
      <c r="I5997" s="30">
        <f t="shared" si="91"/>
        <v>-44278.00114</v>
      </c>
      <c r="K5997" t="str">
        <f t="shared" si="120"/>
        <v/>
      </c>
    </row>
    <row r="5998">
      <c r="A5998" s="24">
        <v>44278.4243546412</v>
      </c>
      <c r="B5998" s="5" t="s">
        <v>4579</v>
      </c>
      <c r="C5998" s="5" t="s">
        <v>4577</v>
      </c>
      <c r="D5998" s="5" t="s">
        <v>4610</v>
      </c>
      <c r="E5998" s="5">
        <v>8.0</v>
      </c>
      <c r="F5998" s="28">
        <f t="shared" si="67"/>
        <v>44278.50769</v>
      </c>
      <c r="G5998" s="32">
        <f t="shared" si="85"/>
        <v>44278.50769</v>
      </c>
      <c r="H5998" s="29">
        <v>0.7083333333333334</v>
      </c>
      <c r="I5998" s="30">
        <f t="shared" si="91"/>
        <v>-44277.79935</v>
      </c>
      <c r="K5998" t="str">
        <f t="shared" si="120"/>
        <v/>
      </c>
    </row>
    <row r="5999">
      <c r="A5999" s="24">
        <v>44278.537235625</v>
      </c>
      <c r="B5999" s="5" t="s">
        <v>4171</v>
      </c>
      <c r="C5999" s="5" t="s">
        <v>4197</v>
      </c>
      <c r="D5999" s="5" t="s">
        <v>173</v>
      </c>
      <c r="E5999" s="5">
        <v>1.0</v>
      </c>
      <c r="F5999" s="28">
        <f t="shared" si="67"/>
        <v>44278.62057</v>
      </c>
      <c r="G5999" s="32">
        <f t="shared" si="85"/>
        <v>44278.62057</v>
      </c>
      <c r="H5999" s="29">
        <v>0.7083333333333334</v>
      </c>
      <c r="I5999" s="30">
        <f t="shared" si="91"/>
        <v>-44277.91224</v>
      </c>
      <c r="K5999" t="str">
        <f t="shared" si="120"/>
        <v/>
      </c>
    </row>
    <row r="6000">
      <c r="A6000" s="24">
        <v>44278.53843368056</v>
      </c>
      <c r="B6000" s="5" t="s">
        <v>1820</v>
      </c>
      <c r="D6000" s="26" t="s">
        <v>4072</v>
      </c>
      <c r="E6000" s="5">
        <v>2.0</v>
      </c>
      <c r="F6000" s="28">
        <f t="shared" si="67"/>
        <v>44278.62177</v>
      </c>
      <c r="G6000" s="32">
        <f t="shared" si="85"/>
        <v>44278.62177</v>
      </c>
      <c r="H6000" s="29">
        <v>0.7083333333333334</v>
      </c>
      <c r="I6000" s="30">
        <f t="shared" si="91"/>
        <v>-44277.91343</v>
      </c>
      <c r="K6000" t="str">
        <f t="shared" si="120"/>
        <v/>
      </c>
    </row>
    <row r="6001">
      <c r="A6001" s="24">
        <v>44278.54406554398</v>
      </c>
      <c r="B6001" s="5" t="s">
        <v>4231</v>
      </c>
      <c r="C6001" s="5" t="s">
        <v>4484</v>
      </c>
      <c r="D6001" s="5" t="s">
        <v>624</v>
      </c>
      <c r="E6001" s="5">
        <v>3.0</v>
      </c>
      <c r="F6001" s="28">
        <f t="shared" si="67"/>
        <v>44278.6274</v>
      </c>
      <c r="G6001" s="32">
        <f t="shared" si="85"/>
        <v>44278.6274</v>
      </c>
      <c r="H6001" s="29">
        <v>0.7083333333333334</v>
      </c>
      <c r="I6001" s="30">
        <f t="shared" si="91"/>
        <v>-44277.91907</v>
      </c>
      <c r="K6001" t="str">
        <f t="shared" si="120"/>
        <v/>
      </c>
    </row>
    <row r="6002">
      <c r="A6002" s="24">
        <v>44278.54442651621</v>
      </c>
      <c r="B6002" s="5" t="s">
        <v>4229</v>
      </c>
      <c r="C6002" s="5" t="s">
        <v>4484</v>
      </c>
      <c r="D6002" s="5" t="s">
        <v>624</v>
      </c>
      <c r="E6002" s="5">
        <v>4.0</v>
      </c>
      <c r="F6002" s="28">
        <f t="shared" si="67"/>
        <v>44278.62776</v>
      </c>
      <c r="G6002" s="32">
        <f t="shared" si="85"/>
        <v>44278.62776</v>
      </c>
      <c r="H6002" s="29">
        <v>0.7083333333333334</v>
      </c>
      <c r="I6002" s="30">
        <f t="shared" si="91"/>
        <v>-44277.91943</v>
      </c>
      <c r="K6002" t="str">
        <f t="shared" si="120"/>
        <v/>
      </c>
    </row>
    <row r="6003">
      <c r="A6003" s="24">
        <v>44278.545623680555</v>
      </c>
      <c r="B6003" s="5" t="s">
        <v>4023</v>
      </c>
      <c r="C6003" s="5" t="s">
        <v>4284</v>
      </c>
      <c r="D6003" s="5" t="s">
        <v>173</v>
      </c>
      <c r="E6003" s="5">
        <v>40.0</v>
      </c>
      <c r="F6003" s="28">
        <f t="shared" si="67"/>
        <v>44278.62896</v>
      </c>
      <c r="G6003" s="32">
        <f t="shared" si="85"/>
        <v>44278.62896</v>
      </c>
      <c r="H6003" s="29">
        <v>0.7083333333333334</v>
      </c>
      <c r="I6003" s="30">
        <f t="shared" si="91"/>
        <v>-44277.92062</v>
      </c>
      <c r="J6003" s="5" t="s">
        <v>1861</v>
      </c>
      <c r="K6003" t="str">
        <f t="shared" si="120"/>
        <v/>
      </c>
    </row>
    <row r="6004">
      <c r="A6004" s="24">
        <v>44278.555176712965</v>
      </c>
      <c r="B6004" s="5" t="s">
        <v>4611</v>
      </c>
      <c r="C6004" s="5" t="s">
        <v>4026</v>
      </c>
      <c r="D6004" s="5" t="s">
        <v>4072</v>
      </c>
      <c r="E6004" s="5">
        <v>6.0</v>
      </c>
      <c r="F6004" s="28">
        <f t="shared" si="67"/>
        <v>44278.63851</v>
      </c>
      <c r="G6004" s="32">
        <f t="shared" si="85"/>
        <v>44278.63851</v>
      </c>
      <c r="H6004" s="29">
        <v>0.7083333333333334</v>
      </c>
      <c r="I6004" s="30">
        <f t="shared" si="91"/>
        <v>-44277.93018</v>
      </c>
      <c r="K6004" t="str">
        <f t="shared" si="120"/>
        <v/>
      </c>
    </row>
    <row r="6005">
      <c r="A6005" s="24">
        <v>44278.8253840625</v>
      </c>
      <c r="B6005" s="5" t="s">
        <v>3401</v>
      </c>
      <c r="C6005" s="5" t="s">
        <v>1480</v>
      </c>
      <c r="D6005" s="5" t="s">
        <v>165</v>
      </c>
      <c r="F6005" s="28">
        <f t="shared" si="67"/>
        <v>44278.90872</v>
      </c>
      <c r="G6005" s="32">
        <f t="shared" si="85"/>
        <v>44278.90872</v>
      </c>
      <c r="I6005" t="str">
        <f t="shared" si="91"/>
        <v/>
      </c>
      <c r="K6005" t="str">
        <f t="shared" si="120"/>
        <v/>
      </c>
    </row>
    <row r="6006">
      <c r="A6006" s="24">
        <v>44279.30672936342</v>
      </c>
      <c r="B6006" s="5" t="s">
        <v>4612</v>
      </c>
      <c r="C6006" s="5" t="s">
        <v>1932</v>
      </c>
      <c r="D6006" s="5" t="s">
        <v>3246</v>
      </c>
      <c r="E6006" s="5">
        <v>38.0</v>
      </c>
      <c r="F6006" s="28">
        <f t="shared" si="67"/>
        <v>44279.39006</v>
      </c>
      <c r="G6006" s="32">
        <f t="shared" si="85"/>
        <v>44279.39006</v>
      </c>
      <c r="H6006" s="29">
        <v>0.5159722222222223</v>
      </c>
      <c r="I6006" s="30">
        <f t="shared" si="91"/>
        <v>-44278.87409</v>
      </c>
      <c r="J6006" s="5" t="s">
        <v>1861</v>
      </c>
      <c r="K6006" t="str">
        <f t="shared" si="120"/>
        <v/>
      </c>
    </row>
    <row r="6007">
      <c r="A6007" s="24">
        <v>44279.31120256944</v>
      </c>
      <c r="B6007" s="5" t="s">
        <v>4613</v>
      </c>
      <c r="C6007" s="5" t="s">
        <v>1932</v>
      </c>
      <c r="D6007" s="5" t="s">
        <v>3246</v>
      </c>
      <c r="E6007" s="5"/>
      <c r="F6007" s="28">
        <f t="shared" si="67"/>
        <v>44279.39454</v>
      </c>
      <c r="G6007" s="32">
        <f t="shared" si="85"/>
        <v>44279.39454</v>
      </c>
      <c r="H6007" s="29">
        <v>0.5763888888888888</v>
      </c>
      <c r="I6007" s="30">
        <f t="shared" si="91"/>
        <v>-44278.81815</v>
      </c>
      <c r="J6007" s="5" t="s">
        <v>4307</v>
      </c>
      <c r="K6007" t="str">
        <f t="shared" si="120"/>
        <v/>
      </c>
    </row>
    <row r="6008">
      <c r="A6008" s="24">
        <v>44279.37894364583</v>
      </c>
      <c r="B6008" s="5" t="s">
        <v>4553</v>
      </c>
      <c r="C6008" s="5" t="s">
        <v>4209</v>
      </c>
      <c r="D6008" s="5" t="s">
        <v>173</v>
      </c>
      <c r="E6008" s="5">
        <v>1.0</v>
      </c>
      <c r="F6008" s="28">
        <f t="shared" si="67"/>
        <v>44279.46228</v>
      </c>
      <c r="G6008" s="32">
        <f t="shared" si="85"/>
        <v>44279.46228</v>
      </c>
      <c r="H6008" s="29">
        <v>0.4791666666666667</v>
      </c>
      <c r="I6008" s="30">
        <f t="shared" si="91"/>
        <v>-44278.98311</v>
      </c>
      <c r="K6008" t="str">
        <f t="shared" si="120"/>
        <v/>
      </c>
    </row>
    <row r="6009">
      <c r="A6009" s="24">
        <v>44279.379304131944</v>
      </c>
      <c r="B6009" s="5" t="s">
        <v>4211</v>
      </c>
      <c r="C6009" s="5" t="s">
        <v>4209</v>
      </c>
      <c r="D6009" s="5" t="s">
        <v>173</v>
      </c>
      <c r="E6009" s="5">
        <v>2.0</v>
      </c>
      <c r="F6009" s="28">
        <f t="shared" si="67"/>
        <v>44279.46264</v>
      </c>
      <c r="G6009" s="32">
        <f t="shared" si="85"/>
        <v>44279.46264</v>
      </c>
      <c r="H6009" s="29">
        <v>0.4791666666666667</v>
      </c>
      <c r="I6009" s="30">
        <f t="shared" si="91"/>
        <v>-44278.98347</v>
      </c>
      <c r="K6009" t="str">
        <f t="shared" si="120"/>
        <v/>
      </c>
    </row>
    <row r="6010">
      <c r="A6010" s="24">
        <v>44279.379875370374</v>
      </c>
      <c r="B6010" s="5" t="s">
        <v>4450</v>
      </c>
      <c r="C6010" s="5" t="s">
        <v>4209</v>
      </c>
      <c r="D6010" s="5" t="s">
        <v>173</v>
      </c>
      <c r="E6010" s="5">
        <v>3.0</v>
      </c>
      <c r="F6010" s="28">
        <f t="shared" si="67"/>
        <v>44279.46321</v>
      </c>
      <c r="G6010" s="32">
        <f t="shared" si="85"/>
        <v>44279.46321</v>
      </c>
      <c r="H6010" s="29">
        <v>0.4791666666666667</v>
      </c>
      <c r="I6010" s="30">
        <f t="shared" si="91"/>
        <v>-44278.98404</v>
      </c>
      <c r="K6010" t="str">
        <f t="shared" si="120"/>
        <v/>
      </c>
    </row>
    <row r="6011">
      <c r="A6011" s="24">
        <v>44279.406433564815</v>
      </c>
      <c r="B6011" s="5" t="s">
        <v>4614</v>
      </c>
      <c r="C6011" s="5" t="s">
        <v>4284</v>
      </c>
      <c r="D6011" s="5" t="s">
        <v>3186</v>
      </c>
      <c r="E6011" s="5">
        <v>39.0</v>
      </c>
      <c r="F6011" s="28">
        <f t="shared" si="67"/>
        <v>44279.48977</v>
      </c>
      <c r="G6011" s="32">
        <f t="shared" si="85"/>
        <v>44279.48977</v>
      </c>
      <c r="H6011" s="29">
        <v>0.5395833333333333</v>
      </c>
      <c r="I6011" s="30">
        <f t="shared" si="91"/>
        <v>-44278.95018</v>
      </c>
      <c r="J6011" s="5" t="s">
        <v>1861</v>
      </c>
      <c r="K6011" t="str">
        <f t="shared" si="120"/>
        <v/>
      </c>
    </row>
    <row r="6012">
      <c r="A6012" s="24">
        <v>44279.42958993056</v>
      </c>
      <c r="B6012" s="5" t="s">
        <v>4025</v>
      </c>
      <c r="C6012" s="5" t="s">
        <v>4026</v>
      </c>
      <c r="D6012" s="5" t="s">
        <v>4072</v>
      </c>
      <c r="E6012" s="5">
        <v>11.0</v>
      </c>
      <c r="F6012" s="28">
        <f t="shared" si="67"/>
        <v>44279.51292</v>
      </c>
      <c r="G6012" s="32">
        <f t="shared" si="85"/>
        <v>44279.51292</v>
      </c>
      <c r="H6012" s="29">
        <v>0.5402777777777777</v>
      </c>
      <c r="I6012" s="30">
        <f t="shared" si="91"/>
        <v>-44278.97265</v>
      </c>
      <c r="K6012" t="str">
        <f t="shared" si="120"/>
        <v/>
      </c>
    </row>
    <row r="6013">
      <c r="A6013" s="24">
        <v>44279.538664189815</v>
      </c>
      <c r="B6013" s="5" t="s">
        <v>4615</v>
      </c>
      <c r="C6013" s="5" t="s">
        <v>4616</v>
      </c>
      <c r="D6013" s="5" t="s">
        <v>223</v>
      </c>
      <c r="E6013" s="5">
        <v>1.0</v>
      </c>
      <c r="F6013" s="28">
        <f t="shared" si="67"/>
        <v>44279.622</v>
      </c>
      <c r="G6013" s="32">
        <f t="shared" si="85"/>
        <v>44279.622</v>
      </c>
      <c r="H6013" s="29">
        <v>0.6451388888888889</v>
      </c>
      <c r="I6013" s="30">
        <f t="shared" si="91"/>
        <v>-44278.97686</v>
      </c>
      <c r="K6013" t="str">
        <f t="shared" si="120"/>
        <v/>
      </c>
    </row>
    <row r="6014">
      <c r="A6014" s="24">
        <v>44279.59506583333</v>
      </c>
      <c r="B6014" s="5" t="s">
        <v>4617</v>
      </c>
      <c r="C6014" s="5" t="s">
        <v>3921</v>
      </c>
      <c r="D6014" s="5" t="s">
        <v>624</v>
      </c>
      <c r="E6014" s="5">
        <v>2.0</v>
      </c>
      <c r="F6014" s="28">
        <f t="shared" si="67"/>
        <v>44279.6784</v>
      </c>
      <c r="G6014" s="32">
        <f t="shared" si="85"/>
        <v>44279.6784</v>
      </c>
      <c r="H6014" s="29">
        <v>0.7083333333333334</v>
      </c>
      <c r="I6014" s="30">
        <f t="shared" si="91"/>
        <v>-44278.97007</v>
      </c>
      <c r="K6014" t="str">
        <f t="shared" si="120"/>
        <v/>
      </c>
    </row>
    <row r="6015">
      <c r="A6015" s="24">
        <v>44279.696344502314</v>
      </c>
      <c r="B6015" s="5" t="s">
        <v>2795</v>
      </c>
      <c r="C6015" s="5" t="s">
        <v>2796</v>
      </c>
      <c r="D6015" s="5" t="s">
        <v>4618</v>
      </c>
      <c r="F6015" s="28">
        <f t="shared" si="67"/>
        <v>44279.77968</v>
      </c>
      <c r="G6015" s="32">
        <f t="shared" si="85"/>
        <v>44279.77968</v>
      </c>
      <c r="I6015" t="str">
        <f t="shared" si="91"/>
        <v/>
      </c>
      <c r="K6015" t="str">
        <f t="shared" si="120"/>
        <v/>
      </c>
    </row>
    <row r="6016">
      <c r="A6016" s="24">
        <v>44279.71659159722</v>
      </c>
      <c r="B6016" s="5" t="s">
        <v>4404</v>
      </c>
      <c r="C6016" s="5" t="s">
        <v>564</v>
      </c>
      <c r="D6016" s="5" t="s">
        <v>760</v>
      </c>
      <c r="F6016" s="28">
        <f t="shared" si="67"/>
        <v>44279.79992</v>
      </c>
      <c r="G6016" s="32">
        <f t="shared" si="85"/>
        <v>44279.79992</v>
      </c>
      <c r="I6016" t="str">
        <f t="shared" si="91"/>
        <v/>
      </c>
      <c r="K6016" t="str">
        <f t="shared" si="120"/>
        <v/>
      </c>
    </row>
    <row r="6017">
      <c r="A6017" s="24">
        <v>44279.71701412037</v>
      </c>
      <c r="B6017" s="5" t="s">
        <v>4619</v>
      </c>
      <c r="C6017" s="5" t="s">
        <v>564</v>
      </c>
      <c r="D6017" s="5" t="s">
        <v>760</v>
      </c>
      <c r="F6017" s="28">
        <f t="shared" si="67"/>
        <v>44279.80035</v>
      </c>
      <c r="G6017" s="32">
        <f t="shared" si="85"/>
        <v>44279.80035</v>
      </c>
      <c r="I6017" t="str">
        <f t="shared" si="91"/>
        <v/>
      </c>
      <c r="K6017" t="str">
        <f t="shared" si="120"/>
        <v/>
      </c>
    </row>
    <row r="6018">
      <c r="A6018" s="24">
        <v>44279.71753006944</v>
      </c>
      <c r="B6018" s="5" t="s">
        <v>4620</v>
      </c>
      <c r="C6018" s="5" t="s">
        <v>4621</v>
      </c>
      <c r="D6018" s="5" t="s">
        <v>760</v>
      </c>
      <c r="F6018" s="28">
        <f t="shared" si="67"/>
        <v>44279.80086</v>
      </c>
      <c r="G6018" s="32">
        <f t="shared" si="85"/>
        <v>44279.80086</v>
      </c>
      <c r="I6018" t="str">
        <f t="shared" si="91"/>
        <v/>
      </c>
      <c r="K6018" t="str">
        <f t="shared" si="120"/>
        <v/>
      </c>
    </row>
    <row r="6019">
      <c r="A6019" s="24">
        <v>44280.337219270834</v>
      </c>
      <c r="B6019" s="5" t="s">
        <v>4510</v>
      </c>
      <c r="C6019" s="5" t="s">
        <v>649</v>
      </c>
      <c r="D6019" s="5" t="s">
        <v>3739</v>
      </c>
      <c r="E6019" s="5">
        <v>2.0</v>
      </c>
      <c r="F6019" s="28">
        <f t="shared" si="67"/>
        <v>44280.42055</v>
      </c>
      <c r="G6019" s="32">
        <f t="shared" si="85"/>
        <v>44280.42055</v>
      </c>
      <c r="H6019" s="29">
        <v>0.5118055555555555</v>
      </c>
      <c r="I6019" s="30">
        <f t="shared" si="91"/>
        <v>-44279.90875</v>
      </c>
      <c r="K6019" t="str">
        <f t="shared" si="120"/>
        <v/>
      </c>
    </row>
    <row r="6020">
      <c r="A6020" s="24">
        <v>44280.337753182874</v>
      </c>
      <c r="B6020" s="5" t="s">
        <v>4054</v>
      </c>
      <c r="C6020" s="5" t="s">
        <v>649</v>
      </c>
      <c r="D6020" s="5" t="s">
        <v>3739</v>
      </c>
      <c r="E6020" s="5">
        <v>1.0</v>
      </c>
      <c r="F6020" s="28">
        <f t="shared" si="67"/>
        <v>44280.42109</v>
      </c>
      <c r="G6020" s="32">
        <f t="shared" si="85"/>
        <v>44280.42109</v>
      </c>
      <c r="H6020" s="29">
        <v>0.5118055555555555</v>
      </c>
      <c r="I6020" s="30">
        <f t="shared" si="91"/>
        <v>-44279.90928</v>
      </c>
      <c r="K6020" t="str">
        <f t="shared" si="120"/>
        <v/>
      </c>
    </row>
    <row r="6021">
      <c r="A6021" s="24">
        <v>44280.342227789355</v>
      </c>
      <c r="B6021" s="5" t="s">
        <v>4622</v>
      </c>
      <c r="C6021" s="5" t="s">
        <v>4623</v>
      </c>
      <c r="D6021" s="5" t="s">
        <v>4098</v>
      </c>
      <c r="E6021" s="5">
        <v>3.0</v>
      </c>
      <c r="F6021" s="28">
        <f t="shared" si="67"/>
        <v>44280.42556</v>
      </c>
      <c r="G6021" s="32">
        <f t="shared" si="85"/>
        <v>44280.42556</v>
      </c>
      <c r="H6021" s="29">
        <v>0.4798611111111111</v>
      </c>
      <c r="I6021" s="30">
        <f t="shared" si="91"/>
        <v>-44279.9457</v>
      </c>
      <c r="K6021" t="str">
        <f t="shared" si="120"/>
        <v/>
      </c>
    </row>
    <row r="6022">
      <c r="A6022" s="24">
        <v>44280.42548505787</v>
      </c>
      <c r="B6022" s="5" t="s">
        <v>4624</v>
      </c>
      <c r="C6022" s="5" t="s">
        <v>3921</v>
      </c>
      <c r="D6022" s="5" t="s">
        <v>4264</v>
      </c>
      <c r="E6022" s="5">
        <v>4.0</v>
      </c>
      <c r="F6022" s="28">
        <f t="shared" si="67"/>
        <v>44280.50882</v>
      </c>
      <c r="G6022" s="32">
        <f t="shared" si="85"/>
        <v>44280.50882</v>
      </c>
      <c r="H6022" s="29">
        <v>0.7083333333333334</v>
      </c>
      <c r="I6022" s="30">
        <f t="shared" si="91"/>
        <v>-44279.80049</v>
      </c>
      <c r="K6022" t="str">
        <f t="shared" si="120"/>
        <v/>
      </c>
    </row>
    <row r="6023">
      <c r="A6023" s="24">
        <v>44280.55894920139</v>
      </c>
      <c r="B6023" s="5" t="s">
        <v>3818</v>
      </c>
      <c r="C6023" s="5" t="s">
        <v>1932</v>
      </c>
      <c r="D6023" s="5" t="s">
        <v>3246</v>
      </c>
      <c r="F6023" s="28">
        <f t="shared" si="67"/>
        <v>44280.64228</v>
      </c>
      <c r="G6023" s="32">
        <f t="shared" si="85"/>
        <v>44280.64228</v>
      </c>
      <c r="H6023" s="29">
        <v>0.7083333333333334</v>
      </c>
      <c r="I6023" s="30">
        <f t="shared" si="91"/>
        <v>-44279.93395</v>
      </c>
      <c r="J6023" s="5" t="s">
        <v>3958</v>
      </c>
      <c r="K6023" t="str">
        <f t="shared" si="120"/>
        <v/>
      </c>
    </row>
    <row r="6024">
      <c r="A6024" s="24">
        <v>44281.32651811343</v>
      </c>
      <c r="B6024" s="5" t="s">
        <v>3376</v>
      </c>
      <c r="C6024" s="5" t="s">
        <v>916</v>
      </c>
      <c r="D6024" s="5" t="s">
        <v>4625</v>
      </c>
      <c r="E6024" s="5">
        <v>1.0</v>
      </c>
      <c r="F6024" s="28">
        <f t="shared" si="67"/>
        <v>44281.40985</v>
      </c>
      <c r="G6024" s="32">
        <f t="shared" si="85"/>
        <v>44281.40985</v>
      </c>
      <c r="H6024" s="29">
        <v>0.6194444444444445</v>
      </c>
      <c r="I6024" s="30">
        <f t="shared" si="91"/>
        <v>-44280.79041</v>
      </c>
      <c r="K6024" t="str">
        <f t="shared" si="120"/>
        <v/>
      </c>
    </row>
    <row r="6025">
      <c r="A6025" s="24">
        <v>44281.39322568287</v>
      </c>
      <c r="B6025" s="5" t="s">
        <v>4626</v>
      </c>
      <c r="C6025" s="5" t="s">
        <v>4627</v>
      </c>
      <c r="D6025" s="5" t="s">
        <v>4264</v>
      </c>
      <c r="E6025" s="5">
        <v>2.0</v>
      </c>
      <c r="F6025" s="28">
        <f t="shared" si="67"/>
        <v>44281.47656</v>
      </c>
      <c r="G6025" s="32">
        <f t="shared" si="85"/>
        <v>44281.47656</v>
      </c>
      <c r="H6025" s="29">
        <v>0.6055555555555555</v>
      </c>
      <c r="I6025" s="30">
        <f t="shared" si="91"/>
        <v>-44280.871</v>
      </c>
      <c r="K6025" t="str">
        <f t="shared" si="120"/>
        <v/>
      </c>
    </row>
    <row r="6026">
      <c r="A6026" s="24">
        <v>44281.39413696759</v>
      </c>
      <c r="B6026" s="5" t="s">
        <v>4628</v>
      </c>
      <c r="C6026" s="5" t="s">
        <v>4629</v>
      </c>
      <c r="D6026" s="5" t="s">
        <v>4264</v>
      </c>
      <c r="E6026" s="5">
        <v>3.0</v>
      </c>
      <c r="F6026" s="28">
        <f t="shared" si="67"/>
        <v>44281.47747</v>
      </c>
      <c r="G6026" s="32">
        <f t="shared" si="85"/>
        <v>44281.47747</v>
      </c>
      <c r="H6026" s="29">
        <v>0.6055555555555555</v>
      </c>
      <c r="I6026" s="30">
        <f t="shared" si="91"/>
        <v>-44280.87191</v>
      </c>
      <c r="K6026" t="str">
        <f t="shared" si="120"/>
        <v/>
      </c>
    </row>
    <row r="6027">
      <c r="A6027" s="24">
        <v>44281.456618888886</v>
      </c>
      <c r="B6027" s="5" t="s">
        <v>3044</v>
      </c>
      <c r="C6027" s="5" t="s">
        <v>3045</v>
      </c>
      <c r="D6027" s="5" t="s">
        <v>821</v>
      </c>
      <c r="E6027" s="5">
        <v>4.0</v>
      </c>
      <c r="F6027" s="28">
        <f t="shared" si="67"/>
        <v>44281.53995</v>
      </c>
      <c r="G6027" s="32">
        <f t="shared" si="85"/>
        <v>44281.53995</v>
      </c>
      <c r="H6027" s="29">
        <v>0.5402777777777777</v>
      </c>
      <c r="I6027" s="30">
        <f t="shared" si="91"/>
        <v>-44280.99967</v>
      </c>
      <c r="K6027" t="str">
        <f t="shared" si="120"/>
        <v/>
      </c>
    </row>
    <row r="6028">
      <c r="A6028" s="24">
        <v>44281.49574789352</v>
      </c>
      <c r="B6028" s="5" t="s">
        <v>4630</v>
      </c>
      <c r="C6028" s="5" t="s">
        <v>4631</v>
      </c>
      <c r="D6028" s="5" t="s">
        <v>4264</v>
      </c>
      <c r="E6028" s="5">
        <v>5.0</v>
      </c>
      <c r="F6028" s="28">
        <f t="shared" si="67"/>
        <v>44281.57908</v>
      </c>
      <c r="G6028" s="32">
        <f t="shared" si="85"/>
        <v>44281.57908</v>
      </c>
      <c r="H6028" s="29">
        <v>0.5465277777777777</v>
      </c>
      <c r="I6028" s="30">
        <f t="shared" si="91"/>
        <v>-44281.03255</v>
      </c>
      <c r="K6028" t="str">
        <f t="shared" si="120"/>
        <v/>
      </c>
    </row>
    <row r="6029">
      <c r="A6029" s="24">
        <v>44284.22887835648</v>
      </c>
      <c r="B6029" s="5" t="s">
        <v>3895</v>
      </c>
      <c r="C6029" s="5" t="s">
        <v>251</v>
      </c>
      <c r="D6029" s="5" t="s">
        <v>2798</v>
      </c>
      <c r="E6029" s="5">
        <v>1.0</v>
      </c>
      <c r="F6029" s="28">
        <f t="shared" si="67"/>
        <v>44284.31221</v>
      </c>
      <c r="G6029" s="32">
        <f t="shared" si="85"/>
        <v>44284.31221</v>
      </c>
      <c r="H6029" s="29">
        <v>0.36319444444444443</v>
      </c>
      <c r="I6029" s="30">
        <f t="shared" si="91"/>
        <v>-44283.94902</v>
      </c>
      <c r="K6029" t="str">
        <f t="shared" si="120"/>
        <v/>
      </c>
    </row>
    <row r="6030">
      <c r="A6030" s="24">
        <v>44284.22927640047</v>
      </c>
      <c r="B6030" s="5" t="s">
        <v>561</v>
      </c>
      <c r="C6030" s="5" t="s">
        <v>251</v>
      </c>
      <c r="D6030" s="5" t="s">
        <v>2798</v>
      </c>
      <c r="E6030" s="5">
        <v>2.0</v>
      </c>
      <c r="F6030" s="28">
        <f t="shared" si="67"/>
        <v>44284.31261</v>
      </c>
      <c r="G6030" s="32">
        <f t="shared" si="85"/>
        <v>44284.31261</v>
      </c>
      <c r="H6030" s="29">
        <v>0.36319444444444443</v>
      </c>
      <c r="I6030" s="30">
        <f t="shared" si="91"/>
        <v>-44283.94942</v>
      </c>
      <c r="K6030" t="str">
        <f t="shared" si="120"/>
        <v/>
      </c>
    </row>
    <row r="6031">
      <c r="A6031" s="24">
        <v>44284.315533078705</v>
      </c>
      <c r="B6031" s="5" t="s">
        <v>811</v>
      </c>
      <c r="C6031" s="5" t="s">
        <v>3010</v>
      </c>
      <c r="D6031" s="5" t="s">
        <v>4264</v>
      </c>
      <c r="E6031" s="5">
        <v>36.0</v>
      </c>
      <c r="F6031" s="28">
        <f t="shared" si="67"/>
        <v>44284.39887</v>
      </c>
      <c r="G6031" s="32">
        <f t="shared" si="85"/>
        <v>44284.39887</v>
      </c>
      <c r="H6031" s="29">
        <v>0.7083333333333334</v>
      </c>
      <c r="I6031" s="30">
        <f t="shared" si="91"/>
        <v>-44283.69053</v>
      </c>
      <c r="J6031" s="5" t="s">
        <v>1861</v>
      </c>
      <c r="K6031" t="str">
        <f t="shared" si="120"/>
        <v/>
      </c>
    </row>
    <row r="6032">
      <c r="A6032" s="24">
        <v>44284.316074166665</v>
      </c>
      <c r="B6032" s="5" t="s">
        <v>4632</v>
      </c>
      <c r="C6032" s="5" t="s">
        <v>3010</v>
      </c>
      <c r="D6032" s="5" t="s">
        <v>4264</v>
      </c>
      <c r="E6032" s="5">
        <v>37.0</v>
      </c>
      <c r="F6032" s="28">
        <f t="shared" si="67"/>
        <v>44284.39941</v>
      </c>
      <c r="G6032" s="32">
        <f t="shared" si="85"/>
        <v>44284.39941</v>
      </c>
      <c r="H6032" s="29">
        <v>0.5743055555555555</v>
      </c>
      <c r="I6032" s="30">
        <f t="shared" si="91"/>
        <v>-44283.8251</v>
      </c>
      <c r="J6032" s="5" t="s">
        <v>1861</v>
      </c>
      <c r="K6032" t="str">
        <f t="shared" si="120"/>
        <v/>
      </c>
    </row>
    <row r="6033">
      <c r="A6033" s="24">
        <v>44284.33675361111</v>
      </c>
      <c r="B6033" s="5" t="s">
        <v>1014</v>
      </c>
      <c r="C6033" s="5" t="s">
        <v>1813</v>
      </c>
      <c r="D6033" s="5" t="s">
        <v>3246</v>
      </c>
      <c r="E6033" s="5">
        <v>38.0</v>
      </c>
      <c r="F6033" s="28">
        <f t="shared" si="67"/>
        <v>44284.42009</v>
      </c>
      <c r="G6033" s="32">
        <f t="shared" si="85"/>
        <v>44284.42009</v>
      </c>
      <c r="H6033" s="29">
        <v>0.7083333333333334</v>
      </c>
      <c r="I6033" s="30">
        <f t="shared" si="91"/>
        <v>-44283.71175</v>
      </c>
      <c r="K6033" t="str">
        <f t="shared" si="120"/>
        <v/>
      </c>
    </row>
    <row r="6034">
      <c r="A6034" s="24">
        <v>44284.35657667824</v>
      </c>
      <c r="B6034" s="5" t="s">
        <v>4088</v>
      </c>
      <c r="C6034" s="5" t="s">
        <v>1813</v>
      </c>
      <c r="D6034" s="5" t="s">
        <v>3246</v>
      </c>
      <c r="E6034" s="5">
        <v>40.0</v>
      </c>
      <c r="F6034" s="28">
        <f t="shared" si="67"/>
        <v>44284.43991</v>
      </c>
      <c r="G6034" s="32">
        <f t="shared" si="85"/>
        <v>44284.43991</v>
      </c>
      <c r="H6034" s="29">
        <v>0.7083333333333334</v>
      </c>
      <c r="I6034" s="30">
        <f t="shared" si="91"/>
        <v>-44283.73158</v>
      </c>
      <c r="J6034" s="5" t="s">
        <v>1861</v>
      </c>
      <c r="K6034" t="str">
        <f t="shared" si="120"/>
        <v/>
      </c>
    </row>
    <row r="6035">
      <c r="A6035" s="24">
        <v>44284.3805666088</v>
      </c>
      <c r="B6035" s="5" t="s">
        <v>50</v>
      </c>
      <c r="C6035" s="5" t="s">
        <v>51</v>
      </c>
      <c r="D6035" s="5" t="s">
        <v>4458</v>
      </c>
      <c r="E6035" s="5">
        <v>1.0</v>
      </c>
      <c r="F6035" s="28">
        <f t="shared" si="67"/>
        <v>44284.4639</v>
      </c>
      <c r="G6035" s="32">
        <f t="shared" si="85"/>
        <v>44284.4639</v>
      </c>
      <c r="H6035" s="29">
        <v>0.4583333333333333</v>
      </c>
      <c r="I6035" s="30">
        <f t="shared" si="91"/>
        <v>-44284.00557</v>
      </c>
      <c r="K6035" t="str">
        <f t="shared" si="120"/>
        <v/>
      </c>
    </row>
    <row r="6036">
      <c r="A6036" s="24">
        <v>44284.82615988426</v>
      </c>
      <c r="B6036" s="5" t="s">
        <v>3401</v>
      </c>
      <c r="C6036" s="5" t="s">
        <v>1480</v>
      </c>
      <c r="D6036" s="5" t="s">
        <v>165</v>
      </c>
      <c r="F6036" s="28">
        <f t="shared" si="67"/>
        <v>44284.90949</v>
      </c>
      <c r="G6036" s="32">
        <f t="shared" si="85"/>
        <v>44284.90949</v>
      </c>
      <c r="I6036" t="str">
        <f t="shared" si="91"/>
        <v/>
      </c>
      <c r="K6036" t="str">
        <f t="shared" si="120"/>
        <v/>
      </c>
    </row>
    <row r="6037">
      <c r="A6037" s="24">
        <v>44285.27974128472</v>
      </c>
      <c r="B6037" s="5" t="s">
        <v>3078</v>
      </c>
      <c r="C6037" s="5" t="s">
        <v>194</v>
      </c>
      <c r="D6037" s="5" t="s">
        <v>4264</v>
      </c>
      <c r="E6037" s="5">
        <v>1.0</v>
      </c>
      <c r="F6037" s="28">
        <f t="shared" si="67"/>
        <v>44285.36307</v>
      </c>
      <c r="G6037" s="32">
        <f t="shared" si="85"/>
        <v>44285.36307</v>
      </c>
      <c r="H6037" s="29">
        <v>0.4701388888888889</v>
      </c>
      <c r="I6037" s="30">
        <f t="shared" si="91"/>
        <v>-44284.89294</v>
      </c>
      <c r="K6037" t="str">
        <f t="shared" si="120"/>
        <v/>
      </c>
    </row>
    <row r="6038">
      <c r="A6038" s="24">
        <v>44285.29159474537</v>
      </c>
      <c r="B6038" s="5" t="s">
        <v>4120</v>
      </c>
      <c r="C6038" s="5" t="s">
        <v>736</v>
      </c>
      <c r="D6038" s="5" t="s">
        <v>165</v>
      </c>
      <c r="E6038" s="5">
        <v>2.0</v>
      </c>
      <c r="F6038" s="28">
        <f t="shared" si="67"/>
        <v>44285.37493</v>
      </c>
      <c r="G6038" s="32">
        <f t="shared" si="85"/>
        <v>44285.37493</v>
      </c>
      <c r="H6038" s="29">
        <v>0.39166666666666666</v>
      </c>
      <c r="I6038" s="30">
        <f t="shared" si="91"/>
        <v>-44284.98326</v>
      </c>
      <c r="K6038" t="str">
        <f t="shared" si="120"/>
        <v/>
      </c>
    </row>
    <row r="6039">
      <c r="A6039" s="24">
        <v>44285.310831215276</v>
      </c>
      <c r="B6039" s="5" t="s">
        <v>4088</v>
      </c>
      <c r="C6039" s="5" t="s">
        <v>1813</v>
      </c>
      <c r="D6039" s="5" t="s">
        <v>3246</v>
      </c>
      <c r="E6039" s="5">
        <v>37.0</v>
      </c>
      <c r="F6039" s="28">
        <f t="shared" si="67"/>
        <v>44285.39416</v>
      </c>
      <c r="G6039" s="32">
        <f t="shared" si="85"/>
        <v>44285.39416</v>
      </c>
      <c r="H6039" s="29">
        <v>0.5145833333333333</v>
      </c>
      <c r="I6039" s="30">
        <f t="shared" si="91"/>
        <v>-44284.87958</v>
      </c>
      <c r="J6039" s="5" t="s">
        <v>1861</v>
      </c>
      <c r="K6039" t="str">
        <f t="shared" si="120"/>
        <v/>
      </c>
    </row>
    <row r="6040">
      <c r="A6040" s="24">
        <v>44285.3655515625</v>
      </c>
      <c r="B6040" s="5" t="s">
        <v>4633</v>
      </c>
      <c r="C6040" s="5" t="s">
        <v>20</v>
      </c>
      <c r="D6040" s="5" t="s">
        <v>4593</v>
      </c>
      <c r="E6040" s="5">
        <v>2.0</v>
      </c>
      <c r="F6040" s="28">
        <f t="shared" si="67"/>
        <v>44285.44888</v>
      </c>
      <c r="G6040" s="32">
        <f t="shared" si="85"/>
        <v>44285.44888</v>
      </c>
      <c r="H6040" s="29">
        <v>0.5027777777777778</v>
      </c>
      <c r="I6040" s="30">
        <f t="shared" si="91"/>
        <v>-44284.94611</v>
      </c>
      <c r="K6040" t="str">
        <f t="shared" si="120"/>
        <v/>
      </c>
    </row>
    <row r="6041">
      <c r="A6041" s="24">
        <v>44285.407131099535</v>
      </c>
      <c r="B6041" s="5" t="s">
        <v>4634</v>
      </c>
      <c r="C6041" s="5" t="s">
        <v>4635</v>
      </c>
      <c r="D6041" s="5" t="s">
        <v>4072</v>
      </c>
      <c r="E6041" s="5">
        <v>5.0</v>
      </c>
      <c r="F6041" s="28">
        <f t="shared" si="67"/>
        <v>44285.49046</v>
      </c>
      <c r="G6041" s="32">
        <f t="shared" si="85"/>
        <v>44285.49046</v>
      </c>
      <c r="H6041" s="29">
        <v>0.5493055555555556</v>
      </c>
      <c r="I6041" s="30">
        <f t="shared" si="91"/>
        <v>-44284.94116</v>
      </c>
      <c r="K6041" t="str">
        <f t="shared" si="120"/>
        <v/>
      </c>
    </row>
    <row r="6042">
      <c r="A6042" s="24">
        <v>44285.42748162037</v>
      </c>
      <c r="B6042" s="5" t="s">
        <v>2666</v>
      </c>
      <c r="D6042" s="5" t="s">
        <v>1448</v>
      </c>
      <c r="E6042" s="5">
        <v>38.0</v>
      </c>
      <c r="F6042" s="28">
        <f t="shared" si="67"/>
        <v>44285.51081</v>
      </c>
      <c r="G6042" s="32">
        <f t="shared" si="85"/>
        <v>44285.51081</v>
      </c>
      <c r="H6042" s="29">
        <v>0.5722222222222222</v>
      </c>
      <c r="I6042" s="30">
        <f t="shared" si="91"/>
        <v>-44284.93859</v>
      </c>
      <c r="J6042" s="5" t="s">
        <v>1861</v>
      </c>
      <c r="K6042" t="str">
        <f t="shared" si="120"/>
        <v/>
      </c>
    </row>
    <row r="6043">
      <c r="A6043" s="24">
        <v>44285.4925437037</v>
      </c>
      <c r="B6043" s="5" t="s">
        <v>368</v>
      </c>
      <c r="C6043" s="5" t="s">
        <v>1813</v>
      </c>
      <c r="D6043" s="5" t="s">
        <v>3246</v>
      </c>
      <c r="E6043" s="5">
        <v>44.0</v>
      </c>
      <c r="F6043" s="28">
        <f t="shared" si="67"/>
        <v>44285.57588</v>
      </c>
      <c r="G6043" s="32">
        <f t="shared" si="85"/>
        <v>44285.57588</v>
      </c>
      <c r="H6043" s="29">
        <v>0.4125</v>
      </c>
      <c r="I6043" s="30">
        <f t="shared" si="91"/>
        <v>-44285.16338</v>
      </c>
      <c r="K6043" t="str">
        <f t="shared" si="120"/>
        <v/>
      </c>
    </row>
    <row r="6044">
      <c r="A6044" s="24">
        <v>44286.32969333333</v>
      </c>
      <c r="B6044" s="5" t="s">
        <v>1014</v>
      </c>
      <c r="C6044" s="5" t="s">
        <v>1813</v>
      </c>
      <c r="D6044" s="5" t="s">
        <v>3246</v>
      </c>
      <c r="E6044" s="5">
        <v>44.0</v>
      </c>
      <c r="F6044" s="28">
        <f t="shared" si="67"/>
        <v>44286.41303</v>
      </c>
      <c r="G6044" s="32">
        <f t="shared" si="85"/>
        <v>44286.41303</v>
      </c>
      <c r="H6044" s="29">
        <v>0.7083333333333334</v>
      </c>
      <c r="I6044" s="30">
        <f t="shared" si="91"/>
        <v>-44285.70469</v>
      </c>
      <c r="K6044" t="str">
        <f t="shared" si="120"/>
        <v/>
      </c>
    </row>
    <row r="6045">
      <c r="A6045" s="24">
        <v>44286.3356359375</v>
      </c>
      <c r="B6045" s="5" t="s">
        <v>4450</v>
      </c>
      <c r="C6045" s="5" t="s">
        <v>4209</v>
      </c>
      <c r="D6045" s="5" t="s">
        <v>1245</v>
      </c>
      <c r="E6045" s="5">
        <v>1.0</v>
      </c>
      <c r="F6045" s="28">
        <f t="shared" si="67"/>
        <v>44286.41897</v>
      </c>
      <c r="G6045" s="32">
        <f t="shared" si="85"/>
        <v>44286.41897</v>
      </c>
      <c r="H6045" s="29">
        <v>0.4583333333333333</v>
      </c>
      <c r="I6045" s="30">
        <f t="shared" si="91"/>
        <v>-44285.96064</v>
      </c>
      <c r="K6045" t="str">
        <f t="shared" si="120"/>
        <v/>
      </c>
    </row>
    <row r="6046">
      <c r="A6046" s="24">
        <v>44286.43469354167</v>
      </c>
      <c r="B6046" s="5" t="s">
        <v>3711</v>
      </c>
      <c r="C6046" s="5" t="s">
        <v>1813</v>
      </c>
      <c r="D6046" s="5" t="s">
        <v>3246</v>
      </c>
      <c r="E6046" s="5">
        <v>38.0</v>
      </c>
      <c r="F6046" s="28">
        <f t="shared" si="67"/>
        <v>44286.51803</v>
      </c>
      <c r="G6046" s="32">
        <f t="shared" si="85"/>
        <v>44286.51803</v>
      </c>
      <c r="H6046" s="29">
        <v>0.7083333333333334</v>
      </c>
      <c r="I6046" s="30">
        <f t="shared" si="91"/>
        <v>-44285.80969</v>
      </c>
      <c r="J6046" s="5" t="s">
        <v>1861</v>
      </c>
      <c r="K6046" t="str">
        <f t="shared" si="120"/>
        <v/>
      </c>
    </row>
    <row r="6047">
      <c r="A6047" s="24">
        <v>44286.823987083335</v>
      </c>
      <c r="B6047" s="5" t="s">
        <v>3401</v>
      </c>
      <c r="C6047" s="5" t="s">
        <v>1480</v>
      </c>
      <c r="D6047" s="5" t="s">
        <v>165</v>
      </c>
      <c r="F6047" s="28">
        <f t="shared" si="67"/>
        <v>44286.90732</v>
      </c>
      <c r="G6047" s="32">
        <f t="shared" si="85"/>
        <v>44286.90732</v>
      </c>
      <c r="I6047" t="str">
        <f t="shared" si="91"/>
        <v/>
      </c>
      <c r="K6047" t="str">
        <f t="shared" si="120"/>
        <v/>
      </c>
    </row>
    <row r="6048">
      <c r="A6048" s="24">
        <v>44287.248793923616</v>
      </c>
      <c r="B6048" s="5" t="s">
        <v>4636</v>
      </c>
      <c r="C6048" s="5" t="s">
        <v>1813</v>
      </c>
      <c r="D6048" s="5" t="s">
        <v>223</v>
      </c>
      <c r="E6048" s="5">
        <v>37.0</v>
      </c>
      <c r="F6048" s="28">
        <f t="shared" si="67"/>
        <v>44287.33213</v>
      </c>
      <c r="G6048" s="32">
        <f t="shared" si="85"/>
        <v>44287.33213</v>
      </c>
      <c r="H6048" s="29">
        <v>0.7083333333333334</v>
      </c>
      <c r="I6048" s="30">
        <f t="shared" si="91"/>
        <v>-44286.62379</v>
      </c>
      <c r="J6048" s="5" t="s">
        <v>1861</v>
      </c>
      <c r="K6048" t="str">
        <f t="shared" si="120"/>
        <v/>
      </c>
    </row>
    <row r="6049">
      <c r="A6049" s="24">
        <v>44287.30626887731</v>
      </c>
      <c r="B6049" s="5" t="s">
        <v>3205</v>
      </c>
      <c r="C6049" s="5" t="s">
        <v>2829</v>
      </c>
      <c r="D6049" s="5" t="s">
        <v>4593</v>
      </c>
      <c r="E6049" s="5">
        <v>1.0</v>
      </c>
      <c r="F6049" s="28">
        <f t="shared" si="67"/>
        <v>44287.3896</v>
      </c>
      <c r="G6049" s="32">
        <f t="shared" si="85"/>
        <v>44287.3896</v>
      </c>
      <c r="H6049" s="29">
        <v>0.5458333333333333</v>
      </c>
      <c r="I6049" s="30">
        <f t="shared" si="91"/>
        <v>-44286.84377</v>
      </c>
      <c r="K6049" t="str">
        <f t="shared" si="120"/>
        <v/>
      </c>
    </row>
    <row r="6050">
      <c r="A6050" s="24">
        <v>44287.30734086805</v>
      </c>
      <c r="B6050" s="5" t="s">
        <v>4637</v>
      </c>
      <c r="C6050" s="5" t="s">
        <v>2829</v>
      </c>
      <c r="D6050" s="5" t="s">
        <v>4593</v>
      </c>
      <c r="E6050" s="5">
        <v>2.0</v>
      </c>
      <c r="F6050" s="28">
        <f t="shared" si="67"/>
        <v>44287.39067</v>
      </c>
      <c r="G6050" s="32">
        <f t="shared" si="85"/>
        <v>44287.39067</v>
      </c>
      <c r="H6050" s="29">
        <v>0.5458333333333333</v>
      </c>
      <c r="I6050" s="30">
        <f t="shared" si="91"/>
        <v>-44286.84484</v>
      </c>
      <c r="K6050" t="str">
        <f t="shared" si="120"/>
        <v/>
      </c>
    </row>
    <row r="6051">
      <c r="A6051" s="24">
        <v>44287.38236978009</v>
      </c>
      <c r="B6051" s="5" t="s">
        <v>2548</v>
      </c>
      <c r="C6051" s="5" t="s">
        <v>1813</v>
      </c>
      <c r="D6051" s="5" t="s">
        <v>3246</v>
      </c>
      <c r="E6051" s="5">
        <v>38.0</v>
      </c>
      <c r="F6051" s="28">
        <f t="shared" si="67"/>
        <v>44287.4657</v>
      </c>
      <c r="G6051" s="32">
        <f t="shared" si="85"/>
        <v>44287.4657</v>
      </c>
      <c r="H6051" s="29">
        <v>0.7083333333333334</v>
      </c>
      <c r="I6051" s="30">
        <f t="shared" si="91"/>
        <v>-44286.75737</v>
      </c>
      <c r="J6051" s="5" t="s">
        <v>1861</v>
      </c>
      <c r="K6051" t="str">
        <f t="shared" si="120"/>
        <v/>
      </c>
    </row>
    <row r="6052">
      <c r="A6052" s="24">
        <v>44287.419040127315</v>
      </c>
      <c r="B6052" s="5" t="s">
        <v>4579</v>
      </c>
      <c r="C6052" s="5" t="s">
        <v>1636</v>
      </c>
      <c r="D6052" s="5" t="s">
        <v>1054</v>
      </c>
      <c r="E6052" s="5">
        <v>3.0</v>
      </c>
      <c r="F6052" s="28">
        <f t="shared" si="67"/>
        <v>44287.50237</v>
      </c>
      <c r="G6052" s="32">
        <f t="shared" si="85"/>
        <v>44287.50237</v>
      </c>
      <c r="H6052" s="29">
        <v>0.5069444444444444</v>
      </c>
      <c r="I6052" s="30">
        <f t="shared" si="91"/>
        <v>-44286.99543</v>
      </c>
      <c r="K6052" t="str">
        <f t="shared" si="120"/>
        <v/>
      </c>
    </row>
    <row r="6053">
      <c r="A6053" s="24">
        <v>44287.56931721065</v>
      </c>
      <c r="B6053" s="5" t="s">
        <v>4638</v>
      </c>
      <c r="F6053" s="28">
        <f t="shared" si="67"/>
        <v>44287.65265</v>
      </c>
      <c r="G6053" s="32">
        <f t="shared" si="85"/>
        <v>44287.65265</v>
      </c>
      <c r="I6053" t="str">
        <f t="shared" si="91"/>
        <v/>
      </c>
      <c r="K6053" t="str">
        <f t="shared" si="120"/>
        <v/>
      </c>
    </row>
    <row r="6054">
      <c r="A6054" s="24">
        <v>44287.82720453704</v>
      </c>
      <c r="B6054" s="5" t="s">
        <v>3401</v>
      </c>
      <c r="C6054" s="5" t="s">
        <v>1480</v>
      </c>
      <c r="D6054" s="5" t="s">
        <v>165</v>
      </c>
      <c r="F6054" s="28">
        <f t="shared" si="67"/>
        <v>44287.91054</v>
      </c>
      <c r="G6054" s="32">
        <f t="shared" si="85"/>
        <v>44287.91054</v>
      </c>
      <c r="I6054" t="str">
        <f t="shared" si="91"/>
        <v/>
      </c>
      <c r="K6054" t="str">
        <f t="shared" si="120"/>
        <v/>
      </c>
    </row>
    <row r="6055">
      <c r="A6055" s="24">
        <v>44288.36455452546</v>
      </c>
      <c r="B6055" s="5" t="s">
        <v>4023</v>
      </c>
      <c r="C6055" s="5" t="s">
        <v>4222</v>
      </c>
      <c r="D6055" s="5" t="s">
        <v>173</v>
      </c>
      <c r="E6055" s="5">
        <v>37.0</v>
      </c>
      <c r="F6055" s="28">
        <f t="shared" si="67"/>
        <v>44288.44789</v>
      </c>
      <c r="G6055" s="32">
        <f t="shared" si="85"/>
        <v>44288.44789</v>
      </c>
      <c r="H6055" s="29">
        <v>0.6041666666666666</v>
      </c>
      <c r="I6055" s="30">
        <f t="shared" si="91"/>
        <v>-44287.84372</v>
      </c>
      <c r="K6055" t="str">
        <f t="shared" si="120"/>
        <v/>
      </c>
    </row>
    <row r="6056">
      <c r="A6056" s="24">
        <v>44288.391560034725</v>
      </c>
      <c r="B6056" s="5" t="s">
        <v>2178</v>
      </c>
      <c r="C6056" s="5" t="s">
        <v>1390</v>
      </c>
      <c r="D6056" s="5" t="s">
        <v>624</v>
      </c>
      <c r="E6056" s="5">
        <v>1.0</v>
      </c>
      <c r="F6056" s="28">
        <f t="shared" si="67"/>
        <v>44288.47489</v>
      </c>
      <c r="G6056" s="32">
        <f t="shared" si="85"/>
        <v>44288.47489</v>
      </c>
      <c r="H6056" s="29">
        <v>0.625</v>
      </c>
      <c r="I6056" s="30">
        <f t="shared" si="91"/>
        <v>-44287.84989</v>
      </c>
      <c r="K6056" t="str">
        <f t="shared" si="120"/>
        <v/>
      </c>
    </row>
    <row r="6057">
      <c r="A6057" s="24">
        <v>44288.3924387963</v>
      </c>
      <c r="B6057" s="5" t="s">
        <v>2511</v>
      </c>
      <c r="C6057" s="5" t="s">
        <v>1390</v>
      </c>
      <c r="D6057" s="5" t="s">
        <v>624</v>
      </c>
      <c r="E6057" s="5">
        <v>2.0</v>
      </c>
      <c r="F6057" s="28">
        <f t="shared" si="67"/>
        <v>44288.47577</v>
      </c>
      <c r="G6057" s="32">
        <f t="shared" si="85"/>
        <v>44288.47577</v>
      </c>
      <c r="H6057" s="29">
        <v>0.625</v>
      </c>
      <c r="I6057" s="30">
        <f t="shared" si="91"/>
        <v>-44287.85077</v>
      </c>
      <c r="K6057" t="str">
        <f t="shared" si="120"/>
        <v/>
      </c>
    </row>
    <row r="6058">
      <c r="A6058" s="24">
        <v>44288.47012863426</v>
      </c>
      <c r="B6058" s="5" t="s">
        <v>2666</v>
      </c>
      <c r="D6058" s="5" t="s">
        <v>1448</v>
      </c>
      <c r="E6058" s="5">
        <v>38.0</v>
      </c>
      <c r="F6058" s="28">
        <f t="shared" si="67"/>
        <v>44288.55346</v>
      </c>
      <c r="G6058" s="32">
        <f t="shared" si="85"/>
        <v>44288.55346</v>
      </c>
      <c r="H6058" s="29">
        <v>0.5694444444444444</v>
      </c>
      <c r="I6058" s="30">
        <f t="shared" si="91"/>
        <v>-44287.98402</v>
      </c>
      <c r="K6058" t="str">
        <f t="shared" si="120"/>
        <v/>
      </c>
    </row>
    <row r="6059">
      <c r="A6059" s="24">
        <v>44292.24351231482</v>
      </c>
      <c r="B6059" s="5" t="s">
        <v>4023</v>
      </c>
      <c r="C6059" s="5" t="s">
        <v>4227</v>
      </c>
      <c r="D6059" s="5" t="s">
        <v>173</v>
      </c>
      <c r="E6059" s="5">
        <v>37.0</v>
      </c>
      <c r="F6059" s="28">
        <f t="shared" si="67"/>
        <v>44292.32685</v>
      </c>
      <c r="G6059" s="32">
        <f t="shared" si="85"/>
        <v>44292.32685</v>
      </c>
      <c r="I6059" t="str">
        <f t="shared" si="91"/>
        <v/>
      </c>
      <c r="J6059" s="5" t="s">
        <v>1861</v>
      </c>
      <c r="K6059">
        <f t="shared" si="120"/>
        <v>37</v>
      </c>
    </row>
    <row r="6060">
      <c r="A6060" s="24">
        <v>44292.24828141204</v>
      </c>
      <c r="B6060" s="5" t="s">
        <v>2492</v>
      </c>
      <c r="C6060" s="5" t="s">
        <v>2493</v>
      </c>
      <c r="D6060" s="5" t="s">
        <v>1864</v>
      </c>
      <c r="E6060" s="5">
        <v>1.0</v>
      </c>
      <c r="F6060" s="28">
        <f t="shared" si="67"/>
        <v>44292.33161</v>
      </c>
      <c r="G6060" s="32">
        <f t="shared" si="85"/>
        <v>44292.33161</v>
      </c>
      <c r="H6060" s="29">
        <v>0.4701388888888889</v>
      </c>
      <c r="I6060" s="30">
        <f t="shared" si="91"/>
        <v>-44291.86148</v>
      </c>
      <c r="K6060" t="str">
        <f t="shared" si="120"/>
        <v/>
      </c>
    </row>
    <row r="6061">
      <c r="A6061" s="24">
        <v>44292.24869650463</v>
      </c>
      <c r="B6061" s="5" t="s">
        <v>4639</v>
      </c>
      <c r="C6061" s="5" t="s">
        <v>2493</v>
      </c>
      <c r="D6061" s="5" t="s">
        <v>1864</v>
      </c>
      <c r="E6061" s="5">
        <v>2.0</v>
      </c>
      <c r="F6061" s="28">
        <f t="shared" si="67"/>
        <v>44292.33203</v>
      </c>
      <c r="G6061" s="32">
        <f t="shared" si="85"/>
        <v>44292.33203</v>
      </c>
      <c r="H6061" s="29">
        <v>0.5326388888888889</v>
      </c>
      <c r="I6061" s="30">
        <f t="shared" si="91"/>
        <v>-44291.79939</v>
      </c>
      <c r="K6061" t="str">
        <f t="shared" si="120"/>
        <v/>
      </c>
    </row>
    <row r="6062">
      <c r="A6062" s="24">
        <v>44292.24928421296</v>
      </c>
      <c r="B6062" s="5" t="s">
        <v>3527</v>
      </c>
      <c r="C6062" s="5" t="s">
        <v>2493</v>
      </c>
      <c r="D6062" s="5" t="s">
        <v>1864</v>
      </c>
      <c r="E6062" s="5">
        <v>3.0</v>
      </c>
      <c r="F6062" s="28">
        <f t="shared" si="67"/>
        <v>44292.33262</v>
      </c>
      <c r="G6062" s="32">
        <f t="shared" si="85"/>
        <v>44292.33262</v>
      </c>
      <c r="H6062" s="29">
        <v>0.5326388888888889</v>
      </c>
      <c r="I6062" s="30">
        <f t="shared" si="91"/>
        <v>-44291.79998</v>
      </c>
      <c r="K6062" t="str">
        <f t="shared" si="120"/>
        <v/>
      </c>
    </row>
    <row r="6063">
      <c r="A6063" s="24">
        <v>44292.24989568287</v>
      </c>
      <c r="B6063" s="5" t="s">
        <v>4640</v>
      </c>
      <c r="C6063" s="5" t="s">
        <v>2493</v>
      </c>
      <c r="D6063" s="5" t="s">
        <v>1864</v>
      </c>
      <c r="E6063" s="5">
        <v>4.0</v>
      </c>
      <c r="F6063" s="28">
        <f t="shared" si="67"/>
        <v>44292.33323</v>
      </c>
      <c r="G6063" s="32">
        <f t="shared" si="85"/>
        <v>44292.33323</v>
      </c>
      <c r="H6063" s="29">
        <v>0.4284722222222222</v>
      </c>
      <c r="I6063" s="30">
        <f t="shared" si="91"/>
        <v>-44291.90476</v>
      </c>
      <c r="K6063" t="str">
        <f t="shared" si="120"/>
        <v/>
      </c>
    </row>
    <row r="6064">
      <c r="A6064" s="24">
        <v>44292.250209756945</v>
      </c>
      <c r="B6064" s="5" t="s">
        <v>2807</v>
      </c>
      <c r="C6064" s="5" t="s">
        <v>2493</v>
      </c>
      <c r="D6064" s="5" t="s">
        <v>1864</v>
      </c>
      <c r="E6064" s="5">
        <v>5.0</v>
      </c>
      <c r="F6064" s="28">
        <f t="shared" si="67"/>
        <v>44292.33354</v>
      </c>
      <c r="G6064" s="32">
        <f t="shared" si="85"/>
        <v>44292.33354</v>
      </c>
      <c r="H6064" s="29">
        <v>0.4625</v>
      </c>
      <c r="I6064" s="30">
        <f t="shared" si="91"/>
        <v>-44291.87104</v>
      </c>
      <c r="K6064" t="str">
        <f t="shared" si="120"/>
        <v/>
      </c>
    </row>
    <row r="6065">
      <c r="A6065" s="24">
        <v>44292.25074939815</v>
      </c>
      <c r="B6065" s="5" t="s">
        <v>4641</v>
      </c>
      <c r="C6065" s="5" t="s">
        <v>2493</v>
      </c>
      <c r="D6065" s="5" t="s">
        <v>1864</v>
      </c>
      <c r="E6065" s="5">
        <v>6.0</v>
      </c>
      <c r="F6065" s="28">
        <f t="shared" si="67"/>
        <v>44292.33408</v>
      </c>
      <c r="G6065" s="32">
        <f t="shared" si="85"/>
        <v>44292.33408</v>
      </c>
      <c r="H6065" s="29">
        <v>0.5326388888888889</v>
      </c>
      <c r="I6065" s="30">
        <f t="shared" si="91"/>
        <v>-44291.80144</v>
      </c>
      <c r="K6065" t="str">
        <f t="shared" si="120"/>
        <v/>
      </c>
    </row>
    <row r="6066">
      <c r="A6066" s="24">
        <v>44292.30267076389</v>
      </c>
      <c r="B6066" s="5" t="s">
        <v>4229</v>
      </c>
      <c r="C6066" s="5" t="s">
        <v>4642</v>
      </c>
      <c r="D6066" s="5" t="s">
        <v>624</v>
      </c>
      <c r="E6066" s="5">
        <v>7.0</v>
      </c>
      <c r="F6066" s="28">
        <f t="shared" si="67"/>
        <v>44292.386</v>
      </c>
      <c r="G6066" s="32">
        <f t="shared" si="85"/>
        <v>44292.386</v>
      </c>
      <c r="H6066" s="29">
        <v>0.75</v>
      </c>
      <c r="I6066" s="30">
        <f t="shared" si="91"/>
        <v>-44291.636</v>
      </c>
      <c r="K6066" t="str">
        <f t="shared" si="120"/>
        <v/>
      </c>
    </row>
    <row r="6067">
      <c r="A6067" s="24">
        <v>44292.33964814815</v>
      </c>
      <c r="B6067" s="5" t="s">
        <v>4497</v>
      </c>
      <c r="D6067" s="5" t="s">
        <v>271</v>
      </c>
      <c r="E6067" s="5">
        <v>38.0</v>
      </c>
      <c r="F6067" s="28">
        <f t="shared" si="67"/>
        <v>44292.42298</v>
      </c>
      <c r="G6067" s="32">
        <f t="shared" si="85"/>
        <v>44292.42298</v>
      </c>
      <c r="I6067" t="str">
        <f t="shared" si="91"/>
        <v/>
      </c>
      <c r="J6067" s="5" t="s">
        <v>1861</v>
      </c>
      <c r="K6067">
        <f t="shared" si="120"/>
        <v>38</v>
      </c>
    </row>
    <row r="6068">
      <c r="A6068" s="24">
        <v>44292.35205693287</v>
      </c>
      <c r="B6068" s="5" t="s">
        <v>4171</v>
      </c>
      <c r="C6068" s="5" t="s">
        <v>4026</v>
      </c>
      <c r="D6068" s="5" t="s">
        <v>4643</v>
      </c>
      <c r="E6068" s="5">
        <v>4.0</v>
      </c>
      <c r="F6068" s="28">
        <f t="shared" si="67"/>
        <v>44292.43539</v>
      </c>
      <c r="G6068" s="32">
        <f t="shared" si="85"/>
        <v>44292.43539</v>
      </c>
      <c r="H6068" s="29">
        <v>0.4576388888888889</v>
      </c>
      <c r="I6068" s="30">
        <f t="shared" si="91"/>
        <v>-44291.97775</v>
      </c>
      <c r="K6068" t="str">
        <f t="shared" si="120"/>
        <v/>
      </c>
    </row>
    <row r="6069">
      <c r="A6069" s="24">
        <v>44292.50470355324</v>
      </c>
      <c r="B6069" s="5" t="s">
        <v>4394</v>
      </c>
      <c r="C6069" s="5" t="s">
        <v>4393</v>
      </c>
      <c r="D6069" s="5" t="s">
        <v>1864</v>
      </c>
      <c r="E6069" s="5">
        <v>1.0</v>
      </c>
      <c r="F6069" s="28">
        <f t="shared" si="67"/>
        <v>44292.58804</v>
      </c>
      <c r="G6069" s="32">
        <f t="shared" si="85"/>
        <v>44292.58804</v>
      </c>
      <c r="H6069" s="29">
        <v>0.75</v>
      </c>
      <c r="I6069" s="30">
        <f t="shared" si="91"/>
        <v>-44291.83804</v>
      </c>
      <c r="K6069" t="str">
        <f t="shared" si="120"/>
        <v/>
      </c>
    </row>
    <row r="6070">
      <c r="A6070" s="24">
        <v>44292.505041516204</v>
      </c>
      <c r="B6070" s="5" t="s">
        <v>4524</v>
      </c>
      <c r="C6070" s="5" t="s">
        <v>4393</v>
      </c>
      <c r="D6070" s="5" t="s">
        <v>1864</v>
      </c>
      <c r="E6070" s="5">
        <v>2.0</v>
      </c>
      <c r="F6070" s="28">
        <f t="shared" si="67"/>
        <v>44292.58837</v>
      </c>
      <c r="G6070" s="32">
        <f t="shared" si="85"/>
        <v>44292.58837</v>
      </c>
      <c r="H6070" s="29">
        <v>0.75</v>
      </c>
      <c r="I6070" s="30">
        <f t="shared" si="91"/>
        <v>-44291.83837</v>
      </c>
      <c r="K6070" t="str">
        <f t="shared" si="120"/>
        <v/>
      </c>
    </row>
    <row r="6071">
      <c r="A6071" s="24">
        <v>44292.50551377315</v>
      </c>
      <c r="B6071" s="5" t="s">
        <v>4644</v>
      </c>
      <c r="C6071" s="5" t="s">
        <v>4393</v>
      </c>
      <c r="D6071" s="5" t="s">
        <v>1864</v>
      </c>
      <c r="E6071" s="5">
        <v>3.0</v>
      </c>
      <c r="F6071" s="28">
        <f t="shared" si="67"/>
        <v>44292.58885</v>
      </c>
      <c r="G6071" s="32">
        <f t="shared" si="85"/>
        <v>44292.58885</v>
      </c>
      <c r="H6071" s="29">
        <v>0.75</v>
      </c>
      <c r="I6071" s="30">
        <f t="shared" si="91"/>
        <v>-44291.83885</v>
      </c>
      <c r="K6071" t="str">
        <f t="shared" si="120"/>
        <v/>
      </c>
    </row>
    <row r="6072">
      <c r="A6072" s="24">
        <v>44292.50583744213</v>
      </c>
      <c r="B6072" s="5" t="s">
        <v>4645</v>
      </c>
      <c r="C6072" s="5" t="s">
        <v>4393</v>
      </c>
      <c r="D6072" s="5" t="s">
        <v>1864</v>
      </c>
      <c r="E6072" s="5">
        <v>4.0</v>
      </c>
      <c r="F6072" s="28">
        <f t="shared" si="67"/>
        <v>44292.58917</v>
      </c>
      <c r="G6072" s="32">
        <f t="shared" si="85"/>
        <v>44292.58917</v>
      </c>
      <c r="H6072" s="29">
        <v>0.75</v>
      </c>
      <c r="I6072" s="30">
        <f t="shared" si="91"/>
        <v>-44291.83917</v>
      </c>
      <c r="K6072" t="str">
        <f t="shared" si="120"/>
        <v/>
      </c>
    </row>
    <row r="6073">
      <c r="A6073" s="24">
        <v>44292.578526921294</v>
      </c>
      <c r="B6073" s="5" t="s">
        <v>2178</v>
      </c>
      <c r="C6073" s="5" t="s">
        <v>862</v>
      </c>
      <c r="D6073" s="5" t="s">
        <v>361</v>
      </c>
      <c r="F6073" s="28">
        <f t="shared" si="67"/>
        <v>44292.66186</v>
      </c>
      <c r="G6073" s="32">
        <f t="shared" si="85"/>
        <v>44292.66186</v>
      </c>
      <c r="I6073" t="str">
        <f t="shared" si="91"/>
        <v/>
      </c>
      <c r="K6073" t="str">
        <f t="shared" si="120"/>
        <v/>
      </c>
    </row>
    <row r="6074">
      <c r="A6074" s="24">
        <v>44292.77921013889</v>
      </c>
      <c r="B6074" s="5" t="s">
        <v>3401</v>
      </c>
      <c r="C6074" s="5" t="s">
        <v>1480</v>
      </c>
      <c r="D6074" s="5" t="s">
        <v>165</v>
      </c>
      <c r="F6074" s="28">
        <f t="shared" si="67"/>
        <v>44292.86254</v>
      </c>
      <c r="G6074" s="32">
        <f t="shared" si="85"/>
        <v>44292.86254</v>
      </c>
      <c r="I6074" t="str">
        <f t="shared" si="91"/>
        <v/>
      </c>
      <c r="K6074" t="str">
        <f t="shared" si="120"/>
        <v/>
      </c>
    </row>
    <row r="6075">
      <c r="A6075" s="24">
        <v>44293.24136515046</v>
      </c>
      <c r="B6075" s="5" t="s">
        <v>4023</v>
      </c>
      <c r="C6075" s="5" t="s">
        <v>4222</v>
      </c>
      <c r="D6075" s="5" t="s">
        <v>1245</v>
      </c>
      <c r="E6075" s="5">
        <v>37.0</v>
      </c>
      <c r="F6075" s="28">
        <f t="shared" si="67"/>
        <v>44293.3247</v>
      </c>
      <c r="G6075" s="32">
        <f t="shared" si="85"/>
        <v>44293.3247</v>
      </c>
      <c r="H6075" s="29">
        <v>0.3590277777777778</v>
      </c>
      <c r="I6075" s="30">
        <f t="shared" si="91"/>
        <v>-44292.96567</v>
      </c>
      <c r="J6075" s="5" t="s">
        <v>1861</v>
      </c>
      <c r="K6075" t="str">
        <f t="shared" si="120"/>
        <v/>
      </c>
    </row>
    <row r="6076">
      <c r="A6076" s="24">
        <v>44293.24959668981</v>
      </c>
      <c r="B6076" s="5" t="s">
        <v>4229</v>
      </c>
      <c r="C6076" s="5" t="s">
        <v>4484</v>
      </c>
      <c r="D6076" s="5" t="s">
        <v>624</v>
      </c>
      <c r="E6076" s="5">
        <v>1.0</v>
      </c>
      <c r="F6076" s="28">
        <f t="shared" si="67"/>
        <v>44293.33293</v>
      </c>
      <c r="G6076" s="32">
        <f t="shared" si="85"/>
        <v>44293.33293</v>
      </c>
      <c r="H6076" s="29">
        <v>0.6020833333333333</v>
      </c>
      <c r="I6076" s="30">
        <f t="shared" si="91"/>
        <v>-44292.73085</v>
      </c>
      <c r="K6076" t="str">
        <f t="shared" si="120"/>
        <v/>
      </c>
    </row>
    <row r="6077">
      <c r="A6077" s="24">
        <v>44293.25009909722</v>
      </c>
      <c r="B6077" s="5" t="s">
        <v>4521</v>
      </c>
      <c r="C6077" s="5" t="s">
        <v>3541</v>
      </c>
      <c r="D6077" s="5" t="s">
        <v>1864</v>
      </c>
      <c r="E6077" s="5">
        <v>2.0</v>
      </c>
      <c r="F6077" s="28">
        <f t="shared" si="67"/>
        <v>44293.33343</v>
      </c>
      <c r="G6077" s="32">
        <f t="shared" si="85"/>
        <v>44293.33343</v>
      </c>
      <c r="H6077" s="29">
        <v>0.40694444444444444</v>
      </c>
      <c r="I6077" s="30">
        <f t="shared" si="91"/>
        <v>-44292.92649</v>
      </c>
      <c r="K6077" t="str">
        <f t="shared" si="120"/>
        <v/>
      </c>
    </row>
    <row r="6078">
      <c r="A6078" s="24">
        <v>44293.25106173611</v>
      </c>
      <c r="B6078" s="5" t="s">
        <v>4646</v>
      </c>
      <c r="C6078" s="5" t="s">
        <v>3541</v>
      </c>
      <c r="D6078" s="5" t="s">
        <v>1864</v>
      </c>
      <c r="E6078" s="5">
        <v>3.0</v>
      </c>
      <c r="F6078" s="28">
        <f t="shared" si="67"/>
        <v>44293.3344</v>
      </c>
      <c r="G6078" s="32">
        <f t="shared" si="85"/>
        <v>44293.3344</v>
      </c>
      <c r="H6078" s="29">
        <v>0.40694444444444444</v>
      </c>
      <c r="I6078" s="30">
        <f t="shared" si="91"/>
        <v>-44292.92745</v>
      </c>
      <c r="K6078" t="str">
        <f t="shared" si="120"/>
        <v/>
      </c>
    </row>
    <row r="6079">
      <c r="A6079" s="24">
        <v>44293.25132107639</v>
      </c>
      <c r="B6079" s="5" t="s">
        <v>3538</v>
      </c>
      <c r="C6079" s="5" t="s">
        <v>3541</v>
      </c>
      <c r="D6079" s="5" t="s">
        <v>1864</v>
      </c>
      <c r="E6079" s="5">
        <v>4.0</v>
      </c>
      <c r="F6079" s="28">
        <f t="shared" si="67"/>
        <v>44293.33465</v>
      </c>
      <c r="G6079" s="32">
        <f t="shared" si="85"/>
        <v>44293.33465</v>
      </c>
      <c r="H6079" s="29">
        <v>0.40694444444444444</v>
      </c>
      <c r="I6079" s="30">
        <f t="shared" si="91"/>
        <v>-44292.92771</v>
      </c>
      <c r="K6079" t="str">
        <f t="shared" si="120"/>
        <v/>
      </c>
    </row>
    <row r="6080">
      <c r="A6080" s="24">
        <v>44293.251644502314</v>
      </c>
      <c r="B6080" s="5" t="s">
        <v>4520</v>
      </c>
      <c r="C6080" s="5" t="s">
        <v>3541</v>
      </c>
      <c r="D6080" s="5" t="s">
        <v>1864</v>
      </c>
      <c r="E6080" s="5">
        <v>5.0</v>
      </c>
      <c r="F6080" s="28">
        <f t="shared" si="67"/>
        <v>44293.33498</v>
      </c>
      <c r="G6080" s="32">
        <f t="shared" si="85"/>
        <v>44293.33498</v>
      </c>
      <c r="H6080" s="29">
        <v>0.40694444444444444</v>
      </c>
      <c r="I6080" s="30">
        <f t="shared" si="91"/>
        <v>-44292.92803</v>
      </c>
      <c r="K6080" t="str">
        <f t="shared" si="120"/>
        <v/>
      </c>
    </row>
    <row r="6081">
      <c r="A6081" s="24">
        <v>44293.296696053236</v>
      </c>
      <c r="B6081" s="5" t="s">
        <v>4647</v>
      </c>
      <c r="C6081" s="5" t="s">
        <v>606</v>
      </c>
      <c r="D6081" s="5" t="s">
        <v>4264</v>
      </c>
      <c r="E6081" s="5">
        <v>6.0</v>
      </c>
      <c r="F6081" s="28">
        <f t="shared" si="67"/>
        <v>44293.38003</v>
      </c>
      <c r="G6081" s="32">
        <f t="shared" si="85"/>
        <v>44293.38003</v>
      </c>
      <c r="H6081" s="29">
        <v>0.6263888888888889</v>
      </c>
      <c r="I6081" s="30">
        <f t="shared" si="91"/>
        <v>-44292.75364</v>
      </c>
      <c r="K6081" t="str">
        <f t="shared" si="120"/>
        <v/>
      </c>
    </row>
    <row r="6082">
      <c r="A6082" s="24">
        <v>44293.29725462963</v>
      </c>
      <c r="B6082" s="5" t="s">
        <v>4648</v>
      </c>
      <c r="C6082" s="5" t="s">
        <v>569</v>
      </c>
      <c r="D6082" s="5" t="s">
        <v>4264</v>
      </c>
      <c r="E6082" s="5">
        <v>7.0</v>
      </c>
      <c r="F6082" s="28">
        <f t="shared" si="67"/>
        <v>44293.38059</v>
      </c>
      <c r="G6082" s="32">
        <f t="shared" si="85"/>
        <v>44293.38059</v>
      </c>
      <c r="H6082" s="29">
        <v>0.5513888888888889</v>
      </c>
      <c r="I6082" s="30">
        <f t="shared" si="91"/>
        <v>-44292.8292</v>
      </c>
      <c r="K6082" t="str">
        <f t="shared" si="120"/>
        <v/>
      </c>
    </row>
    <row r="6083">
      <c r="A6083" s="24">
        <v>44293.323334560184</v>
      </c>
      <c r="B6083" s="5" t="s">
        <v>646</v>
      </c>
      <c r="C6083" s="5" t="s">
        <v>916</v>
      </c>
      <c r="D6083" s="5" t="s">
        <v>4098</v>
      </c>
      <c r="E6083" s="5">
        <v>8.0</v>
      </c>
      <c r="F6083" s="28">
        <f t="shared" si="67"/>
        <v>44293.40667</v>
      </c>
      <c r="G6083" s="32">
        <f t="shared" si="85"/>
        <v>44293.40667</v>
      </c>
      <c r="H6083" s="29">
        <v>0.5291666666666667</v>
      </c>
      <c r="I6083" s="30">
        <f t="shared" si="91"/>
        <v>-44292.8775</v>
      </c>
      <c r="K6083" t="str">
        <f t="shared" si="120"/>
        <v/>
      </c>
    </row>
    <row r="6084">
      <c r="A6084" s="24">
        <v>44293.32375123842</v>
      </c>
      <c r="B6084" s="5" t="s">
        <v>3376</v>
      </c>
      <c r="C6084" s="5" t="s">
        <v>916</v>
      </c>
      <c r="D6084" s="5" t="s">
        <v>4098</v>
      </c>
      <c r="E6084" s="5">
        <v>9.0</v>
      </c>
      <c r="F6084" s="28">
        <f t="shared" si="67"/>
        <v>44293.40708</v>
      </c>
      <c r="G6084" s="32">
        <f t="shared" si="85"/>
        <v>44293.40708</v>
      </c>
      <c r="H6084" s="29">
        <v>0.5291666666666667</v>
      </c>
      <c r="I6084" s="30">
        <f t="shared" si="91"/>
        <v>-44292.87792</v>
      </c>
      <c r="K6084" t="str">
        <f t="shared" si="120"/>
        <v/>
      </c>
    </row>
    <row r="6085">
      <c r="A6085" s="24">
        <v>44293.32560185185</v>
      </c>
      <c r="B6085" s="5" t="s">
        <v>4023</v>
      </c>
      <c r="C6085" s="5" t="s">
        <v>4222</v>
      </c>
      <c r="D6085" s="5" t="s">
        <v>173</v>
      </c>
      <c r="E6085" s="5">
        <v>37.0</v>
      </c>
      <c r="F6085" s="28">
        <f t="shared" si="67"/>
        <v>44293.40894</v>
      </c>
      <c r="G6085" s="35">
        <v>0.6340277777777777</v>
      </c>
      <c r="H6085" s="29">
        <v>0.6666666666666666</v>
      </c>
      <c r="I6085" s="30">
        <f t="shared" si="91"/>
        <v>0.03263888889</v>
      </c>
      <c r="J6085" s="5" t="s">
        <v>1861</v>
      </c>
      <c r="K6085" t="str">
        <f t="shared" si="120"/>
        <v/>
      </c>
    </row>
    <row r="6086">
      <c r="A6086" s="24">
        <v>44293.36193982638</v>
      </c>
      <c r="B6086" s="5" t="s">
        <v>4088</v>
      </c>
      <c r="C6086" s="5" t="s">
        <v>545</v>
      </c>
      <c r="D6086" s="5" t="s">
        <v>4402</v>
      </c>
      <c r="E6086" s="5">
        <v>36.0</v>
      </c>
      <c r="F6086" s="28">
        <f t="shared" si="67"/>
        <v>44293.44527</v>
      </c>
      <c r="G6086" s="32">
        <f t="shared" ref="G6086:G7153" si="121">A6086+(2/24)</f>
        <v>44293.44527</v>
      </c>
      <c r="H6086" s="29">
        <v>0.6666666666666666</v>
      </c>
      <c r="I6086" s="30">
        <f t="shared" si="91"/>
        <v>-44292.77861</v>
      </c>
      <c r="K6086" t="str">
        <f t="shared" si="120"/>
        <v/>
      </c>
    </row>
    <row r="6087">
      <c r="A6087" s="24">
        <v>44293.367271863426</v>
      </c>
      <c r="B6087" s="5" t="s">
        <v>4649</v>
      </c>
      <c r="C6087" s="5" t="s">
        <v>2970</v>
      </c>
      <c r="D6087" s="5" t="s">
        <v>4650</v>
      </c>
      <c r="E6087" s="5">
        <v>2.0</v>
      </c>
      <c r="F6087" s="28">
        <f t="shared" si="67"/>
        <v>44293.45061</v>
      </c>
      <c r="G6087" s="32">
        <f t="shared" si="121"/>
        <v>44293.45061</v>
      </c>
      <c r="H6087" s="29">
        <v>0.49236111111111114</v>
      </c>
      <c r="I6087" s="30">
        <f t="shared" si="91"/>
        <v>-44292.95824</v>
      </c>
      <c r="K6087" t="str">
        <f t="shared" si="120"/>
        <v/>
      </c>
    </row>
    <row r="6088">
      <c r="A6088" s="24">
        <v>44293.3677802662</v>
      </c>
      <c r="B6088" s="5" t="s">
        <v>4651</v>
      </c>
      <c r="C6088" s="5" t="s">
        <v>2970</v>
      </c>
      <c r="D6088" s="5" t="s">
        <v>4650</v>
      </c>
      <c r="E6088" s="5">
        <v>3.0</v>
      </c>
      <c r="F6088" s="28">
        <f t="shared" si="67"/>
        <v>44293.45111</v>
      </c>
      <c r="G6088" s="32">
        <f t="shared" si="121"/>
        <v>44293.45111</v>
      </c>
      <c r="H6088" s="29">
        <v>0.49236111111111114</v>
      </c>
      <c r="I6088" s="30">
        <f t="shared" si="91"/>
        <v>-44292.95875</v>
      </c>
      <c r="K6088" t="str">
        <f t="shared" si="120"/>
        <v/>
      </c>
    </row>
    <row r="6089">
      <c r="A6089" s="24">
        <v>44293.43203829861</v>
      </c>
      <c r="B6089" s="5" t="s">
        <v>3359</v>
      </c>
      <c r="C6089" s="5" t="s">
        <v>48</v>
      </c>
      <c r="D6089" s="5" t="s">
        <v>1010</v>
      </c>
      <c r="E6089" s="5">
        <v>2.0</v>
      </c>
      <c r="F6089" s="28">
        <f t="shared" si="67"/>
        <v>44293.51537</v>
      </c>
      <c r="G6089" s="32">
        <f t="shared" si="121"/>
        <v>44293.51537</v>
      </c>
      <c r="H6089" s="29">
        <v>0.5708333333333333</v>
      </c>
      <c r="I6089" s="30">
        <f t="shared" si="91"/>
        <v>-44292.94454</v>
      </c>
      <c r="K6089" t="str">
        <f t="shared" si="120"/>
        <v/>
      </c>
    </row>
    <row r="6090">
      <c r="A6090" s="24">
        <v>44293.78011907407</v>
      </c>
      <c r="B6090" s="5" t="s">
        <v>3401</v>
      </c>
      <c r="C6090" s="5" t="s">
        <v>1480</v>
      </c>
      <c r="D6090" s="5" t="s">
        <v>165</v>
      </c>
      <c r="F6090" s="28">
        <f t="shared" si="67"/>
        <v>44293.86345</v>
      </c>
      <c r="G6090" s="32">
        <f t="shared" si="121"/>
        <v>44293.86345</v>
      </c>
      <c r="I6090" t="str">
        <f t="shared" si="91"/>
        <v/>
      </c>
      <c r="K6090" t="str">
        <f t="shared" si="120"/>
        <v/>
      </c>
    </row>
    <row r="6091">
      <c r="A6091" s="24">
        <v>44294.25008295139</v>
      </c>
      <c r="B6091" s="5" t="s">
        <v>4613</v>
      </c>
      <c r="C6091" s="5" t="s">
        <v>1813</v>
      </c>
      <c r="D6091" s="5" t="s">
        <v>3246</v>
      </c>
      <c r="F6091" s="28">
        <f t="shared" si="67"/>
        <v>44294.33342</v>
      </c>
      <c r="G6091" s="32">
        <f t="shared" si="121"/>
        <v>44294.33342</v>
      </c>
      <c r="H6091" s="29">
        <v>0.5916666666666667</v>
      </c>
      <c r="I6091" s="30">
        <f t="shared" si="91"/>
        <v>-44293.74175</v>
      </c>
      <c r="J6091" s="5" t="s">
        <v>3958</v>
      </c>
      <c r="K6091" t="str">
        <f t="shared" si="120"/>
        <v/>
      </c>
    </row>
    <row r="6092">
      <c r="A6092" s="24">
        <v>44294.26316149306</v>
      </c>
      <c r="B6092" s="5" t="s">
        <v>4194</v>
      </c>
      <c r="C6092" s="5" t="s">
        <v>4195</v>
      </c>
      <c r="D6092" s="5" t="s">
        <v>165</v>
      </c>
      <c r="E6092" s="5">
        <v>1.0</v>
      </c>
      <c r="F6092" s="28">
        <f t="shared" si="67"/>
        <v>44294.34649</v>
      </c>
      <c r="G6092" s="32">
        <f t="shared" si="121"/>
        <v>44294.34649</v>
      </c>
      <c r="H6092" s="29">
        <v>0.3576388888888889</v>
      </c>
      <c r="I6092" s="30">
        <f t="shared" si="91"/>
        <v>-44293.98886</v>
      </c>
      <c r="K6092" t="str">
        <f t="shared" si="120"/>
        <v/>
      </c>
    </row>
    <row r="6093">
      <c r="A6093" s="24">
        <v>44294.28759861111</v>
      </c>
      <c r="B6093" s="5" t="s">
        <v>4652</v>
      </c>
      <c r="C6093" s="5" t="s">
        <v>569</v>
      </c>
      <c r="D6093" s="5" t="s">
        <v>173</v>
      </c>
      <c r="E6093" s="5">
        <v>1.0</v>
      </c>
      <c r="F6093" s="28">
        <f t="shared" si="67"/>
        <v>44294.37093</v>
      </c>
      <c r="G6093" s="32">
        <f t="shared" si="121"/>
        <v>44294.37093</v>
      </c>
      <c r="H6093" s="29">
        <v>0.5208333333333334</v>
      </c>
      <c r="I6093" s="30">
        <f t="shared" si="91"/>
        <v>-44293.8501</v>
      </c>
      <c r="K6093" t="str">
        <f t="shared" si="120"/>
        <v/>
      </c>
    </row>
    <row r="6094">
      <c r="A6094" s="24">
        <v>44294.28989451389</v>
      </c>
      <c r="B6094" s="5" t="s">
        <v>4653</v>
      </c>
      <c r="C6094" s="5" t="s">
        <v>545</v>
      </c>
      <c r="D6094" s="5" t="s">
        <v>3246</v>
      </c>
      <c r="E6094" s="5">
        <v>44.0</v>
      </c>
      <c r="F6094" s="28">
        <f t="shared" si="67"/>
        <v>44294.37323</v>
      </c>
      <c r="G6094" s="32">
        <f t="shared" si="121"/>
        <v>44294.37323</v>
      </c>
      <c r="H6094" s="29">
        <v>0.6666666666666666</v>
      </c>
      <c r="I6094" s="30">
        <f t="shared" si="91"/>
        <v>-44293.70656</v>
      </c>
      <c r="J6094" s="5" t="s">
        <v>1861</v>
      </c>
      <c r="K6094" t="str">
        <f t="shared" si="120"/>
        <v/>
      </c>
    </row>
    <row r="6095">
      <c r="A6095" s="24">
        <v>44294.307550428246</v>
      </c>
      <c r="B6095" s="5" t="s">
        <v>4065</v>
      </c>
      <c r="C6095" s="5" t="s">
        <v>4066</v>
      </c>
      <c r="D6095" s="5" t="s">
        <v>607</v>
      </c>
      <c r="E6095" s="5">
        <v>37.0</v>
      </c>
      <c r="F6095" s="28">
        <f t="shared" si="67"/>
        <v>44294.39088</v>
      </c>
      <c r="G6095" s="32">
        <f t="shared" si="121"/>
        <v>44294.39088</v>
      </c>
      <c r="H6095" s="29">
        <v>0.5451388888888888</v>
      </c>
      <c r="I6095" s="30">
        <f t="shared" si="91"/>
        <v>-44293.84574</v>
      </c>
      <c r="J6095" s="5" t="s">
        <v>1861</v>
      </c>
      <c r="K6095" t="str">
        <f t="shared" si="120"/>
        <v/>
      </c>
    </row>
    <row r="6096">
      <c r="A6096" s="24">
        <v>44294.32975074074</v>
      </c>
      <c r="B6096" s="5" t="s">
        <v>1819</v>
      </c>
      <c r="D6096" s="5" t="s">
        <v>4442</v>
      </c>
      <c r="E6096" s="5">
        <v>2.0</v>
      </c>
      <c r="F6096" s="28">
        <f t="shared" si="67"/>
        <v>44294.41308</v>
      </c>
      <c r="G6096" s="32">
        <f t="shared" si="121"/>
        <v>44294.41308</v>
      </c>
      <c r="H6096" s="29">
        <v>0.44027777777777777</v>
      </c>
      <c r="I6096" s="30">
        <f t="shared" si="91"/>
        <v>-44293.97281</v>
      </c>
      <c r="K6096" t="str">
        <f t="shared" si="120"/>
        <v/>
      </c>
    </row>
    <row r="6097">
      <c r="A6097" s="24">
        <v>44294.332003055555</v>
      </c>
      <c r="B6097" s="5" t="s">
        <v>4211</v>
      </c>
      <c r="C6097" s="5" t="s">
        <v>4209</v>
      </c>
      <c r="D6097" s="5" t="s">
        <v>1245</v>
      </c>
      <c r="E6097" s="5">
        <v>3.0</v>
      </c>
      <c r="F6097" s="28">
        <f t="shared" si="67"/>
        <v>44294.41534</v>
      </c>
      <c r="G6097" s="32">
        <f t="shared" si="121"/>
        <v>44294.41534</v>
      </c>
      <c r="H6097" s="29">
        <v>0.42916666666666664</v>
      </c>
      <c r="I6097" s="30">
        <f t="shared" si="91"/>
        <v>-44293.98617</v>
      </c>
      <c r="K6097" t="str">
        <f t="shared" si="120"/>
        <v/>
      </c>
    </row>
    <row r="6098">
      <c r="A6098" s="24">
        <v>44294.33251493056</v>
      </c>
      <c r="B6098" s="5" t="s">
        <v>4553</v>
      </c>
      <c r="C6098" s="5" t="s">
        <v>4209</v>
      </c>
      <c r="D6098" s="5" t="s">
        <v>1245</v>
      </c>
      <c r="E6098" s="5">
        <v>4.0</v>
      </c>
      <c r="F6098" s="28">
        <f t="shared" si="67"/>
        <v>44294.41585</v>
      </c>
      <c r="G6098" s="32">
        <f t="shared" si="121"/>
        <v>44294.41585</v>
      </c>
      <c r="H6098" s="29">
        <v>0.42916666666666664</v>
      </c>
      <c r="I6098" s="30">
        <f t="shared" si="91"/>
        <v>-44293.98668</v>
      </c>
      <c r="K6098" t="str">
        <f t="shared" si="120"/>
        <v/>
      </c>
    </row>
    <row r="6099">
      <c r="A6099" s="24">
        <v>44294.33292947916</v>
      </c>
      <c r="B6099" s="5" t="s">
        <v>4450</v>
      </c>
      <c r="C6099" s="5" t="s">
        <v>4209</v>
      </c>
      <c r="D6099" s="5" t="s">
        <v>1245</v>
      </c>
      <c r="E6099" s="5">
        <v>5.0</v>
      </c>
      <c r="F6099" s="28">
        <f t="shared" si="67"/>
        <v>44294.41626</v>
      </c>
      <c r="G6099" s="32">
        <f t="shared" si="121"/>
        <v>44294.41626</v>
      </c>
      <c r="H6099" s="29">
        <v>0.42916666666666664</v>
      </c>
      <c r="I6099" s="30">
        <f t="shared" si="91"/>
        <v>-44293.9871</v>
      </c>
      <c r="K6099" t="str">
        <f t="shared" si="120"/>
        <v/>
      </c>
    </row>
    <row r="6100">
      <c r="A6100" s="24">
        <v>44294.40546578704</v>
      </c>
      <c r="B6100" s="5" t="s">
        <v>4088</v>
      </c>
      <c r="C6100" s="5" t="s">
        <v>1813</v>
      </c>
      <c r="D6100" s="5" t="s">
        <v>3246</v>
      </c>
      <c r="E6100" s="5">
        <v>39.0</v>
      </c>
      <c r="F6100" s="28">
        <f t="shared" si="67"/>
        <v>44294.4888</v>
      </c>
      <c r="G6100" s="32">
        <f t="shared" si="121"/>
        <v>44294.4888</v>
      </c>
      <c r="H6100" s="29">
        <v>0.6666666666666666</v>
      </c>
      <c r="I6100" s="30">
        <f t="shared" si="91"/>
        <v>-44293.82213</v>
      </c>
      <c r="J6100" s="5" t="s">
        <v>1861</v>
      </c>
      <c r="K6100" t="str">
        <f t="shared" si="120"/>
        <v/>
      </c>
    </row>
    <row r="6101">
      <c r="A6101" s="24">
        <v>44294.4918259375</v>
      </c>
      <c r="B6101" s="5" t="s">
        <v>1984</v>
      </c>
      <c r="C6101" s="5" t="s">
        <v>516</v>
      </c>
      <c r="D6101" s="5" t="s">
        <v>3246</v>
      </c>
      <c r="E6101" s="5">
        <v>37.0</v>
      </c>
      <c r="F6101" s="28">
        <f t="shared" si="67"/>
        <v>44294.57516</v>
      </c>
      <c r="G6101" s="32">
        <f t="shared" si="121"/>
        <v>44294.57516</v>
      </c>
      <c r="H6101" s="29">
        <v>0.6666666666666666</v>
      </c>
      <c r="I6101" s="30">
        <f t="shared" si="91"/>
        <v>-44293.90849</v>
      </c>
      <c r="J6101" s="5" t="s">
        <v>1861</v>
      </c>
      <c r="K6101" t="str">
        <f t="shared" si="120"/>
        <v/>
      </c>
    </row>
    <row r="6102">
      <c r="A6102" s="24">
        <v>44294.78277837963</v>
      </c>
      <c r="B6102" s="5" t="s">
        <v>3401</v>
      </c>
      <c r="C6102" s="5" t="s">
        <v>1480</v>
      </c>
      <c r="D6102" s="5" t="s">
        <v>165</v>
      </c>
      <c r="F6102" s="28">
        <f t="shared" si="67"/>
        <v>44294.86611</v>
      </c>
      <c r="G6102" s="32">
        <f t="shared" si="121"/>
        <v>44294.86611</v>
      </c>
      <c r="I6102" t="str">
        <f t="shared" si="91"/>
        <v/>
      </c>
      <c r="K6102" t="str">
        <f t="shared" si="120"/>
        <v/>
      </c>
    </row>
    <row r="6103">
      <c r="A6103" s="24">
        <v>44295.19508539352</v>
      </c>
      <c r="B6103" s="5" t="s">
        <v>1871</v>
      </c>
      <c r="C6103" s="5" t="s">
        <v>1932</v>
      </c>
      <c r="D6103" s="5" t="s">
        <v>3246</v>
      </c>
      <c r="E6103" s="5">
        <v>37.0</v>
      </c>
      <c r="F6103" s="28">
        <f t="shared" si="67"/>
        <v>44295.27842</v>
      </c>
      <c r="G6103" s="32">
        <f t="shared" si="121"/>
        <v>44295.27842</v>
      </c>
      <c r="H6103" s="29">
        <v>0.43680555555555556</v>
      </c>
      <c r="I6103" s="30">
        <f t="shared" si="91"/>
        <v>-44294.84161</v>
      </c>
      <c r="J6103" s="5" t="s">
        <v>1861</v>
      </c>
      <c r="K6103" t="str">
        <f t="shared" si="120"/>
        <v/>
      </c>
    </row>
    <row r="6104">
      <c r="A6104" s="24">
        <v>44295.26908863426</v>
      </c>
      <c r="B6104" s="5" t="s">
        <v>4654</v>
      </c>
      <c r="C6104" s="5" t="s">
        <v>4655</v>
      </c>
      <c r="D6104" s="5" t="s">
        <v>4458</v>
      </c>
      <c r="E6104" s="5">
        <v>1.0</v>
      </c>
      <c r="F6104" s="28">
        <f t="shared" si="67"/>
        <v>44295.35242</v>
      </c>
      <c r="G6104" s="32">
        <f t="shared" si="121"/>
        <v>44295.35242</v>
      </c>
      <c r="H6104" s="29">
        <v>0.39444444444444443</v>
      </c>
      <c r="I6104" s="30">
        <f t="shared" si="91"/>
        <v>-44294.95798</v>
      </c>
      <c r="K6104" t="str">
        <f t="shared" si="120"/>
        <v/>
      </c>
    </row>
    <row r="6105">
      <c r="A6105" s="24">
        <v>44295.26957599537</v>
      </c>
      <c r="B6105" s="5" t="s">
        <v>4656</v>
      </c>
      <c r="C6105" s="5" t="s">
        <v>4657</v>
      </c>
      <c r="D6105" s="5" t="s">
        <v>4458</v>
      </c>
      <c r="E6105" s="5">
        <v>2.0</v>
      </c>
      <c r="F6105" s="28">
        <f t="shared" si="67"/>
        <v>44295.35291</v>
      </c>
      <c r="G6105" s="32">
        <f t="shared" si="121"/>
        <v>44295.35291</v>
      </c>
      <c r="H6105" s="29">
        <v>0.39444444444444443</v>
      </c>
      <c r="I6105" s="30">
        <f t="shared" si="91"/>
        <v>-44294.95846</v>
      </c>
      <c r="K6105" t="str">
        <f t="shared" si="120"/>
        <v/>
      </c>
    </row>
    <row r="6106">
      <c r="A6106" s="24">
        <v>44295.296576574074</v>
      </c>
      <c r="B6106" s="5" t="s">
        <v>1885</v>
      </c>
      <c r="C6106" s="5" t="s">
        <v>1739</v>
      </c>
      <c r="D6106" s="5" t="s">
        <v>165</v>
      </c>
      <c r="E6106" s="5">
        <v>3.0</v>
      </c>
      <c r="F6106" s="28">
        <f t="shared" si="67"/>
        <v>44295.37991</v>
      </c>
      <c r="G6106" s="32">
        <f t="shared" si="121"/>
        <v>44295.37991</v>
      </c>
      <c r="H6106" s="29">
        <v>0.5944444444444444</v>
      </c>
      <c r="I6106" s="30">
        <f t="shared" si="91"/>
        <v>-44294.78547</v>
      </c>
      <c r="K6106" t="str">
        <f t="shared" si="120"/>
        <v/>
      </c>
    </row>
    <row r="6107">
      <c r="A6107" s="24">
        <v>44295.29694357639</v>
      </c>
      <c r="B6107" s="5" t="s">
        <v>1409</v>
      </c>
      <c r="C6107" s="5" t="s">
        <v>1739</v>
      </c>
      <c r="D6107" s="5" t="s">
        <v>165</v>
      </c>
      <c r="E6107" s="5">
        <v>38.0</v>
      </c>
      <c r="F6107" s="28">
        <f t="shared" si="67"/>
        <v>44295.38028</v>
      </c>
      <c r="G6107" s="32">
        <f t="shared" si="121"/>
        <v>44295.38028</v>
      </c>
      <c r="H6107" s="29">
        <v>0.5944444444444444</v>
      </c>
      <c r="I6107" s="30">
        <f t="shared" si="91"/>
        <v>-44294.78583</v>
      </c>
      <c r="J6107" s="5" t="s">
        <v>1861</v>
      </c>
      <c r="K6107" t="str">
        <f t="shared" si="120"/>
        <v/>
      </c>
    </row>
    <row r="6108">
      <c r="A6108" s="24">
        <v>44295.297268043985</v>
      </c>
      <c r="B6108" s="5" t="s">
        <v>4658</v>
      </c>
      <c r="C6108" s="5" t="s">
        <v>1739</v>
      </c>
      <c r="D6108" s="5" t="s">
        <v>165</v>
      </c>
      <c r="E6108" s="5">
        <v>5.0</v>
      </c>
      <c r="F6108" s="28">
        <f t="shared" si="67"/>
        <v>44295.3806</v>
      </c>
      <c r="G6108" s="32">
        <f t="shared" si="121"/>
        <v>44295.3806</v>
      </c>
      <c r="H6108" s="29">
        <v>0.5805555555555556</v>
      </c>
      <c r="I6108" s="30">
        <f t="shared" si="91"/>
        <v>-44294.80005</v>
      </c>
      <c r="K6108" t="str">
        <f t="shared" si="120"/>
        <v/>
      </c>
    </row>
    <row r="6109">
      <c r="A6109" s="24">
        <v>44295.29765266203</v>
      </c>
      <c r="B6109" s="5" t="s">
        <v>1886</v>
      </c>
      <c r="C6109" s="5" t="s">
        <v>1739</v>
      </c>
      <c r="D6109" s="5" t="s">
        <v>165</v>
      </c>
      <c r="E6109" s="5">
        <v>6.0</v>
      </c>
      <c r="F6109" s="28">
        <f t="shared" si="67"/>
        <v>44295.38099</v>
      </c>
      <c r="G6109" s="32">
        <f t="shared" si="121"/>
        <v>44295.38099</v>
      </c>
      <c r="H6109" s="29">
        <v>0.5944444444444444</v>
      </c>
      <c r="I6109" s="30">
        <f t="shared" si="91"/>
        <v>-44294.78654</v>
      </c>
      <c r="K6109" t="str">
        <f t="shared" si="120"/>
        <v/>
      </c>
    </row>
    <row r="6110">
      <c r="A6110" s="24">
        <v>44295.383116990735</v>
      </c>
      <c r="B6110" s="5" t="s">
        <v>2327</v>
      </c>
      <c r="C6110" s="5" t="s">
        <v>2328</v>
      </c>
      <c r="D6110" s="5" t="s">
        <v>2228</v>
      </c>
      <c r="E6110" s="5">
        <v>4.0</v>
      </c>
      <c r="F6110" s="28">
        <f t="shared" si="67"/>
        <v>44295.46645</v>
      </c>
      <c r="G6110" s="32">
        <f t="shared" si="121"/>
        <v>44295.46645</v>
      </c>
      <c r="H6110" s="29">
        <v>0.6666666666666666</v>
      </c>
      <c r="I6110" s="30">
        <f t="shared" si="91"/>
        <v>-44294.79978</v>
      </c>
      <c r="K6110" t="str">
        <f t="shared" si="120"/>
        <v/>
      </c>
    </row>
    <row r="6111">
      <c r="A6111" s="24">
        <v>44295.485667002315</v>
      </c>
      <c r="B6111" s="5" t="s">
        <v>4659</v>
      </c>
      <c r="C6111" s="5" t="s">
        <v>4660</v>
      </c>
      <c r="D6111" s="5" t="s">
        <v>139</v>
      </c>
      <c r="E6111" s="5">
        <v>37.0</v>
      </c>
      <c r="F6111" s="28">
        <f t="shared" si="67"/>
        <v>44295.569</v>
      </c>
      <c r="G6111" s="32">
        <f t="shared" si="121"/>
        <v>44295.569</v>
      </c>
      <c r="H6111" s="29">
        <v>0.6666666666666666</v>
      </c>
      <c r="I6111" s="30">
        <f t="shared" si="91"/>
        <v>-44294.90233</v>
      </c>
      <c r="J6111" s="5" t="s">
        <v>1861</v>
      </c>
      <c r="K6111" t="str">
        <f t="shared" si="120"/>
        <v/>
      </c>
    </row>
    <row r="6112">
      <c r="A6112" s="24">
        <v>44295.49899692129</v>
      </c>
      <c r="B6112" s="5" t="s">
        <v>4366</v>
      </c>
      <c r="C6112" s="5" t="s">
        <v>729</v>
      </c>
      <c r="D6112" s="5" t="s">
        <v>3246</v>
      </c>
      <c r="E6112" s="5">
        <v>39.0</v>
      </c>
      <c r="F6112" s="28">
        <f t="shared" si="67"/>
        <v>44295.58233</v>
      </c>
      <c r="G6112" s="32">
        <f t="shared" si="121"/>
        <v>44295.58233</v>
      </c>
      <c r="H6112" s="29">
        <v>0.6666666666666666</v>
      </c>
      <c r="I6112" s="30">
        <f t="shared" si="91"/>
        <v>-44294.91566</v>
      </c>
      <c r="J6112" s="5" t="s">
        <v>1861</v>
      </c>
      <c r="K6112" t="str">
        <f t="shared" si="120"/>
        <v/>
      </c>
    </row>
    <row r="6113">
      <c r="A6113" s="24">
        <v>44295.51552619213</v>
      </c>
      <c r="B6113" s="5" t="s">
        <v>1897</v>
      </c>
      <c r="C6113" s="5" t="s">
        <v>1932</v>
      </c>
      <c r="D6113" s="5" t="s">
        <v>3246</v>
      </c>
      <c r="E6113" s="5">
        <v>38.0</v>
      </c>
      <c r="F6113" s="28">
        <f t="shared" si="67"/>
        <v>44295.59886</v>
      </c>
      <c r="G6113" s="32">
        <f t="shared" si="121"/>
        <v>44295.59886</v>
      </c>
      <c r="H6113" s="29">
        <v>0.6041666666666666</v>
      </c>
      <c r="I6113" s="30">
        <f t="shared" si="91"/>
        <v>-44294.99469</v>
      </c>
      <c r="J6113" s="5" t="s">
        <v>1861</v>
      </c>
      <c r="K6113" t="str">
        <f t="shared" si="120"/>
        <v/>
      </c>
    </row>
    <row r="6114">
      <c r="A6114" s="24">
        <v>44295.709759537036</v>
      </c>
      <c r="B6114" s="5" t="s">
        <v>4652</v>
      </c>
      <c r="C6114" s="5" t="s">
        <v>569</v>
      </c>
      <c r="D6114" s="5" t="s">
        <v>4264</v>
      </c>
      <c r="F6114" s="28">
        <f t="shared" si="67"/>
        <v>44295.79309</v>
      </c>
      <c r="G6114" s="32">
        <f t="shared" si="121"/>
        <v>44295.79309</v>
      </c>
      <c r="I6114" t="str">
        <f t="shared" si="91"/>
        <v/>
      </c>
      <c r="K6114" t="str">
        <f t="shared" si="120"/>
        <v/>
      </c>
    </row>
    <row r="6115">
      <c r="A6115" s="24">
        <v>44295.77961489583</v>
      </c>
      <c r="B6115" s="5" t="s">
        <v>3401</v>
      </c>
      <c r="C6115" s="5" t="s">
        <v>1480</v>
      </c>
      <c r="D6115" s="5" t="s">
        <v>165</v>
      </c>
      <c r="F6115" s="28">
        <f t="shared" si="67"/>
        <v>44295.86295</v>
      </c>
      <c r="G6115" s="32">
        <f t="shared" si="121"/>
        <v>44295.86295</v>
      </c>
      <c r="I6115" t="str">
        <f t="shared" si="91"/>
        <v/>
      </c>
      <c r="K6115" t="str">
        <f t="shared" si="120"/>
        <v/>
      </c>
    </row>
    <row r="6116">
      <c r="A6116" s="24">
        <v>44296.222833437496</v>
      </c>
      <c r="B6116" s="5" t="s">
        <v>4652</v>
      </c>
      <c r="C6116" s="5" t="s">
        <v>2449</v>
      </c>
      <c r="D6116" s="5" t="s">
        <v>624</v>
      </c>
      <c r="F6116" s="28">
        <f t="shared" si="67"/>
        <v>44296.30617</v>
      </c>
      <c r="G6116" s="32">
        <f t="shared" si="121"/>
        <v>44296.30617</v>
      </c>
      <c r="I6116" t="str">
        <f t="shared" si="91"/>
        <v/>
      </c>
      <c r="K6116" t="str">
        <f t="shared" si="120"/>
        <v/>
      </c>
    </row>
    <row r="6117">
      <c r="A6117" s="24">
        <v>44298.26674265046</v>
      </c>
      <c r="B6117" s="5" t="s">
        <v>3123</v>
      </c>
      <c r="C6117" s="5" t="s">
        <v>4661</v>
      </c>
      <c r="D6117" s="5" t="s">
        <v>4264</v>
      </c>
      <c r="E6117" s="5">
        <v>1.0</v>
      </c>
      <c r="F6117" s="28">
        <f t="shared" si="67"/>
        <v>44298.35008</v>
      </c>
      <c r="G6117" s="32">
        <f t="shared" si="121"/>
        <v>44298.35008</v>
      </c>
      <c r="H6117" s="29">
        <v>0.42083333333333334</v>
      </c>
      <c r="I6117" s="30">
        <f t="shared" si="91"/>
        <v>-44297.92924</v>
      </c>
      <c r="K6117" t="str">
        <f t="shared" si="120"/>
        <v/>
      </c>
    </row>
    <row r="6118">
      <c r="A6118" s="24">
        <v>44298.26738755787</v>
      </c>
      <c r="B6118" s="5" t="s">
        <v>4662</v>
      </c>
      <c r="C6118" s="5" t="s">
        <v>4661</v>
      </c>
      <c r="D6118" s="5" t="s">
        <v>4264</v>
      </c>
      <c r="E6118" s="5">
        <v>2.0</v>
      </c>
      <c r="F6118" s="28">
        <f t="shared" si="67"/>
        <v>44298.35072</v>
      </c>
      <c r="G6118" s="32">
        <f t="shared" si="121"/>
        <v>44298.35072</v>
      </c>
      <c r="H6118" s="29">
        <v>0.42083333333333334</v>
      </c>
      <c r="I6118" s="30">
        <f t="shared" si="91"/>
        <v>-44297.92989</v>
      </c>
      <c r="K6118" t="str">
        <f t="shared" si="120"/>
        <v/>
      </c>
    </row>
    <row r="6119">
      <c r="A6119" s="24">
        <v>44298.27490849537</v>
      </c>
      <c r="B6119" s="5" t="s">
        <v>2885</v>
      </c>
      <c r="C6119" s="5" t="s">
        <v>545</v>
      </c>
      <c r="D6119" s="5" t="s">
        <v>1654</v>
      </c>
      <c r="E6119" s="5">
        <v>39.0</v>
      </c>
      <c r="F6119" s="28">
        <f t="shared" si="67"/>
        <v>44298.35824</v>
      </c>
      <c r="G6119" s="32">
        <f t="shared" si="121"/>
        <v>44298.35824</v>
      </c>
      <c r="H6119" s="29">
        <v>0.6388888888888888</v>
      </c>
      <c r="I6119" s="30">
        <f t="shared" si="91"/>
        <v>-44297.71935</v>
      </c>
      <c r="J6119" s="5" t="s">
        <v>1861</v>
      </c>
      <c r="K6119" t="str">
        <f t="shared" si="120"/>
        <v/>
      </c>
    </row>
    <row r="6120">
      <c r="A6120" s="24">
        <v>44298.28292810185</v>
      </c>
      <c r="B6120" s="5" t="s">
        <v>4663</v>
      </c>
      <c r="D6120" s="5" t="s">
        <v>3177</v>
      </c>
      <c r="E6120" s="5">
        <v>3.0</v>
      </c>
      <c r="F6120" s="28">
        <f t="shared" si="67"/>
        <v>44298.36626</v>
      </c>
      <c r="G6120" s="32">
        <f t="shared" si="121"/>
        <v>44298.36626</v>
      </c>
      <c r="H6120" s="29">
        <v>0.4076388888888889</v>
      </c>
      <c r="I6120" s="30">
        <f t="shared" si="91"/>
        <v>-44297.95862</v>
      </c>
      <c r="K6120" t="str">
        <f t="shared" si="120"/>
        <v/>
      </c>
    </row>
    <row r="6121">
      <c r="A6121" s="24">
        <v>44298.29228385417</v>
      </c>
      <c r="B6121" s="5" t="s">
        <v>4652</v>
      </c>
      <c r="C6121" s="5" t="s">
        <v>569</v>
      </c>
      <c r="D6121" s="5" t="s">
        <v>4264</v>
      </c>
      <c r="E6121" s="5">
        <v>4.0</v>
      </c>
      <c r="F6121" s="28">
        <f t="shared" si="67"/>
        <v>44298.37562</v>
      </c>
      <c r="G6121" s="32">
        <f t="shared" si="121"/>
        <v>44298.37562</v>
      </c>
      <c r="H6121" s="29">
        <v>0.47847222222222224</v>
      </c>
      <c r="I6121" s="30">
        <f t="shared" si="91"/>
        <v>-44297.89714</v>
      </c>
      <c r="K6121" t="str">
        <f t="shared" si="120"/>
        <v/>
      </c>
    </row>
    <row r="6122">
      <c r="A6122" s="24">
        <v>44298.29298738426</v>
      </c>
      <c r="B6122" s="5" t="s">
        <v>4664</v>
      </c>
      <c r="C6122" s="5" t="s">
        <v>569</v>
      </c>
      <c r="D6122" s="5" t="s">
        <v>4264</v>
      </c>
      <c r="E6122" s="5">
        <v>5.0</v>
      </c>
      <c r="F6122" s="28">
        <f t="shared" si="67"/>
        <v>44298.37632</v>
      </c>
      <c r="G6122" s="32">
        <f t="shared" si="121"/>
        <v>44298.37632</v>
      </c>
      <c r="H6122" s="29">
        <v>0.47847222222222224</v>
      </c>
      <c r="I6122" s="30">
        <f t="shared" si="91"/>
        <v>-44297.89785</v>
      </c>
      <c r="K6122" t="str">
        <f t="shared" si="120"/>
        <v/>
      </c>
    </row>
    <row r="6123">
      <c r="A6123" s="24">
        <v>44298.29812403936</v>
      </c>
      <c r="B6123" s="5" t="s">
        <v>4665</v>
      </c>
      <c r="C6123" s="5" t="s">
        <v>545</v>
      </c>
      <c r="D6123" s="5" t="s">
        <v>3246</v>
      </c>
      <c r="E6123" s="5">
        <v>37.0</v>
      </c>
      <c r="F6123" s="28">
        <f t="shared" si="67"/>
        <v>44298.38146</v>
      </c>
      <c r="G6123" s="32">
        <f t="shared" si="121"/>
        <v>44298.38146</v>
      </c>
      <c r="I6123" t="str">
        <f t="shared" si="91"/>
        <v/>
      </c>
      <c r="J6123" s="5" t="s">
        <v>1861</v>
      </c>
      <c r="K6123">
        <f t="shared" si="120"/>
        <v>37</v>
      </c>
    </row>
    <row r="6124">
      <c r="A6124" s="24">
        <v>44298.33094295139</v>
      </c>
      <c r="B6124" s="5" t="s">
        <v>2620</v>
      </c>
      <c r="C6124" s="5" t="s">
        <v>545</v>
      </c>
      <c r="D6124" s="5" t="s">
        <v>3246</v>
      </c>
      <c r="E6124" s="5">
        <v>40.0</v>
      </c>
      <c r="F6124" s="28">
        <f t="shared" si="67"/>
        <v>44298.41428</v>
      </c>
      <c r="G6124" s="32">
        <f t="shared" si="121"/>
        <v>44298.41428</v>
      </c>
      <c r="I6124" t="str">
        <f t="shared" si="91"/>
        <v/>
      </c>
      <c r="J6124" s="5" t="s">
        <v>1861</v>
      </c>
      <c r="K6124">
        <f t="shared" si="120"/>
        <v>40</v>
      </c>
    </row>
    <row r="6125">
      <c r="A6125" s="24">
        <v>44298.33173115741</v>
      </c>
      <c r="B6125" s="5" t="s">
        <v>1704</v>
      </c>
      <c r="C6125" s="5" t="s">
        <v>4666</v>
      </c>
      <c r="D6125" s="5" t="s">
        <v>165</v>
      </c>
      <c r="E6125" s="5">
        <v>3.0</v>
      </c>
      <c r="F6125" s="28">
        <f t="shared" si="67"/>
        <v>44298.41506</v>
      </c>
      <c r="G6125" s="32">
        <f t="shared" si="121"/>
        <v>44298.41506</v>
      </c>
      <c r="H6125" s="29">
        <v>0.4888888888888889</v>
      </c>
      <c r="I6125" s="30">
        <f t="shared" si="91"/>
        <v>-44297.92618</v>
      </c>
      <c r="K6125" t="str">
        <f t="shared" si="120"/>
        <v/>
      </c>
    </row>
    <row r="6126">
      <c r="A6126" s="24">
        <v>44298.35376034722</v>
      </c>
      <c r="B6126" s="5" t="s">
        <v>3359</v>
      </c>
      <c r="C6126" s="5" t="s">
        <v>48</v>
      </c>
      <c r="D6126" s="5" t="s">
        <v>1010</v>
      </c>
      <c r="E6126" s="5">
        <v>6.0</v>
      </c>
      <c r="F6126" s="28">
        <f t="shared" si="67"/>
        <v>44298.43709</v>
      </c>
      <c r="G6126" s="32">
        <f t="shared" si="121"/>
        <v>44298.43709</v>
      </c>
      <c r="H6126" s="29">
        <v>0.4965277777777778</v>
      </c>
      <c r="I6126" s="30">
        <f t="shared" si="91"/>
        <v>-44297.94057</v>
      </c>
      <c r="K6126" t="str">
        <f t="shared" si="120"/>
        <v/>
      </c>
    </row>
    <row r="6127">
      <c r="A6127" s="24">
        <v>44298.50727775463</v>
      </c>
      <c r="B6127" s="5" t="s">
        <v>1335</v>
      </c>
      <c r="C6127" s="5" t="s">
        <v>48</v>
      </c>
      <c r="D6127" s="5" t="s">
        <v>18</v>
      </c>
      <c r="E6127" s="5">
        <v>1.0</v>
      </c>
      <c r="F6127" s="28">
        <f t="shared" si="67"/>
        <v>44298.59061</v>
      </c>
      <c r="G6127" s="32">
        <f t="shared" si="121"/>
        <v>44298.59061</v>
      </c>
      <c r="H6127" s="29">
        <v>0.6013888888888889</v>
      </c>
      <c r="I6127" s="30">
        <f t="shared" si="91"/>
        <v>-44297.98922</v>
      </c>
      <c r="K6127" t="str">
        <f t="shared" si="120"/>
        <v/>
      </c>
    </row>
    <row r="6128">
      <c r="A6128" s="24">
        <v>44298.822336157406</v>
      </c>
      <c r="B6128" s="5" t="s">
        <v>3401</v>
      </c>
      <c r="C6128" s="5" t="s">
        <v>1480</v>
      </c>
      <c r="D6128" s="5" t="s">
        <v>165</v>
      </c>
      <c r="F6128" s="28">
        <f t="shared" si="67"/>
        <v>44298.90567</v>
      </c>
      <c r="G6128" s="32">
        <f t="shared" si="121"/>
        <v>44298.90567</v>
      </c>
      <c r="I6128" t="str">
        <f t="shared" si="91"/>
        <v/>
      </c>
      <c r="K6128" t="str">
        <f t="shared" si="120"/>
        <v/>
      </c>
    </row>
    <row r="6129">
      <c r="A6129" s="24">
        <v>44299.2607765162</v>
      </c>
      <c r="B6129" s="5" t="s">
        <v>3144</v>
      </c>
      <c r="C6129" s="5" t="s">
        <v>227</v>
      </c>
      <c r="D6129" s="5" t="s">
        <v>4264</v>
      </c>
      <c r="E6129" s="5">
        <v>1.0</v>
      </c>
      <c r="F6129" s="28">
        <f t="shared" si="67"/>
        <v>44299.34411</v>
      </c>
      <c r="G6129" s="32">
        <f t="shared" si="121"/>
        <v>44299.34411</v>
      </c>
      <c r="H6129" s="29">
        <v>0.4722222222222222</v>
      </c>
      <c r="I6129" s="30">
        <f t="shared" si="91"/>
        <v>-44298.87189</v>
      </c>
      <c r="K6129" t="str">
        <f t="shared" si="120"/>
        <v/>
      </c>
    </row>
    <row r="6130">
      <c r="A6130" s="24">
        <v>44299.26141773148</v>
      </c>
      <c r="B6130" s="5" t="s">
        <v>4667</v>
      </c>
      <c r="C6130" s="5" t="s">
        <v>227</v>
      </c>
      <c r="D6130" s="5" t="s">
        <v>4264</v>
      </c>
      <c r="E6130" s="5">
        <v>2.0</v>
      </c>
      <c r="F6130" s="28">
        <f t="shared" si="67"/>
        <v>44299.34475</v>
      </c>
      <c r="G6130" s="32">
        <f t="shared" si="121"/>
        <v>44299.34475</v>
      </c>
      <c r="H6130" s="29">
        <v>0.48055555555555557</v>
      </c>
      <c r="I6130" s="30">
        <f t="shared" si="91"/>
        <v>-44298.8642</v>
      </c>
      <c r="K6130" t="str">
        <f t="shared" si="120"/>
        <v/>
      </c>
    </row>
    <row r="6131">
      <c r="A6131" s="24">
        <v>44299.30429747685</v>
      </c>
      <c r="B6131" s="5" t="s">
        <v>4226</v>
      </c>
      <c r="C6131" s="5" t="s">
        <v>649</v>
      </c>
      <c r="D6131" s="5" t="s">
        <v>4511</v>
      </c>
      <c r="E6131" s="5">
        <v>3.0</v>
      </c>
      <c r="F6131" s="28">
        <f t="shared" si="67"/>
        <v>44299.38763</v>
      </c>
      <c r="G6131" s="32">
        <f t="shared" si="121"/>
        <v>44299.38763</v>
      </c>
      <c r="H6131" s="29">
        <v>0.5618055555555556</v>
      </c>
      <c r="I6131" s="30">
        <f t="shared" si="91"/>
        <v>-44298.82583</v>
      </c>
      <c r="K6131" t="str">
        <f t="shared" si="120"/>
        <v/>
      </c>
    </row>
    <row r="6132">
      <c r="A6132" s="24">
        <v>44299.30475041667</v>
      </c>
      <c r="B6132" s="5" t="s">
        <v>4054</v>
      </c>
      <c r="C6132" s="5" t="s">
        <v>649</v>
      </c>
      <c r="D6132" s="5" t="s">
        <v>4511</v>
      </c>
      <c r="E6132" s="5">
        <v>4.0</v>
      </c>
      <c r="F6132" s="28">
        <f t="shared" si="67"/>
        <v>44299.38808</v>
      </c>
      <c r="G6132" s="32">
        <f t="shared" si="121"/>
        <v>44299.38808</v>
      </c>
      <c r="H6132" s="29">
        <v>0.5618055555555556</v>
      </c>
      <c r="I6132" s="30">
        <f t="shared" si="91"/>
        <v>-44298.82628</v>
      </c>
      <c r="K6132" t="str">
        <f t="shared" si="120"/>
        <v/>
      </c>
    </row>
    <row r="6133">
      <c r="A6133" s="24">
        <v>44299.33993202546</v>
      </c>
      <c r="B6133" s="5" t="s">
        <v>677</v>
      </c>
      <c r="C6133" s="5" t="s">
        <v>4668</v>
      </c>
      <c r="D6133" s="5" t="s">
        <v>165</v>
      </c>
      <c r="E6133" s="5">
        <v>5.0</v>
      </c>
      <c r="F6133" s="28">
        <f t="shared" si="67"/>
        <v>44299.42327</v>
      </c>
      <c r="G6133" s="32">
        <f t="shared" si="121"/>
        <v>44299.42327</v>
      </c>
      <c r="H6133" s="29">
        <v>0.4263888888888889</v>
      </c>
      <c r="I6133" s="30">
        <f t="shared" si="91"/>
        <v>-44298.99688</v>
      </c>
      <c r="K6133" t="str">
        <f t="shared" si="120"/>
        <v/>
      </c>
    </row>
    <row r="6134">
      <c r="A6134" s="24">
        <v>44299.34393633102</v>
      </c>
      <c r="B6134" s="5" t="s">
        <v>4663</v>
      </c>
      <c r="C6134" s="5" t="s">
        <v>545</v>
      </c>
      <c r="D6134" s="5" t="s">
        <v>3177</v>
      </c>
      <c r="E6134" s="5">
        <v>39.0</v>
      </c>
      <c r="F6134" s="28">
        <f t="shared" si="67"/>
        <v>44299.42727</v>
      </c>
      <c r="G6134" s="32">
        <f t="shared" si="121"/>
        <v>44299.42727</v>
      </c>
      <c r="I6134" t="str">
        <f t="shared" si="91"/>
        <v/>
      </c>
      <c r="J6134" s="5" t="s">
        <v>1861</v>
      </c>
      <c r="K6134">
        <f t="shared" si="120"/>
        <v>39</v>
      </c>
    </row>
    <row r="6135">
      <c r="A6135" s="24">
        <v>44299.38875766203</v>
      </c>
      <c r="B6135" s="5" t="s">
        <v>4023</v>
      </c>
      <c r="C6135" s="5" t="s">
        <v>4222</v>
      </c>
      <c r="D6135" s="5" t="s">
        <v>1245</v>
      </c>
      <c r="E6135" s="5">
        <v>41.0</v>
      </c>
      <c r="F6135" s="28">
        <f t="shared" si="67"/>
        <v>44299.47209</v>
      </c>
      <c r="G6135" s="32">
        <f t="shared" si="121"/>
        <v>44299.47209</v>
      </c>
      <c r="H6135" s="29">
        <v>0.5513888888888889</v>
      </c>
      <c r="I6135" s="30">
        <f t="shared" si="91"/>
        <v>-44298.9207</v>
      </c>
      <c r="J6135" s="5" t="s">
        <v>1861</v>
      </c>
      <c r="K6135" t="str">
        <f t="shared" si="120"/>
        <v/>
      </c>
    </row>
    <row r="6136">
      <c r="A6136" s="24">
        <v>44299.3955950463</v>
      </c>
      <c r="B6136" s="5" t="s">
        <v>4238</v>
      </c>
      <c r="C6136" s="5" t="s">
        <v>4026</v>
      </c>
      <c r="D6136" s="5" t="s">
        <v>4072</v>
      </c>
      <c r="E6136" s="5">
        <v>8.0</v>
      </c>
      <c r="F6136" s="28">
        <f t="shared" si="67"/>
        <v>44299.47893</v>
      </c>
      <c r="G6136" s="32">
        <f t="shared" si="121"/>
        <v>44299.47893</v>
      </c>
      <c r="H6136" s="29">
        <v>0.5513888888888889</v>
      </c>
      <c r="I6136" s="30">
        <f t="shared" si="91"/>
        <v>-44298.92754</v>
      </c>
      <c r="K6136" t="str">
        <f t="shared" si="120"/>
        <v/>
      </c>
    </row>
    <row r="6137">
      <c r="A6137" s="24">
        <v>44299.45609071759</v>
      </c>
      <c r="B6137" s="5" t="s">
        <v>4524</v>
      </c>
      <c r="C6137" s="5" t="s">
        <v>4393</v>
      </c>
      <c r="D6137" s="5" t="s">
        <v>1847</v>
      </c>
      <c r="E6137" s="5">
        <v>10.0</v>
      </c>
      <c r="F6137" s="28">
        <f t="shared" si="67"/>
        <v>44299.53942</v>
      </c>
      <c r="G6137" s="32">
        <f t="shared" si="121"/>
        <v>44299.53942</v>
      </c>
      <c r="H6137" s="29">
        <v>0.625</v>
      </c>
      <c r="I6137" s="30">
        <f t="shared" si="91"/>
        <v>-44298.91442</v>
      </c>
      <c r="K6137" t="str">
        <f t="shared" si="120"/>
        <v/>
      </c>
    </row>
    <row r="6138">
      <c r="A6138" s="24">
        <v>44299.45670270833</v>
      </c>
      <c r="B6138" s="5" t="s">
        <v>4669</v>
      </c>
      <c r="C6138" s="5" t="s">
        <v>4393</v>
      </c>
      <c r="D6138" s="5" t="s">
        <v>1847</v>
      </c>
      <c r="E6138" s="5">
        <v>11.0</v>
      </c>
      <c r="F6138" s="28">
        <f t="shared" si="67"/>
        <v>44299.54004</v>
      </c>
      <c r="G6138" s="32">
        <f t="shared" si="121"/>
        <v>44299.54004</v>
      </c>
      <c r="H6138" s="29">
        <v>0.625</v>
      </c>
      <c r="I6138" s="30">
        <f t="shared" si="91"/>
        <v>-44298.91504</v>
      </c>
      <c r="K6138" t="str">
        <f t="shared" si="120"/>
        <v/>
      </c>
    </row>
    <row r="6139">
      <c r="A6139" s="24">
        <v>44299.45743546296</v>
      </c>
      <c r="B6139" s="5" t="s">
        <v>4670</v>
      </c>
      <c r="C6139" s="5" t="s">
        <v>4393</v>
      </c>
      <c r="D6139" s="5" t="s">
        <v>1847</v>
      </c>
      <c r="E6139" s="5">
        <v>12.0</v>
      </c>
      <c r="F6139" s="28">
        <f t="shared" si="67"/>
        <v>44299.54077</v>
      </c>
      <c r="G6139" s="32">
        <f t="shared" si="121"/>
        <v>44299.54077</v>
      </c>
      <c r="H6139" s="29">
        <v>0.625</v>
      </c>
      <c r="I6139" s="30">
        <f t="shared" si="91"/>
        <v>-44298.91577</v>
      </c>
      <c r="K6139" t="str">
        <f t="shared" si="120"/>
        <v/>
      </c>
    </row>
    <row r="6140">
      <c r="A6140" s="24">
        <v>44299.45832322916</v>
      </c>
      <c r="B6140" s="5" t="s">
        <v>4671</v>
      </c>
      <c r="C6140" s="5" t="s">
        <v>4393</v>
      </c>
      <c r="D6140" s="5" t="s">
        <v>1847</v>
      </c>
      <c r="E6140" s="5">
        <v>13.0</v>
      </c>
      <c r="F6140" s="28">
        <f t="shared" si="67"/>
        <v>44299.54166</v>
      </c>
      <c r="G6140" s="32">
        <f t="shared" si="121"/>
        <v>44299.54166</v>
      </c>
      <c r="H6140" s="29">
        <v>0.6270833333333333</v>
      </c>
      <c r="I6140" s="30">
        <f t="shared" si="91"/>
        <v>-44298.91457</v>
      </c>
      <c r="K6140" t="str">
        <f t="shared" si="120"/>
        <v/>
      </c>
    </row>
    <row r="6141">
      <c r="A6141" s="24">
        <v>44299.459057789354</v>
      </c>
      <c r="B6141" s="5" t="s">
        <v>4672</v>
      </c>
      <c r="C6141" s="5" t="s">
        <v>4393</v>
      </c>
      <c r="D6141" s="5" t="s">
        <v>1847</v>
      </c>
      <c r="E6141" s="5">
        <v>14.0</v>
      </c>
      <c r="F6141" s="28">
        <f t="shared" si="67"/>
        <v>44299.54239</v>
      </c>
      <c r="G6141" s="32">
        <f t="shared" si="121"/>
        <v>44299.54239</v>
      </c>
      <c r="H6141" s="29">
        <v>0.6243055555555556</v>
      </c>
      <c r="I6141" s="30">
        <f t="shared" si="91"/>
        <v>-44298.91809</v>
      </c>
      <c r="K6141" t="str">
        <f t="shared" si="120"/>
        <v/>
      </c>
    </row>
    <row r="6142">
      <c r="A6142" s="24">
        <v>44299.459642511574</v>
      </c>
      <c r="B6142" s="5" t="s">
        <v>4673</v>
      </c>
      <c r="C6142" s="5" t="s">
        <v>4674</v>
      </c>
      <c r="D6142" s="5" t="s">
        <v>1847</v>
      </c>
      <c r="E6142" s="5">
        <v>15.0</v>
      </c>
      <c r="F6142" s="28">
        <f t="shared" si="67"/>
        <v>44299.54298</v>
      </c>
      <c r="G6142" s="32">
        <f t="shared" si="121"/>
        <v>44299.54298</v>
      </c>
      <c r="H6142" s="29">
        <v>0.6270833333333333</v>
      </c>
      <c r="I6142" s="30">
        <f t="shared" si="91"/>
        <v>-44298.91589</v>
      </c>
      <c r="K6142" t="str">
        <f t="shared" si="120"/>
        <v/>
      </c>
    </row>
    <row r="6143">
      <c r="A6143" s="24">
        <v>44299.82190429398</v>
      </c>
      <c r="B6143" s="5" t="s">
        <v>4030</v>
      </c>
      <c r="C6143" s="5" t="s">
        <v>1480</v>
      </c>
      <c r="D6143" s="5" t="s">
        <v>165</v>
      </c>
      <c r="F6143" s="28">
        <f t="shared" si="67"/>
        <v>44299.90524</v>
      </c>
      <c r="G6143" s="32">
        <f t="shared" si="121"/>
        <v>44299.90524</v>
      </c>
      <c r="I6143" t="str">
        <f t="shared" si="91"/>
        <v/>
      </c>
      <c r="K6143" t="str">
        <f t="shared" si="120"/>
        <v/>
      </c>
    </row>
    <row r="6144">
      <c r="A6144" s="24">
        <v>44300.280104618054</v>
      </c>
      <c r="B6144" s="5" t="s">
        <v>4215</v>
      </c>
      <c r="C6144" s="5" t="s">
        <v>154</v>
      </c>
      <c r="D6144" s="5" t="s">
        <v>4264</v>
      </c>
      <c r="E6144" s="5">
        <v>1.0</v>
      </c>
      <c r="F6144" s="28">
        <f t="shared" si="67"/>
        <v>44300.36344</v>
      </c>
      <c r="G6144" s="32">
        <f t="shared" si="121"/>
        <v>44300.36344</v>
      </c>
      <c r="H6144" s="29">
        <v>0.3715277777777778</v>
      </c>
      <c r="I6144" s="30">
        <f t="shared" si="91"/>
        <v>-44299.99191</v>
      </c>
      <c r="K6144" t="str">
        <f t="shared" si="120"/>
        <v/>
      </c>
    </row>
    <row r="6145">
      <c r="A6145" s="24">
        <v>44300.28060990741</v>
      </c>
      <c r="B6145" s="5" t="s">
        <v>4216</v>
      </c>
      <c r="C6145" s="5" t="s">
        <v>154</v>
      </c>
      <c r="D6145" s="5" t="s">
        <v>4264</v>
      </c>
      <c r="E6145" s="5">
        <v>2.0</v>
      </c>
      <c r="F6145" s="28">
        <f t="shared" si="67"/>
        <v>44300.36394</v>
      </c>
      <c r="G6145" s="32">
        <f t="shared" si="121"/>
        <v>44300.36394</v>
      </c>
      <c r="H6145" s="29">
        <v>0.3715277777777778</v>
      </c>
      <c r="I6145" s="30">
        <f t="shared" si="91"/>
        <v>-44299.99242</v>
      </c>
      <c r="K6145" t="str">
        <f t="shared" si="120"/>
        <v/>
      </c>
    </row>
    <row r="6146">
      <c r="A6146" s="24">
        <v>44300.309028020834</v>
      </c>
      <c r="B6146" s="5" t="s">
        <v>646</v>
      </c>
      <c r="C6146" s="5" t="s">
        <v>916</v>
      </c>
      <c r="D6146" s="5" t="s">
        <v>921</v>
      </c>
      <c r="E6146" s="5">
        <v>3.0</v>
      </c>
      <c r="F6146" s="28">
        <f t="shared" si="67"/>
        <v>44300.39236</v>
      </c>
      <c r="G6146" s="32">
        <f t="shared" si="121"/>
        <v>44300.39236</v>
      </c>
      <c r="H6146" s="29">
        <v>0.5236111111111111</v>
      </c>
      <c r="I6146" s="30">
        <f t="shared" si="91"/>
        <v>-44299.86875</v>
      </c>
      <c r="K6146" t="str">
        <f t="shared" si="120"/>
        <v/>
      </c>
    </row>
    <row r="6147">
      <c r="A6147" s="24">
        <v>44300.30971611111</v>
      </c>
      <c r="B6147" s="5" t="s">
        <v>3376</v>
      </c>
      <c r="C6147" s="5" t="s">
        <v>916</v>
      </c>
      <c r="D6147" s="5" t="s">
        <v>921</v>
      </c>
      <c r="E6147" s="5">
        <v>4.0</v>
      </c>
      <c r="F6147" s="28">
        <f t="shared" si="67"/>
        <v>44300.39305</v>
      </c>
      <c r="G6147" s="32">
        <f t="shared" si="121"/>
        <v>44300.39305</v>
      </c>
      <c r="H6147" s="29">
        <v>0.5236111111111111</v>
      </c>
      <c r="I6147" s="30">
        <f t="shared" si="91"/>
        <v>-44299.86944</v>
      </c>
      <c r="K6147" t="str">
        <f t="shared" si="120"/>
        <v/>
      </c>
    </row>
    <row r="6148">
      <c r="A6148" s="24">
        <v>44300.315681886575</v>
      </c>
      <c r="B6148" s="5" t="s">
        <v>1820</v>
      </c>
      <c r="D6148" s="5" t="s">
        <v>4072</v>
      </c>
      <c r="E6148" s="5">
        <v>1.0</v>
      </c>
      <c r="F6148" s="28">
        <f t="shared" si="67"/>
        <v>44300.39902</v>
      </c>
      <c r="G6148" s="32">
        <f t="shared" si="121"/>
        <v>44300.39902</v>
      </c>
      <c r="H6148" s="29">
        <v>0.4486111111111111</v>
      </c>
      <c r="I6148" s="30">
        <f t="shared" si="91"/>
        <v>-44299.9504</v>
      </c>
      <c r="K6148" t="str">
        <f t="shared" si="120"/>
        <v/>
      </c>
    </row>
    <row r="6149">
      <c r="A6149" s="24">
        <v>44300.326995219904</v>
      </c>
      <c r="B6149" s="5" t="s">
        <v>1819</v>
      </c>
      <c r="D6149" s="5" t="s">
        <v>4072</v>
      </c>
      <c r="E6149" s="5">
        <v>2.0</v>
      </c>
      <c r="F6149" s="28">
        <f t="shared" si="67"/>
        <v>44300.41033</v>
      </c>
      <c r="G6149" s="32">
        <f t="shared" si="121"/>
        <v>44300.41033</v>
      </c>
      <c r="H6149" s="29">
        <v>0.4576388888888889</v>
      </c>
      <c r="I6149" s="30">
        <f t="shared" si="91"/>
        <v>-44299.95269</v>
      </c>
      <c r="K6149" t="str">
        <f t="shared" si="120"/>
        <v/>
      </c>
    </row>
    <row r="6150">
      <c r="A6150" s="24">
        <v>44300.32908082176</v>
      </c>
      <c r="B6150" s="5" t="s">
        <v>4443</v>
      </c>
      <c r="C6150" s="5" t="s">
        <v>4675</v>
      </c>
      <c r="D6150" s="5" t="s">
        <v>1245</v>
      </c>
      <c r="E6150" s="5">
        <v>5.0</v>
      </c>
      <c r="F6150" s="28">
        <f t="shared" si="67"/>
        <v>44300.41241</v>
      </c>
      <c r="G6150" s="32">
        <f t="shared" si="121"/>
        <v>44300.41241</v>
      </c>
      <c r="H6150" s="29">
        <v>0.425</v>
      </c>
      <c r="I6150" s="30">
        <f t="shared" si="91"/>
        <v>-44299.98741</v>
      </c>
      <c r="K6150" t="str">
        <f t="shared" si="120"/>
        <v/>
      </c>
    </row>
    <row r="6151">
      <c r="A6151" s="24">
        <v>44300.329630312495</v>
      </c>
      <c r="B6151" s="5" t="s">
        <v>4676</v>
      </c>
      <c r="C6151" s="5" t="s">
        <v>4675</v>
      </c>
      <c r="D6151" s="5" t="s">
        <v>173</v>
      </c>
      <c r="E6151" s="5">
        <v>6.0</v>
      </c>
      <c r="F6151" s="28">
        <f t="shared" si="67"/>
        <v>44300.41296</v>
      </c>
      <c r="G6151" s="32">
        <f t="shared" si="121"/>
        <v>44300.41296</v>
      </c>
      <c r="H6151" s="29">
        <v>0.425</v>
      </c>
      <c r="I6151" s="30">
        <f t="shared" si="91"/>
        <v>-44299.98796</v>
      </c>
      <c r="K6151" t="str">
        <f t="shared" si="120"/>
        <v/>
      </c>
    </row>
    <row r="6152">
      <c r="A6152" s="24">
        <v>44300.33024152778</v>
      </c>
      <c r="B6152" s="5" t="s">
        <v>4450</v>
      </c>
      <c r="C6152" s="5" t="s">
        <v>4677</v>
      </c>
      <c r="D6152" s="5" t="s">
        <v>3186</v>
      </c>
      <c r="E6152" s="5">
        <v>7.0</v>
      </c>
      <c r="F6152" s="28">
        <f t="shared" si="67"/>
        <v>44300.41357</v>
      </c>
      <c r="G6152" s="32">
        <f t="shared" si="121"/>
        <v>44300.41357</v>
      </c>
      <c r="H6152" s="29">
        <v>0.425</v>
      </c>
      <c r="I6152" s="30">
        <f t="shared" si="91"/>
        <v>-44299.98857</v>
      </c>
      <c r="K6152" t="str">
        <f t="shared" si="120"/>
        <v/>
      </c>
    </row>
    <row r="6153">
      <c r="A6153" s="24">
        <v>44300.35161157408</v>
      </c>
      <c r="B6153" s="5" t="s">
        <v>4499</v>
      </c>
      <c r="C6153" s="5" t="s">
        <v>4540</v>
      </c>
      <c r="D6153" s="5" t="s">
        <v>4264</v>
      </c>
      <c r="E6153" s="5">
        <v>15.0</v>
      </c>
      <c r="F6153" s="28">
        <f t="shared" si="67"/>
        <v>44300.43494</v>
      </c>
      <c r="G6153" s="32">
        <f t="shared" si="121"/>
        <v>44300.43494</v>
      </c>
      <c r="H6153" s="29">
        <v>0.4486111111111111</v>
      </c>
      <c r="I6153" s="30">
        <f t="shared" si="91"/>
        <v>-44299.98633</v>
      </c>
      <c r="K6153" t="str">
        <f t="shared" si="120"/>
        <v/>
      </c>
    </row>
    <row r="6154">
      <c r="A6154" s="24">
        <v>44300.35210173611</v>
      </c>
      <c r="B6154" s="5" t="s">
        <v>4541</v>
      </c>
      <c r="C6154" s="5" t="s">
        <v>4540</v>
      </c>
      <c r="D6154" s="5" t="s">
        <v>4264</v>
      </c>
      <c r="E6154" s="5">
        <v>16.0</v>
      </c>
      <c r="F6154" s="28">
        <f t="shared" si="67"/>
        <v>44300.43544</v>
      </c>
      <c r="G6154" s="32">
        <f t="shared" si="121"/>
        <v>44300.43544</v>
      </c>
      <c r="H6154" s="29">
        <v>0.4486111111111111</v>
      </c>
      <c r="I6154" s="30">
        <f t="shared" si="91"/>
        <v>-44299.98682</v>
      </c>
      <c r="K6154" t="str">
        <f t="shared" si="120"/>
        <v/>
      </c>
    </row>
    <row r="6155">
      <c r="A6155" s="24">
        <v>44300.35248177084</v>
      </c>
      <c r="B6155" s="5" t="s">
        <v>4678</v>
      </c>
      <c r="C6155" s="5" t="s">
        <v>4540</v>
      </c>
      <c r="D6155" s="5" t="s">
        <v>4264</v>
      </c>
      <c r="E6155" s="5">
        <v>17.0</v>
      </c>
      <c r="F6155" s="28">
        <f t="shared" si="67"/>
        <v>44300.43582</v>
      </c>
      <c r="G6155" s="32">
        <f t="shared" si="121"/>
        <v>44300.43582</v>
      </c>
      <c r="H6155" s="29">
        <v>0.4486111111111111</v>
      </c>
      <c r="I6155" s="30">
        <f t="shared" si="91"/>
        <v>-44299.9872</v>
      </c>
      <c r="K6155" t="str">
        <f t="shared" si="120"/>
        <v/>
      </c>
    </row>
    <row r="6156">
      <c r="A6156" s="24">
        <v>44300.39420091435</v>
      </c>
      <c r="B6156" s="5" t="s">
        <v>4088</v>
      </c>
      <c r="C6156" s="5" t="s">
        <v>545</v>
      </c>
      <c r="D6156" s="5" t="s">
        <v>3246</v>
      </c>
      <c r="E6156" s="5">
        <v>37.0</v>
      </c>
      <c r="F6156" s="28">
        <f t="shared" si="67"/>
        <v>44300.47753</v>
      </c>
      <c r="G6156" s="32">
        <f t="shared" si="121"/>
        <v>44300.47753</v>
      </c>
      <c r="I6156" t="str">
        <f t="shared" si="91"/>
        <v/>
      </c>
      <c r="J6156" s="5" t="s">
        <v>1861</v>
      </c>
      <c r="K6156">
        <f t="shared" si="120"/>
        <v>37</v>
      </c>
    </row>
    <row r="6157">
      <c r="A6157" s="24">
        <v>44300.690821076394</v>
      </c>
      <c r="B6157" s="5" t="s">
        <v>2795</v>
      </c>
      <c r="C6157" s="5" t="s">
        <v>2796</v>
      </c>
      <c r="D6157" s="5" t="s">
        <v>1824</v>
      </c>
      <c r="F6157" s="28">
        <f t="shared" si="67"/>
        <v>44300.77415</v>
      </c>
      <c r="G6157" s="32">
        <f t="shared" si="121"/>
        <v>44300.77415</v>
      </c>
      <c r="I6157" t="str">
        <f t="shared" si="91"/>
        <v/>
      </c>
      <c r="K6157" t="str">
        <f t="shared" si="120"/>
        <v/>
      </c>
    </row>
    <row r="6158">
      <c r="A6158" s="24">
        <v>44301.28014721065</v>
      </c>
      <c r="B6158" s="5" t="s">
        <v>4138</v>
      </c>
      <c r="C6158" s="5" t="s">
        <v>736</v>
      </c>
      <c r="D6158" s="5" t="s">
        <v>165</v>
      </c>
      <c r="E6158" s="5">
        <v>1.0</v>
      </c>
      <c r="F6158" s="28">
        <f t="shared" si="67"/>
        <v>44301.36348</v>
      </c>
      <c r="G6158" s="32">
        <f t="shared" si="121"/>
        <v>44301.36348</v>
      </c>
      <c r="H6158" s="29">
        <v>0.37777777777777777</v>
      </c>
      <c r="I6158" s="30">
        <f t="shared" si="91"/>
        <v>-44300.9857</v>
      </c>
      <c r="K6158" t="str">
        <f t="shared" si="120"/>
        <v/>
      </c>
    </row>
    <row r="6159">
      <c r="A6159" s="24">
        <v>44301.30850859954</v>
      </c>
      <c r="B6159" s="5" t="s">
        <v>4679</v>
      </c>
      <c r="C6159" s="5" t="s">
        <v>545</v>
      </c>
      <c r="D6159" s="5" t="s">
        <v>3246</v>
      </c>
      <c r="E6159" s="5">
        <v>38.0</v>
      </c>
      <c r="F6159" s="28">
        <f t="shared" si="67"/>
        <v>44301.39184</v>
      </c>
      <c r="G6159" s="32">
        <f t="shared" si="121"/>
        <v>44301.39184</v>
      </c>
      <c r="H6159" s="29">
        <v>0.6666666666666666</v>
      </c>
      <c r="I6159" s="30">
        <f t="shared" si="91"/>
        <v>-44300.72518</v>
      </c>
      <c r="J6159" s="5" t="s">
        <v>1861</v>
      </c>
      <c r="K6159" t="str">
        <f t="shared" si="120"/>
        <v/>
      </c>
    </row>
    <row r="6160">
      <c r="A6160" s="24">
        <v>44301.31899561343</v>
      </c>
      <c r="B6160" s="5" t="s">
        <v>4023</v>
      </c>
      <c r="C6160" s="5" t="s">
        <v>4227</v>
      </c>
      <c r="D6160" s="5" t="s">
        <v>173</v>
      </c>
      <c r="E6160" s="5">
        <v>37.0</v>
      </c>
      <c r="F6160" s="28">
        <f t="shared" si="67"/>
        <v>44301.40233</v>
      </c>
      <c r="G6160" s="32">
        <f t="shared" si="121"/>
        <v>44301.40233</v>
      </c>
      <c r="H6160" s="29">
        <v>0.5118055555555555</v>
      </c>
      <c r="I6160" s="30">
        <f t="shared" si="91"/>
        <v>-44300.89052</v>
      </c>
      <c r="J6160" s="5" t="s">
        <v>1861</v>
      </c>
      <c r="K6160" t="str">
        <f t="shared" si="120"/>
        <v/>
      </c>
    </row>
    <row r="6161">
      <c r="A6161" s="24">
        <v>44301.35380203703</v>
      </c>
      <c r="B6161" s="5" t="s">
        <v>4238</v>
      </c>
      <c r="C6161" s="5" t="s">
        <v>4026</v>
      </c>
      <c r="D6161" s="5" t="s">
        <v>4464</v>
      </c>
      <c r="E6161" s="5">
        <v>1.0</v>
      </c>
      <c r="F6161" s="28">
        <f t="shared" si="67"/>
        <v>44301.43714</v>
      </c>
      <c r="G6161" s="32">
        <f t="shared" si="121"/>
        <v>44301.43714</v>
      </c>
      <c r="H6161" s="29">
        <v>0.49027777777777776</v>
      </c>
      <c r="I6161" s="30">
        <f t="shared" si="91"/>
        <v>-44300.94686</v>
      </c>
      <c r="K6161" t="str">
        <f t="shared" si="120"/>
        <v/>
      </c>
    </row>
    <row r="6162">
      <c r="A6162" s="24">
        <v>44301.36730554399</v>
      </c>
      <c r="B6162" s="5" t="s">
        <v>3718</v>
      </c>
      <c r="C6162" s="5" t="s">
        <v>1239</v>
      </c>
      <c r="D6162" s="5" t="s">
        <v>4264</v>
      </c>
      <c r="E6162" s="5">
        <v>2.0</v>
      </c>
      <c r="F6162" s="28">
        <f t="shared" si="67"/>
        <v>44301.45064</v>
      </c>
      <c r="G6162" s="32">
        <f t="shared" si="121"/>
        <v>44301.45064</v>
      </c>
      <c r="H6162" s="29">
        <v>0.4597222222222222</v>
      </c>
      <c r="I6162" s="30">
        <f t="shared" si="91"/>
        <v>-44300.99092</v>
      </c>
      <c r="K6162" t="str">
        <f t="shared" si="120"/>
        <v/>
      </c>
    </row>
    <row r="6163">
      <c r="A6163" s="24">
        <v>44301.3738780787</v>
      </c>
      <c r="B6163" s="5" t="s">
        <v>4680</v>
      </c>
      <c r="C6163" s="5" t="s">
        <v>4681</v>
      </c>
      <c r="D6163" s="5" t="s">
        <v>4264</v>
      </c>
      <c r="E6163" s="5">
        <v>3.0</v>
      </c>
      <c r="F6163" s="28">
        <f t="shared" si="67"/>
        <v>44301.45721</v>
      </c>
      <c r="G6163" s="32">
        <f t="shared" si="121"/>
        <v>44301.45721</v>
      </c>
      <c r="H6163" s="29">
        <v>0.5104166666666666</v>
      </c>
      <c r="I6163" s="30">
        <f t="shared" si="91"/>
        <v>-44300.94679</v>
      </c>
      <c r="K6163" t="str">
        <f t="shared" si="120"/>
        <v/>
      </c>
    </row>
    <row r="6164">
      <c r="A6164" s="24">
        <v>44301.374513703704</v>
      </c>
      <c r="B6164" s="5" t="s">
        <v>4682</v>
      </c>
      <c r="C6164" s="5" t="s">
        <v>4683</v>
      </c>
      <c r="D6164" s="5" t="s">
        <v>4264</v>
      </c>
      <c r="E6164" s="5">
        <v>4.0</v>
      </c>
      <c r="F6164" s="28">
        <f t="shared" si="67"/>
        <v>44301.45785</v>
      </c>
      <c r="G6164" s="32">
        <f t="shared" si="121"/>
        <v>44301.45785</v>
      </c>
      <c r="H6164" s="29">
        <v>0.5104166666666666</v>
      </c>
      <c r="I6164" s="30">
        <f t="shared" si="91"/>
        <v>-44300.94743</v>
      </c>
      <c r="K6164" t="str">
        <f t="shared" si="120"/>
        <v/>
      </c>
    </row>
    <row r="6165">
      <c r="A6165" s="24">
        <v>44301.3903578125</v>
      </c>
      <c r="B6165" s="5" t="s">
        <v>2869</v>
      </c>
      <c r="C6165" s="5" t="s">
        <v>3746</v>
      </c>
      <c r="D6165" s="5" t="s">
        <v>1237</v>
      </c>
      <c r="E6165" s="5">
        <v>39.0</v>
      </c>
      <c r="F6165" s="28">
        <f t="shared" si="67"/>
        <v>44301.47369</v>
      </c>
      <c r="G6165" s="32">
        <f t="shared" si="121"/>
        <v>44301.47369</v>
      </c>
      <c r="H6165" s="29">
        <v>0.5236111111111111</v>
      </c>
      <c r="I6165" s="30">
        <f t="shared" si="91"/>
        <v>-44300.95008</v>
      </c>
      <c r="J6165" s="5" t="s">
        <v>1861</v>
      </c>
      <c r="K6165" t="str">
        <f t="shared" si="120"/>
        <v/>
      </c>
    </row>
    <row r="6166">
      <c r="A6166" s="24">
        <v>44301.39066201389</v>
      </c>
      <c r="B6166" s="5" t="s">
        <v>3765</v>
      </c>
      <c r="C6166" s="5" t="s">
        <v>3746</v>
      </c>
      <c r="D6166" s="5" t="s">
        <v>1237</v>
      </c>
      <c r="E6166" s="5">
        <v>40.0</v>
      </c>
      <c r="F6166" s="28">
        <f t="shared" si="67"/>
        <v>44301.474</v>
      </c>
      <c r="G6166" s="32">
        <f t="shared" si="121"/>
        <v>44301.474</v>
      </c>
      <c r="H6166" s="29">
        <v>0.5236111111111111</v>
      </c>
      <c r="I6166" s="30">
        <f t="shared" si="91"/>
        <v>-44300.95038</v>
      </c>
      <c r="J6166" s="5" t="s">
        <v>1861</v>
      </c>
      <c r="K6166" t="str">
        <f t="shared" si="120"/>
        <v/>
      </c>
    </row>
    <row r="6167">
      <c r="A6167" s="24">
        <v>44301.39316041667</v>
      </c>
      <c r="B6167" s="5" t="s">
        <v>4088</v>
      </c>
      <c r="C6167" s="5" t="s">
        <v>1813</v>
      </c>
      <c r="D6167" s="5" t="s">
        <v>3246</v>
      </c>
      <c r="E6167" s="5">
        <v>41.0</v>
      </c>
      <c r="F6167" s="28">
        <f t="shared" si="67"/>
        <v>44301.47649</v>
      </c>
      <c r="G6167" s="32">
        <f t="shared" si="121"/>
        <v>44301.47649</v>
      </c>
      <c r="I6167" t="str">
        <f t="shared" si="91"/>
        <v/>
      </c>
      <c r="J6167" s="5" t="s">
        <v>1861</v>
      </c>
      <c r="K6167">
        <f t="shared" si="120"/>
        <v>41</v>
      </c>
    </row>
    <row r="6168">
      <c r="A6168" s="24">
        <v>44301.40249709491</v>
      </c>
      <c r="B6168" s="5" t="s">
        <v>4280</v>
      </c>
      <c r="C6168" s="5" t="s">
        <v>270</v>
      </c>
      <c r="D6168" s="5" t="s">
        <v>165</v>
      </c>
      <c r="E6168" s="5">
        <v>42.0</v>
      </c>
      <c r="F6168" s="28">
        <f t="shared" si="67"/>
        <v>44301.48583</v>
      </c>
      <c r="G6168" s="32">
        <f t="shared" si="121"/>
        <v>44301.48583</v>
      </c>
      <c r="H6168" s="29">
        <v>0.6173611111111111</v>
      </c>
      <c r="I6168" s="30">
        <f t="shared" si="91"/>
        <v>-44300.86847</v>
      </c>
      <c r="J6168" s="5" t="s">
        <v>1861</v>
      </c>
      <c r="K6168" t="str">
        <f t="shared" si="120"/>
        <v/>
      </c>
    </row>
    <row r="6169">
      <c r="A6169" s="24">
        <v>44301.41524219907</v>
      </c>
      <c r="B6169" s="5" t="s">
        <v>4652</v>
      </c>
      <c r="C6169" s="5" t="s">
        <v>569</v>
      </c>
      <c r="D6169" s="5" t="s">
        <v>4473</v>
      </c>
      <c r="E6169" s="5">
        <v>43.0</v>
      </c>
      <c r="F6169" s="28">
        <f t="shared" si="67"/>
        <v>44301.49858</v>
      </c>
      <c r="G6169" s="32">
        <f t="shared" si="121"/>
        <v>44301.49858</v>
      </c>
      <c r="H6169" s="29">
        <v>0.5340277777777778</v>
      </c>
      <c r="I6169" s="30">
        <f t="shared" si="91"/>
        <v>-44300.96455</v>
      </c>
      <c r="J6169" s="5" t="s">
        <v>1861</v>
      </c>
      <c r="K6169" t="str">
        <f t="shared" si="120"/>
        <v/>
      </c>
    </row>
    <row r="6170">
      <c r="A6170" s="24">
        <v>44301.47428572917</v>
      </c>
      <c r="B6170" s="5" t="s">
        <v>4554</v>
      </c>
      <c r="D6170" s="5" t="s">
        <v>2071</v>
      </c>
      <c r="E6170" s="5">
        <v>43.0</v>
      </c>
      <c r="F6170" s="28">
        <f t="shared" si="67"/>
        <v>44301.55762</v>
      </c>
      <c r="G6170" s="32">
        <f t="shared" si="121"/>
        <v>44301.55762</v>
      </c>
      <c r="H6170" s="29">
        <v>0.5944444444444444</v>
      </c>
      <c r="I6170" s="30">
        <f t="shared" si="91"/>
        <v>-44300.96317</v>
      </c>
      <c r="J6170" s="5" t="s">
        <v>1861</v>
      </c>
      <c r="K6170" t="str">
        <f t="shared" si="120"/>
        <v/>
      </c>
    </row>
    <row r="6171">
      <c r="A6171" s="24">
        <v>44302.26411177083</v>
      </c>
      <c r="B6171" s="5" t="s">
        <v>4684</v>
      </c>
      <c r="C6171" s="5" t="s">
        <v>4685</v>
      </c>
      <c r="D6171" s="5" t="s">
        <v>4264</v>
      </c>
      <c r="E6171" s="5">
        <v>1.0</v>
      </c>
      <c r="F6171" s="28">
        <f t="shared" si="67"/>
        <v>44302.34745</v>
      </c>
      <c r="G6171" s="32">
        <f t="shared" si="121"/>
        <v>44302.34745</v>
      </c>
      <c r="H6171" s="29">
        <v>0.36041666666666666</v>
      </c>
      <c r="I6171" s="30">
        <f t="shared" si="91"/>
        <v>-44301.98703</v>
      </c>
      <c r="K6171" t="str">
        <f t="shared" si="120"/>
        <v/>
      </c>
    </row>
    <row r="6172">
      <c r="A6172" s="24">
        <v>44302.30352243056</v>
      </c>
      <c r="B6172" s="5" t="s">
        <v>4609</v>
      </c>
      <c r="C6172" s="5" t="s">
        <v>1122</v>
      </c>
      <c r="D6172" s="5" t="s">
        <v>4072</v>
      </c>
      <c r="E6172" s="5">
        <v>2.0</v>
      </c>
      <c r="F6172" s="28">
        <f t="shared" si="67"/>
        <v>44302.38686</v>
      </c>
      <c r="G6172" s="32">
        <f t="shared" si="121"/>
        <v>44302.38686</v>
      </c>
      <c r="H6172" s="29">
        <v>0.5152777777777777</v>
      </c>
      <c r="I6172" s="30">
        <f t="shared" si="91"/>
        <v>-44301.87158</v>
      </c>
      <c r="K6172" t="str">
        <f t="shared" si="120"/>
        <v/>
      </c>
    </row>
    <row r="6173">
      <c r="A6173" s="24">
        <v>44302.35146914352</v>
      </c>
      <c r="B6173" s="5" t="s">
        <v>4280</v>
      </c>
      <c r="C6173" s="5" t="s">
        <v>270</v>
      </c>
      <c r="D6173" s="5" t="s">
        <v>165</v>
      </c>
      <c r="E6173" s="5">
        <v>41.0</v>
      </c>
      <c r="F6173" s="28">
        <f t="shared" si="67"/>
        <v>44302.4348</v>
      </c>
      <c r="G6173" s="32">
        <f t="shared" si="121"/>
        <v>44302.4348</v>
      </c>
      <c r="I6173" t="str">
        <f t="shared" si="91"/>
        <v/>
      </c>
      <c r="J6173" s="5" t="s">
        <v>1861</v>
      </c>
      <c r="K6173">
        <f t="shared" si="120"/>
        <v>41</v>
      </c>
    </row>
    <row r="6174">
      <c r="A6174" s="24">
        <v>44302.35995054398</v>
      </c>
      <c r="B6174" s="5" t="s">
        <v>3765</v>
      </c>
      <c r="C6174" s="5" t="s">
        <v>3746</v>
      </c>
      <c r="D6174" s="5" t="s">
        <v>1237</v>
      </c>
      <c r="E6174" s="5">
        <v>38.0</v>
      </c>
      <c r="F6174" s="28">
        <f t="shared" si="67"/>
        <v>44302.44328</v>
      </c>
      <c r="G6174" s="32">
        <f t="shared" si="121"/>
        <v>44302.44328</v>
      </c>
      <c r="H6174" s="29">
        <v>0.50625</v>
      </c>
      <c r="I6174" s="30">
        <f t="shared" si="91"/>
        <v>-44301.93703</v>
      </c>
      <c r="J6174" s="5" t="s">
        <v>1861</v>
      </c>
      <c r="K6174" t="str">
        <f t="shared" si="120"/>
        <v/>
      </c>
    </row>
    <row r="6175">
      <c r="A6175" s="24">
        <v>44302.36026450232</v>
      </c>
      <c r="B6175" s="5" t="s">
        <v>2869</v>
      </c>
      <c r="C6175" s="5" t="s">
        <v>3746</v>
      </c>
      <c r="D6175" s="5" t="s">
        <v>1237</v>
      </c>
      <c r="E6175" s="5">
        <v>42.0</v>
      </c>
      <c r="F6175" s="28">
        <f t="shared" si="67"/>
        <v>44302.4436</v>
      </c>
      <c r="G6175" s="32">
        <f t="shared" si="121"/>
        <v>44302.4436</v>
      </c>
      <c r="H6175" s="29">
        <v>0.50625</v>
      </c>
      <c r="I6175" s="30">
        <f t="shared" si="91"/>
        <v>-44301.93735</v>
      </c>
      <c r="J6175" s="5" t="s">
        <v>1861</v>
      </c>
      <c r="K6175" t="str">
        <f t="shared" si="120"/>
        <v/>
      </c>
    </row>
    <row r="6176">
      <c r="A6176" s="24">
        <v>44302.40766324074</v>
      </c>
      <c r="B6176" s="5" t="s">
        <v>4652</v>
      </c>
      <c r="C6176" s="5" t="s">
        <v>4686</v>
      </c>
      <c r="D6176" s="5" t="s">
        <v>4264</v>
      </c>
      <c r="E6176" s="5">
        <v>1.0</v>
      </c>
      <c r="F6176" s="28">
        <f t="shared" si="67"/>
        <v>44302.491</v>
      </c>
      <c r="G6176" s="32">
        <f t="shared" si="121"/>
        <v>44302.491</v>
      </c>
      <c r="H6176" s="29">
        <v>0.5347222222222222</v>
      </c>
      <c r="I6176" s="30">
        <f t="shared" si="91"/>
        <v>-44301.95627</v>
      </c>
      <c r="K6176" t="str">
        <f t="shared" si="120"/>
        <v/>
      </c>
    </row>
    <row r="6177">
      <c r="A6177" s="24">
        <v>44302.43203275463</v>
      </c>
      <c r="B6177" s="5" t="s">
        <v>4687</v>
      </c>
      <c r="C6177" s="5" t="s">
        <v>3532</v>
      </c>
      <c r="D6177" s="5" t="s">
        <v>165</v>
      </c>
      <c r="E6177" s="5">
        <v>2.0</v>
      </c>
      <c r="F6177" s="28">
        <f t="shared" si="67"/>
        <v>44302.51537</v>
      </c>
      <c r="G6177" s="32">
        <f t="shared" si="121"/>
        <v>44302.51537</v>
      </c>
      <c r="H6177" s="29">
        <v>0.5243055555555556</v>
      </c>
      <c r="I6177" s="30">
        <f t="shared" si="91"/>
        <v>-44301.99106</v>
      </c>
      <c r="K6177" t="str">
        <f t="shared" si="120"/>
        <v/>
      </c>
    </row>
    <row r="6178">
      <c r="A6178" s="24">
        <v>44302.48519364583</v>
      </c>
      <c r="B6178" s="5" t="s">
        <v>4023</v>
      </c>
      <c r="C6178" s="5" t="s">
        <v>4688</v>
      </c>
      <c r="D6178" s="5" t="s">
        <v>173</v>
      </c>
      <c r="E6178" s="5">
        <v>38.0</v>
      </c>
      <c r="F6178" s="28">
        <f t="shared" si="67"/>
        <v>44302.56853</v>
      </c>
      <c r="G6178" s="32">
        <f t="shared" si="121"/>
        <v>44302.56853</v>
      </c>
      <c r="H6178" s="29">
        <v>0.6666666666666666</v>
      </c>
      <c r="I6178" s="30">
        <f t="shared" si="91"/>
        <v>-44301.90186</v>
      </c>
      <c r="J6178" s="5" t="s">
        <v>1861</v>
      </c>
      <c r="K6178" t="str">
        <f t="shared" si="120"/>
        <v/>
      </c>
    </row>
    <row r="6179">
      <c r="A6179" s="24">
        <v>44303.222580625</v>
      </c>
      <c r="B6179" s="5" t="s">
        <v>698</v>
      </c>
      <c r="C6179" s="5" t="s">
        <v>569</v>
      </c>
      <c r="D6179" s="5" t="s">
        <v>624</v>
      </c>
      <c r="F6179" s="28">
        <f t="shared" si="67"/>
        <v>44303.30591</v>
      </c>
      <c r="G6179" s="32">
        <f t="shared" si="121"/>
        <v>44303.30591</v>
      </c>
      <c r="I6179" t="str">
        <f t="shared" si="91"/>
        <v/>
      </c>
      <c r="K6179" t="str">
        <f t="shared" si="120"/>
        <v/>
      </c>
    </row>
    <row r="6180">
      <c r="A6180" s="24">
        <v>44303.223013333336</v>
      </c>
      <c r="B6180" s="5" t="s">
        <v>4648</v>
      </c>
      <c r="C6180" s="5" t="s">
        <v>569</v>
      </c>
      <c r="D6180" s="5" t="s">
        <v>624</v>
      </c>
      <c r="F6180" s="28">
        <f t="shared" si="67"/>
        <v>44303.30635</v>
      </c>
      <c r="G6180" s="32">
        <f t="shared" si="121"/>
        <v>44303.30635</v>
      </c>
      <c r="I6180" t="str">
        <f t="shared" si="91"/>
        <v/>
      </c>
      <c r="K6180" t="str">
        <f t="shared" si="120"/>
        <v/>
      </c>
    </row>
    <row r="6181">
      <c r="A6181" s="24">
        <v>44303.288633703705</v>
      </c>
      <c r="B6181" s="5" t="s">
        <v>4689</v>
      </c>
      <c r="C6181" s="5" t="s">
        <v>3843</v>
      </c>
      <c r="D6181" s="5" t="s">
        <v>624</v>
      </c>
      <c r="F6181" s="28">
        <f t="shared" si="67"/>
        <v>44303.37197</v>
      </c>
      <c r="G6181" s="32">
        <f t="shared" si="121"/>
        <v>44303.37197</v>
      </c>
      <c r="I6181" t="str">
        <f t="shared" si="91"/>
        <v/>
      </c>
      <c r="K6181" t="str">
        <f t="shared" si="120"/>
        <v/>
      </c>
    </row>
    <row r="6182">
      <c r="A6182" s="24">
        <v>44303.59206956018</v>
      </c>
      <c r="B6182" s="5" t="s">
        <v>4690</v>
      </c>
      <c r="C6182" s="5" t="s">
        <v>569</v>
      </c>
      <c r="D6182" s="5" t="s">
        <v>624</v>
      </c>
      <c r="F6182" s="28">
        <f t="shared" si="67"/>
        <v>44303.6754</v>
      </c>
      <c r="G6182" s="32">
        <f t="shared" si="121"/>
        <v>44303.6754</v>
      </c>
      <c r="I6182" t="str">
        <f t="shared" si="91"/>
        <v/>
      </c>
      <c r="K6182" t="str">
        <f t="shared" si="120"/>
        <v/>
      </c>
    </row>
    <row r="6183">
      <c r="A6183" s="24">
        <v>44305.26882618056</v>
      </c>
      <c r="B6183" s="5" t="s">
        <v>2932</v>
      </c>
      <c r="C6183" s="5" t="s">
        <v>2023</v>
      </c>
      <c r="D6183" s="5" t="s">
        <v>165</v>
      </c>
      <c r="E6183" s="5">
        <v>1.0</v>
      </c>
      <c r="F6183" s="28">
        <f t="shared" si="67"/>
        <v>44305.35216</v>
      </c>
      <c r="G6183" s="32">
        <f t="shared" si="121"/>
        <v>44305.35216</v>
      </c>
      <c r="H6183" s="29">
        <v>0.3680555555555556</v>
      </c>
      <c r="I6183" s="30">
        <f t="shared" si="91"/>
        <v>-44304.9841</v>
      </c>
      <c r="K6183" t="str">
        <f t="shared" si="120"/>
        <v/>
      </c>
    </row>
    <row r="6184">
      <c r="A6184" s="24">
        <v>44305.32025582176</v>
      </c>
      <c r="B6184" s="5" t="s">
        <v>2885</v>
      </c>
      <c r="C6184" s="5" t="s">
        <v>516</v>
      </c>
      <c r="D6184" s="5" t="s">
        <v>3246</v>
      </c>
      <c r="E6184" s="5">
        <v>37.0</v>
      </c>
      <c r="F6184" s="28">
        <f t="shared" si="67"/>
        <v>44305.40359</v>
      </c>
      <c r="G6184" s="32">
        <f t="shared" si="121"/>
        <v>44305.40359</v>
      </c>
      <c r="I6184" t="str">
        <f t="shared" si="91"/>
        <v/>
      </c>
      <c r="J6184" s="5" t="s">
        <v>1861</v>
      </c>
      <c r="K6184">
        <f t="shared" si="120"/>
        <v>37</v>
      </c>
    </row>
    <row r="6185">
      <c r="A6185" s="24">
        <v>44305.37696486111</v>
      </c>
      <c r="B6185" s="5" t="s">
        <v>3877</v>
      </c>
      <c r="C6185" s="5" t="s">
        <v>1239</v>
      </c>
      <c r="D6185" s="5" t="s">
        <v>4264</v>
      </c>
      <c r="E6185" s="5">
        <v>1.0</v>
      </c>
      <c r="F6185" s="28">
        <f t="shared" si="67"/>
        <v>44305.4603</v>
      </c>
      <c r="G6185" s="32">
        <f t="shared" si="121"/>
        <v>44305.4603</v>
      </c>
      <c r="H6185" s="29">
        <v>0.4798611111111111</v>
      </c>
      <c r="I6185" s="30">
        <f t="shared" si="91"/>
        <v>-44304.98044</v>
      </c>
      <c r="K6185" t="str">
        <f t="shared" si="120"/>
        <v/>
      </c>
    </row>
    <row r="6186">
      <c r="A6186" s="24">
        <v>44305.39537053241</v>
      </c>
      <c r="B6186" s="5" t="s">
        <v>371</v>
      </c>
      <c r="C6186" s="5" t="s">
        <v>516</v>
      </c>
      <c r="D6186" s="5" t="s">
        <v>3246</v>
      </c>
      <c r="E6186" s="5">
        <v>38.0</v>
      </c>
      <c r="F6186" s="28">
        <f t="shared" si="67"/>
        <v>44305.4787</v>
      </c>
      <c r="G6186" s="32">
        <f t="shared" si="121"/>
        <v>44305.4787</v>
      </c>
      <c r="H6186" s="29">
        <v>0.5270833333333333</v>
      </c>
      <c r="I6186" s="30">
        <f t="shared" si="91"/>
        <v>-44304.95162</v>
      </c>
      <c r="J6186" s="5" t="s">
        <v>1861</v>
      </c>
      <c r="K6186" t="str">
        <f t="shared" si="120"/>
        <v/>
      </c>
    </row>
    <row r="6187">
      <c r="A6187" s="24">
        <v>44305.48964966435</v>
      </c>
      <c r="B6187" s="5" t="s">
        <v>3123</v>
      </c>
      <c r="C6187" s="5" t="s">
        <v>4661</v>
      </c>
      <c r="D6187" s="5" t="s">
        <v>4264</v>
      </c>
      <c r="E6187" s="5">
        <v>2.0</v>
      </c>
      <c r="F6187" s="28">
        <f t="shared" si="67"/>
        <v>44305.57298</v>
      </c>
      <c r="G6187" s="32">
        <f t="shared" si="121"/>
        <v>44305.57298</v>
      </c>
      <c r="H6187" s="29">
        <v>0.6041666666666666</v>
      </c>
      <c r="I6187" s="30">
        <f t="shared" si="91"/>
        <v>-44304.96882</v>
      </c>
      <c r="K6187" t="str">
        <f t="shared" si="120"/>
        <v/>
      </c>
    </row>
    <row r="6188">
      <c r="A6188" s="24">
        <v>44305.562278171295</v>
      </c>
      <c r="B6188" s="5" t="s">
        <v>4691</v>
      </c>
      <c r="C6188" s="5" t="s">
        <v>4460</v>
      </c>
      <c r="D6188" s="5" t="s">
        <v>3177</v>
      </c>
      <c r="F6188" s="28">
        <f t="shared" si="67"/>
        <v>44305.64561</v>
      </c>
      <c r="G6188" s="32">
        <f t="shared" si="121"/>
        <v>44305.64561</v>
      </c>
      <c r="I6188" t="str">
        <f t="shared" si="91"/>
        <v/>
      </c>
      <c r="K6188" t="str">
        <f t="shared" si="120"/>
        <v/>
      </c>
    </row>
    <row r="6189">
      <c r="A6189" s="24">
        <v>44305.674837997685</v>
      </c>
      <c r="B6189" s="5" t="s">
        <v>3401</v>
      </c>
      <c r="C6189" s="5" t="s">
        <v>1480</v>
      </c>
      <c r="D6189" s="5" t="s">
        <v>165</v>
      </c>
      <c r="F6189" s="28">
        <f t="shared" si="67"/>
        <v>44305.75817</v>
      </c>
      <c r="G6189" s="32">
        <f t="shared" si="121"/>
        <v>44305.75817</v>
      </c>
      <c r="I6189" t="str">
        <f t="shared" si="91"/>
        <v/>
      </c>
      <c r="K6189" t="str">
        <f t="shared" si="120"/>
        <v/>
      </c>
    </row>
    <row r="6190">
      <c r="A6190" s="24">
        <v>44306.263245532406</v>
      </c>
      <c r="B6190" s="5" t="s">
        <v>3569</v>
      </c>
      <c r="C6190" s="5" t="s">
        <v>3225</v>
      </c>
      <c r="D6190" s="5" t="s">
        <v>173</v>
      </c>
      <c r="E6190" s="5">
        <v>1.0</v>
      </c>
      <c r="F6190" s="28">
        <f t="shared" si="67"/>
        <v>44306.34658</v>
      </c>
      <c r="G6190" s="32">
        <f t="shared" si="121"/>
        <v>44306.34658</v>
      </c>
      <c r="H6190" s="29">
        <v>0.39652777777777776</v>
      </c>
      <c r="I6190" s="30">
        <f t="shared" si="91"/>
        <v>-44305.95005</v>
      </c>
      <c r="K6190" t="str">
        <f t="shared" si="120"/>
        <v/>
      </c>
    </row>
    <row r="6191">
      <c r="A6191" s="24">
        <v>44306.26357443287</v>
      </c>
      <c r="B6191" s="5" t="s">
        <v>3829</v>
      </c>
      <c r="C6191" s="5" t="s">
        <v>3225</v>
      </c>
      <c r="D6191" s="5" t="s">
        <v>173</v>
      </c>
      <c r="E6191" s="5">
        <v>2.0</v>
      </c>
      <c r="F6191" s="28">
        <f t="shared" si="67"/>
        <v>44306.34691</v>
      </c>
      <c r="G6191" s="32">
        <f t="shared" si="121"/>
        <v>44306.34691</v>
      </c>
      <c r="H6191" s="29">
        <v>0.39652777777777776</v>
      </c>
      <c r="I6191" s="30">
        <f t="shared" si="91"/>
        <v>-44305.95038</v>
      </c>
      <c r="K6191" t="str">
        <f t="shared" si="120"/>
        <v/>
      </c>
    </row>
    <row r="6192">
      <c r="A6192" s="24">
        <v>44306.28290997686</v>
      </c>
      <c r="B6192" s="5" t="s">
        <v>1877</v>
      </c>
      <c r="C6192" s="5" t="s">
        <v>516</v>
      </c>
      <c r="D6192" s="5" t="s">
        <v>3246</v>
      </c>
      <c r="E6192" s="5">
        <v>37.0</v>
      </c>
      <c r="F6192" s="28">
        <f t="shared" si="67"/>
        <v>44306.36624</v>
      </c>
      <c r="G6192" s="32">
        <f t="shared" si="121"/>
        <v>44306.36624</v>
      </c>
      <c r="I6192" t="str">
        <f t="shared" si="91"/>
        <v/>
      </c>
      <c r="J6192" s="5" t="s">
        <v>1861</v>
      </c>
      <c r="K6192">
        <f t="shared" si="120"/>
        <v>37</v>
      </c>
    </row>
    <row r="6193">
      <c r="A6193" s="24">
        <v>44306.29733366898</v>
      </c>
      <c r="B6193" s="5" t="s">
        <v>3376</v>
      </c>
      <c r="C6193" s="5" t="s">
        <v>916</v>
      </c>
      <c r="D6193" s="5" t="s">
        <v>4625</v>
      </c>
      <c r="E6193" s="5">
        <v>4.0</v>
      </c>
      <c r="F6193" s="28">
        <f t="shared" si="67"/>
        <v>44306.38067</v>
      </c>
      <c r="G6193" s="32">
        <f t="shared" si="121"/>
        <v>44306.38067</v>
      </c>
      <c r="H6193" s="29">
        <v>0.5541666666666667</v>
      </c>
      <c r="I6193" s="30">
        <f t="shared" si="91"/>
        <v>-44305.8265</v>
      </c>
      <c r="K6193" t="str">
        <f t="shared" si="120"/>
        <v/>
      </c>
    </row>
    <row r="6194">
      <c r="A6194" s="24">
        <v>44306.33504392361</v>
      </c>
      <c r="B6194" s="5" t="s">
        <v>4366</v>
      </c>
      <c r="C6194" s="5" t="s">
        <v>729</v>
      </c>
      <c r="D6194" s="5" t="s">
        <v>3246</v>
      </c>
      <c r="E6194" s="5">
        <v>38.0</v>
      </c>
      <c r="F6194" s="28">
        <f t="shared" si="67"/>
        <v>44306.41838</v>
      </c>
      <c r="G6194" s="32">
        <f t="shared" si="121"/>
        <v>44306.41838</v>
      </c>
      <c r="H6194" s="29">
        <v>0.5868055555555556</v>
      </c>
      <c r="I6194" s="30">
        <f t="shared" si="91"/>
        <v>-44305.83157</v>
      </c>
      <c r="J6194" s="5" t="s">
        <v>1861</v>
      </c>
      <c r="K6194" t="str">
        <f t="shared" si="120"/>
        <v/>
      </c>
    </row>
    <row r="6195">
      <c r="A6195" s="24">
        <v>44306.361959120375</v>
      </c>
      <c r="B6195" s="5" t="s">
        <v>4023</v>
      </c>
      <c r="C6195" s="5" t="s">
        <v>4227</v>
      </c>
      <c r="D6195" s="5" t="s">
        <v>173</v>
      </c>
      <c r="E6195" s="5">
        <v>41.0</v>
      </c>
      <c r="F6195" s="28">
        <f t="shared" si="67"/>
        <v>44306.44529</v>
      </c>
      <c r="G6195" s="32">
        <f t="shared" si="121"/>
        <v>44306.44529</v>
      </c>
      <c r="H6195" s="29">
        <v>0.5118055555555555</v>
      </c>
      <c r="I6195" s="30">
        <f t="shared" si="91"/>
        <v>-44305.93349</v>
      </c>
      <c r="J6195" s="5" t="s">
        <v>1861</v>
      </c>
      <c r="K6195" t="str">
        <f t="shared" si="120"/>
        <v/>
      </c>
    </row>
    <row r="6196">
      <c r="A6196" s="24">
        <v>44306.36289108796</v>
      </c>
      <c r="B6196" s="5" t="s">
        <v>4238</v>
      </c>
      <c r="C6196" s="5" t="s">
        <v>4692</v>
      </c>
      <c r="D6196" s="5" t="s">
        <v>4072</v>
      </c>
      <c r="E6196" s="5">
        <v>1.0</v>
      </c>
      <c r="F6196" s="28">
        <f t="shared" si="67"/>
        <v>44306.44622</v>
      </c>
      <c r="G6196" s="32">
        <f t="shared" si="121"/>
        <v>44306.44622</v>
      </c>
      <c r="H6196" s="29">
        <v>0.6666666666666666</v>
      </c>
      <c r="I6196" s="30">
        <f t="shared" si="91"/>
        <v>-44305.77956</v>
      </c>
      <c r="K6196" t="str">
        <f t="shared" si="120"/>
        <v/>
      </c>
    </row>
    <row r="6197">
      <c r="A6197" s="24">
        <v>44306.42000298611</v>
      </c>
      <c r="B6197" s="5" t="s">
        <v>4166</v>
      </c>
      <c r="C6197" s="5" t="s">
        <v>898</v>
      </c>
      <c r="D6197" s="5" t="s">
        <v>4693</v>
      </c>
      <c r="E6197" s="5">
        <v>2.0</v>
      </c>
      <c r="F6197" s="28">
        <f t="shared" si="67"/>
        <v>44306.50334</v>
      </c>
      <c r="G6197" s="32">
        <f t="shared" si="121"/>
        <v>44306.50334</v>
      </c>
      <c r="H6197" s="29">
        <v>0.5833333333333334</v>
      </c>
      <c r="I6197" s="30">
        <f t="shared" si="91"/>
        <v>-44305.92</v>
      </c>
      <c r="K6197" t="str">
        <f t="shared" si="120"/>
        <v/>
      </c>
    </row>
    <row r="6198">
      <c r="A6198" s="24">
        <v>44306.45786072916</v>
      </c>
      <c r="B6198" s="5" t="s">
        <v>254</v>
      </c>
      <c r="C6198" s="5" t="s">
        <v>2652</v>
      </c>
      <c r="D6198" s="5" t="s">
        <v>223</v>
      </c>
      <c r="E6198" s="5">
        <v>7.0</v>
      </c>
      <c r="F6198" s="28">
        <f t="shared" si="67"/>
        <v>44306.54119</v>
      </c>
      <c r="G6198" s="32">
        <f t="shared" si="121"/>
        <v>44306.54119</v>
      </c>
      <c r="H6198" s="29">
        <v>0.6069444444444444</v>
      </c>
      <c r="I6198" s="30">
        <f t="shared" si="91"/>
        <v>-44305.93425</v>
      </c>
      <c r="K6198" t="str">
        <f t="shared" si="120"/>
        <v/>
      </c>
    </row>
    <row r="6199">
      <c r="A6199" s="24">
        <v>44306.46240049769</v>
      </c>
      <c r="B6199" s="5" t="s">
        <v>2492</v>
      </c>
      <c r="C6199" s="5" t="s">
        <v>2803</v>
      </c>
      <c r="D6199" s="5" t="s">
        <v>1864</v>
      </c>
      <c r="E6199" s="5">
        <v>10.0</v>
      </c>
      <c r="F6199" s="28">
        <f t="shared" si="67"/>
        <v>44306.54573</v>
      </c>
      <c r="G6199" s="32">
        <f t="shared" si="121"/>
        <v>44306.54573</v>
      </c>
      <c r="H6199" s="29">
        <v>0.6027777777777777</v>
      </c>
      <c r="I6199" s="30">
        <f t="shared" si="91"/>
        <v>-44305.94296</v>
      </c>
      <c r="K6199" t="str">
        <f t="shared" si="120"/>
        <v/>
      </c>
    </row>
    <row r="6200">
      <c r="A6200" s="24">
        <v>44306.46271744213</v>
      </c>
      <c r="B6200" s="5" t="s">
        <v>4694</v>
      </c>
      <c r="C6200" s="5" t="s">
        <v>2803</v>
      </c>
      <c r="D6200" s="5" t="s">
        <v>1864</v>
      </c>
      <c r="E6200" s="5">
        <v>11.0</v>
      </c>
      <c r="F6200" s="28">
        <f t="shared" si="67"/>
        <v>44306.54605</v>
      </c>
      <c r="G6200" s="32">
        <f t="shared" si="121"/>
        <v>44306.54605</v>
      </c>
      <c r="H6200" s="29">
        <v>0.6069444444444444</v>
      </c>
      <c r="I6200" s="30">
        <f t="shared" si="91"/>
        <v>-44305.93911</v>
      </c>
      <c r="K6200" t="str">
        <f t="shared" si="120"/>
        <v/>
      </c>
    </row>
    <row r="6201">
      <c r="A6201" s="24">
        <v>44306.674917743054</v>
      </c>
      <c r="B6201" s="5" t="s">
        <v>3401</v>
      </c>
      <c r="C6201" s="5" t="s">
        <v>1480</v>
      </c>
      <c r="D6201" s="5" t="s">
        <v>165</v>
      </c>
      <c r="F6201" s="28">
        <f t="shared" si="67"/>
        <v>44306.75825</v>
      </c>
      <c r="G6201" s="32">
        <f t="shared" si="121"/>
        <v>44306.75825</v>
      </c>
      <c r="I6201" t="str">
        <f t="shared" si="91"/>
        <v/>
      </c>
      <c r="K6201" t="str">
        <f t="shared" si="120"/>
        <v/>
      </c>
    </row>
    <row r="6202">
      <c r="A6202" s="24">
        <v>44307.30483635417</v>
      </c>
      <c r="B6202" s="5" t="s">
        <v>3875</v>
      </c>
      <c r="C6202" s="5" t="s">
        <v>3697</v>
      </c>
      <c r="D6202" s="5" t="s">
        <v>4695</v>
      </c>
      <c r="E6202" s="5">
        <v>23.0</v>
      </c>
      <c r="F6202" s="28">
        <f t="shared" si="67"/>
        <v>44307.38817</v>
      </c>
      <c r="G6202" s="32">
        <f t="shared" si="121"/>
        <v>44307.38817</v>
      </c>
      <c r="H6202" s="29">
        <v>0.44722222222222224</v>
      </c>
      <c r="I6202" s="30">
        <f t="shared" si="91"/>
        <v>-44306.94095</v>
      </c>
      <c r="K6202" t="str">
        <f t="shared" si="120"/>
        <v/>
      </c>
    </row>
    <row r="6203">
      <c r="A6203" s="24">
        <v>44307.30536329861</v>
      </c>
      <c r="B6203" s="5" t="s">
        <v>3856</v>
      </c>
      <c r="C6203" s="5" t="s">
        <v>3697</v>
      </c>
      <c r="D6203" s="5" t="s">
        <v>4695</v>
      </c>
      <c r="E6203" s="5">
        <v>24.0</v>
      </c>
      <c r="F6203" s="28">
        <f t="shared" si="67"/>
        <v>44307.3887</v>
      </c>
      <c r="G6203" s="32">
        <f t="shared" si="121"/>
        <v>44307.3887</v>
      </c>
      <c r="H6203" s="29">
        <v>0.44722222222222224</v>
      </c>
      <c r="I6203" s="30">
        <f t="shared" si="91"/>
        <v>-44306.94147</v>
      </c>
      <c r="K6203" t="str">
        <f t="shared" si="120"/>
        <v/>
      </c>
    </row>
    <row r="6204">
      <c r="A6204" s="24">
        <v>44307.30587059028</v>
      </c>
      <c r="B6204" s="5" t="s">
        <v>3857</v>
      </c>
      <c r="C6204" s="5" t="s">
        <v>3697</v>
      </c>
      <c r="D6204" s="5" t="s">
        <v>4695</v>
      </c>
      <c r="E6204" s="5">
        <v>25.0</v>
      </c>
      <c r="F6204" s="28">
        <f t="shared" si="67"/>
        <v>44307.3892</v>
      </c>
      <c r="G6204" s="32">
        <f t="shared" si="121"/>
        <v>44307.3892</v>
      </c>
      <c r="H6204" s="29">
        <v>0.44722222222222224</v>
      </c>
      <c r="I6204" s="30">
        <f t="shared" si="91"/>
        <v>-44306.94198</v>
      </c>
      <c r="K6204" t="str">
        <f t="shared" si="120"/>
        <v/>
      </c>
    </row>
    <row r="6205">
      <c r="A6205" s="24">
        <v>44307.33172731481</v>
      </c>
      <c r="B6205" s="5" t="s">
        <v>1820</v>
      </c>
      <c r="D6205" s="5" t="s">
        <v>4072</v>
      </c>
      <c r="E6205" s="5">
        <v>1.0</v>
      </c>
      <c r="F6205" s="28">
        <f t="shared" si="67"/>
        <v>44307.41506</v>
      </c>
      <c r="G6205" s="32">
        <f t="shared" si="121"/>
        <v>44307.41506</v>
      </c>
      <c r="H6205" s="29">
        <v>0.43472222222222223</v>
      </c>
      <c r="I6205" s="30">
        <f t="shared" si="91"/>
        <v>-44306.98034</v>
      </c>
      <c r="K6205" t="str">
        <f t="shared" si="120"/>
        <v/>
      </c>
    </row>
    <row r="6206">
      <c r="A6206" s="24">
        <v>44307.33237903935</v>
      </c>
      <c r="B6206" s="5" t="s">
        <v>1819</v>
      </c>
      <c r="D6206" s="5" t="s">
        <v>4072</v>
      </c>
      <c r="E6206" s="5">
        <v>2.0</v>
      </c>
      <c r="F6206" s="28">
        <f t="shared" si="67"/>
        <v>44307.41571</v>
      </c>
      <c r="G6206" s="32">
        <f t="shared" si="121"/>
        <v>44307.41571</v>
      </c>
      <c r="H6206" s="29">
        <v>0.43472222222222223</v>
      </c>
      <c r="I6206" s="30">
        <f t="shared" si="91"/>
        <v>-44306.98099</v>
      </c>
      <c r="K6206" t="str">
        <f t="shared" si="120"/>
        <v/>
      </c>
    </row>
    <row r="6207">
      <c r="A6207" s="24">
        <v>44307.33280747685</v>
      </c>
      <c r="B6207" s="5" t="s">
        <v>4303</v>
      </c>
      <c r="D6207" s="5" t="s">
        <v>4072</v>
      </c>
      <c r="E6207" s="5">
        <v>3.0</v>
      </c>
      <c r="F6207" s="28">
        <f t="shared" si="67"/>
        <v>44307.41614</v>
      </c>
      <c r="G6207" s="32">
        <f t="shared" si="121"/>
        <v>44307.41614</v>
      </c>
      <c r="H6207" s="29">
        <v>0.425</v>
      </c>
      <c r="I6207" s="30">
        <f t="shared" si="91"/>
        <v>-44306.99114</v>
      </c>
      <c r="K6207" t="str">
        <f t="shared" si="120"/>
        <v/>
      </c>
    </row>
    <row r="6208">
      <c r="A6208" s="24">
        <v>44307.3335291088</v>
      </c>
      <c r="B6208" s="5" t="s">
        <v>4696</v>
      </c>
      <c r="D6208" s="5" t="s">
        <v>4072</v>
      </c>
      <c r="E6208" s="5">
        <v>4.0</v>
      </c>
      <c r="F6208" s="28">
        <f t="shared" si="67"/>
        <v>44307.41686</v>
      </c>
      <c r="G6208" s="32">
        <f t="shared" si="121"/>
        <v>44307.41686</v>
      </c>
      <c r="H6208" s="29">
        <v>0.425</v>
      </c>
      <c r="I6208" s="30">
        <f t="shared" si="91"/>
        <v>-44306.99186</v>
      </c>
      <c r="K6208" t="str">
        <f t="shared" si="120"/>
        <v/>
      </c>
    </row>
    <row r="6209">
      <c r="A6209" s="24">
        <v>44307.35237644676</v>
      </c>
      <c r="B6209" s="5" t="s">
        <v>4280</v>
      </c>
      <c r="C6209" s="5" t="s">
        <v>270</v>
      </c>
      <c r="D6209" s="5" t="s">
        <v>165</v>
      </c>
      <c r="E6209" s="5">
        <v>37.0</v>
      </c>
      <c r="F6209" s="28">
        <f t="shared" si="67"/>
        <v>44307.43571</v>
      </c>
      <c r="G6209" s="32">
        <f t="shared" si="121"/>
        <v>44307.43571</v>
      </c>
      <c r="I6209" t="str">
        <f t="shared" si="91"/>
        <v/>
      </c>
      <c r="J6209" s="5" t="s">
        <v>1861</v>
      </c>
      <c r="K6209">
        <f t="shared" si="120"/>
        <v>37</v>
      </c>
    </row>
    <row r="6210">
      <c r="A6210" s="24">
        <v>44307.35421788195</v>
      </c>
      <c r="B6210" s="5" t="s">
        <v>4697</v>
      </c>
      <c r="C6210" s="5" t="s">
        <v>3746</v>
      </c>
      <c r="D6210" s="5" t="s">
        <v>1237</v>
      </c>
      <c r="E6210" s="5">
        <v>38.0</v>
      </c>
      <c r="F6210" s="28">
        <f t="shared" si="67"/>
        <v>44307.43755</v>
      </c>
      <c r="G6210" s="32">
        <f t="shared" si="121"/>
        <v>44307.43755</v>
      </c>
      <c r="H6210" s="29">
        <v>0.4666666666666667</v>
      </c>
      <c r="I6210" s="30">
        <f t="shared" si="91"/>
        <v>-44306.97088</v>
      </c>
      <c r="J6210" s="5" t="s">
        <v>1861</v>
      </c>
      <c r="K6210" t="str">
        <f t="shared" si="120"/>
        <v/>
      </c>
    </row>
    <row r="6211">
      <c r="A6211" s="24">
        <v>44307.35450873843</v>
      </c>
      <c r="B6211" s="5" t="s">
        <v>2869</v>
      </c>
      <c r="C6211" s="5" t="s">
        <v>3746</v>
      </c>
      <c r="D6211" s="5" t="s">
        <v>1237</v>
      </c>
      <c r="E6211" s="5">
        <v>39.0</v>
      </c>
      <c r="F6211" s="28">
        <f t="shared" si="67"/>
        <v>44307.43784</v>
      </c>
      <c r="G6211" s="32">
        <f t="shared" si="121"/>
        <v>44307.43784</v>
      </c>
      <c r="H6211" s="29">
        <v>0.4722222222222222</v>
      </c>
      <c r="I6211" s="30">
        <f t="shared" si="91"/>
        <v>-44306.96562</v>
      </c>
      <c r="J6211" s="5" t="s">
        <v>1861</v>
      </c>
      <c r="K6211" t="str">
        <f t="shared" si="120"/>
        <v/>
      </c>
    </row>
    <row r="6212">
      <c r="A6212" s="24">
        <v>44307.49936431713</v>
      </c>
      <c r="B6212" s="5" t="s">
        <v>4366</v>
      </c>
      <c r="C6212" s="5" t="s">
        <v>595</v>
      </c>
      <c r="D6212" s="5" t="s">
        <v>3246</v>
      </c>
      <c r="F6212" s="28">
        <f t="shared" si="67"/>
        <v>44307.5827</v>
      </c>
      <c r="G6212" s="32">
        <f t="shared" si="121"/>
        <v>44307.5827</v>
      </c>
      <c r="I6212" t="str">
        <f t="shared" si="91"/>
        <v/>
      </c>
      <c r="K6212" t="str">
        <f t="shared" si="120"/>
        <v/>
      </c>
    </row>
    <row r="6213">
      <c r="A6213" s="24">
        <v>44307.52381074074</v>
      </c>
      <c r="B6213" s="5" t="s">
        <v>4698</v>
      </c>
      <c r="C6213" s="5" t="s">
        <v>4699</v>
      </c>
      <c r="D6213" s="5" t="s">
        <v>122</v>
      </c>
      <c r="E6213" s="5">
        <v>1.0</v>
      </c>
      <c r="F6213" s="28">
        <f t="shared" si="67"/>
        <v>44307.60714</v>
      </c>
      <c r="G6213" s="32">
        <f t="shared" si="121"/>
        <v>44307.60714</v>
      </c>
      <c r="H6213" s="29">
        <v>0.6666666666666666</v>
      </c>
      <c r="I6213" s="30">
        <f t="shared" si="91"/>
        <v>-44306.94048</v>
      </c>
      <c r="K6213" t="str">
        <f t="shared" si="120"/>
        <v/>
      </c>
    </row>
    <row r="6214">
      <c r="A6214" s="24">
        <v>44307.524303391205</v>
      </c>
      <c r="B6214" s="5" t="s">
        <v>4700</v>
      </c>
      <c r="C6214" s="5" t="s">
        <v>4699</v>
      </c>
      <c r="D6214" s="5" t="s">
        <v>122</v>
      </c>
      <c r="E6214" s="5">
        <v>2.0</v>
      </c>
      <c r="F6214" s="28">
        <f t="shared" si="67"/>
        <v>44307.60764</v>
      </c>
      <c r="G6214" s="32">
        <f t="shared" si="121"/>
        <v>44307.60764</v>
      </c>
      <c r="H6214" s="29">
        <v>0.6666666666666666</v>
      </c>
      <c r="I6214" s="30">
        <f t="shared" si="91"/>
        <v>-44306.94097</v>
      </c>
      <c r="K6214" t="str">
        <f t="shared" si="120"/>
        <v/>
      </c>
    </row>
    <row r="6215">
      <c r="A6215" s="24">
        <v>44307.659824664355</v>
      </c>
      <c r="B6215" s="5" t="s">
        <v>3401</v>
      </c>
      <c r="C6215" s="5" t="s">
        <v>1480</v>
      </c>
      <c r="D6215" s="5" t="s">
        <v>165</v>
      </c>
      <c r="F6215" s="28">
        <f t="shared" si="67"/>
        <v>44307.74316</v>
      </c>
      <c r="G6215" s="32">
        <f t="shared" si="121"/>
        <v>44307.74316</v>
      </c>
      <c r="I6215" t="str">
        <f t="shared" si="91"/>
        <v/>
      </c>
      <c r="K6215" t="str">
        <f t="shared" si="120"/>
        <v/>
      </c>
    </row>
    <row r="6216">
      <c r="A6216" s="24">
        <v>44308.283544143516</v>
      </c>
      <c r="B6216" s="5" t="s">
        <v>2885</v>
      </c>
      <c r="C6216" s="5" t="s">
        <v>516</v>
      </c>
      <c r="D6216" s="5" t="s">
        <v>3246</v>
      </c>
      <c r="E6216" s="5">
        <v>39.0</v>
      </c>
      <c r="F6216" s="28">
        <f t="shared" si="67"/>
        <v>44308.36688</v>
      </c>
      <c r="G6216" s="32">
        <f t="shared" si="121"/>
        <v>44308.36688</v>
      </c>
      <c r="I6216" t="str">
        <f t="shared" si="91"/>
        <v/>
      </c>
      <c r="J6216" s="5" t="s">
        <v>1861</v>
      </c>
      <c r="K6216">
        <f t="shared" si="120"/>
        <v>39</v>
      </c>
    </row>
    <row r="6217">
      <c r="A6217" s="24">
        <v>44308.30723864584</v>
      </c>
      <c r="B6217" s="5" t="s">
        <v>4054</v>
      </c>
      <c r="C6217" s="5" t="s">
        <v>649</v>
      </c>
      <c r="D6217" s="5" t="s">
        <v>4408</v>
      </c>
      <c r="E6217" s="5">
        <v>1.0</v>
      </c>
      <c r="F6217" s="28">
        <f t="shared" si="67"/>
        <v>44308.39057</v>
      </c>
      <c r="G6217" s="32">
        <f t="shared" si="121"/>
        <v>44308.39057</v>
      </c>
      <c r="H6217" s="29">
        <v>0.5763888888888888</v>
      </c>
      <c r="I6217" s="30">
        <f t="shared" si="91"/>
        <v>-44307.81418</v>
      </c>
      <c r="K6217" t="str">
        <f t="shared" si="120"/>
        <v/>
      </c>
    </row>
    <row r="6218">
      <c r="A6218" s="24">
        <v>44308.307702094906</v>
      </c>
      <c r="B6218" s="5" t="s">
        <v>4510</v>
      </c>
      <c r="C6218" s="5" t="s">
        <v>916</v>
      </c>
      <c r="D6218" s="5" t="s">
        <v>4408</v>
      </c>
      <c r="E6218" s="5">
        <v>2.0</v>
      </c>
      <c r="F6218" s="28">
        <f t="shared" si="67"/>
        <v>44308.39104</v>
      </c>
      <c r="G6218" s="32">
        <f t="shared" si="121"/>
        <v>44308.39104</v>
      </c>
      <c r="H6218" s="29">
        <v>0.5763888888888888</v>
      </c>
      <c r="I6218" s="30">
        <f t="shared" si="91"/>
        <v>-44307.81465</v>
      </c>
      <c r="K6218" t="str">
        <f t="shared" si="120"/>
        <v/>
      </c>
    </row>
    <row r="6219">
      <c r="A6219" s="24">
        <v>44308.31472336805</v>
      </c>
      <c r="B6219" s="5" t="s">
        <v>3144</v>
      </c>
      <c r="C6219" s="5" t="s">
        <v>227</v>
      </c>
      <c r="D6219" s="5" t="s">
        <v>624</v>
      </c>
      <c r="E6219" s="5">
        <v>3.0</v>
      </c>
      <c r="F6219" s="28">
        <f t="shared" si="67"/>
        <v>44308.39806</v>
      </c>
      <c r="G6219" s="32">
        <f t="shared" si="121"/>
        <v>44308.39806</v>
      </c>
      <c r="H6219" s="29">
        <v>0.48541666666666666</v>
      </c>
      <c r="I6219" s="30">
        <f t="shared" si="91"/>
        <v>-44307.91264</v>
      </c>
      <c r="K6219" t="str">
        <f t="shared" si="120"/>
        <v/>
      </c>
    </row>
    <row r="6220">
      <c r="A6220" s="24">
        <v>44308.315042800925</v>
      </c>
      <c r="B6220" s="5" t="s">
        <v>4667</v>
      </c>
      <c r="C6220" s="5" t="s">
        <v>227</v>
      </c>
      <c r="D6220" s="5" t="s">
        <v>624</v>
      </c>
      <c r="E6220" s="5">
        <v>4.0</v>
      </c>
      <c r="F6220" s="28">
        <f t="shared" si="67"/>
        <v>44308.39838</v>
      </c>
      <c r="G6220" s="32">
        <f t="shared" si="121"/>
        <v>44308.39838</v>
      </c>
      <c r="H6220" s="29">
        <v>0.48541666666666666</v>
      </c>
      <c r="I6220" s="30">
        <f t="shared" si="91"/>
        <v>-44307.91296</v>
      </c>
      <c r="K6220" t="str">
        <f t="shared" si="120"/>
        <v/>
      </c>
    </row>
    <row r="6221">
      <c r="A6221" s="24">
        <v>44308.78174114584</v>
      </c>
      <c r="B6221" s="5" t="s">
        <v>3401</v>
      </c>
      <c r="C6221" s="5" t="s">
        <v>1480</v>
      </c>
      <c r="D6221" s="5" t="s">
        <v>165</v>
      </c>
      <c r="F6221" s="28">
        <f t="shared" si="67"/>
        <v>44308.86507</v>
      </c>
      <c r="G6221" s="32">
        <f t="shared" si="121"/>
        <v>44308.86507</v>
      </c>
      <c r="I6221" t="str">
        <f t="shared" si="91"/>
        <v/>
      </c>
      <c r="K6221" t="str">
        <f t="shared" si="120"/>
        <v/>
      </c>
    </row>
    <row r="6222">
      <c r="A6222" s="24">
        <v>44309.28251138889</v>
      </c>
      <c r="B6222" s="5" t="s">
        <v>3690</v>
      </c>
      <c r="C6222" s="5" t="s">
        <v>2285</v>
      </c>
      <c r="D6222" s="5" t="s">
        <v>3246</v>
      </c>
      <c r="F6222" s="28">
        <f t="shared" si="67"/>
        <v>44309.36584</v>
      </c>
      <c r="G6222" s="32">
        <f t="shared" si="121"/>
        <v>44309.36584</v>
      </c>
      <c r="I6222" t="str">
        <f t="shared" si="91"/>
        <v/>
      </c>
      <c r="J6222" s="5" t="s">
        <v>3958</v>
      </c>
      <c r="K6222" t="str">
        <f t="shared" si="120"/>
        <v/>
      </c>
    </row>
    <row r="6223">
      <c r="A6223" s="24">
        <v>44309.29864684028</v>
      </c>
      <c r="B6223" s="5" t="s">
        <v>4701</v>
      </c>
      <c r="C6223" s="5" t="s">
        <v>4605</v>
      </c>
      <c r="D6223" s="5" t="s">
        <v>4264</v>
      </c>
      <c r="E6223" s="5">
        <v>1.0</v>
      </c>
      <c r="F6223" s="28">
        <f t="shared" si="67"/>
        <v>44309.38198</v>
      </c>
      <c r="G6223" s="32">
        <f t="shared" si="121"/>
        <v>44309.38198</v>
      </c>
      <c r="H6223" s="29">
        <v>0.4222222222222222</v>
      </c>
      <c r="I6223" s="30">
        <f t="shared" si="91"/>
        <v>-44308.95976</v>
      </c>
      <c r="K6223" t="str">
        <f t="shared" si="120"/>
        <v/>
      </c>
    </row>
    <row r="6224">
      <c r="A6224" s="24">
        <v>44309.29927016204</v>
      </c>
      <c r="B6224" s="5" t="s">
        <v>4702</v>
      </c>
      <c r="C6224" s="5" t="s">
        <v>4605</v>
      </c>
      <c r="D6224" s="5" t="s">
        <v>4264</v>
      </c>
      <c r="E6224" s="5">
        <v>2.0</v>
      </c>
      <c r="F6224" s="28">
        <f t="shared" si="67"/>
        <v>44309.3826</v>
      </c>
      <c r="G6224" s="32">
        <f t="shared" si="121"/>
        <v>44309.3826</v>
      </c>
      <c r="H6224" s="29">
        <v>0.4222222222222222</v>
      </c>
      <c r="I6224" s="30">
        <f t="shared" si="91"/>
        <v>-44308.96038</v>
      </c>
      <c r="K6224" t="str">
        <f t="shared" si="120"/>
        <v/>
      </c>
    </row>
    <row r="6225">
      <c r="A6225" s="24">
        <v>44309.29973752315</v>
      </c>
      <c r="B6225" s="5" t="s">
        <v>4604</v>
      </c>
      <c r="C6225" s="5" t="s">
        <v>4605</v>
      </c>
      <c r="D6225" s="5" t="s">
        <v>4264</v>
      </c>
      <c r="E6225" s="5">
        <v>3.0</v>
      </c>
      <c r="F6225" s="28">
        <f t="shared" si="67"/>
        <v>44309.38307</v>
      </c>
      <c r="G6225" s="32">
        <f t="shared" si="121"/>
        <v>44309.38307</v>
      </c>
      <c r="H6225" s="29">
        <v>0.4222222222222222</v>
      </c>
      <c r="I6225" s="30">
        <f t="shared" si="91"/>
        <v>-44308.96085</v>
      </c>
      <c r="K6225" t="str">
        <f t="shared" si="120"/>
        <v/>
      </c>
    </row>
    <row r="6226">
      <c r="A6226" s="24">
        <v>44309.308756412036</v>
      </c>
      <c r="B6226" s="5" t="s">
        <v>4703</v>
      </c>
      <c r="C6226" s="5" t="s">
        <v>4704</v>
      </c>
      <c r="D6226" s="5" t="s">
        <v>4264</v>
      </c>
      <c r="E6226" s="5">
        <v>38.0</v>
      </c>
      <c r="F6226" s="28">
        <f t="shared" si="67"/>
        <v>44309.39209</v>
      </c>
      <c r="G6226" s="32">
        <f t="shared" si="121"/>
        <v>44309.39209</v>
      </c>
      <c r="H6226" s="29">
        <v>0.4583333333333333</v>
      </c>
      <c r="I6226" s="30">
        <f t="shared" si="91"/>
        <v>-44308.93376</v>
      </c>
      <c r="J6226" s="5" t="s">
        <v>1861</v>
      </c>
      <c r="K6226" t="str">
        <f t="shared" si="120"/>
        <v/>
      </c>
    </row>
    <row r="6227">
      <c r="A6227" s="24">
        <v>44309.30930086806</v>
      </c>
      <c r="B6227" s="5" t="s">
        <v>4705</v>
      </c>
      <c r="C6227" s="5" t="s">
        <v>4704</v>
      </c>
      <c r="D6227" s="5" t="s">
        <v>4264</v>
      </c>
      <c r="E6227" s="5">
        <v>5.0</v>
      </c>
      <c r="F6227" s="28">
        <f t="shared" si="67"/>
        <v>44309.39263</v>
      </c>
      <c r="G6227" s="32">
        <f t="shared" si="121"/>
        <v>44309.39263</v>
      </c>
      <c r="H6227" s="29">
        <v>0.4583333333333333</v>
      </c>
      <c r="I6227" s="30">
        <f t="shared" si="91"/>
        <v>-44308.9343</v>
      </c>
      <c r="K6227" t="str">
        <f t="shared" si="120"/>
        <v/>
      </c>
    </row>
    <row r="6228">
      <c r="A6228" s="24">
        <v>44309.34665766204</v>
      </c>
      <c r="B6228" s="5" t="s">
        <v>4706</v>
      </c>
      <c r="C6228" s="5" t="s">
        <v>4707</v>
      </c>
      <c r="D6228" s="5" t="s">
        <v>624</v>
      </c>
      <c r="E6228" s="5">
        <v>1.0</v>
      </c>
      <c r="F6228" s="28">
        <f t="shared" si="67"/>
        <v>44309.42999</v>
      </c>
      <c r="G6228" s="32">
        <f t="shared" si="121"/>
        <v>44309.42999</v>
      </c>
      <c r="H6228" s="29">
        <v>0.4583333333333333</v>
      </c>
      <c r="I6228" s="30">
        <f t="shared" si="91"/>
        <v>-44308.97166</v>
      </c>
      <c r="K6228" t="str">
        <f t="shared" si="120"/>
        <v/>
      </c>
    </row>
    <row r="6229">
      <c r="A6229" s="24">
        <v>44309.35572881944</v>
      </c>
      <c r="B6229" s="5" t="s">
        <v>4088</v>
      </c>
      <c r="C6229" s="5" t="s">
        <v>545</v>
      </c>
      <c r="D6229" s="5" t="s">
        <v>3246</v>
      </c>
      <c r="E6229" s="5">
        <v>37.0</v>
      </c>
      <c r="F6229" s="28">
        <f t="shared" si="67"/>
        <v>44309.43906</v>
      </c>
      <c r="G6229" s="32">
        <f t="shared" si="121"/>
        <v>44309.43906</v>
      </c>
      <c r="H6229" s="29">
        <v>0.5506944444444445</v>
      </c>
      <c r="I6229" s="30">
        <f t="shared" si="91"/>
        <v>-44308.88837</v>
      </c>
      <c r="J6229" s="5" t="s">
        <v>1861</v>
      </c>
      <c r="K6229" t="str">
        <f t="shared" si="120"/>
        <v/>
      </c>
    </row>
    <row r="6230">
      <c r="A6230" s="24">
        <v>44309.361905196754</v>
      </c>
      <c r="B6230" s="5" t="s">
        <v>4280</v>
      </c>
      <c r="C6230" s="5" t="s">
        <v>270</v>
      </c>
      <c r="D6230" s="5" t="s">
        <v>165</v>
      </c>
      <c r="E6230" s="5">
        <v>39.0</v>
      </c>
      <c r="F6230" s="28">
        <f t="shared" si="67"/>
        <v>44309.44524</v>
      </c>
      <c r="G6230" s="32">
        <f t="shared" si="121"/>
        <v>44309.44524</v>
      </c>
      <c r="I6230" t="str">
        <f t="shared" si="91"/>
        <v/>
      </c>
      <c r="J6230" s="5" t="s">
        <v>1861</v>
      </c>
      <c r="K6230">
        <f t="shared" si="120"/>
        <v>39</v>
      </c>
    </row>
    <row r="6231">
      <c r="A6231" s="24">
        <v>44309.36944833334</v>
      </c>
      <c r="B6231" s="5" t="s">
        <v>55</v>
      </c>
      <c r="C6231" s="5" t="s">
        <v>545</v>
      </c>
      <c r="D6231" s="5" t="s">
        <v>4486</v>
      </c>
      <c r="E6231" s="5">
        <v>40.0</v>
      </c>
      <c r="F6231" s="28">
        <f t="shared" si="67"/>
        <v>44309.45278</v>
      </c>
      <c r="G6231" s="32">
        <f t="shared" si="121"/>
        <v>44309.45278</v>
      </c>
      <c r="I6231" t="str">
        <f t="shared" si="91"/>
        <v/>
      </c>
      <c r="J6231" s="5" t="s">
        <v>1861</v>
      </c>
      <c r="K6231">
        <f t="shared" si="120"/>
        <v>40</v>
      </c>
    </row>
    <row r="6232">
      <c r="A6232" s="24">
        <v>44309.37207979166</v>
      </c>
      <c r="B6232" s="5" t="s">
        <v>3765</v>
      </c>
      <c r="C6232" s="5" t="s">
        <v>3746</v>
      </c>
      <c r="D6232" s="5" t="s">
        <v>1237</v>
      </c>
      <c r="E6232" s="5">
        <v>1.0</v>
      </c>
      <c r="F6232" s="28">
        <f t="shared" si="67"/>
        <v>44309.45541</v>
      </c>
      <c r="G6232" s="32">
        <f t="shared" si="121"/>
        <v>44309.45541</v>
      </c>
      <c r="H6232" s="29">
        <v>0.6666666666666666</v>
      </c>
      <c r="I6232" s="30">
        <f t="shared" si="91"/>
        <v>-44308.78875</v>
      </c>
      <c r="K6232" t="str">
        <f t="shared" si="120"/>
        <v/>
      </c>
    </row>
    <row r="6233">
      <c r="A6233" s="24">
        <v>44309.372361180554</v>
      </c>
      <c r="B6233" s="5" t="s">
        <v>2869</v>
      </c>
      <c r="C6233" s="5" t="s">
        <v>3746</v>
      </c>
      <c r="D6233" s="5" t="s">
        <v>1237</v>
      </c>
      <c r="E6233" s="5">
        <v>2.0</v>
      </c>
      <c r="F6233" s="28">
        <f t="shared" si="67"/>
        <v>44309.45569</v>
      </c>
      <c r="G6233" s="32">
        <f t="shared" si="121"/>
        <v>44309.45569</v>
      </c>
      <c r="H6233" s="29">
        <v>0.6666666666666666</v>
      </c>
      <c r="I6233" s="30">
        <f t="shared" si="91"/>
        <v>-44308.78903</v>
      </c>
      <c r="K6233" t="str">
        <f t="shared" si="120"/>
        <v/>
      </c>
    </row>
    <row r="6234">
      <c r="A6234" s="24">
        <v>44309.42342827546</v>
      </c>
      <c r="B6234" s="5" t="s">
        <v>2318</v>
      </c>
      <c r="C6234" s="5" t="s">
        <v>516</v>
      </c>
      <c r="D6234" s="5" t="s">
        <v>3246</v>
      </c>
      <c r="E6234" s="5">
        <v>38.0</v>
      </c>
      <c r="F6234" s="28">
        <f t="shared" si="67"/>
        <v>44309.50676</v>
      </c>
      <c r="G6234" s="32">
        <f t="shared" si="121"/>
        <v>44309.50676</v>
      </c>
      <c r="I6234" t="str">
        <f t="shared" si="91"/>
        <v/>
      </c>
      <c r="K6234">
        <f t="shared" si="120"/>
        <v>38</v>
      </c>
    </row>
    <row r="6235">
      <c r="A6235" s="24">
        <v>44309.49183974537</v>
      </c>
      <c r="B6235" s="5" t="s">
        <v>3359</v>
      </c>
      <c r="C6235" s="5" t="s">
        <v>48</v>
      </c>
      <c r="D6235" s="5" t="s">
        <v>1010</v>
      </c>
      <c r="E6235" s="5">
        <v>37.0</v>
      </c>
      <c r="F6235" s="28">
        <f t="shared" si="67"/>
        <v>44309.57517</v>
      </c>
      <c r="G6235" s="32">
        <f t="shared" si="121"/>
        <v>44309.57517</v>
      </c>
      <c r="H6235" s="29">
        <v>0.6666666666666666</v>
      </c>
      <c r="I6235" s="30">
        <f t="shared" si="91"/>
        <v>-44308.90851</v>
      </c>
      <c r="J6235" s="5" t="s">
        <v>1861</v>
      </c>
      <c r="K6235" t="str">
        <f t="shared" si="120"/>
        <v/>
      </c>
    </row>
    <row r="6236">
      <c r="A6236" s="24">
        <v>44309.56027523148</v>
      </c>
      <c r="B6236" s="5" t="s">
        <v>4708</v>
      </c>
      <c r="C6236" s="5" t="s">
        <v>3654</v>
      </c>
      <c r="D6236" s="5" t="s">
        <v>1464</v>
      </c>
      <c r="F6236" s="28">
        <f t="shared" si="67"/>
        <v>44309.64361</v>
      </c>
      <c r="G6236" s="32">
        <f t="shared" si="121"/>
        <v>44309.64361</v>
      </c>
      <c r="I6236" t="str">
        <f t="shared" si="91"/>
        <v/>
      </c>
      <c r="K6236" t="str">
        <f t="shared" si="120"/>
        <v/>
      </c>
    </row>
    <row r="6237">
      <c r="A6237" s="24">
        <v>44309.78440667824</v>
      </c>
      <c r="B6237" s="5" t="s">
        <v>3401</v>
      </c>
      <c r="C6237" s="5" t="s">
        <v>1480</v>
      </c>
      <c r="D6237" s="5" t="s">
        <v>165</v>
      </c>
      <c r="F6237" s="28">
        <f t="shared" si="67"/>
        <v>44309.86774</v>
      </c>
      <c r="G6237" s="32">
        <f t="shared" si="121"/>
        <v>44309.86774</v>
      </c>
      <c r="I6237" t="str">
        <f t="shared" si="91"/>
        <v/>
      </c>
      <c r="K6237" t="str">
        <f t="shared" si="120"/>
        <v/>
      </c>
    </row>
    <row r="6238">
      <c r="A6238" s="24">
        <v>44312.35809658565</v>
      </c>
      <c r="B6238" s="5" t="s">
        <v>254</v>
      </c>
      <c r="C6238" s="5" t="s">
        <v>251</v>
      </c>
      <c r="D6238" s="5" t="s">
        <v>4458</v>
      </c>
      <c r="E6238" s="5">
        <v>1.0</v>
      </c>
      <c r="F6238" s="28">
        <f t="shared" si="67"/>
        <v>44312.44143</v>
      </c>
      <c r="G6238" s="32">
        <f t="shared" si="121"/>
        <v>44312.44143</v>
      </c>
      <c r="H6238" s="29">
        <v>0.5118055555555555</v>
      </c>
      <c r="I6238" s="30">
        <f t="shared" si="91"/>
        <v>-44311.92962</v>
      </c>
      <c r="K6238" t="str">
        <f t="shared" si="120"/>
        <v/>
      </c>
    </row>
    <row r="6239">
      <c r="A6239" s="24">
        <v>44312.35848819444</v>
      </c>
      <c r="B6239" s="5" t="s">
        <v>253</v>
      </c>
      <c r="C6239" s="5" t="s">
        <v>251</v>
      </c>
      <c r="D6239" s="5" t="s">
        <v>4458</v>
      </c>
      <c r="E6239" s="5">
        <v>2.0</v>
      </c>
      <c r="F6239" s="28">
        <f t="shared" si="67"/>
        <v>44312.44182</v>
      </c>
      <c r="G6239" s="32">
        <f t="shared" si="121"/>
        <v>44312.44182</v>
      </c>
      <c r="H6239" s="29">
        <v>0.5118055555555555</v>
      </c>
      <c r="I6239" s="30">
        <f t="shared" si="91"/>
        <v>-44311.93002</v>
      </c>
      <c r="K6239" t="str">
        <f t="shared" si="120"/>
        <v/>
      </c>
    </row>
    <row r="6240">
      <c r="A6240" s="24">
        <v>44312.3587869676</v>
      </c>
      <c r="B6240" s="5" t="s">
        <v>250</v>
      </c>
      <c r="C6240" s="5" t="s">
        <v>251</v>
      </c>
      <c r="D6240" s="5" t="s">
        <v>4458</v>
      </c>
      <c r="E6240" s="5">
        <v>3.0</v>
      </c>
      <c r="F6240" s="28">
        <f t="shared" si="67"/>
        <v>44312.44212</v>
      </c>
      <c r="G6240" s="32">
        <f t="shared" si="121"/>
        <v>44312.44212</v>
      </c>
      <c r="H6240" s="29">
        <v>0.5118055555555555</v>
      </c>
      <c r="I6240" s="30">
        <f t="shared" si="91"/>
        <v>-44311.93031</v>
      </c>
      <c r="K6240" t="str">
        <f t="shared" si="120"/>
        <v/>
      </c>
    </row>
    <row r="6241">
      <c r="A6241" s="24">
        <v>44312.44005708334</v>
      </c>
      <c r="B6241" s="5" t="s">
        <v>2869</v>
      </c>
      <c r="C6241" s="5" t="s">
        <v>270</v>
      </c>
      <c r="D6241" s="5" t="s">
        <v>1237</v>
      </c>
      <c r="E6241" s="5">
        <v>37.0</v>
      </c>
      <c r="F6241" s="28">
        <f t="shared" si="67"/>
        <v>44312.52339</v>
      </c>
      <c r="G6241" s="32">
        <f t="shared" si="121"/>
        <v>44312.52339</v>
      </c>
      <c r="H6241" s="29">
        <v>0.5416666666666666</v>
      </c>
      <c r="I6241" s="30">
        <f t="shared" si="91"/>
        <v>-44311.98172</v>
      </c>
      <c r="J6241" s="5" t="s">
        <v>1861</v>
      </c>
      <c r="K6241" t="str">
        <f t="shared" si="120"/>
        <v/>
      </c>
    </row>
    <row r="6242">
      <c r="A6242" s="24">
        <v>44312.44051071759</v>
      </c>
      <c r="B6242" s="5" t="s">
        <v>4280</v>
      </c>
      <c r="C6242" s="5" t="s">
        <v>270</v>
      </c>
      <c r="D6242" s="5" t="s">
        <v>165</v>
      </c>
      <c r="E6242" s="5">
        <v>39.0</v>
      </c>
      <c r="F6242" s="28">
        <f t="shared" si="67"/>
        <v>44312.52384</v>
      </c>
      <c r="G6242" s="32">
        <f t="shared" si="121"/>
        <v>44312.52384</v>
      </c>
      <c r="I6242" t="str">
        <f t="shared" si="91"/>
        <v/>
      </c>
      <c r="J6242" s="5" t="s">
        <v>1861</v>
      </c>
      <c r="K6242">
        <f t="shared" si="120"/>
        <v>39</v>
      </c>
    </row>
    <row r="6243">
      <c r="A6243" s="24">
        <v>44312.53138868055</v>
      </c>
      <c r="B6243" s="5" t="s">
        <v>3359</v>
      </c>
      <c r="C6243" s="5" t="s">
        <v>48</v>
      </c>
      <c r="D6243" s="5" t="s">
        <v>1010</v>
      </c>
      <c r="E6243" s="5">
        <v>1.0</v>
      </c>
      <c r="F6243" s="28">
        <f t="shared" si="67"/>
        <v>44312.61472</v>
      </c>
      <c r="G6243" s="32">
        <f t="shared" si="121"/>
        <v>44312.61472</v>
      </c>
      <c r="H6243" s="29">
        <v>0.6666666666666666</v>
      </c>
      <c r="I6243" s="30">
        <f t="shared" si="91"/>
        <v>-44311.94806</v>
      </c>
      <c r="K6243" t="str">
        <f t="shared" si="120"/>
        <v/>
      </c>
    </row>
    <row r="6244">
      <c r="A6244" s="24">
        <v>44312.785128564814</v>
      </c>
      <c r="B6244" s="5" t="s">
        <v>3401</v>
      </c>
      <c r="C6244" s="5" t="s">
        <v>1480</v>
      </c>
      <c r="D6244" s="5" t="s">
        <v>165</v>
      </c>
      <c r="F6244" s="28">
        <f t="shared" si="67"/>
        <v>44312.86846</v>
      </c>
      <c r="G6244" s="32">
        <f t="shared" si="121"/>
        <v>44312.86846</v>
      </c>
      <c r="I6244" t="str">
        <f t="shared" si="91"/>
        <v/>
      </c>
      <c r="K6244" t="str">
        <f t="shared" si="120"/>
        <v/>
      </c>
    </row>
    <row r="6245">
      <c r="A6245" s="24">
        <v>44313.29153430555</v>
      </c>
      <c r="B6245" s="5" t="s">
        <v>4138</v>
      </c>
      <c r="C6245" s="5" t="s">
        <v>736</v>
      </c>
      <c r="D6245" s="5" t="s">
        <v>165</v>
      </c>
      <c r="E6245" s="5">
        <v>1.0</v>
      </c>
      <c r="F6245" s="28">
        <f t="shared" si="67"/>
        <v>44313.37487</v>
      </c>
      <c r="G6245" s="32">
        <f t="shared" si="121"/>
        <v>44313.37487</v>
      </c>
      <c r="H6245" s="29">
        <v>0.3951388888888889</v>
      </c>
      <c r="I6245" s="30">
        <f t="shared" si="91"/>
        <v>-44312.97973</v>
      </c>
      <c r="K6245" t="str">
        <f t="shared" si="120"/>
        <v/>
      </c>
    </row>
    <row r="6246">
      <c r="A6246" s="24">
        <v>44313.30926440972</v>
      </c>
      <c r="B6246" s="5" t="s">
        <v>4054</v>
      </c>
      <c r="C6246" s="5" t="s">
        <v>649</v>
      </c>
      <c r="D6246" s="5" t="s">
        <v>4408</v>
      </c>
      <c r="E6246" s="5">
        <v>2.0</v>
      </c>
      <c r="F6246" s="28">
        <f t="shared" si="67"/>
        <v>44313.3926</v>
      </c>
      <c r="G6246" s="32">
        <f t="shared" si="121"/>
        <v>44313.3926</v>
      </c>
      <c r="H6246" s="29">
        <v>0.5</v>
      </c>
      <c r="I6246" s="30">
        <f t="shared" si="91"/>
        <v>-44312.8926</v>
      </c>
      <c r="K6246" t="str">
        <f t="shared" si="120"/>
        <v/>
      </c>
    </row>
    <row r="6247">
      <c r="A6247" s="24">
        <v>44313.30968719907</v>
      </c>
      <c r="B6247" s="5" t="s">
        <v>3376</v>
      </c>
      <c r="C6247" s="5" t="s">
        <v>649</v>
      </c>
      <c r="D6247" s="5" t="s">
        <v>4408</v>
      </c>
      <c r="E6247" s="5">
        <v>3.0</v>
      </c>
      <c r="F6247" s="28">
        <f t="shared" si="67"/>
        <v>44313.39302</v>
      </c>
      <c r="G6247" s="32">
        <f t="shared" si="121"/>
        <v>44313.39302</v>
      </c>
      <c r="H6247" s="29">
        <v>0.5</v>
      </c>
      <c r="I6247" s="30">
        <f t="shared" si="91"/>
        <v>-44312.89302</v>
      </c>
      <c r="K6247" t="str">
        <f t="shared" si="120"/>
        <v/>
      </c>
    </row>
    <row r="6248">
      <c r="A6248" s="24">
        <v>44313.365987048615</v>
      </c>
      <c r="B6248" s="5" t="s">
        <v>4123</v>
      </c>
      <c r="C6248" s="5" t="s">
        <v>2126</v>
      </c>
      <c r="D6248" s="5" t="s">
        <v>4593</v>
      </c>
      <c r="E6248" s="5">
        <v>1.0</v>
      </c>
      <c r="F6248" s="28">
        <f t="shared" si="67"/>
        <v>44313.44932</v>
      </c>
      <c r="G6248" s="32">
        <f t="shared" si="121"/>
        <v>44313.44932</v>
      </c>
      <c r="H6248" s="29">
        <v>0.6666666666666666</v>
      </c>
      <c r="I6248" s="30">
        <f t="shared" si="91"/>
        <v>-44312.78265</v>
      </c>
      <c r="K6248" t="str">
        <f t="shared" si="120"/>
        <v/>
      </c>
    </row>
    <row r="6249">
      <c r="A6249" s="24">
        <v>44313.36833891204</v>
      </c>
      <c r="B6249" s="5" t="s">
        <v>4709</v>
      </c>
      <c r="C6249" s="5" t="s">
        <v>2126</v>
      </c>
      <c r="D6249" s="5" t="s">
        <v>4593</v>
      </c>
      <c r="E6249" s="5">
        <v>4.0</v>
      </c>
      <c r="F6249" s="28">
        <f t="shared" si="67"/>
        <v>44313.45167</v>
      </c>
      <c r="G6249" s="32">
        <f t="shared" si="121"/>
        <v>44313.45167</v>
      </c>
      <c r="H6249" s="29">
        <v>0.6666666666666666</v>
      </c>
      <c r="I6249" s="30">
        <f t="shared" si="91"/>
        <v>-44312.78501</v>
      </c>
      <c r="K6249" t="str">
        <f t="shared" si="120"/>
        <v/>
      </c>
    </row>
    <row r="6250">
      <c r="A6250" s="24">
        <v>44313.412454363424</v>
      </c>
      <c r="B6250" s="5" t="s">
        <v>3359</v>
      </c>
      <c r="C6250" s="5" t="s">
        <v>48</v>
      </c>
      <c r="D6250" s="5" t="s">
        <v>1010</v>
      </c>
      <c r="E6250" s="5">
        <v>5.0</v>
      </c>
      <c r="F6250" s="28">
        <f t="shared" si="67"/>
        <v>44313.49579</v>
      </c>
      <c r="G6250" s="32">
        <f t="shared" si="121"/>
        <v>44313.49579</v>
      </c>
      <c r="H6250" s="29">
        <v>0.6666666666666666</v>
      </c>
      <c r="I6250" s="30">
        <f t="shared" si="91"/>
        <v>-44312.82912</v>
      </c>
      <c r="K6250" t="str">
        <f t="shared" si="120"/>
        <v/>
      </c>
    </row>
    <row r="6251">
      <c r="A6251" s="24">
        <v>44313.43466443287</v>
      </c>
      <c r="B6251" s="5" t="s">
        <v>4280</v>
      </c>
      <c r="C6251" s="5" t="s">
        <v>270</v>
      </c>
      <c r="D6251" s="5" t="s">
        <v>165</v>
      </c>
      <c r="E6251" s="5">
        <v>37.0</v>
      </c>
      <c r="F6251" s="28">
        <f t="shared" si="67"/>
        <v>44313.518</v>
      </c>
      <c r="G6251" s="32">
        <f t="shared" si="121"/>
        <v>44313.518</v>
      </c>
      <c r="H6251" s="29">
        <v>0.5833333333333334</v>
      </c>
      <c r="I6251" s="30">
        <f t="shared" si="91"/>
        <v>-44312.93466</v>
      </c>
      <c r="J6251" s="5" t="s">
        <v>1861</v>
      </c>
      <c r="K6251" t="str">
        <f t="shared" si="120"/>
        <v/>
      </c>
    </row>
    <row r="6252">
      <c r="A6252" s="24">
        <v>44313.43646565972</v>
      </c>
      <c r="B6252" s="5" t="s">
        <v>371</v>
      </c>
      <c r="C6252" s="5" t="s">
        <v>516</v>
      </c>
      <c r="D6252" s="5" t="s">
        <v>3246</v>
      </c>
      <c r="F6252" s="28">
        <f t="shared" si="67"/>
        <v>44313.5198</v>
      </c>
      <c r="G6252" s="32">
        <f t="shared" si="121"/>
        <v>44313.5198</v>
      </c>
      <c r="I6252" t="str">
        <f t="shared" si="91"/>
        <v/>
      </c>
      <c r="K6252" t="str">
        <f t="shared" si="120"/>
        <v/>
      </c>
    </row>
    <row r="6253">
      <c r="A6253" s="24">
        <v>44313.5392559375</v>
      </c>
      <c r="B6253" s="5" t="s">
        <v>4710</v>
      </c>
      <c r="C6253" s="5" t="s">
        <v>48</v>
      </c>
      <c r="D6253" s="5" t="s">
        <v>4711</v>
      </c>
      <c r="E6253" s="5">
        <v>2.0</v>
      </c>
      <c r="F6253" s="28">
        <f t="shared" si="67"/>
        <v>44313.62259</v>
      </c>
      <c r="G6253" s="32">
        <f t="shared" si="121"/>
        <v>44313.62259</v>
      </c>
      <c r="H6253" s="29">
        <v>0.6666666666666666</v>
      </c>
      <c r="I6253" s="30">
        <f t="shared" si="91"/>
        <v>-44312.95592</v>
      </c>
      <c r="K6253" t="str">
        <f t="shared" si="120"/>
        <v/>
      </c>
    </row>
    <row r="6254">
      <c r="A6254" s="24">
        <v>44313.78244497685</v>
      </c>
      <c r="B6254" s="5" t="s">
        <v>3401</v>
      </c>
      <c r="C6254" s="5" t="s">
        <v>1480</v>
      </c>
      <c r="D6254" s="5" t="s">
        <v>165</v>
      </c>
      <c r="F6254" s="28">
        <f t="shared" si="67"/>
        <v>44313.86578</v>
      </c>
      <c r="G6254" s="32">
        <f t="shared" si="121"/>
        <v>44313.86578</v>
      </c>
      <c r="I6254" t="str">
        <f t="shared" si="91"/>
        <v/>
      </c>
      <c r="K6254" t="str">
        <f t="shared" si="120"/>
        <v/>
      </c>
    </row>
    <row r="6255">
      <c r="A6255" s="24">
        <v>44314.2592788426</v>
      </c>
      <c r="B6255" s="5" t="s">
        <v>4712</v>
      </c>
      <c r="C6255" s="5" t="s">
        <v>462</v>
      </c>
      <c r="D6255" s="5" t="s">
        <v>1058</v>
      </c>
      <c r="E6255" s="5">
        <v>5.0</v>
      </c>
      <c r="F6255" s="28">
        <f t="shared" si="67"/>
        <v>44314.34261</v>
      </c>
      <c r="G6255" s="32">
        <f t="shared" si="121"/>
        <v>44314.34261</v>
      </c>
      <c r="H6255" s="29">
        <v>0.4798611111111111</v>
      </c>
      <c r="I6255" s="30">
        <f t="shared" si="91"/>
        <v>-44313.86275</v>
      </c>
      <c r="K6255" t="str">
        <f t="shared" si="120"/>
        <v/>
      </c>
    </row>
    <row r="6256">
      <c r="A6256" s="24">
        <v>44314.25958159722</v>
      </c>
      <c r="B6256" s="5" t="s">
        <v>461</v>
      </c>
      <c r="C6256" s="5" t="s">
        <v>462</v>
      </c>
      <c r="D6256" s="5" t="s">
        <v>1058</v>
      </c>
      <c r="E6256" s="5">
        <v>6.0</v>
      </c>
      <c r="F6256" s="28">
        <f t="shared" si="67"/>
        <v>44314.34291</v>
      </c>
      <c r="G6256" s="32">
        <f t="shared" si="121"/>
        <v>44314.34291</v>
      </c>
      <c r="H6256" s="29">
        <v>0.48055555555555557</v>
      </c>
      <c r="I6256" s="30">
        <f t="shared" si="91"/>
        <v>-44313.86236</v>
      </c>
      <c r="K6256" t="str">
        <f t="shared" si="120"/>
        <v/>
      </c>
    </row>
    <row r="6257">
      <c r="A6257" s="24">
        <v>44314.27839813658</v>
      </c>
      <c r="B6257" s="5" t="s">
        <v>4123</v>
      </c>
      <c r="C6257" s="5" t="s">
        <v>2126</v>
      </c>
      <c r="D6257" s="5" t="s">
        <v>4264</v>
      </c>
      <c r="E6257" s="5">
        <v>3.0</v>
      </c>
      <c r="F6257" s="28">
        <f t="shared" si="67"/>
        <v>44314.36173</v>
      </c>
      <c r="G6257" s="32">
        <f t="shared" si="121"/>
        <v>44314.36173</v>
      </c>
      <c r="H6257" s="29">
        <v>0.6666666666666666</v>
      </c>
      <c r="I6257" s="30">
        <f t="shared" si="91"/>
        <v>-44313.69506</v>
      </c>
      <c r="K6257" t="str">
        <f t="shared" si="120"/>
        <v/>
      </c>
    </row>
    <row r="6258">
      <c r="A6258" s="24">
        <v>44314.28028327547</v>
      </c>
      <c r="B6258" s="5" t="s">
        <v>4713</v>
      </c>
      <c r="C6258" s="5" t="s">
        <v>545</v>
      </c>
      <c r="D6258" s="5" t="s">
        <v>139</v>
      </c>
      <c r="E6258" s="5">
        <v>37.0</v>
      </c>
      <c r="F6258" s="28">
        <f t="shared" si="67"/>
        <v>44314.36362</v>
      </c>
      <c r="G6258" s="32">
        <f t="shared" si="121"/>
        <v>44314.36362</v>
      </c>
      <c r="H6258" s="29">
        <v>0.4048611111111111</v>
      </c>
      <c r="I6258" s="30">
        <f t="shared" si="91"/>
        <v>-44313.95876</v>
      </c>
      <c r="J6258" s="5" t="s">
        <v>1861</v>
      </c>
      <c r="K6258" t="str">
        <f t="shared" si="120"/>
        <v/>
      </c>
    </row>
    <row r="6259">
      <c r="A6259" s="24">
        <v>44314.280619212965</v>
      </c>
      <c r="B6259" s="5" t="s">
        <v>4709</v>
      </c>
      <c r="C6259" s="5" t="s">
        <v>2126</v>
      </c>
      <c r="D6259" s="5" t="s">
        <v>4264</v>
      </c>
      <c r="E6259" s="5">
        <v>7.0</v>
      </c>
      <c r="F6259" s="28">
        <f t="shared" si="67"/>
        <v>44314.36395</v>
      </c>
      <c r="G6259" s="32">
        <f t="shared" si="121"/>
        <v>44314.36395</v>
      </c>
      <c r="H6259" s="29">
        <v>0.6666666666666666</v>
      </c>
      <c r="I6259" s="30">
        <f t="shared" si="91"/>
        <v>-44313.69729</v>
      </c>
      <c r="K6259" t="str">
        <f t="shared" si="120"/>
        <v/>
      </c>
    </row>
    <row r="6260">
      <c r="A6260" s="24">
        <v>44314.288092256946</v>
      </c>
      <c r="B6260" s="5" t="s">
        <v>4404</v>
      </c>
      <c r="C6260" s="5" t="s">
        <v>564</v>
      </c>
      <c r="D6260" s="5" t="s">
        <v>4264</v>
      </c>
      <c r="E6260" s="5">
        <v>39.0</v>
      </c>
      <c r="F6260" s="28">
        <f t="shared" si="67"/>
        <v>44314.37143</v>
      </c>
      <c r="G6260" s="32">
        <f t="shared" si="121"/>
        <v>44314.37143</v>
      </c>
      <c r="H6260" s="29">
        <v>0.5777777777777777</v>
      </c>
      <c r="I6260" s="30">
        <f t="shared" si="91"/>
        <v>-44313.79365</v>
      </c>
      <c r="K6260" t="str">
        <f t="shared" si="120"/>
        <v/>
      </c>
    </row>
    <row r="6261">
      <c r="A6261" s="24">
        <v>44314.28844582176</v>
      </c>
      <c r="B6261" s="5" t="s">
        <v>792</v>
      </c>
      <c r="C6261" s="5" t="s">
        <v>564</v>
      </c>
      <c r="D6261" s="5" t="s">
        <v>4264</v>
      </c>
      <c r="E6261" s="5">
        <v>40.0</v>
      </c>
      <c r="F6261" s="28">
        <f t="shared" si="67"/>
        <v>44314.37178</v>
      </c>
      <c r="G6261" s="32">
        <f t="shared" si="121"/>
        <v>44314.37178</v>
      </c>
      <c r="H6261" s="29">
        <v>0.5770833333333333</v>
      </c>
      <c r="I6261" s="30">
        <f t="shared" si="91"/>
        <v>-44313.7947</v>
      </c>
      <c r="K6261" t="str">
        <f t="shared" si="120"/>
        <v/>
      </c>
    </row>
    <row r="6262">
      <c r="A6262" s="24">
        <v>44314.32978863426</v>
      </c>
      <c r="B6262" s="5" t="s">
        <v>3193</v>
      </c>
      <c r="D6262" s="5" t="s">
        <v>4072</v>
      </c>
      <c r="E6262" s="5">
        <v>10.0</v>
      </c>
      <c r="F6262" s="28">
        <f t="shared" si="67"/>
        <v>44314.41312</v>
      </c>
      <c r="G6262" s="32">
        <f t="shared" si="121"/>
        <v>44314.41312</v>
      </c>
      <c r="H6262" s="29">
        <v>0.4875</v>
      </c>
      <c r="I6262" s="30">
        <f t="shared" si="91"/>
        <v>-44313.92562</v>
      </c>
      <c r="K6262" t="str">
        <f t="shared" si="120"/>
        <v/>
      </c>
    </row>
    <row r="6263">
      <c r="A6263" s="24">
        <v>44314.33021579861</v>
      </c>
      <c r="B6263" s="5" t="s">
        <v>4512</v>
      </c>
      <c r="D6263" s="5" t="s">
        <v>4072</v>
      </c>
      <c r="E6263" s="5">
        <v>11.0</v>
      </c>
      <c r="F6263" s="28">
        <f t="shared" si="67"/>
        <v>44314.41355</v>
      </c>
      <c r="G6263" s="32">
        <f t="shared" si="121"/>
        <v>44314.41355</v>
      </c>
      <c r="H6263" s="29">
        <v>0.4395833333333333</v>
      </c>
      <c r="I6263" s="30">
        <f t="shared" si="91"/>
        <v>-44313.97397</v>
      </c>
      <c r="K6263" t="str">
        <f t="shared" si="120"/>
        <v/>
      </c>
    </row>
    <row r="6264">
      <c r="A6264" s="24">
        <v>44314.330914756945</v>
      </c>
      <c r="B6264" s="5" t="s">
        <v>4714</v>
      </c>
      <c r="C6264" s="5" t="s">
        <v>4209</v>
      </c>
      <c r="D6264" s="5" t="s">
        <v>4715</v>
      </c>
      <c r="E6264" s="5">
        <v>12.0</v>
      </c>
      <c r="F6264" s="28">
        <f t="shared" si="67"/>
        <v>44314.41425</v>
      </c>
      <c r="G6264" s="32">
        <f t="shared" si="121"/>
        <v>44314.41425</v>
      </c>
      <c r="H6264" s="29">
        <v>0.425</v>
      </c>
      <c r="I6264" s="30">
        <f t="shared" si="91"/>
        <v>-44313.98925</v>
      </c>
      <c r="K6264" t="str">
        <f t="shared" si="120"/>
        <v/>
      </c>
    </row>
    <row r="6265">
      <c r="A6265" s="24">
        <v>44314.331481030094</v>
      </c>
      <c r="B6265" s="5" t="s">
        <v>4211</v>
      </c>
      <c r="C6265" s="5" t="s">
        <v>4716</v>
      </c>
      <c r="D6265" s="5" t="s">
        <v>4717</v>
      </c>
      <c r="E6265" s="5">
        <v>13.0</v>
      </c>
      <c r="F6265" s="28">
        <f t="shared" si="67"/>
        <v>44314.41481</v>
      </c>
      <c r="G6265" s="32">
        <f t="shared" si="121"/>
        <v>44314.41481</v>
      </c>
      <c r="H6265" s="29">
        <v>0.425</v>
      </c>
      <c r="I6265" s="30">
        <f t="shared" si="91"/>
        <v>-44313.98981</v>
      </c>
      <c r="K6265" t="str">
        <f t="shared" si="120"/>
        <v/>
      </c>
    </row>
    <row r="6266">
      <c r="A6266" s="24">
        <v>44314.332025613425</v>
      </c>
      <c r="B6266" s="5" t="s">
        <v>4450</v>
      </c>
      <c r="C6266" s="5" t="s">
        <v>4209</v>
      </c>
      <c r="D6266" s="5" t="s">
        <v>1245</v>
      </c>
      <c r="E6266" s="5">
        <v>14.0</v>
      </c>
      <c r="F6266" s="28">
        <f t="shared" si="67"/>
        <v>44314.41536</v>
      </c>
      <c r="G6266" s="32">
        <f t="shared" si="121"/>
        <v>44314.41536</v>
      </c>
      <c r="H6266" s="29">
        <v>0.425</v>
      </c>
      <c r="I6266" s="30">
        <f t="shared" si="91"/>
        <v>-44313.99036</v>
      </c>
      <c r="K6266" t="str">
        <f t="shared" si="120"/>
        <v/>
      </c>
    </row>
    <row r="6267">
      <c r="A6267" s="24">
        <v>44314.57467965278</v>
      </c>
      <c r="B6267" s="5" t="s">
        <v>1039</v>
      </c>
      <c r="C6267" s="5" t="s">
        <v>4718</v>
      </c>
      <c r="D6267" s="5" t="s">
        <v>1446</v>
      </c>
      <c r="F6267" s="28">
        <f t="shared" si="67"/>
        <v>44314.65801</v>
      </c>
      <c r="G6267" s="32">
        <f t="shared" si="121"/>
        <v>44314.65801</v>
      </c>
      <c r="I6267" t="str">
        <f t="shared" si="91"/>
        <v/>
      </c>
      <c r="K6267" t="str">
        <f t="shared" si="120"/>
        <v/>
      </c>
    </row>
    <row r="6268">
      <c r="A6268" s="24">
        <v>44314.78127609954</v>
      </c>
      <c r="B6268" s="5" t="s">
        <v>3401</v>
      </c>
      <c r="C6268" s="5" t="s">
        <v>1480</v>
      </c>
      <c r="D6268" s="5" t="s">
        <v>165</v>
      </c>
      <c r="F6268" s="28">
        <f t="shared" si="67"/>
        <v>44314.86461</v>
      </c>
      <c r="G6268" s="32">
        <f t="shared" si="121"/>
        <v>44314.86461</v>
      </c>
      <c r="I6268" t="str">
        <f t="shared" si="91"/>
        <v/>
      </c>
      <c r="K6268" t="str">
        <f t="shared" si="120"/>
        <v/>
      </c>
    </row>
    <row r="6269">
      <c r="A6269" s="24">
        <v>44315.28431516203</v>
      </c>
      <c r="B6269" s="5" t="s">
        <v>4123</v>
      </c>
      <c r="C6269" s="5" t="s">
        <v>3798</v>
      </c>
      <c r="D6269" s="5" t="s">
        <v>4264</v>
      </c>
      <c r="E6269" s="5">
        <v>1.0</v>
      </c>
      <c r="F6269" s="28">
        <f t="shared" si="67"/>
        <v>44315.36765</v>
      </c>
      <c r="G6269" s="32">
        <f t="shared" si="121"/>
        <v>44315.36765</v>
      </c>
      <c r="H6269" s="29">
        <v>0.6180555555555556</v>
      </c>
      <c r="I6269" s="30">
        <f t="shared" si="91"/>
        <v>-44314.74959</v>
      </c>
      <c r="K6269" t="str">
        <f t="shared" si="120"/>
        <v/>
      </c>
    </row>
    <row r="6270">
      <c r="A6270" s="24">
        <v>44315.284569375</v>
      </c>
      <c r="B6270" s="5" t="s">
        <v>4719</v>
      </c>
      <c r="C6270" s="5" t="s">
        <v>2126</v>
      </c>
      <c r="D6270" s="5" t="s">
        <v>4264</v>
      </c>
      <c r="E6270" s="5">
        <v>2.0</v>
      </c>
      <c r="F6270" s="28">
        <f t="shared" si="67"/>
        <v>44315.3679</v>
      </c>
      <c r="G6270" s="32">
        <f t="shared" si="121"/>
        <v>44315.3679</v>
      </c>
      <c r="H6270" s="29">
        <v>0.6666666666666666</v>
      </c>
      <c r="I6270" s="30">
        <f t="shared" si="91"/>
        <v>-44314.70124</v>
      </c>
      <c r="K6270" t="str">
        <f t="shared" si="120"/>
        <v/>
      </c>
    </row>
    <row r="6271">
      <c r="A6271" s="24">
        <v>44315.29926032407</v>
      </c>
      <c r="B6271" s="5" t="s">
        <v>4652</v>
      </c>
      <c r="C6271" s="5" t="s">
        <v>569</v>
      </c>
      <c r="D6271" s="5" t="s">
        <v>4264</v>
      </c>
      <c r="E6271" s="5">
        <v>3.0</v>
      </c>
      <c r="F6271" s="28">
        <f t="shared" si="67"/>
        <v>44315.38259</v>
      </c>
      <c r="G6271" s="32">
        <f t="shared" si="121"/>
        <v>44315.38259</v>
      </c>
      <c r="H6271" s="29">
        <v>0.4583333333333333</v>
      </c>
      <c r="I6271" s="30">
        <f t="shared" si="91"/>
        <v>-44314.92426</v>
      </c>
      <c r="K6271" t="str">
        <f t="shared" si="120"/>
        <v/>
      </c>
    </row>
    <row r="6272">
      <c r="A6272" s="24">
        <v>44315.502779120376</v>
      </c>
      <c r="B6272" s="5" t="s">
        <v>4023</v>
      </c>
      <c r="C6272" s="5" t="s">
        <v>4222</v>
      </c>
      <c r="D6272" s="5" t="s">
        <v>173</v>
      </c>
      <c r="E6272" s="5">
        <v>39.0</v>
      </c>
      <c r="F6272" s="28">
        <f t="shared" si="67"/>
        <v>44315.58611</v>
      </c>
      <c r="G6272" s="32">
        <f t="shared" si="121"/>
        <v>44315.58611</v>
      </c>
      <c r="H6272" s="29">
        <v>0.6666666666666666</v>
      </c>
      <c r="I6272" s="30">
        <f t="shared" si="91"/>
        <v>-44314.91945</v>
      </c>
      <c r="J6272" s="5" t="s">
        <v>1861</v>
      </c>
      <c r="K6272" t="str">
        <f t="shared" si="120"/>
        <v/>
      </c>
    </row>
    <row r="6273">
      <c r="A6273" s="24">
        <v>44315.51778113426</v>
      </c>
      <c r="B6273" s="5" t="s">
        <v>4720</v>
      </c>
      <c r="C6273" s="5" t="s">
        <v>4721</v>
      </c>
      <c r="D6273" s="5" t="s">
        <v>4264</v>
      </c>
      <c r="E6273" s="5">
        <v>3.0</v>
      </c>
      <c r="F6273" s="28">
        <f t="shared" si="67"/>
        <v>44315.60111</v>
      </c>
      <c r="G6273" s="32">
        <f t="shared" si="121"/>
        <v>44315.60111</v>
      </c>
      <c r="H6273" s="29">
        <v>0.6194444444444445</v>
      </c>
      <c r="I6273" s="30">
        <f t="shared" si="91"/>
        <v>-44314.98167</v>
      </c>
      <c r="K6273" t="str">
        <f t="shared" si="120"/>
        <v/>
      </c>
    </row>
    <row r="6274">
      <c r="A6274" s="24">
        <v>44315.51994549768</v>
      </c>
      <c r="B6274" s="5" t="s">
        <v>4238</v>
      </c>
      <c r="C6274" s="5" t="s">
        <v>4197</v>
      </c>
      <c r="D6274" s="5" t="s">
        <v>4072</v>
      </c>
      <c r="E6274" s="5">
        <v>4.0</v>
      </c>
      <c r="F6274" s="28">
        <f t="shared" si="67"/>
        <v>44315.60328</v>
      </c>
      <c r="G6274" s="32">
        <f t="shared" si="121"/>
        <v>44315.60328</v>
      </c>
      <c r="H6274" s="29">
        <v>0.6666666666666666</v>
      </c>
      <c r="I6274" s="30">
        <f t="shared" si="91"/>
        <v>-44314.93661</v>
      </c>
      <c r="K6274" t="str">
        <f t="shared" si="120"/>
        <v/>
      </c>
    </row>
    <row r="6275">
      <c r="A6275" s="24">
        <v>44315.78742497685</v>
      </c>
      <c r="B6275" s="5" t="s">
        <v>3401</v>
      </c>
      <c r="C6275" s="5" t="s">
        <v>1480</v>
      </c>
      <c r="D6275" s="5" t="s">
        <v>165</v>
      </c>
      <c r="F6275" s="28">
        <f t="shared" si="67"/>
        <v>44315.87076</v>
      </c>
      <c r="G6275" s="32">
        <f t="shared" si="121"/>
        <v>44315.87076</v>
      </c>
      <c r="I6275" t="str">
        <f t="shared" si="91"/>
        <v/>
      </c>
      <c r="K6275" t="str">
        <f t="shared" si="120"/>
        <v/>
      </c>
    </row>
    <row r="6276">
      <c r="A6276" s="24">
        <v>44316.232574525464</v>
      </c>
      <c r="B6276" s="5" t="s">
        <v>4296</v>
      </c>
      <c r="C6276" s="5" t="s">
        <v>20</v>
      </c>
      <c r="D6276" s="5" t="s">
        <v>4264</v>
      </c>
      <c r="E6276" s="5">
        <v>1.0</v>
      </c>
      <c r="F6276" s="28">
        <f t="shared" si="67"/>
        <v>44316.31591</v>
      </c>
      <c r="G6276" s="32">
        <f t="shared" si="121"/>
        <v>44316.31591</v>
      </c>
      <c r="H6276" s="29">
        <v>0.32708333333333334</v>
      </c>
      <c r="I6276" s="30">
        <f t="shared" si="91"/>
        <v>-44315.98882</v>
      </c>
      <c r="K6276" t="str">
        <f t="shared" si="120"/>
        <v/>
      </c>
    </row>
    <row r="6277">
      <c r="A6277" s="24">
        <v>44316.23294818287</v>
      </c>
      <c r="B6277" s="5" t="s">
        <v>3728</v>
      </c>
      <c r="C6277" s="5" t="s">
        <v>20</v>
      </c>
      <c r="D6277" s="5" t="s">
        <v>4264</v>
      </c>
      <c r="E6277" s="5">
        <v>2.0</v>
      </c>
      <c r="F6277" s="28">
        <f t="shared" si="67"/>
        <v>44316.31628</v>
      </c>
      <c r="G6277" s="32">
        <f t="shared" si="121"/>
        <v>44316.31628</v>
      </c>
      <c r="H6277" s="29">
        <v>0.32708333333333334</v>
      </c>
      <c r="I6277" s="30">
        <f t="shared" si="91"/>
        <v>-44315.9892</v>
      </c>
      <c r="K6277" t="str">
        <f t="shared" si="120"/>
        <v/>
      </c>
    </row>
    <row r="6278">
      <c r="A6278" s="24">
        <v>44316.261548055554</v>
      </c>
      <c r="B6278" s="5" t="s">
        <v>3922</v>
      </c>
      <c r="C6278" s="5" t="s">
        <v>545</v>
      </c>
      <c r="D6278" s="5" t="s">
        <v>3246</v>
      </c>
      <c r="E6278" s="5">
        <v>37.0</v>
      </c>
      <c r="F6278" s="28">
        <f t="shared" si="67"/>
        <v>44316.34488</v>
      </c>
      <c r="G6278" s="32">
        <f t="shared" si="121"/>
        <v>44316.34488</v>
      </c>
      <c r="I6278" t="str">
        <f t="shared" si="91"/>
        <v/>
      </c>
      <c r="J6278" s="5" t="s">
        <v>1861</v>
      </c>
      <c r="K6278">
        <f t="shared" si="120"/>
        <v>37</v>
      </c>
    </row>
    <row r="6279">
      <c r="A6279" s="24">
        <v>44316.30013679399</v>
      </c>
      <c r="B6279" s="5" t="s">
        <v>4194</v>
      </c>
      <c r="C6279" s="5" t="s">
        <v>2290</v>
      </c>
      <c r="D6279" s="5" t="s">
        <v>165</v>
      </c>
      <c r="E6279" s="5">
        <v>1.0</v>
      </c>
      <c r="F6279" s="28">
        <f t="shared" si="67"/>
        <v>44316.38347</v>
      </c>
      <c r="G6279" s="32">
        <f t="shared" si="121"/>
        <v>44316.38347</v>
      </c>
      <c r="H6279" s="29">
        <v>0.4027777777777778</v>
      </c>
      <c r="I6279" s="30">
        <f t="shared" si="91"/>
        <v>-44315.98069</v>
      </c>
      <c r="K6279" t="str">
        <f t="shared" si="120"/>
        <v/>
      </c>
    </row>
    <row r="6280">
      <c r="A6280" s="24">
        <v>44316.430597349536</v>
      </c>
      <c r="B6280" s="5" t="s">
        <v>4166</v>
      </c>
      <c r="C6280" s="5" t="s">
        <v>287</v>
      </c>
      <c r="D6280" s="5" t="s">
        <v>607</v>
      </c>
      <c r="E6280" s="5">
        <v>1.0</v>
      </c>
      <c r="F6280" s="28">
        <f t="shared" si="67"/>
        <v>44316.51393</v>
      </c>
      <c r="G6280" s="32">
        <f t="shared" si="121"/>
        <v>44316.51393</v>
      </c>
      <c r="H6280" s="29">
        <v>0.5222222222222223</v>
      </c>
      <c r="I6280" s="30">
        <f t="shared" si="91"/>
        <v>-44315.99171</v>
      </c>
      <c r="K6280" t="str">
        <f t="shared" si="120"/>
        <v/>
      </c>
    </row>
    <row r="6281">
      <c r="A6281" s="24">
        <v>44316.43110487268</v>
      </c>
      <c r="B6281" s="5" t="s">
        <v>4722</v>
      </c>
      <c r="C6281" s="5" t="s">
        <v>48</v>
      </c>
      <c r="D6281" s="5" t="s">
        <v>4723</v>
      </c>
      <c r="E6281" s="5">
        <v>2.0</v>
      </c>
      <c r="F6281" s="28">
        <f t="shared" si="67"/>
        <v>44316.51444</v>
      </c>
      <c r="G6281" s="32">
        <f t="shared" si="121"/>
        <v>44316.51444</v>
      </c>
      <c r="H6281" s="29">
        <v>0.5576388888888889</v>
      </c>
      <c r="I6281" s="30">
        <f t="shared" si="91"/>
        <v>-44315.9568</v>
      </c>
      <c r="K6281" t="str">
        <f t="shared" si="120"/>
        <v/>
      </c>
    </row>
    <row r="6282">
      <c r="A6282" s="24">
        <v>44316.46510707176</v>
      </c>
      <c r="B6282" s="5" t="s">
        <v>553</v>
      </c>
      <c r="C6282" s="5" t="s">
        <v>172</v>
      </c>
      <c r="D6282" s="5" t="s">
        <v>4264</v>
      </c>
      <c r="E6282" s="5">
        <v>4.0</v>
      </c>
      <c r="F6282" s="28">
        <f t="shared" si="67"/>
        <v>44316.54844</v>
      </c>
      <c r="G6282" s="32">
        <f t="shared" si="121"/>
        <v>44316.54844</v>
      </c>
      <c r="H6282" s="29">
        <v>0.6666666666666666</v>
      </c>
      <c r="I6282" s="30">
        <f t="shared" si="91"/>
        <v>-44315.88177</v>
      </c>
      <c r="K6282" t="str">
        <f t="shared" si="120"/>
        <v/>
      </c>
    </row>
    <row r="6283">
      <c r="A6283" s="24">
        <v>44316.46557197916</v>
      </c>
      <c r="B6283" s="5" t="s">
        <v>3418</v>
      </c>
      <c r="C6283" s="5" t="s">
        <v>172</v>
      </c>
      <c r="D6283" s="5" t="s">
        <v>4264</v>
      </c>
      <c r="E6283" s="5">
        <v>5.0</v>
      </c>
      <c r="F6283" s="28">
        <f t="shared" si="67"/>
        <v>44316.54891</v>
      </c>
      <c r="G6283" s="32">
        <f t="shared" si="121"/>
        <v>44316.54891</v>
      </c>
      <c r="H6283" s="29">
        <v>0.6666666666666666</v>
      </c>
      <c r="I6283" s="30">
        <f t="shared" si="91"/>
        <v>-44315.88224</v>
      </c>
      <c r="K6283" t="str">
        <f t="shared" si="120"/>
        <v/>
      </c>
    </row>
    <row r="6284">
      <c r="A6284" s="24">
        <v>44316.52075079861</v>
      </c>
      <c r="B6284" s="5" t="s">
        <v>3206</v>
      </c>
      <c r="C6284" s="5" t="s">
        <v>172</v>
      </c>
      <c r="D6284" s="5" t="s">
        <v>4264</v>
      </c>
      <c r="E6284" s="5">
        <v>6.0</v>
      </c>
      <c r="F6284" s="28">
        <f t="shared" si="67"/>
        <v>44316.60408</v>
      </c>
      <c r="G6284" s="32">
        <f t="shared" si="121"/>
        <v>44316.60408</v>
      </c>
      <c r="H6284" s="29">
        <v>0.6666666666666666</v>
      </c>
      <c r="I6284" s="30">
        <f t="shared" si="91"/>
        <v>-44315.93742</v>
      </c>
      <c r="K6284" t="str">
        <f t="shared" si="120"/>
        <v/>
      </c>
    </row>
    <row r="6285">
      <c r="A6285" s="24">
        <v>44316.77977414352</v>
      </c>
      <c r="B6285" s="5" t="s">
        <v>3401</v>
      </c>
      <c r="C6285" s="5" t="s">
        <v>1480</v>
      </c>
      <c r="D6285" s="5" t="s">
        <v>165</v>
      </c>
      <c r="F6285" s="28">
        <f t="shared" si="67"/>
        <v>44316.86311</v>
      </c>
      <c r="G6285" s="32">
        <f t="shared" si="121"/>
        <v>44316.86311</v>
      </c>
      <c r="I6285" t="str">
        <f t="shared" si="91"/>
        <v/>
      </c>
      <c r="K6285" t="str">
        <f t="shared" si="120"/>
        <v/>
      </c>
    </row>
    <row r="6286">
      <c r="A6286" s="24">
        <v>44320.253269733796</v>
      </c>
      <c r="B6286" s="5" t="s">
        <v>4724</v>
      </c>
      <c r="C6286" s="5" t="s">
        <v>4725</v>
      </c>
      <c r="D6286" s="5" t="s">
        <v>1058</v>
      </c>
      <c r="E6286" s="5">
        <v>38.0</v>
      </c>
      <c r="F6286" s="28">
        <f t="shared" si="67"/>
        <v>44320.3366</v>
      </c>
      <c r="G6286" s="32">
        <f t="shared" si="121"/>
        <v>44320.3366</v>
      </c>
      <c r="I6286" t="str">
        <f t="shared" si="91"/>
        <v/>
      </c>
      <c r="J6286" s="5" t="s">
        <v>1861</v>
      </c>
      <c r="K6286">
        <f t="shared" si="120"/>
        <v>38</v>
      </c>
    </row>
    <row r="6287">
      <c r="A6287" s="24">
        <v>44320.294818229166</v>
      </c>
      <c r="B6287" s="5" t="s">
        <v>2795</v>
      </c>
      <c r="C6287" s="5" t="s">
        <v>1626</v>
      </c>
      <c r="D6287" s="5" t="s">
        <v>1824</v>
      </c>
      <c r="E6287" s="5">
        <v>40.0</v>
      </c>
      <c r="F6287" s="28">
        <f t="shared" si="67"/>
        <v>44320.37815</v>
      </c>
      <c r="G6287" s="32">
        <f t="shared" si="121"/>
        <v>44320.37815</v>
      </c>
      <c r="I6287" t="str">
        <f t="shared" si="91"/>
        <v/>
      </c>
      <c r="J6287" s="5" t="s">
        <v>1861</v>
      </c>
      <c r="K6287">
        <f t="shared" si="120"/>
        <v>40</v>
      </c>
    </row>
    <row r="6288">
      <c r="A6288" s="24">
        <v>44320.295384502315</v>
      </c>
      <c r="B6288" s="5" t="s">
        <v>1825</v>
      </c>
      <c r="C6288" s="5" t="s">
        <v>1626</v>
      </c>
      <c r="D6288" s="5" t="s">
        <v>1824</v>
      </c>
      <c r="E6288" s="5">
        <v>41.0</v>
      </c>
      <c r="F6288" s="28">
        <f t="shared" si="67"/>
        <v>44320.37872</v>
      </c>
      <c r="G6288" s="32">
        <f t="shared" si="121"/>
        <v>44320.37872</v>
      </c>
      <c r="I6288" t="str">
        <f t="shared" si="91"/>
        <v/>
      </c>
      <c r="J6288" s="5" t="s">
        <v>1861</v>
      </c>
      <c r="K6288">
        <f t="shared" si="120"/>
        <v>41</v>
      </c>
    </row>
    <row r="6289">
      <c r="A6289" s="24">
        <v>44320.46123407407</v>
      </c>
      <c r="B6289" s="5" t="s">
        <v>4726</v>
      </c>
      <c r="C6289" s="5" t="s">
        <v>3918</v>
      </c>
      <c r="D6289" s="5" t="s">
        <v>3177</v>
      </c>
      <c r="E6289" s="5">
        <v>1.0</v>
      </c>
      <c r="F6289" s="28">
        <f t="shared" si="67"/>
        <v>44320.54457</v>
      </c>
      <c r="G6289" s="32">
        <f t="shared" si="121"/>
        <v>44320.54457</v>
      </c>
      <c r="H6289" s="29">
        <v>0.6083333333333333</v>
      </c>
      <c r="I6289" s="30">
        <f t="shared" si="91"/>
        <v>-44319.93623</v>
      </c>
      <c r="K6289" t="str">
        <f t="shared" si="120"/>
        <v/>
      </c>
    </row>
    <row r="6290">
      <c r="A6290" s="24">
        <v>44320.781050370366</v>
      </c>
      <c r="B6290" s="5" t="s">
        <v>3401</v>
      </c>
      <c r="F6290" s="28">
        <f t="shared" si="67"/>
        <v>44320.86438</v>
      </c>
      <c r="G6290" s="32">
        <f t="shared" si="121"/>
        <v>44320.86438</v>
      </c>
      <c r="I6290" t="str">
        <f t="shared" si="91"/>
        <v/>
      </c>
      <c r="K6290" t="str">
        <f t="shared" si="120"/>
        <v/>
      </c>
    </row>
    <row r="6291">
      <c r="A6291" s="24">
        <v>44321.20718010417</v>
      </c>
      <c r="B6291" s="5" t="s">
        <v>4727</v>
      </c>
      <c r="C6291" s="5" t="s">
        <v>3918</v>
      </c>
      <c r="D6291" s="5" t="s">
        <v>4728</v>
      </c>
      <c r="E6291" s="5">
        <v>1.0</v>
      </c>
      <c r="F6291" s="28">
        <f t="shared" si="67"/>
        <v>44321.29051</v>
      </c>
      <c r="G6291" s="32">
        <f t="shared" si="121"/>
        <v>44321.29051</v>
      </c>
      <c r="H6291" s="29">
        <v>0.63125</v>
      </c>
      <c r="I6291" s="30">
        <f t="shared" si="91"/>
        <v>-44320.65926</v>
      </c>
      <c r="K6291" t="str">
        <f t="shared" si="120"/>
        <v/>
      </c>
    </row>
    <row r="6292">
      <c r="A6292" s="24">
        <v>44321.269684583334</v>
      </c>
      <c r="B6292" s="5" t="s">
        <v>4729</v>
      </c>
      <c r="C6292" s="5" t="s">
        <v>516</v>
      </c>
      <c r="D6292" s="5" t="s">
        <v>3246</v>
      </c>
      <c r="E6292" s="5">
        <v>38.0</v>
      </c>
      <c r="F6292" s="28">
        <f t="shared" si="67"/>
        <v>44321.35302</v>
      </c>
      <c r="G6292" s="32">
        <f t="shared" si="121"/>
        <v>44321.35302</v>
      </c>
      <c r="I6292" t="str">
        <f t="shared" si="91"/>
        <v/>
      </c>
      <c r="J6292" s="5" t="s">
        <v>1861</v>
      </c>
      <c r="K6292">
        <f t="shared" si="120"/>
        <v>38</v>
      </c>
    </row>
    <row r="6293">
      <c r="A6293" s="24">
        <v>44321.292746631945</v>
      </c>
      <c r="B6293" s="5" t="s">
        <v>4730</v>
      </c>
      <c r="C6293" s="5" t="s">
        <v>4731</v>
      </c>
      <c r="D6293" s="5" t="s">
        <v>4264</v>
      </c>
      <c r="E6293" s="5">
        <v>2.0</v>
      </c>
      <c r="F6293" s="28">
        <f t="shared" si="67"/>
        <v>44321.37608</v>
      </c>
      <c r="G6293" s="32">
        <f t="shared" si="121"/>
        <v>44321.37608</v>
      </c>
      <c r="H6293" s="29">
        <v>0.3798611111111111</v>
      </c>
      <c r="I6293" s="30">
        <f t="shared" si="91"/>
        <v>-44320.99622</v>
      </c>
      <c r="K6293" t="str">
        <f t="shared" si="120"/>
        <v/>
      </c>
    </row>
    <row r="6294">
      <c r="A6294" s="24">
        <v>44321.29354079861</v>
      </c>
      <c r="B6294" s="5" t="s">
        <v>4724</v>
      </c>
      <c r="C6294" s="5" t="s">
        <v>4725</v>
      </c>
      <c r="D6294" s="5" t="s">
        <v>1058</v>
      </c>
      <c r="E6294" s="5">
        <v>44.0</v>
      </c>
      <c r="F6294" s="28">
        <f t="shared" si="67"/>
        <v>44321.37687</v>
      </c>
      <c r="G6294" s="32">
        <f t="shared" si="121"/>
        <v>44321.37687</v>
      </c>
      <c r="H6294" s="29">
        <v>0.7083333333333334</v>
      </c>
      <c r="I6294" s="30">
        <f t="shared" si="91"/>
        <v>-44320.66854</v>
      </c>
      <c r="J6294" s="5" t="s">
        <v>1861</v>
      </c>
      <c r="K6294" t="str">
        <f t="shared" si="120"/>
        <v/>
      </c>
    </row>
    <row r="6295">
      <c r="A6295" s="24">
        <v>44321.344180381944</v>
      </c>
      <c r="B6295" s="5" t="s">
        <v>1819</v>
      </c>
      <c r="D6295" s="5" t="s">
        <v>4072</v>
      </c>
      <c r="E6295" s="5">
        <v>2.0</v>
      </c>
      <c r="F6295" s="28">
        <f t="shared" si="67"/>
        <v>44321.42751</v>
      </c>
      <c r="G6295" s="32">
        <f t="shared" si="121"/>
        <v>44321.42751</v>
      </c>
      <c r="H6295" s="29">
        <v>0.44722222222222224</v>
      </c>
      <c r="I6295" s="30">
        <f t="shared" si="91"/>
        <v>-44320.98029</v>
      </c>
      <c r="K6295" t="str">
        <f t="shared" si="120"/>
        <v/>
      </c>
    </row>
    <row r="6296">
      <c r="A6296" s="24">
        <v>44321.344471944445</v>
      </c>
      <c r="B6296" s="5" t="s">
        <v>3193</v>
      </c>
      <c r="D6296" s="5" t="s">
        <v>4072</v>
      </c>
      <c r="E6296" s="5">
        <v>3.0</v>
      </c>
      <c r="F6296" s="28">
        <f t="shared" si="67"/>
        <v>44321.42781</v>
      </c>
      <c r="G6296" s="32">
        <f t="shared" si="121"/>
        <v>44321.42781</v>
      </c>
      <c r="H6296" s="29">
        <v>0.4486111111111111</v>
      </c>
      <c r="I6296" s="30">
        <f t="shared" si="91"/>
        <v>-44320.97919</v>
      </c>
      <c r="K6296" t="str">
        <f t="shared" si="120"/>
        <v/>
      </c>
    </row>
    <row r="6297">
      <c r="A6297" s="24">
        <v>44321.34507216435</v>
      </c>
      <c r="B6297" s="5" t="s">
        <v>4553</v>
      </c>
      <c r="C6297" s="5" t="s">
        <v>4209</v>
      </c>
      <c r="D6297" s="5" t="s">
        <v>1245</v>
      </c>
      <c r="E6297" s="5">
        <v>4.0</v>
      </c>
      <c r="F6297" s="28">
        <f t="shared" si="67"/>
        <v>44321.42841</v>
      </c>
      <c r="G6297" s="32">
        <f t="shared" si="121"/>
        <v>44321.42841</v>
      </c>
      <c r="H6297" s="29">
        <v>0.44722222222222224</v>
      </c>
      <c r="I6297" s="30">
        <f t="shared" si="91"/>
        <v>-44320.98118</v>
      </c>
      <c r="K6297" t="str">
        <f t="shared" si="120"/>
        <v/>
      </c>
    </row>
    <row r="6298">
      <c r="A6298" s="24">
        <v>44321.34561181713</v>
      </c>
      <c r="B6298" s="5" t="s">
        <v>4676</v>
      </c>
      <c r="C6298" s="5" t="s">
        <v>4209</v>
      </c>
      <c r="D6298" s="5" t="s">
        <v>1245</v>
      </c>
      <c r="E6298" s="5">
        <v>5.0</v>
      </c>
      <c r="F6298" s="28">
        <f t="shared" si="67"/>
        <v>44321.42895</v>
      </c>
      <c r="G6298" s="32">
        <f t="shared" si="121"/>
        <v>44321.42895</v>
      </c>
      <c r="H6298" s="29">
        <v>0.44722222222222224</v>
      </c>
      <c r="I6298" s="30">
        <f t="shared" si="91"/>
        <v>-44320.98172</v>
      </c>
      <c r="K6298" t="str">
        <f t="shared" si="120"/>
        <v/>
      </c>
    </row>
    <row r="6299">
      <c r="A6299" s="24">
        <v>44321.34608832176</v>
      </c>
      <c r="B6299" s="5" t="s">
        <v>4450</v>
      </c>
      <c r="C6299" s="5" t="s">
        <v>4732</v>
      </c>
      <c r="D6299" s="5" t="s">
        <v>173</v>
      </c>
      <c r="E6299" s="5">
        <v>6.0</v>
      </c>
      <c r="F6299" s="28">
        <f t="shared" si="67"/>
        <v>44321.42942</v>
      </c>
      <c r="G6299" s="32">
        <f t="shared" si="121"/>
        <v>44321.42942</v>
      </c>
      <c r="H6299" s="29">
        <v>0.44722222222222224</v>
      </c>
      <c r="I6299" s="30">
        <f t="shared" si="91"/>
        <v>-44320.9822</v>
      </c>
      <c r="K6299" t="str">
        <f t="shared" si="120"/>
        <v/>
      </c>
    </row>
    <row r="6300">
      <c r="A6300" s="24">
        <v>44321.350484375</v>
      </c>
      <c r="B6300" s="5" t="s">
        <v>4652</v>
      </c>
      <c r="C6300" s="5" t="s">
        <v>569</v>
      </c>
      <c r="D6300" s="5" t="s">
        <v>1245</v>
      </c>
      <c r="E6300" s="5">
        <v>7.0</v>
      </c>
      <c r="F6300" s="28">
        <f t="shared" si="67"/>
        <v>44321.43382</v>
      </c>
      <c r="G6300" s="32">
        <f t="shared" si="121"/>
        <v>44321.43382</v>
      </c>
      <c r="H6300" s="29">
        <v>0.6666666666666666</v>
      </c>
      <c r="I6300" s="30">
        <f t="shared" si="91"/>
        <v>-44320.76715</v>
      </c>
      <c r="K6300" t="str">
        <f t="shared" si="120"/>
        <v/>
      </c>
    </row>
    <row r="6301">
      <c r="A6301" s="24">
        <v>44321.53679708333</v>
      </c>
      <c r="B6301" s="5" t="s">
        <v>4733</v>
      </c>
      <c r="C6301" s="5" t="s">
        <v>20</v>
      </c>
      <c r="D6301" s="5" t="s">
        <v>4264</v>
      </c>
      <c r="E6301" s="5">
        <v>2.0</v>
      </c>
      <c r="F6301" s="28">
        <f t="shared" si="67"/>
        <v>44321.62013</v>
      </c>
      <c r="G6301" s="32">
        <f t="shared" si="121"/>
        <v>44321.62013</v>
      </c>
      <c r="H6301" s="29">
        <v>0.6340277777777777</v>
      </c>
      <c r="I6301" s="30">
        <f t="shared" si="91"/>
        <v>-44320.9861</v>
      </c>
      <c r="K6301" t="str">
        <f t="shared" si="120"/>
        <v/>
      </c>
    </row>
    <row r="6302">
      <c r="A6302" s="24">
        <v>44321.78260549769</v>
      </c>
      <c r="B6302" s="5" t="s">
        <v>3977</v>
      </c>
      <c r="C6302" s="5" t="s">
        <v>1480</v>
      </c>
      <c r="D6302" s="5" t="s">
        <v>165</v>
      </c>
      <c r="F6302" s="28">
        <f t="shared" si="67"/>
        <v>44321.86594</v>
      </c>
      <c r="G6302" s="32">
        <f t="shared" si="121"/>
        <v>44321.86594</v>
      </c>
      <c r="I6302" t="str">
        <f t="shared" si="91"/>
        <v/>
      </c>
      <c r="K6302" t="str">
        <f t="shared" si="120"/>
        <v/>
      </c>
    </row>
    <row r="6303">
      <c r="A6303" s="24">
        <v>44322.22790430556</v>
      </c>
      <c r="B6303" s="5" t="s">
        <v>4726</v>
      </c>
      <c r="C6303" s="5" t="s">
        <v>3918</v>
      </c>
      <c r="D6303" s="5" t="s">
        <v>4734</v>
      </c>
      <c r="E6303" s="5">
        <v>1.0</v>
      </c>
      <c r="F6303" s="28">
        <f t="shared" si="67"/>
        <v>44322.31124</v>
      </c>
      <c r="G6303" s="32">
        <f t="shared" si="121"/>
        <v>44322.31124</v>
      </c>
      <c r="H6303" s="29">
        <v>0.6666666666666666</v>
      </c>
      <c r="I6303" s="30">
        <f t="shared" si="91"/>
        <v>-44321.64457</v>
      </c>
      <c r="K6303" t="str">
        <f t="shared" si="120"/>
        <v/>
      </c>
    </row>
    <row r="6304">
      <c r="A6304" s="24">
        <v>44322.28404392361</v>
      </c>
      <c r="B6304" s="5" t="s">
        <v>4735</v>
      </c>
      <c r="C6304" s="5" t="s">
        <v>4635</v>
      </c>
      <c r="D6304" s="5" t="s">
        <v>1459</v>
      </c>
      <c r="E6304" s="5">
        <v>2.0</v>
      </c>
      <c r="F6304" s="28">
        <f t="shared" si="67"/>
        <v>44322.36738</v>
      </c>
      <c r="G6304" s="32">
        <f t="shared" si="121"/>
        <v>44322.36738</v>
      </c>
      <c r="H6304" s="29">
        <v>0.5958333333333333</v>
      </c>
      <c r="I6304" s="30">
        <f t="shared" si="91"/>
        <v>-44321.77154</v>
      </c>
      <c r="K6304" t="str">
        <f t="shared" si="120"/>
        <v/>
      </c>
    </row>
    <row r="6305">
      <c r="A6305" s="24">
        <v>44322.290506527774</v>
      </c>
      <c r="B6305" s="5" t="s">
        <v>4724</v>
      </c>
      <c r="C6305" s="5" t="s">
        <v>4725</v>
      </c>
      <c r="D6305" s="5" t="s">
        <v>1058</v>
      </c>
      <c r="E6305" s="5">
        <v>44.0</v>
      </c>
      <c r="F6305" s="28">
        <f t="shared" si="67"/>
        <v>44322.37384</v>
      </c>
      <c r="G6305" s="32">
        <f t="shared" si="121"/>
        <v>44322.37384</v>
      </c>
      <c r="I6305" t="str">
        <f t="shared" si="91"/>
        <v/>
      </c>
      <c r="J6305" s="5" t="s">
        <v>1861</v>
      </c>
      <c r="K6305">
        <f t="shared" si="120"/>
        <v>44</v>
      </c>
    </row>
    <row r="6306">
      <c r="A6306" s="24">
        <v>44322.343060439816</v>
      </c>
      <c r="B6306" s="5" t="s">
        <v>4722</v>
      </c>
      <c r="C6306" s="5" t="s">
        <v>48</v>
      </c>
      <c r="D6306" s="5" t="s">
        <v>1010</v>
      </c>
      <c r="E6306" s="5">
        <v>3.0</v>
      </c>
      <c r="F6306" s="28">
        <f t="shared" si="67"/>
        <v>44322.42639</v>
      </c>
      <c r="G6306" s="32">
        <f t="shared" si="121"/>
        <v>44322.42639</v>
      </c>
      <c r="H6306" s="29">
        <v>0.5118055555555555</v>
      </c>
      <c r="I6306" s="30">
        <f t="shared" si="91"/>
        <v>-44321.91459</v>
      </c>
      <c r="K6306" t="str">
        <f t="shared" si="120"/>
        <v/>
      </c>
    </row>
    <row r="6307">
      <c r="A6307" s="24">
        <v>44322.4523078125</v>
      </c>
      <c r="B6307" s="5" t="s">
        <v>4023</v>
      </c>
      <c r="C6307" s="5" t="s">
        <v>4227</v>
      </c>
      <c r="D6307" s="5" t="s">
        <v>1245</v>
      </c>
      <c r="E6307" s="5">
        <v>40.0</v>
      </c>
      <c r="F6307" s="28">
        <f t="shared" si="67"/>
        <v>44322.53564</v>
      </c>
      <c r="G6307" s="32">
        <f t="shared" si="121"/>
        <v>44322.53564</v>
      </c>
      <c r="H6307" s="29">
        <v>0.6173611111111111</v>
      </c>
      <c r="I6307" s="30">
        <f t="shared" si="91"/>
        <v>-44321.91828</v>
      </c>
      <c r="J6307" s="5" t="s">
        <v>1861</v>
      </c>
      <c r="K6307" t="str">
        <f t="shared" si="120"/>
        <v/>
      </c>
    </row>
    <row r="6308">
      <c r="A6308" s="24">
        <v>44322.53313578704</v>
      </c>
      <c r="B6308" s="5" t="s">
        <v>4736</v>
      </c>
      <c r="C6308" s="5" t="s">
        <v>4460</v>
      </c>
      <c r="D6308" s="5" t="s">
        <v>139</v>
      </c>
      <c r="E6308" s="5">
        <v>5.0</v>
      </c>
      <c r="F6308" s="28">
        <f t="shared" si="67"/>
        <v>44322.61647</v>
      </c>
      <c r="G6308" s="32">
        <f t="shared" si="121"/>
        <v>44322.61647</v>
      </c>
      <c r="H6308" s="29">
        <v>0.6666666666666666</v>
      </c>
      <c r="I6308" s="30">
        <f t="shared" si="91"/>
        <v>-44321.9498</v>
      </c>
      <c r="K6308" t="str">
        <f t="shared" si="120"/>
        <v/>
      </c>
    </row>
    <row r="6309">
      <c r="A6309" s="24">
        <v>44322.781778125005</v>
      </c>
      <c r="B6309" s="5" t="s">
        <v>3401</v>
      </c>
      <c r="C6309" s="5" t="s">
        <v>1480</v>
      </c>
      <c r="D6309" s="5" t="s">
        <v>165</v>
      </c>
      <c r="F6309" s="28">
        <f t="shared" si="67"/>
        <v>44322.86511</v>
      </c>
      <c r="G6309" s="32">
        <f t="shared" si="121"/>
        <v>44322.86511</v>
      </c>
      <c r="I6309" t="str">
        <f t="shared" si="91"/>
        <v/>
      </c>
      <c r="K6309" t="str">
        <f t="shared" si="120"/>
        <v/>
      </c>
    </row>
    <row r="6310">
      <c r="A6310" s="24">
        <v>44323.24664195602</v>
      </c>
      <c r="B6310" s="5" t="s">
        <v>4737</v>
      </c>
      <c r="C6310" s="5" t="s">
        <v>3918</v>
      </c>
      <c r="D6310" s="5" t="s">
        <v>4734</v>
      </c>
      <c r="E6310" s="5">
        <v>1.0</v>
      </c>
      <c r="F6310" s="28">
        <f t="shared" si="67"/>
        <v>44323.32998</v>
      </c>
      <c r="G6310" s="32">
        <f t="shared" si="121"/>
        <v>44323.32998</v>
      </c>
      <c r="H6310" s="29">
        <v>0.4736111111111111</v>
      </c>
      <c r="I6310" s="30">
        <f t="shared" si="91"/>
        <v>-44322.85636</v>
      </c>
      <c r="K6310" t="str">
        <f t="shared" si="120"/>
        <v/>
      </c>
    </row>
    <row r="6311">
      <c r="A6311" s="24">
        <v>44323.27109416667</v>
      </c>
      <c r="B6311" s="5" t="s">
        <v>3818</v>
      </c>
      <c r="C6311" s="5" t="s">
        <v>545</v>
      </c>
      <c r="D6311" s="5" t="s">
        <v>3246</v>
      </c>
      <c r="F6311" s="28">
        <f t="shared" si="67"/>
        <v>44323.35443</v>
      </c>
      <c r="G6311" s="32">
        <f t="shared" si="121"/>
        <v>44323.35443</v>
      </c>
      <c r="H6311" s="29">
        <v>0.6666666666666666</v>
      </c>
      <c r="I6311" s="30">
        <f t="shared" si="91"/>
        <v>-44322.68776</v>
      </c>
      <c r="J6311" s="5" t="s">
        <v>3958</v>
      </c>
      <c r="K6311" t="str">
        <f t="shared" si="120"/>
        <v/>
      </c>
    </row>
    <row r="6312">
      <c r="A6312" s="24">
        <v>44323.29376623842</v>
      </c>
      <c r="B6312" s="5" t="s">
        <v>4724</v>
      </c>
      <c r="C6312" s="5" t="s">
        <v>4725</v>
      </c>
      <c r="D6312" s="5" t="s">
        <v>1058</v>
      </c>
      <c r="E6312" s="5">
        <v>40.0</v>
      </c>
      <c r="F6312" s="28">
        <f t="shared" si="67"/>
        <v>44323.3771</v>
      </c>
      <c r="G6312" s="32">
        <f t="shared" si="121"/>
        <v>44323.3771</v>
      </c>
      <c r="H6312" s="29">
        <v>0.4166666666666667</v>
      </c>
      <c r="I6312" s="30">
        <f t="shared" si="91"/>
        <v>-44322.96043</v>
      </c>
      <c r="J6312" s="5" t="s">
        <v>1861</v>
      </c>
      <c r="K6312" t="str">
        <f t="shared" si="120"/>
        <v/>
      </c>
    </row>
    <row r="6313">
      <c r="A6313" s="24">
        <v>44323.29610232639</v>
      </c>
      <c r="B6313" s="5" t="s">
        <v>4241</v>
      </c>
      <c r="C6313" s="5" t="s">
        <v>51</v>
      </c>
      <c r="D6313" s="5" t="s">
        <v>135</v>
      </c>
      <c r="E6313" s="5">
        <v>5.0</v>
      </c>
      <c r="F6313" s="28">
        <f t="shared" si="67"/>
        <v>44323.37944</v>
      </c>
      <c r="G6313" s="32">
        <f t="shared" si="121"/>
        <v>44323.37944</v>
      </c>
      <c r="H6313" s="29">
        <v>0.6666666666666666</v>
      </c>
      <c r="I6313" s="30">
        <f t="shared" si="91"/>
        <v>-44322.71277</v>
      </c>
      <c r="K6313" t="str">
        <f t="shared" si="120"/>
        <v/>
      </c>
    </row>
    <row r="6314">
      <c r="A6314" s="24">
        <v>44323.424660289355</v>
      </c>
      <c r="B6314" s="5" t="s">
        <v>4722</v>
      </c>
      <c r="C6314" s="5" t="s">
        <v>48</v>
      </c>
      <c r="D6314" s="5" t="s">
        <v>1010</v>
      </c>
      <c r="E6314" s="5">
        <v>1.0</v>
      </c>
      <c r="F6314" s="28">
        <f t="shared" si="67"/>
        <v>44323.50799</v>
      </c>
      <c r="G6314" s="32">
        <f t="shared" si="121"/>
        <v>44323.50799</v>
      </c>
      <c r="H6314" s="29">
        <v>0.5416666666666666</v>
      </c>
      <c r="I6314" s="30">
        <f t="shared" si="91"/>
        <v>-44322.96633</v>
      </c>
      <c r="K6314" t="str">
        <f t="shared" si="120"/>
        <v/>
      </c>
    </row>
    <row r="6315">
      <c r="A6315" s="24">
        <v>44323.46915644676</v>
      </c>
      <c r="B6315" s="5" t="s">
        <v>4738</v>
      </c>
      <c r="C6315" s="5" t="s">
        <v>287</v>
      </c>
      <c r="D6315" s="5" t="s">
        <v>4739</v>
      </c>
      <c r="E6315" s="5">
        <v>27.0</v>
      </c>
      <c r="F6315" s="28">
        <f t="shared" si="67"/>
        <v>44323.55249</v>
      </c>
      <c r="G6315" s="32">
        <f t="shared" si="121"/>
        <v>44323.55249</v>
      </c>
      <c r="H6315" s="29">
        <v>0.5631944444444444</v>
      </c>
      <c r="I6315" s="30">
        <f t="shared" si="91"/>
        <v>-44322.9893</v>
      </c>
      <c r="K6315" t="str">
        <f t="shared" si="120"/>
        <v/>
      </c>
    </row>
    <row r="6316">
      <c r="A6316" s="24">
        <v>44323.58537696759</v>
      </c>
      <c r="B6316" s="5" t="s">
        <v>4740</v>
      </c>
      <c r="F6316" s="28">
        <f t="shared" si="67"/>
        <v>44323.66871</v>
      </c>
      <c r="G6316" s="32">
        <f t="shared" si="121"/>
        <v>44323.66871</v>
      </c>
      <c r="I6316" t="str">
        <f t="shared" si="91"/>
        <v/>
      </c>
      <c r="K6316" t="str">
        <f t="shared" si="120"/>
        <v/>
      </c>
    </row>
    <row r="6317">
      <c r="A6317" s="24">
        <v>44323.61977017361</v>
      </c>
      <c r="B6317" s="5" t="s">
        <v>4215</v>
      </c>
      <c r="C6317" s="5" t="s">
        <v>159</v>
      </c>
      <c r="F6317" s="28">
        <f t="shared" si="67"/>
        <v>44323.7031</v>
      </c>
      <c r="G6317" s="32">
        <f t="shared" si="121"/>
        <v>44323.7031</v>
      </c>
      <c r="I6317" t="str">
        <f t="shared" si="91"/>
        <v/>
      </c>
      <c r="K6317" t="str">
        <f t="shared" si="120"/>
        <v/>
      </c>
    </row>
    <row r="6318">
      <c r="A6318" s="24">
        <v>44323.61993616898</v>
      </c>
      <c r="B6318" s="5" t="s">
        <v>4741</v>
      </c>
      <c r="C6318" s="5" t="s">
        <v>159</v>
      </c>
      <c r="F6318" s="28">
        <f t="shared" si="67"/>
        <v>44323.70327</v>
      </c>
      <c r="G6318" s="32">
        <f t="shared" si="121"/>
        <v>44323.70327</v>
      </c>
      <c r="I6318" t="str">
        <f t="shared" si="91"/>
        <v/>
      </c>
      <c r="K6318" t="str">
        <f t="shared" si="120"/>
        <v/>
      </c>
    </row>
    <row r="6319">
      <c r="A6319" s="24">
        <v>44323.63191252315</v>
      </c>
      <c r="B6319" s="5" t="s">
        <v>3206</v>
      </c>
      <c r="C6319" s="5" t="s">
        <v>172</v>
      </c>
      <c r="D6319" s="5" t="s">
        <v>4264</v>
      </c>
      <c r="F6319" s="28">
        <f t="shared" si="67"/>
        <v>44323.71525</v>
      </c>
      <c r="G6319" s="32">
        <f t="shared" si="121"/>
        <v>44323.71525</v>
      </c>
      <c r="I6319" t="str">
        <f t="shared" si="91"/>
        <v/>
      </c>
      <c r="K6319" t="str">
        <f t="shared" si="120"/>
        <v/>
      </c>
    </row>
    <row r="6320">
      <c r="A6320" s="24">
        <v>44323.779842083335</v>
      </c>
      <c r="B6320" s="5" t="s">
        <v>3401</v>
      </c>
      <c r="C6320" s="5" t="s">
        <v>1480</v>
      </c>
      <c r="D6320" s="5" t="s">
        <v>165</v>
      </c>
      <c r="F6320" s="28">
        <f t="shared" si="67"/>
        <v>44323.86318</v>
      </c>
      <c r="G6320" s="32">
        <f t="shared" si="121"/>
        <v>44323.86318</v>
      </c>
      <c r="I6320" t="str">
        <f t="shared" si="91"/>
        <v/>
      </c>
      <c r="K6320" t="str">
        <f t="shared" si="120"/>
        <v/>
      </c>
    </row>
    <row r="6321">
      <c r="A6321" s="24">
        <v>44326.28325946759</v>
      </c>
      <c r="B6321" s="5" t="s">
        <v>4359</v>
      </c>
      <c r="C6321" s="5" t="s">
        <v>1239</v>
      </c>
      <c r="D6321" s="5" t="s">
        <v>4264</v>
      </c>
      <c r="E6321" s="5">
        <v>1.0</v>
      </c>
      <c r="F6321" s="28">
        <f t="shared" si="67"/>
        <v>44326.36659</v>
      </c>
      <c r="G6321" s="32">
        <f t="shared" si="121"/>
        <v>44326.36659</v>
      </c>
      <c r="H6321" s="29">
        <v>0.7083333333333334</v>
      </c>
      <c r="I6321" s="30">
        <f t="shared" si="91"/>
        <v>-44325.65826</v>
      </c>
      <c r="K6321" t="str">
        <f t="shared" si="120"/>
        <v/>
      </c>
    </row>
    <row r="6322">
      <c r="A6322" s="24">
        <v>44326.283624351854</v>
      </c>
      <c r="B6322" s="5" t="s">
        <v>4742</v>
      </c>
      <c r="C6322" s="5" t="s">
        <v>1239</v>
      </c>
      <c r="D6322" s="5" t="s">
        <v>4264</v>
      </c>
      <c r="E6322" s="5">
        <v>2.0</v>
      </c>
      <c r="F6322" s="28">
        <f t="shared" si="67"/>
        <v>44326.36696</v>
      </c>
      <c r="G6322" s="32">
        <f t="shared" si="121"/>
        <v>44326.36696</v>
      </c>
      <c r="H6322" s="29">
        <v>0.7083333333333334</v>
      </c>
      <c r="I6322" s="30">
        <f t="shared" si="91"/>
        <v>-44325.65862</v>
      </c>
      <c r="K6322" t="str">
        <f t="shared" si="120"/>
        <v/>
      </c>
    </row>
    <row r="6323">
      <c r="A6323" s="24">
        <v>44326.284015763886</v>
      </c>
      <c r="B6323" s="5" t="s">
        <v>4743</v>
      </c>
      <c r="C6323" s="5" t="s">
        <v>1239</v>
      </c>
      <c r="D6323" s="5" t="s">
        <v>4264</v>
      </c>
      <c r="E6323" s="5">
        <v>3.0</v>
      </c>
      <c r="F6323" s="28">
        <f t="shared" si="67"/>
        <v>44326.36735</v>
      </c>
      <c r="G6323" s="32">
        <f t="shared" si="121"/>
        <v>44326.36735</v>
      </c>
      <c r="H6323" s="29">
        <v>0.7083333333333334</v>
      </c>
      <c r="I6323" s="30">
        <f t="shared" si="91"/>
        <v>-44325.65902</v>
      </c>
      <c r="K6323" t="str">
        <f t="shared" si="120"/>
        <v/>
      </c>
    </row>
    <row r="6324">
      <c r="A6324" s="24">
        <v>44326.310527951384</v>
      </c>
      <c r="B6324" s="5" t="s">
        <v>4241</v>
      </c>
      <c r="C6324" s="5" t="s">
        <v>2237</v>
      </c>
      <c r="D6324" s="5" t="s">
        <v>135</v>
      </c>
      <c r="E6324" s="5">
        <v>4.0</v>
      </c>
      <c r="F6324" s="28">
        <f t="shared" si="67"/>
        <v>44326.39386</v>
      </c>
      <c r="G6324" s="32">
        <f t="shared" si="121"/>
        <v>44326.39386</v>
      </c>
      <c r="H6324" s="29">
        <v>0.5118055555555555</v>
      </c>
      <c r="I6324" s="30">
        <f t="shared" si="91"/>
        <v>-44325.88206</v>
      </c>
      <c r="K6324" t="str">
        <f t="shared" si="120"/>
        <v/>
      </c>
    </row>
    <row r="6325">
      <c r="A6325" s="24">
        <v>44326.31121090278</v>
      </c>
      <c r="B6325" s="5" t="s">
        <v>4744</v>
      </c>
      <c r="C6325" s="5" t="s">
        <v>1098</v>
      </c>
      <c r="D6325" s="5" t="s">
        <v>2402</v>
      </c>
      <c r="E6325" s="5">
        <v>5.0</v>
      </c>
      <c r="F6325" s="28">
        <f t="shared" si="67"/>
        <v>44326.39454</v>
      </c>
      <c r="G6325" s="32">
        <f t="shared" si="121"/>
        <v>44326.39454</v>
      </c>
      <c r="H6325" s="29">
        <v>0.5777777777777777</v>
      </c>
      <c r="K6325" t="str">
        <f>IF(ISBLANK(#REF!),E6325,"")</f>
        <v/>
      </c>
    </row>
    <row r="6326">
      <c r="A6326" s="24">
        <v>44326.311523020835</v>
      </c>
      <c r="B6326" s="5" t="s">
        <v>4745</v>
      </c>
      <c r="C6326" s="5" t="s">
        <v>1098</v>
      </c>
      <c r="D6326" s="5" t="s">
        <v>2402</v>
      </c>
      <c r="E6326" s="5">
        <v>6.0</v>
      </c>
      <c r="F6326" s="28">
        <f t="shared" si="67"/>
        <v>44326.39486</v>
      </c>
      <c r="G6326" s="32">
        <f t="shared" si="121"/>
        <v>44326.39486</v>
      </c>
      <c r="H6326" s="29">
        <v>0.5777777777777777</v>
      </c>
      <c r="I6326" s="30">
        <f>IF(ISBLANK(H6325),"",H6325-G6326)</f>
        <v>-44325.81708</v>
      </c>
      <c r="K6326" t="str">
        <f>IF(ISBLANK(H6325),E6326,"")</f>
        <v/>
      </c>
    </row>
    <row r="6327">
      <c r="A6327" s="24">
        <v>44326.311719606485</v>
      </c>
      <c r="B6327" s="5" t="s">
        <v>4746</v>
      </c>
      <c r="C6327" s="5" t="s">
        <v>1098</v>
      </c>
      <c r="D6327" s="5" t="s">
        <v>2402</v>
      </c>
      <c r="E6327" s="5">
        <v>7.0</v>
      </c>
      <c r="F6327" s="28">
        <f t="shared" si="67"/>
        <v>44326.39505</v>
      </c>
      <c r="G6327" s="32">
        <f t="shared" si="121"/>
        <v>44326.39505</v>
      </c>
      <c r="H6327" s="29">
        <v>0.5777777777777777</v>
      </c>
      <c r="I6327" s="30">
        <f t="shared" ref="I6327:I6765" si="122">IF(ISBLANK(H6327),"",H6327-G6327)</f>
        <v>-44325.81728</v>
      </c>
      <c r="K6327" t="str">
        <f t="shared" ref="K6327:K6765" si="123">IF(ISBLANK(H6327),E6327,"")</f>
        <v/>
      </c>
    </row>
    <row r="6328">
      <c r="A6328" s="24">
        <v>44326.32169054398</v>
      </c>
      <c r="B6328" s="5" t="s">
        <v>4502</v>
      </c>
      <c r="D6328" s="5" t="s">
        <v>18</v>
      </c>
      <c r="E6328" s="5">
        <v>8.0</v>
      </c>
      <c r="F6328" s="28">
        <f t="shared" si="67"/>
        <v>44326.40502</v>
      </c>
      <c r="G6328" s="32">
        <f t="shared" si="121"/>
        <v>44326.40502</v>
      </c>
      <c r="H6328" s="29">
        <v>0.5993055555555555</v>
      </c>
      <c r="I6328" s="30">
        <f t="shared" si="122"/>
        <v>-44325.80572</v>
      </c>
      <c r="K6328" t="str">
        <f t="shared" si="123"/>
        <v/>
      </c>
    </row>
    <row r="6329">
      <c r="A6329" s="24">
        <v>44326.35843133102</v>
      </c>
      <c r="B6329" s="5" t="s">
        <v>4747</v>
      </c>
      <c r="C6329" s="5" t="s">
        <v>660</v>
      </c>
      <c r="D6329" s="5" t="s">
        <v>173</v>
      </c>
      <c r="E6329" s="5">
        <v>9.0</v>
      </c>
      <c r="F6329" s="28">
        <f t="shared" si="67"/>
        <v>44326.44176</v>
      </c>
      <c r="G6329" s="32">
        <f t="shared" si="121"/>
        <v>44326.44176</v>
      </c>
      <c r="H6329" s="29">
        <v>0.5479166666666667</v>
      </c>
      <c r="I6329" s="30">
        <f t="shared" si="122"/>
        <v>-44325.89385</v>
      </c>
      <c r="K6329" t="str">
        <f t="shared" si="123"/>
        <v/>
      </c>
    </row>
    <row r="6330">
      <c r="A6330" s="24">
        <v>44326.35878137732</v>
      </c>
      <c r="B6330" s="5" t="s">
        <v>4748</v>
      </c>
      <c r="C6330" s="5" t="s">
        <v>660</v>
      </c>
      <c r="D6330" s="5" t="s">
        <v>173</v>
      </c>
      <c r="E6330" s="5">
        <v>10.0</v>
      </c>
      <c r="F6330" s="28">
        <f t="shared" si="67"/>
        <v>44326.44211</v>
      </c>
      <c r="G6330" s="32">
        <f t="shared" si="121"/>
        <v>44326.44211</v>
      </c>
      <c r="H6330" s="29">
        <v>0.5479166666666667</v>
      </c>
      <c r="I6330" s="30">
        <f t="shared" si="122"/>
        <v>-44325.8942</v>
      </c>
      <c r="K6330" t="str">
        <f t="shared" si="123"/>
        <v/>
      </c>
    </row>
    <row r="6331">
      <c r="A6331" s="24">
        <v>44326.35910446759</v>
      </c>
      <c r="B6331" s="5" t="s">
        <v>4749</v>
      </c>
      <c r="C6331" s="5" t="s">
        <v>716</v>
      </c>
      <c r="D6331" s="5" t="s">
        <v>173</v>
      </c>
      <c r="E6331" s="5">
        <v>11.0</v>
      </c>
      <c r="F6331" s="28">
        <f t="shared" si="67"/>
        <v>44326.44244</v>
      </c>
      <c r="G6331" s="32">
        <f t="shared" si="121"/>
        <v>44326.44244</v>
      </c>
      <c r="H6331" s="29">
        <v>0.5479166666666667</v>
      </c>
      <c r="I6331" s="30">
        <f t="shared" si="122"/>
        <v>-44325.89452</v>
      </c>
      <c r="K6331" t="str">
        <f t="shared" si="123"/>
        <v/>
      </c>
    </row>
    <row r="6332">
      <c r="A6332" s="24">
        <v>44326.425748298614</v>
      </c>
      <c r="B6332" s="5" t="s">
        <v>4088</v>
      </c>
      <c r="C6332" s="5" t="s">
        <v>545</v>
      </c>
      <c r="D6332" s="5" t="s">
        <v>4750</v>
      </c>
      <c r="E6332" s="5">
        <v>39.0</v>
      </c>
      <c r="F6332" s="28">
        <f t="shared" si="67"/>
        <v>44326.50908</v>
      </c>
      <c r="G6332" s="32">
        <f t="shared" si="121"/>
        <v>44326.50908</v>
      </c>
      <c r="H6332" s="29">
        <v>0.44722222222222224</v>
      </c>
      <c r="I6332" s="30">
        <f t="shared" si="122"/>
        <v>-44326.06186</v>
      </c>
      <c r="J6332" s="5" t="s">
        <v>1861</v>
      </c>
      <c r="K6332" t="str">
        <f t="shared" si="123"/>
        <v/>
      </c>
    </row>
    <row r="6333">
      <c r="A6333" s="24">
        <v>44326.82684170139</v>
      </c>
      <c r="B6333" s="5" t="s">
        <v>3401</v>
      </c>
      <c r="C6333" s="5" t="s">
        <v>1480</v>
      </c>
      <c r="D6333" s="5" t="s">
        <v>165</v>
      </c>
      <c r="F6333" s="28">
        <f t="shared" si="67"/>
        <v>44326.91018</v>
      </c>
      <c r="G6333" s="32">
        <f t="shared" si="121"/>
        <v>44326.91018</v>
      </c>
      <c r="I6333" t="str">
        <f t="shared" si="122"/>
        <v/>
      </c>
      <c r="K6333" t="str">
        <f t="shared" si="123"/>
        <v/>
      </c>
    </row>
    <row r="6334">
      <c r="A6334" s="24">
        <v>44327.22084895833</v>
      </c>
      <c r="B6334" s="5" t="s">
        <v>3922</v>
      </c>
      <c r="C6334" s="5" t="s">
        <v>545</v>
      </c>
      <c r="D6334" s="5" t="s">
        <v>3246</v>
      </c>
      <c r="E6334" s="5">
        <v>37.0</v>
      </c>
      <c r="F6334" s="28">
        <f t="shared" si="67"/>
        <v>44327.30418</v>
      </c>
      <c r="G6334" s="32">
        <f t="shared" si="121"/>
        <v>44327.30418</v>
      </c>
      <c r="H6334" s="29">
        <v>0.6333333333333333</v>
      </c>
      <c r="I6334" s="30">
        <f t="shared" si="122"/>
        <v>-44326.67085</v>
      </c>
      <c r="K6334" t="str">
        <f t="shared" si="123"/>
        <v/>
      </c>
    </row>
    <row r="6335">
      <c r="A6335" s="24">
        <v>44327.30091203704</v>
      </c>
      <c r="B6335" s="5" t="s">
        <v>4138</v>
      </c>
      <c r="C6335" s="5" t="s">
        <v>736</v>
      </c>
      <c r="D6335" s="5" t="s">
        <v>165</v>
      </c>
      <c r="E6335" s="5">
        <v>1.0</v>
      </c>
      <c r="F6335" s="28">
        <f t="shared" si="67"/>
        <v>44327.38425</v>
      </c>
      <c r="G6335" s="32">
        <f t="shared" si="121"/>
        <v>44327.38425</v>
      </c>
      <c r="H6335" s="29">
        <v>0.4027777777777778</v>
      </c>
      <c r="I6335" s="30">
        <f t="shared" si="122"/>
        <v>-44326.98147</v>
      </c>
      <c r="K6335" t="str">
        <f t="shared" si="123"/>
        <v/>
      </c>
    </row>
    <row r="6336">
      <c r="A6336" s="24">
        <v>44327.34583305556</v>
      </c>
      <c r="B6336" s="5" t="s">
        <v>950</v>
      </c>
      <c r="C6336" s="5" t="s">
        <v>1098</v>
      </c>
      <c r="D6336" s="5" t="s">
        <v>2402</v>
      </c>
      <c r="E6336" s="5">
        <v>1.0</v>
      </c>
      <c r="F6336" s="28">
        <f t="shared" si="67"/>
        <v>44327.42917</v>
      </c>
      <c r="G6336" s="32">
        <f t="shared" si="121"/>
        <v>44327.42917</v>
      </c>
      <c r="H6336" s="29">
        <v>0.5756944444444444</v>
      </c>
      <c r="I6336" s="30">
        <f t="shared" si="122"/>
        <v>-44326.85347</v>
      </c>
      <c r="K6336" t="str">
        <f t="shared" si="123"/>
        <v/>
      </c>
    </row>
    <row r="6337">
      <c r="A6337" s="24">
        <v>44327.346229849536</v>
      </c>
      <c r="B6337" s="5" t="s">
        <v>1097</v>
      </c>
      <c r="C6337" s="5" t="s">
        <v>1098</v>
      </c>
      <c r="D6337" s="5" t="s">
        <v>2402</v>
      </c>
      <c r="E6337" s="5">
        <v>2.0</v>
      </c>
      <c r="F6337" s="28">
        <f t="shared" si="67"/>
        <v>44327.42956</v>
      </c>
      <c r="G6337" s="32">
        <f t="shared" si="121"/>
        <v>44327.42956</v>
      </c>
      <c r="H6337" s="29">
        <v>0.5756944444444444</v>
      </c>
      <c r="I6337" s="30">
        <f t="shared" si="122"/>
        <v>-44326.85387</v>
      </c>
      <c r="K6337" t="str">
        <f t="shared" si="123"/>
        <v/>
      </c>
    </row>
    <row r="6338">
      <c r="A6338" s="24">
        <v>44327.40112361111</v>
      </c>
      <c r="B6338" s="5" t="s">
        <v>4751</v>
      </c>
      <c r="C6338" s="5" t="s">
        <v>4752</v>
      </c>
      <c r="D6338" s="5" t="s">
        <v>320</v>
      </c>
      <c r="E6338" s="5">
        <v>3.0</v>
      </c>
      <c r="F6338" s="28">
        <f t="shared" si="67"/>
        <v>44327.48446</v>
      </c>
      <c r="G6338" s="32">
        <f t="shared" si="121"/>
        <v>44327.48446</v>
      </c>
      <c r="H6338" s="29">
        <v>0.5173611111111112</v>
      </c>
      <c r="I6338" s="30">
        <f t="shared" si="122"/>
        <v>-44326.9671</v>
      </c>
      <c r="K6338" t="str">
        <f t="shared" si="123"/>
        <v/>
      </c>
    </row>
    <row r="6339">
      <c r="A6339" s="24">
        <v>44327.45443903936</v>
      </c>
      <c r="B6339" s="5" t="s">
        <v>2475</v>
      </c>
      <c r="C6339" s="5" t="s">
        <v>516</v>
      </c>
      <c r="D6339" s="5" t="s">
        <v>3246</v>
      </c>
      <c r="E6339" s="5">
        <v>40.0</v>
      </c>
      <c r="F6339" s="28">
        <f t="shared" si="67"/>
        <v>44327.53777</v>
      </c>
      <c r="G6339" s="32">
        <f t="shared" si="121"/>
        <v>44327.53777</v>
      </c>
      <c r="I6339" t="str">
        <f t="shared" si="122"/>
        <v/>
      </c>
      <c r="J6339" s="5" t="s">
        <v>1861</v>
      </c>
      <c r="K6339">
        <f t="shared" si="123"/>
        <v>40</v>
      </c>
    </row>
    <row r="6340">
      <c r="A6340" s="24">
        <v>44327.49290806713</v>
      </c>
      <c r="B6340" s="5" t="s">
        <v>4753</v>
      </c>
      <c r="C6340" s="5" t="s">
        <v>516</v>
      </c>
      <c r="D6340" s="5" t="s">
        <v>3246</v>
      </c>
      <c r="E6340" s="5">
        <v>41.0</v>
      </c>
      <c r="F6340" s="28">
        <f t="shared" si="67"/>
        <v>44327.57624</v>
      </c>
      <c r="G6340" s="32">
        <f t="shared" si="121"/>
        <v>44327.57624</v>
      </c>
      <c r="H6340" s="29">
        <v>0.5798611111111112</v>
      </c>
      <c r="I6340" s="30">
        <f t="shared" si="122"/>
        <v>-44326.99638</v>
      </c>
      <c r="J6340" s="5" t="s">
        <v>1861</v>
      </c>
      <c r="K6340" t="str">
        <f t="shared" si="123"/>
        <v/>
      </c>
    </row>
    <row r="6341">
      <c r="A6341" s="24">
        <v>44327.631550879625</v>
      </c>
      <c r="B6341" s="5" t="s">
        <v>4238</v>
      </c>
      <c r="C6341" s="5" t="s">
        <v>4026</v>
      </c>
      <c r="D6341" s="5" t="s">
        <v>4754</v>
      </c>
      <c r="F6341" s="28">
        <f t="shared" si="67"/>
        <v>44327.71488</v>
      </c>
      <c r="G6341" s="32">
        <f t="shared" si="121"/>
        <v>44327.71488</v>
      </c>
      <c r="I6341" t="str">
        <f t="shared" si="122"/>
        <v/>
      </c>
      <c r="K6341" t="str">
        <f t="shared" si="123"/>
        <v/>
      </c>
    </row>
    <row r="6342">
      <c r="A6342" s="24">
        <v>44327.655953333335</v>
      </c>
      <c r="B6342" s="5" t="s">
        <v>4755</v>
      </c>
      <c r="C6342" s="5" t="s">
        <v>4756</v>
      </c>
      <c r="D6342" s="5" t="s">
        <v>173</v>
      </c>
      <c r="F6342" s="28">
        <f t="shared" si="67"/>
        <v>44327.73929</v>
      </c>
      <c r="G6342" s="32">
        <f t="shared" si="121"/>
        <v>44327.73929</v>
      </c>
      <c r="I6342" t="str">
        <f t="shared" si="122"/>
        <v/>
      </c>
      <c r="K6342" t="str">
        <f t="shared" si="123"/>
        <v/>
      </c>
    </row>
    <row r="6343">
      <c r="A6343" s="24">
        <v>44327.82324871528</v>
      </c>
      <c r="B6343" s="5" t="s">
        <v>3401</v>
      </c>
      <c r="C6343" s="5" t="s">
        <v>1480</v>
      </c>
      <c r="D6343" s="5" t="s">
        <v>165</v>
      </c>
      <c r="F6343" s="28">
        <f t="shared" si="67"/>
        <v>44327.90658</v>
      </c>
      <c r="G6343" s="32">
        <f t="shared" si="121"/>
        <v>44327.90658</v>
      </c>
      <c r="I6343" t="str">
        <f t="shared" si="122"/>
        <v/>
      </c>
      <c r="K6343" t="str">
        <f t="shared" si="123"/>
        <v/>
      </c>
    </row>
    <row r="6344">
      <c r="A6344" s="24">
        <v>44328.255730578705</v>
      </c>
      <c r="B6344" s="5" t="s">
        <v>4757</v>
      </c>
      <c r="C6344" s="5" t="s">
        <v>4758</v>
      </c>
      <c r="D6344" s="5" t="s">
        <v>55</v>
      </c>
      <c r="E6344" s="5">
        <v>1.0</v>
      </c>
      <c r="F6344" s="28">
        <f t="shared" si="67"/>
        <v>44328.33906</v>
      </c>
      <c r="G6344" s="32">
        <f t="shared" si="121"/>
        <v>44328.33906</v>
      </c>
      <c r="H6344" s="29">
        <v>0.6666666666666666</v>
      </c>
      <c r="I6344" s="30">
        <f t="shared" si="122"/>
        <v>-44327.6724</v>
      </c>
      <c r="K6344" t="str">
        <f t="shared" si="123"/>
        <v/>
      </c>
    </row>
    <row r="6345">
      <c r="A6345" s="24">
        <v>44328.31998167824</v>
      </c>
      <c r="B6345" s="5" t="s">
        <v>4759</v>
      </c>
      <c r="C6345" s="5" t="s">
        <v>4760</v>
      </c>
      <c r="D6345" s="5" t="s">
        <v>4264</v>
      </c>
      <c r="E6345" s="5">
        <v>2.0</v>
      </c>
      <c r="F6345" s="28">
        <f t="shared" si="67"/>
        <v>44328.40332</v>
      </c>
      <c r="G6345" s="32">
        <f t="shared" si="121"/>
        <v>44328.40332</v>
      </c>
      <c r="H6345" s="29">
        <v>0.4534722222222222</v>
      </c>
      <c r="I6345" s="30">
        <f t="shared" si="122"/>
        <v>-44327.94984</v>
      </c>
      <c r="K6345" t="str">
        <f t="shared" si="123"/>
        <v/>
      </c>
    </row>
    <row r="6346">
      <c r="A6346" s="24">
        <v>44328.326816863424</v>
      </c>
      <c r="B6346" s="5" t="s">
        <v>1819</v>
      </c>
      <c r="D6346" s="5" t="s">
        <v>4072</v>
      </c>
      <c r="E6346" s="5">
        <v>3.0</v>
      </c>
      <c r="F6346" s="28">
        <f t="shared" si="67"/>
        <v>44328.41015</v>
      </c>
      <c r="G6346" s="32">
        <f t="shared" si="121"/>
        <v>44328.41015</v>
      </c>
      <c r="H6346" s="29">
        <v>0.6666666666666666</v>
      </c>
      <c r="I6346" s="30">
        <f t="shared" si="122"/>
        <v>-44327.74348</v>
      </c>
      <c r="K6346" t="str">
        <f t="shared" si="123"/>
        <v/>
      </c>
    </row>
    <row r="6347">
      <c r="A6347" s="24">
        <v>44328.32800358796</v>
      </c>
      <c r="B6347" s="5" t="s">
        <v>1820</v>
      </c>
      <c r="D6347" s="5" t="s">
        <v>4072</v>
      </c>
      <c r="E6347" s="5">
        <v>4.0</v>
      </c>
      <c r="F6347" s="28">
        <f t="shared" si="67"/>
        <v>44328.41134</v>
      </c>
      <c r="G6347" s="32">
        <f t="shared" si="121"/>
        <v>44328.41134</v>
      </c>
      <c r="H6347" s="29">
        <v>0.4576388888888889</v>
      </c>
      <c r="I6347" s="30">
        <f t="shared" si="122"/>
        <v>-44327.9537</v>
      </c>
      <c r="K6347" t="str">
        <f t="shared" si="123"/>
        <v/>
      </c>
    </row>
    <row r="6348">
      <c r="A6348" s="24">
        <v>44328.33825447917</v>
      </c>
      <c r="B6348" s="5" t="s">
        <v>4312</v>
      </c>
      <c r="C6348" s="5" t="s">
        <v>4209</v>
      </c>
      <c r="D6348" s="5" t="s">
        <v>1245</v>
      </c>
      <c r="E6348" s="5">
        <v>5.0</v>
      </c>
      <c r="F6348" s="28">
        <f t="shared" si="67"/>
        <v>44328.42159</v>
      </c>
      <c r="G6348" s="32">
        <f t="shared" si="121"/>
        <v>44328.42159</v>
      </c>
      <c r="H6348" s="29">
        <v>0.42916666666666664</v>
      </c>
      <c r="I6348" s="30">
        <f t="shared" si="122"/>
        <v>-44327.99242</v>
      </c>
      <c r="K6348" t="str">
        <f t="shared" si="123"/>
        <v/>
      </c>
    </row>
    <row r="6349">
      <c r="A6349" s="24">
        <v>44328.33877569444</v>
      </c>
      <c r="B6349" s="5" t="s">
        <v>4252</v>
      </c>
      <c r="C6349" s="5" t="s">
        <v>4391</v>
      </c>
      <c r="D6349" s="5" t="s">
        <v>1245</v>
      </c>
      <c r="E6349" s="5">
        <v>6.0</v>
      </c>
      <c r="F6349" s="28">
        <f t="shared" si="67"/>
        <v>44328.42211</v>
      </c>
      <c r="G6349" s="32">
        <f t="shared" si="121"/>
        <v>44328.42211</v>
      </c>
      <c r="H6349" s="29">
        <v>0.42916666666666664</v>
      </c>
      <c r="I6349" s="30">
        <f t="shared" si="122"/>
        <v>-44327.99294</v>
      </c>
      <c r="K6349" t="str">
        <f t="shared" si="123"/>
        <v/>
      </c>
    </row>
    <row r="6350">
      <c r="A6350" s="24">
        <v>44328.35045486111</v>
      </c>
      <c r="B6350" s="5" t="s">
        <v>4761</v>
      </c>
      <c r="C6350" s="5" t="s">
        <v>4460</v>
      </c>
      <c r="D6350" s="5" t="s">
        <v>139</v>
      </c>
      <c r="E6350" s="5">
        <v>6.0</v>
      </c>
      <c r="F6350" s="28">
        <f t="shared" si="67"/>
        <v>44328.43379</v>
      </c>
      <c r="G6350" s="32">
        <f t="shared" si="121"/>
        <v>44328.43379</v>
      </c>
      <c r="H6350" s="29">
        <v>0.6666666666666666</v>
      </c>
      <c r="I6350" s="30">
        <f t="shared" si="122"/>
        <v>-44327.76712</v>
      </c>
      <c r="K6350" t="str">
        <f t="shared" si="123"/>
        <v/>
      </c>
    </row>
    <row r="6351">
      <c r="A6351" s="24">
        <v>44328.38998251157</v>
      </c>
      <c r="B6351" s="5" t="s">
        <v>897</v>
      </c>
      <c r="C6351" s="5" t="s">
        <v>898</v>
      </c>
      <c r="D6351" s="5" t="s">
        <v>607</v>
      </c>
      <c r="E6351" s="5">
        <v>2.0</v>
      </c>
      <c r="F6351" s="28">
        <f t="shared" si="67"/>
        <v>44328.47332</v>
      </c>
      <c r="G6351" s="32">
        <f t="shared" si="121"/>
        <v>44328.47332</v>
      </c>
      <c r="H6351" s="29">
        <v>0.4951388888888889</v>
      </c>
      <c r="I6351" s="30">
        <f t="shared" si="122"/>
        <v>-44327.97818</v>
      </c>
      <c r="K6351" t="str">
        <f t="shared" si="123"/>
        <v/>
      </c>
    </row>
    <row r="6352">
      <c r="A6352" s="24">
        <v>44328.44195918982</v>
      </c>
      <c r="B6352" s="5" t="s">
        <v>1571</v>
      </c>
      <c r="C6352" s="5" t="s">
        <v>976</v>
      </c>
      <c r="D6352" s="5" t="s">
        <v>165</v>
      </c>
      <c r="E6352" s="5">
        <v>37.0</v>
      </c>
      <c r="F6352" s="28">
        <f t="shared" si="67"/>
        <v>44328.52529</v>
      </c>
      <c r="G6352" s="32">
        <f t="shared" si="121"/>
        <v>44328.52529</v>
      </c>
      <c r="H6352" s="29">
        <v>0.5715277777777777</v>
      </c>
      <c r="I6352" s="30">
        <f t="shared" si="122"/>
        <v>-44327.95376</v>
      </c>
      <c r="J6352" s="5" t="s">
        <v>1861</v>
      </c>
      <c r="K6352" t="str">
        <f t="shared" si="123"/>
        <v/>
      </c>
    </row>
    <row r="6353">
      <c r="A6353" s="24">
        <v>44328.62475258102</v>
      </c>
      <c r="B6353" s="5" t="s">
        <v>4762</v>
      </c>
      <c r="F6353" s="28">
        <f t="shared" si="67"/>
        <v>44328.70809</v>
      </c>
      <c r="G6353" s="32">
        <f t="shared" si="121"/>
        <v>44328.70809</v>
      </c>
      <c r="I6353" t="str">
        <f t="shared" si="122"/>
        <v/>
      </c>
      <c r="K6353" t="str">
        <f t="shared" si="123"/>
        <v/>
      </c>
    </row>
    <row r="6354">
      <c r="A6354" s="24">
        <v>44329.27351667824</v>
      </c>
      <c r="B6354" s="5" t="s">
        <v>4757</v>
      </c>
      <c r="C6354" s="5" t="s">
        <v>4763</v>
      </c>
      <c r="D6354" s="5" t="s">
        <v>55</v>
      </c>
      <c r="F6354" s="28">
        <f t="shared" si="67"/>
        <v>44329.35685</v>
      </c>
      <c r="G6354" s="32">
        <f t="shared" si="121"/>
        <v>44329.35685</v>
      </c>
      <c r="H6354" s="29">
        <v>0.6666666666666666</v>
      </c>
      <c r="I6354" s="30">
        <f t="shared" si="122"/>
        <v>-44328.69018</v>
      </c>
      <c r="J6354" s="5" t="s">
        <v>3958</v>
      </c>
      <c r="K6354" t="str">
        <f t="shared" si="123"/>
        <v/>
      </c>
    </row>
    <row r="6355">
      <c r="A6355" s="24">
        <v>44329.286508414356</v>
      </c>
      <c r="B6355" s="5" t="s">
        <v>4058</v>
      </c>
      <c r="C6355" s="5" t="s">
        <v>3045</v>
      </c>
      <c r="D6355" s="5" t="s">
        <v>4764</v>
      </c>
      <c r="E6355" s="5">
        <v>3.0</v>
      </c>
      <c r="F6355" s="28">
        <f t="shared" si="67"/>
        <v>44329.36984</v>
      </c>
      <c r="G6355" s="32">
        <f t="shared" si="121"/>
        <v>44329.36984</v>
      </c>
      <c r="H6355" s="29">
        <v>0.4270833333333333</v>
      </c>
      <c r="I6355" s="30">
        <f t="shared" si="122"/>
        <v>-44328.94276</v>
      </c>
      <c r="K6355" t="str">
        <f t="shared" si="123"/>
        <v/>
      </c>
    </row>
    <row r="6356">
      <c r="A6356" s="24">
        <v>44329.28683145833</v>
      </c>
      <c r="B6356" s="5" t="s">
        <v>4765</v>
      </c>
      <c r="C6356" s="5" t="s">
        <v>3045</v>
      </c>
      <c r="D6356" s="5" t="s">
        <v>4764</v>
      </c>
      <c r="E6356" s="5">
        <v>4.0</v>
      </c>
      <c r="F6356" s="28">
        <f t="shared" si="67"/>
        <v>44329.37016</v>
      </c>
      <c r="G6356" s="32">
        <f t="shared" si="121"/>
        <v>44329.37016</v>
      </c>
      <c r="H6356" s="29">
        <v>0.4270833333333333</v>
      </c>
      <c r="I6356" s="30">
        <f t="shared" si="122"/>
        <v>-44328.94308</v>
      </c>
      <c r="K6356" t="str">
        <f t="shared" si="123"/>
        <v/>
      </c>
    </row>
    <row r="6357">
      <c r="A6357" s="24">
        <v>44329.29134512732</v>
      </c>
      <c r="B6357" s="5" t="s">
        <v>4609</v>
      </c>
      <c r="C6357" s="5" t="s">
        <v>4766</v>
      </c>
      <c r="D6357" s="5" t="s">
        <v>4767</v>
      </c>
      <c r="E6357" s="5">
        <v>5.0</v>
      </c>
      <c r="F6357" s="28">
        <f t="shared" si="67"/>
        <v>44329.37468</v>
      </c>
      <c r="G6357" s="32">
        <f t="shared" si="121"/>
        <v>44329.37468</v>
      </c>
      <c r="H6357" s="29">
        <v>0.46111111111111114</v>
      </c>
      <c r="I6357" s="30">
        <f t="shared" si="122"/>
        <v>-44328.91357</v>
      </c>
      <c r="K6357" t="str">
        <f t="shared" si="123"/>
        <v/>
      </c>
    </row>
    <row r="6358">
      <c r="A6358" s="24">
        <v>44329.291769351854</v>
      </c>
      <c r="B6358" s="5" t="s">
        <v>4768</v>
      </c>
      <c r="C6358" s="5" t="s">
        <v>4766</v>
      </c>
      <c r="D6358" s="5" t="s">
        <v>4769</v>
      </c>
      <c r="E6358" s="5">
        <v>6.0</v>
      </c>
      <c r="F6358" s="28">
        <f t="shared" si="67"/>
        <v>44329.3751</v>
      </c>
      <c r="G6358" s="32">
        <f t="shared" si="121"/>
        <v>44329.3751</v>
      </c>
      <c r="H6358" s="29">
        <v>0.46111111111111114</v>
      </c>
      <c r="I6358" s="30">
        <f t="shared" si="122"/>
        <v>-44328.91399</v>
      </c>
      <c r="K6358" t="str">
        <f t="shared" si="123"/>
        <v/>
      </c>
    </row>
    <row r="6359">
      <c r="A6359" s="24">
        <v>44329.31069557871</v>
      </c>
      <c r="B6359" s="5" t="s">
        <v>4770</v>
      </c>
      <c r="C6359" s="5" t="s">
        <v>4771</v>
      </c>
      <c r="D6359" s="5" t="s">
        <v>2783</v>
      </c>
      <c r="E6359" s="5">
        <v>2.0</v>
      </c>
      <c r="F6359" s="28">
        <f t="shared" si="67"/>
        <v>44329.39403</v>
      </c>
      <c r="G6359" s="32">
        <f t="shared" si="121"/>
        <v>44329.39403</v>
      </c>
      <c r="H6359" s="29">
        <v>0.5347222222222222</v>
      </c>
      <c r="I6359" s="30">
        <f t="shared" si="122"/>
        <v>-44328.85931</v>
      </c>
      <c r="K6359" t="str">
        <f t="shared" si="123"/>
        <v/>
      </c>
    </row>
    <row r="6360">
      <c r="A6360" s="24">
        <v>44329.31192063657</v>
      </c>
      <c r="B6360" s="5" t="s">
        <v>3376</v>
      </c>
      <c r="C6360" s="5" t="s">
        <v>916</v>
      </c>
      <c r="D6360" s="5" t="s">
        <v>4408</v>
      </c>
      <c r="E6360" s="5">
        <v>9.0</v>
      </c>
      <c r="F6360" s="28">
        <f t="shared" si="67"/>
        <v>44329.39525</v>
      </c>
      <c r="G6360" s="32">
        <f t="shared" si="121"/>
        <v>44329.39525</v>
      </c>
      <c r="H6360" s="29">
        <v>0.5472222222222223</v>
      </c>
      <c r="I6360" s="30">
        <f t="shared" si="122"/>
        <v>-44328.84803</v>
      </c>
      <c r="K6360" t="str">
        <f t="shared" si="123"/>
        <v/>
      </c>
    </row>
    <row r="6361">
      <c r="A6361" s="24">
        <v>44329.31247113426</v>
      </c>
      <c r="B6361" s="5" t="s">
        <v>4054</v>
      </c>
      <c r="C6361" s="5" t="s">
        <v>649</v>
      </c>
      <c r="D6361" s="5" t="s">
        <v>4408</v>
      </c>
      <c r="E6361" s="5">
        <v>10.0</v>
      </c>
      <c r="F6361" s="28">
        <f t="shared" si="67"/>
        <v>44329.3958</v>
      </c>
      <c r="G6361" s="32">
        <f t="shared" si="121"/>
        <v>44329.3958</v>
      </c>
      <c r="H6361" s="29">
        <v>0.5472222222222223</v>
      </c>
      <c r="I6361" s="30">
        <f t="shared" si="122"/>
        <v>-44328.84858</v>
      </c>
      <c r="K6361" t="str">
        <f t="shared" si="123"/>
        <v/>
      </c>
    </row>
    <row r="6362">
      <c r="A6362" s="24">
        <v>44329.35213917824</v>
      </c>
      <c r="B6362" s="5" t="s">
        <v>254</v>
      </c>
      <c r="C6362" s="5" t="s">
        <v>251</v>
      </c>
      <c r="D6362" s="5" t="s">
        <v>4772</v>
      </c>
      <c r="E6362" s="5">
        <v>11.0</v>
      </c>
      <c r="F6362" s="28">
        <f t="shared" si="67"/>
        <v>44329.43547</v>
      </c>
      <c r="G6362" s="32">
        <f t="shared" si="121"/>
        <v>44329.43547</v>
      </c>
      <c r="H6362" s="29">
        <v>0.6125</v>
      </c>
      <c r="I6362" s="30">
        <f t="shared" si="122"/>
        <v>-44328.82297</v>
      </c>
      <c r="K6362" t="str">
        <f t="shared" si="123"/>
        <v/>
      </c>
    </row>
    <row r="6363">
      <c r="A6363" s="24">
        <v>44329.35250112269</v>
      </c>
      <c r="B6363" s="5" t="s">
        <v>253</v>
      </c>
      <c r="C6363" s="5" t="s">
        <v>251</v>
      </c>
      <c r="D6363" s="5" t="s">
        <v>4772</v>
      </c>
      <c r="E6363" s="5">
        <v>12.0</v>
      </c>
      <c r="F6363" s="28">
        <f t="shared" si="67"/>
        <v>44329.43583</v>
      </c>
      <c r="G6363" s="32">
        <f t="shared" si="121"/>
        <v>44329.43583</v>
      </c>
      <c r="H6363" s="29">
        <v>0.6125</v>
      </c>
      <c r="I6363" s="30">
        <f t="shared" si="122"/>
        <v>-44328.82333</v>
      </c>
      <c r="K6363" t="str">
        <f t="shared" si="123"/>
        <v/>
      </c>
    </row>
    <row r="6364">
      <c r="A6364" s="24">
        <v>44329.3528019213</v>
      </c>
      <c r="B6364" s="5" t="s">
        <v>250</v>
      </c>
      <c r="C6364" s="5" t="s">
        <v>251</v>
      </c>
      <c r="D6364" s="5" t="s">
        <v>4772</v>
      </c>
      <c r="E6364" s="5">
        <v>13.0</v>
      </c>
      <c r="F6364" s="28">
        <f t="shared" si="67"/>
        <v>44329.43614</v>
      </c>
      <c r="G6364" s="32">
        <f t="shared" si="121"/>
        <v>44329.43614</v>
      </c>
      <c r="H6364" s="29">
        <v>0.6125</v>
      </c>
      <c r="I6364" s="30">
        <f t="shared" si="122"/>
        <v>-44328.82364</v>
      </c>
      <c r="K6364" t="str">
        <f t="shared" si="123"/>
        <v/>
      </c>
    </row>
    <row r="6365">
      <c r="A6365" s="24">
        <v>44329.36168981482</v>
      </c>
      <c r="B6365" s="5" t="s">
        <v>2680</v>
      </c>
      <c r="C6365" s="5" t="s">
        <v>516</v>
      </c>
      <c r="D6365" s="5" t="s">
        <v>4316</v>
      </c>
      <c r="E6365" s="5">
        <v>41.0</v>
      </c>
      <c r="F6365" s="28">
        <f t="shared" si="67"/>
        <v>44329.44502</v>
      </c>
      <c r="G6365" s="32">
        <f t="shared" si="121"/>
        <v>44329.44502</v>
      </c>
      <c r="H6365" s="29">
        <v>0.5854166666666667</v>
      </c>
      <c r="I6365" s="30">
        <f t="shared" si="122"/>
        <v>-44328.85961</v>
      </c>
      <c r="J6365" s="5" t="s">
        <v>1861</v>
      </c>
      <c r="K6365" t="str">
        <f t="shared" si="123"/>
        <v/>
      </c>
    </row>
    <row r="6366">
      <c r="A6366" s="24">
        <v>44329.38563344907</v>
      </c>
      <c r="B6366" s="5" t="s">
        <v>745</v>
      </c>
      <c r="C6366" s="5" t="s">
        <v>1370</v>
      </c>
      <c r="D6366" s="5" t="s">
        <v>1459</v>
      </c>
      <c r="E6366" s="5">
        <v>3.0</v>
      </c>
      <c r="F6366" s="28">
        <f t="shared" si="67"/>
        <v>44329.46897</v>
      </c>
      <c r="G6366" s="32">
        <f t="shared" si="121"/>
        <v>44329.46897</v>
      </c>
      <c r="H6366" s="29">
        <v>0.5291666666666667</v>
      </c>
      <c r="I6366" s="30">
        <f t="shared" si="122"/>
        <v>-44328.9398</v>
      </c>
      <c r="K6366" t="str">
        <f t="shared" si="123"/>
        <v/>
      </c>
    </row>
    <row r="6367">
      <c r="A6367" s="24">
        <v>44329.38625780093</v>
      </c>
      <c r="B6367" s="5" t="s">
        <v>1903</v>
      </c>
      <c r="C6367" s="5" t="s">
        <v>4773</v>
      </c>
      <c r="D6367" s="5" t="s">
        <v>4072</v>
      </c>
      <c r="E6367" s="5">
        <v>4.0</v>
      </c>
      <c r="F6367" s="28">
        <f t="shared" si="67"/>
        <v>44329.46959</v>
      </c>
      <c r="G6367" s="32">
        <f t="shared" si="121"/>
        <v>44329.46959</v>
      </c>
      <c r="H6367" s="29">
        <v>0.5291666666666667</v>
      </c>
      <c r="I6367" s="30">
        <f t="shared" si="122"/>
        <v>-44328.94042</v>
      </c>
      <c r="K6367" t="str">
        <f t="shared" si="123"/>
        <v/>
      </c>
    </row>
    <row r="6368">
      <c r="A6368" s="24">
        <v>44329.44056004629</v>
      </c>
      <c r="B6368" s="5" t="s">
        <v>813</v>
      </c>
      <c r="C6368" s="5" t="s">
        <v>814</v>
      </c>
      <c r="E6368" s="5">
        <v>5.0</v>
      </c>
      <c r="F6368" s="28">
        <f t="shared" si="67"/>
        <v>44329.52389</v>
      </c>
      <c r="G6368" s="32">
        <f t="shared" si="121"/>
        <v>44329.52389</v>
      </c>
      <c r="H6368" s="29">
        <v>0.5270833333333333</v>
      </c>
      <c r="I6368" s="30">
        <f t="shared" si="122"/>
        <v>-44328.99681</v>
      </c>
      <c r="K6368" t="str">
        <f t="shared" si="123"/>
        <v/>
      </c>
    </row>
    <row r="6369">
      <c r="A6369" s="24">
        <v>44329.46049932871</v>
      </c>
      <c r="B6369" s="5" t="s">
        <v>4774</v>
      </c>
      <c r="C6369" s="5" t="s">
        <v>595</v>
      </c>
      <c r="D6369" s="5" t="s">
        <v>2783</v>
      </c>
      <c r="E6369" s="5">
        <v>2.0</v>
      </c>
      <c r="F6369" s="28">
        <f t="shared" si="67"/>
        <v>44329.54383</v>
      </c>
      <c r="G6369" s="32">
        <f t="shared" si="121"/>
        <v>44329.54383</v>
      </c>
      <c r="H6369" s="29">
        <v>0.6284722222222222</v>
      </c>
      <c r="I6369" s="30">
        <f t="shared" si="122"/>
        <v>-44328.91536</v>
      </c>
      <c r="K6369" t="str">
        <f t="shared" si="123"/>
        <v/>
      </c>
    </row>
    <row r="6370">
      <c r="A6370" s="24">
        <v>44329.49820298611</v>
      </c>
      <c r="B6370" s="5" t="s">
        <v>4775</v>
      </c>
      <c r="C6370" s="5" t="s">
        <v>4776</v>
      </c>
      <c r="D6370" s="5" t="s">
        <v>4264</v>
      </c>
      <c r="E6370" s="5">
        <v>3.0</v>
      </c>
      <c r="F6370" s="28">
        <f t="shared" si="67"/>
        <v>44329.58154</v>
      </c>
      <c r="G6370" s="32">
        <f t="shared" si="121"/>
        <v>44329.58154</v>
      </c>
      <c r="H6370" s="29">
        <v>0.6152777777777778</v>
      </c>
      <c r="I6370" s="30">
        <f t="shared" si="122"/>
        <v>-44328.96626</v>
      </c>
      <c r="K6370" t="str">
        <f t="shared" si="123"/>
        <v/>
      </c>
    </row>
    <row r="6371">
      <c r="A6371" s="24">
        <v>44329.82468864584</v>
      </c>
      <c r="B6371" s="5" t="s">
        <v>4777</v>
      </c>
      <c r="C6371" s="5" t="s">
        <v>1480</v>
      </c>
      <c r="D6371" s="5" t="s">
        <v>165</v>
      </c>
      <c r="F6371" s="28">
        <f t="shared" si="67"/>
        <v>44329.90802</v>
      </c>
      <c r="G6371" s="32">
        <f t="shared" si="121"/>
        <v>44329.90802</v>
      </c>
      <c r="I6371" t="str">
        <f t="shared" si="122"/>
        <v/>
      </c>
      <c r="K6371" t="str">
        <f t="shared" si="123"/>
        <v/>
      </c>
    </row>
    <row r="6372">
      <c r="A6372" s="24">
        <v>44330.17559731481</v>
      </c>
      <c r="B6372" s="5" t="s">
        <v>147</v>
      </c>
      <c r="C6372" s="5" t="s">
        <v>516</v>
      </c>
      <c r="D6372" s="5" t="s">
        <v>147</v>
      </c>
      <c r="E6372" s="5">
        <v>37.0</v>
      </c>
      <c r="F6372" s="28">
        <f t="shared" si="67"/>
        <v>44330.25893</v>
      </c>
      <c r="G6372" s="32">
        <f t="shared" si="121"/>
        <v>44330.25893</v>
      </c>
      <c r="H6372" s="29">
        <v>0.59375</v>
      </c>
      <c r="I6372" s="30">
        <f t="shared" si="122"/>
        <v>-44329.66518</v>
      </c>
      <c r="J6372" s="5" t="s">
        <v>1861</v>
      </c>
      <c r="K6372" t="str">
        <f t="shared" si="123"/>
        <v/>
      </c>
    </row>
    <row r="6373">
      <c r="A6373" s="24">
        <v>44330.23719061342</v>
      </c>
      <c r="B6373" s="5" t="s">
        <v>3922</v>
      </c>
      <c r="C6373" s="5" t="s">
        <v>545</v>
      </c>
      <c r="E6373" s="5">
        <v>40.0</v>
      </c>
      <c r="F6373" s="28">
        <f t="shared" si="67"/>
        <v>44330.32052</v>
      </c>
      <c r="G6373" s="32">
        <f t="shared" si="121"/>
        <v>44330.32052</v>
      </c>
      <c r="H6373" s="29">
        <v>0.6423611111111112</v>
      </c>
      <c r="I6373" s="30">
        <f t="shared" si="122"/>
        <v>-44329.67816</v>
      </c>
      <c r="J6373" s="5" t="s">
        <v>1861</v>
      </c>
      <c r="K6373" t="str">
        <f t="shared" si="123"/>
        <v/>
      </c>
    </row>
    <row r="6374">
      <c r="A6374" s="24">
        <v>44330.2578774537</v>
      </c>
      <c r="B6374" s="5" t="s">
        <v>4757</v>
      </c>
      <c r="C6374" s="5" t="s">
        <v>4763</v>
      </c>
      <c r="D6374" s="5" t="s">
        <v>55</v>
      </c>
      <c r="E6374" s="5">
        <v>41.0</v>
      </c>
      <c r="F6374" s="28">
        <f t="shared" si="67"/>
        <v>44330.34121</v>
      </c>
      <c r="G6374" s="32">
        <f t="shared" si="121"/>
        <v>44330.34121</v>
      </c>
      <c r="H6374" s="29">
        <v>0.6388888888888888</v>
      </c>
      <c r="I6374" s="30">
        <f t="shared" si="122"/>
        <v>-44329.70232</v>
      </c>
      <c r="J6374" s="5" t="s">
        <v>1861</v>
      </c>
      <c r="K6374" t="str">
        <f t="shared" si="123"/>
        <v/>
      </c>
    </row>
    <row r="6375">
      <c r="A6375" s="24">
        <v>44330.26428444445</v>
      </c>
      <c r="B6375" s="5" t="s">
        <v>4778</v>
      </c>
      <c r="C6375" s="5" t="s">
        <v>545</v>
      </c>
      <c r="D6375" s="5" t="s">
        <v>3246</v>
      </c>
      <c r="F6375" s="28">
        <f t="shared" si="67"/>
        <v>44330.34762</v>
      </c>
      <c r="G6375" s="32">
        <f t="shared" si="121"/>
        <v>44330.34762</v>
      </c>
      <c r="H6375" s="29">
        <v>0.6666666666666666</v>
      </c>
      <c r="I6375" s="30">
        <f t="shared" si="122"/>
        <v>-44329.68095</v>
      </c>
      <c r="J6375" s="5" t="s">
        <v>3958</v>
      </c>
      <c r="K6375" t="str">
        <f t="shared" si="123"/>
        <v/>
      </c>
    </row>
    <row r="6376">
      <c r="A6376" s="24">
        <v>44330.273798055554</v>
      </c>
      <c r="B6376" s="5" t="s">
        <v>2286</v>
      </c>
      <c r="C6376" s="5" t="s">
        <v>545</v>
      </c>
      <c r="D6376" s="5" t="s">
        <v>2286</v>
      </c>
      <c r="E6376" s="5"/>
      <c r="F6376" s="28">
        <f t="shared" si="67"/>
        <v>44330.35713</v>
      </c>
      <c r="G6376" s="32">
        <f t="shared" si="121"/>
        <v>44330.35713</v>
      </c>
      <c r="H6376" s="29">
        <v>0.6666666666666666</v>
      </c>
      <c r="I6376" s="30">
        <f t="shared" si="122"/>
        <v>-44329.69046</v>
      </c>
      <c r="J6376" s="5" t="s">
        <v>4779</v>
      </c>
      <c r="K6376" t="str">
        <f t="shared" si="123"/>
        <v/>
      </c>
    </row>
    <row r="6377">
      <c r="A6377" s="24">
        <v>44330.2987284375</v>
      </c>
      <c r="B6377" s="5" t="s">
        <v>3185</v>
      </c>
      <c r="C6377" s="5" t="s">
        <v>3184</v>
      </c>
      <c r="D6377" s="5" t="s">
        <v>4264</v>
      </c>
      <c r="E6377" s="5">
        <v>1.0</v>
      </c>
      <c r="F6377" s="28">
        <f t="shared" si="67"/>
        <v>44330.38206</v>
      </c>
      <c r="G6377" s="32">
        <f t="shared" si="121"/>
        <v>44330.38206</v>
      </c>
      <c r="H6377" s="29">
        <v>0.4444444444444444</v>
      </c>
      <c r="I6377" s="30">
        <f t="shared" si="122"/>
        <v>-44329.93762</v>
      </c>
      <c r="K6377" t="str">
        <f t="shared" si="123"/>
        <v/>
      </c>
    </row>
    <row r="6378">
      <c r="A6378" s="24">
        <v>44330.31186047454</v>
      </c>
      <c r="B6378" s="5" t="s">
        <v>4241</v>
      </c>
      <c r="C6378" s="5" t="s">
        <v>51</v>
      </c>
      <c r="D6378" s="5" t="s">
        <v>135</v>
      </c>
      <c r="E6378" s="5">
        <v>2.0</v>
      </c>
      <c r="F6378" s="28">
        <f t="shared" si="67"/>
        <v>44330.39519</v>
      </c>
      <c r="G6378" s="32">
        <f t="shared" si="121"/>
        <v>44330.39519</v>
      </c>
      <c r="H6378" s="29">
        <v>0.6104166666666667</v>
      </c>
      <c r="I6378" s="30">
        <f t="shared" si="122"/>
        <v>-44329.78478</v>
      </c>
      <c r="K6378" t="str">
        <f t="shared" si="123"/>
        <v/>
      </c>
    </row>
    <row r="6379">
      <c r="A6379" s="24">
        <v>44330.331780486114</v>
      </c>
      <c r="B6379" s="5" t="s">
        <v>254</v>
      </c>
      <c r="C6379" s="5" t="s">
        <v>251</v>
      </c>
      <c r="D6379" s="5" t="s">
        <v>4772</v>
      </c>
      <c r="E6379" s="5">
        <v>3.0</v>
      </c>
      <c r="F6379" s="28">
        <f t="shared" si="67"/>
        <v>44330.41511</v>
      </c>
      <c r="G6379" s="32">
        <f t="shared" si="121"/>
        <v>44330.41511</v>
      </c>
      <c r="H6379" s="29">
        <v>0.43194444444444446</v>
      </c>
      <c r="I6379" s="30">
        <f t="shared" si="122"/>
        <v>-44329.98317</v>
      </c>
      <c r="K6379" t="str">
        <f t="shared" si="123"/>
        <v/>
      </c>
    </row>
    <row r="6380">
      <c r="A6380" s="24">
        <v>44330.33206223379</v>
      </c>
      <c r="B6380" s="5" t="s">
        <v>253</v>
      </c>
      <c r="C6380" s="5" t="s">
        <v>251</v>
      </c>
      <c r="D6380" s="5" t="s">
        <v>4772</v>
      </c>
      <c r="E6380" s="5">
        <v>4.0</v>
      </c>
      <c r="F6380" s="28">
        <f t="shared" si="67"/>
        <v>44330.4154</v>
      </c>
      <c r="G6380" s="32">
        <f t="shared" si="121"/>
        <v>44330.4154</v>
      </c>
      <c r="H6380" s="29">
        <v>0.43194444444444446</v>
      </c>
      <c r="I6380" s="30">
        <f t="shared" si="122"/>
        <v>-44329.98345</v>
      </c>
      <c r="K6380" t="str">
        <f t="shared" si="123"/>
        <v/>
      </c>
    </row>
    <row r="6381">
      <c r="A6381" s="24">
        <v>44330.332455358795</v>
      </c>
      <c r="B6381" s="5" t="s">
        <v>250</v>
      </c>
      <c r="C6381" s="5" t="s">
        <v>251</v>
      </c>
      <c r="D6381" s="5" t="s">
        <v>4772</v>
      </c>
      <c r="E6381" s="5">
        <v>5.0</v>
      </c>
      <c r="F6381" s="28">
        <f t="shared" si="67"/>
        <v>44330.41579</v>
      </c>
      <c r="G6381" s="32">
        <f t="shared" si="121"/>
        <v>44330.41579</v>
      </c>
      <c r="H6381" s="29">
        <v>0.43194444444444446</v>
      </c>
      <c r="I6381" s="30">
        <f t="shared" si="122"/>
        <v>-44329.98384</v>
      </c>
      <c r="K6381" t="str">
        <f t="shared" si="123"/>
        <v/>
      </c>
    </row>
    <row r="6382">
      <c r="A6382" s="24">
        <v>44330.358298182866</v>
      </c>
      <c r="B6382" s="5" t="s">
        <v>133</v>
      </c>
      <c r="C6382" s="5" t="s">
        <v>51</v>
      </c>
      <c r="D6382" s="5" t="s">
        <v>135</v>
      </c>
      <c r="E6382" s="5">
        <v>3.0</v>
      </c>
      <c r="F6382" s="28">
        <f t="shared" si="67"/>
        <v>44330.44163</v>
      </c>
      <c r="G6382" s="32">
        <f t="shared" si="121"/>
        <v>44330.44163</v>
      </c>
      <c r="H6382" s="29">
        <v>0.5833333333333334</v>
      </c>
      <c r="I6382" s="30">
        <f t="shared" si="122"/>
        <v>-44329.8583</v>
      </c>
      <c r="K6382" t="str">
        <f t="shared" si="123"/>
        <v/>
      </c>
    </row>
    <row r="6383">
      <c r="A6383" s="24">
        <v>44330.382418333334</v>
      </c>
      <c r="B6383" s="5" t="s">
        <v>639</v>
      </c>
      <c r="C6383" s="5" t="s">
        <v>4780</v>
      </c>
      <c r="D6383" s="5" t="s">
        <v>4264</v>
      </c>
      <c r="E6383" s="5">
        <v>4.0</v>
      </c>
      <c r="F6383" s="28">
        <f t="shared" si="67"/>
        <v>44330.46575</v>
      </c>
      <c r="G6383" s="32">
        <f t="shared" si="121"/>
        <v>44330.46575</v>
      </c>
      <c r="H6383" s="29">
        <v>0.5361111111111111</v>
      </c>
      <c r="I6383" s="30">
        <f t="shared" si="122"/>
        <v>-44329.92964</v>
      </c>
      <c r="K6383" t="str">
        <f t="shared" si="123"/>
        <v/>
      </c>
    </row>
    <row r="6384">
      <c r="A6384" s="24">
        <v>44330.38294388889</v>
      </c>
      <c r="B6384" s="5" t="s">
        <v>4781</v>
      </c>
      <c r="C6384" s="5" t="s">
        <v>4782</v>
      </c>
      <c r="D6384" s="5" t="s">
        <v>4264</v>
      </c>
      <c r="E6384" s="5">
        <v>5.0</v>
      </c>
      <c r="F6384" s="28">
        <f t="shared" si="67"/>
        <v>44330.46628</v>
      </c>
      <c r="G6384" s="32">
        <f t="shared" si="121"/>
        <v>44330.46628</v>
      </c>
      <c r="H6384" s="29">
        <v>0.5361111111111111</v>
      </c>
      <c r="I6384" s="30">
        <f t="shared" si="122"/>
        <v>-44329.93017</v>
      </c>
      <c r="K6384" t="str">
        <f t="shared" si="123"/>
        <v/>
      </c>
    </row>
    <row r="6385">
      <c r="A6385" s="24">
        <v>44330.48088528935</v>
      </c>
      <c r="B6385" s="5" t="s">
        <v>3206</v>
      </c>
      <c r="C6385" s="5" t="s">
        <v>194</v>
      </c>
      <c r="D6385" s="5" t="s">
        <v>4264</v>
      </c>
      <c r="E6385" s="5">
        <v>4.0</v>
      </c>
      <c r="F6385" s="28">
        <f t="shared" si="67"/>
        <v>44330.56422</v>
      </c>
      <c r="G6385" s="32">
        <f t="shared" si="121"/>
        <v>44330.56422</v>
      </c>
      <c r="H6385" s="29">
        <v>0.6666666666666666</v>
      </c>
      <c r="I6385" s="30">
        <f t="shared" si="122"/>
        <v>-44329.89755</v>
      </c>
      <c r="K6385" t="str">
        <f t="shared" si="123"/>
        <v/>
      </c>
    </row>
    <row r="6386">
      <c r="A6386" s="24">
        <v>44330.48147046297</v>
      </c>
      <c r="B6386" s="5" t="s">
        <v>522</v>
      </c>
      <c r="C6386" s="5" t="s">
        <v>159</v>
      </c>
      <c r="D6386" s="5" t="s">
        <v>4264</v>
      </c>
      <c r="E6386" s="5">
        <v>5.0</v>
      </c>
      <c r="F6386" s="28">
        <f t="shared" si="67"/>
        <v>44330.5648</v>
      </c>
      <c r="G6386" s="32">
        <f t="shared" si="121"/>
        <v>44330.5648</v>
      </c>
      <c r="H6386" s="29">
        <v>0.6666666666666666</v>
      </c>
      <c r="I6386" s="30">
        <f t="shared" si="122"/>
        <v>-44329.89814</v>
      </c>
      <c r="K6386" t="str">
        <f t="shared" si="123"/>
        <v/>
      </c>
    </row>
    <row r="6387">
      <c r="A6387" s="24">
        <v>44330.52031864584</v>
      </c>
      <c r="B6387" s="5" t="s">
        <v>4783</v>
      </c>
      <c r="C6387" s="5" t="s">
        <v>545</v>
      </c>
      <c r="D6387" s="5" t="s">
        <v>139</v>
      </c>
      <c r="E6387" s="5">
        <v>1.0</v>
      </c>
      <c r="F6387" s="28">
        <f t="shared" si="67"/>
        <v>44330.60365</v>
      </c>
      <c r="G6387" s="32">
        <f t="shared" si="121"/>
        <v>44330.60365</v>
      </c>
      <c r="H6387" s="29">
        <v>0.6666666666666666</v>
      </c>
      <c r="I6387" s="30">
        <f t="shared" si="122"/>
        <v>-44329.93699</v>
      </c>
      <c r="K6387" t="str">
        <f t="shared" si="123"/>
        <v/>
      </c>
    </row>
    <row r="6388">
      <c r="A6388" s="24">
        <v>44330.52549868055</v>
      </c>
      <c r="B6388" s="5" t="s">
        <v>4784</v>
      </c>
      <c r="C6388" s="5" t="s">
        <v>516</v>
      </c>
      <c r="D6388" s="5" t="s">
        <v>3246</v>
      </c>
      <c r="E6388" s="5">
        <v>37.0</v>
      </c>
      <c r="F6388" s="28">
        <f t="shared" si="67"/>
        <v>44330.60883</v>
      </c>
      <c r="G6388" s="32">
        <f t="shared" si="121"/>
        <v>44330.60883</v>
      </c>
      <c r="H6388" s="29">
        <v>0.6388888888888888</v>
      </c>
      <c r="I6388" s="30">
        <f t="shared" si="122"/>
        <v>-44329.96994</v>
      </c>
      <c r="J6388" s="5" t="s">
        <v>1861</v>
      </c>
      <c r="K6388" t="str">
        <f t="shared" si="123"/>
        <v/>
      </c>
    </row>
    <row r="6389">
      <c r="A6389" s="24">
        <v>44330.55329196759</v>
      </c>
      <c r="B6389" s="5" t="s">
        <v>364</v>
      </c>
      <c r="C6389" s="5" t="s">
        <v>1480</v>
      </c>
      <c r="D6389" s="5" t="s">
        <v>4785</v>
      </c>
      <c r="E6389" s="5"/>
      <c r="F6389" s="28">
        <f t="shared" si="67"/>
        <v>44330.63663</v>
      </c>
      <c r="G6389" s="32">
        <f t="shared" si="121"/>
        <v>44330.63663</v>
      </c>
      <c r="I6389" t="str">
        <f t="shared" si="122"/>
        <v/>
      </c>
      <c r="K6389" t="str">
        <f t="shared" si="123"/>
        <v/>
      </c>
    </row>
    <row r="6390">
      <c r="A6390" s="24">
        <v>44330.81763755787</v>
      </c>
      <c r="B6390" s="5" t="s">
        <v>3401</v>
      </c>
      <c r="C6390" s="5" t="s">
        <v>1480</v>
      </c>
      <c r="D6390" s="5" t="s">
        <v>165</v>
      </c>
      <c r="F6390" s="28">
        <f t="shared" si="67"/>
        <v>44330.90097</v>
      </c>
      <c r="G6390" s="32">
        <f t="shared" si="121"/>
        <v>44330.90097</v>
      </c>
      <c r="I6390" t="str">
        <f t="shared" si="122"/>
        <v/>
      </c>
      <c r="K6390" t="str">
        <f t="shared" si="123"/>
        <v/>
      </c>
    </row>
    <row r="6391">
      <c r="A6391" s="24">
        <v>44333.20192380787</v>
      </c>
      <c r="B6391" s="5" t="s">
        <v>4786</v>
      </c>
      <c r="C6391" s="5" t="s">
        <v>545</v>
      </c>
      <c r="D6391" s="5" t="s">
        <v>3246</v>
      </c>
      <c r="E6391" s="5">
        <v>39.0</v>
      </c>
      <c r="F6391" s="28">
        <f t="shared" si="67"/>
        <v>44333.28526</v>
      </c>
      <c r="G6391" s="32">
        <f t="shared" si="121"/>
        <v>44333.28526</v>
      </c>
      <c r="H6391" s="29">
        <v>0.5972222222222222</v>
      </c>
      <c r="I6391" s="30">
        <f t="shared" si="122"/>
        <v>-44332.68803</v>
      </c>
      <c r="J6391" s="5" t="s">
        <v>1861</v>
      </c>
      <c r="K6391" t="str">
        <f t="shared" si="123"/>
        <v/>
      </c>
    </row>
    <row r="6392">
      <c r="A6392" s="24">
        <v>44333.202211550924</v>
      </c>
      <c r="B6392" s="5" t="s">
        <v>4787</v>
      </c>
      <c r="C6392" s="5" t="s">
        <v>545</v>
      </c>
      <c r="D6392" s="5" t="s">
        <v>3246</v>
      </c>
      <c r="E6392" s="5"/>
      <c r="F6392" s="28">
        <f t="shared" si="67"/>
        <v>44333.28554</v>
      </c>
      <c r="G6392" s="32">
        <f t="shared" si="121"/>
        <v>44333.28554</v>
      </c>
      <c r="H6392" s="29">
        <v>0.5972222222222222</v>
      </c>
      <c r="I6392" s="30">
        <f t="shared" si="122"/>
        <v>-44332.68832</v>
      </c>
      <c r="J6392" s="5" t="s">
        <v>3958</v>
      </c>
      <c r="K6392" t="str">
        <f t="shared" si="123"/>
        <v/>
      </c>
    </row>
    <row r="6393">
      <c r="A6393" s="24">
        <v>44333.25690020833</v>
      </c>
      <c r="B6393" s="5" t="s">
        <v>2874</v>
      </c>
      <c r="C6393" s="5" t="s">
        <v>516</v>
      </c>
      <c r="D6393" s="5" t="s">
        <v>3246</v>
      </c>
      <c r="E6393" s="5">
        <v>37.0</v>
      </c>
      <c r="F6393" s="28">
        <f t="shared" si="67"/>
        <v>44333.34023</v>
      </c>
      <c r="G6393" s="32">
        <f t="shared" si="121"/>
        <v>44333.34023</v>
      </c>
      <c r="H6393" s="29">
        <v>0.7083333333333334</v>
      </c>
      <c r="I6393" s="30">
        <f t="shared" si="122"/>
        <v>-44332.6319</v>
      </c>
      <c r="K6393" t="str">
        <f t="shared" si="123"/>
        <v/>
      </c>
    </row>
    <row r="6394">
      <c r="A6394" s="24">
        <v>44333.33957707176</v>
      </c>
      <c r="B6394" s="5" t="s">
        <v>1931</v>
      </c>
      <c r="C6394" s="5" t="s">
        <v>516</v>
      </c>
      <c r="E6394" s="5">
        <v>41.0</v>
      </c>
      <c r="F6394" s="28">
        <f t="shared" si="67"/>
        <v>44333.42291</v>
      </c>
      <c r="G6394" s="32">
        <f t="shared" si="121"/>
        <v>44333.42291</v>
      </c>
      <c r="H6394" s="29">
        <v>0.6666666666666666</v>
      </c>
      <c r="I6394" s="30">
        <f t="shared" si="122"/>
        <v>-44332.75624</v>
      </c>
      <c r="J6394" s="5" t="s">
        <v>1861</v>
      </c>
      <c r="K6394" t="str">
        <f t="shared" si="123"/>
        <v/>
      </c>
    </row>
    <row r="6395">
      <c r="A6395" s="24">
        <v>44333.365054803246</v>
      </c>
      <c r="B6395" s="5" t="s">
        <v>4502</v>
      </c>
      <c r="D6395" s="5" t="s">
        <v>18</v>
      </c>
      <c r="F6395" s="28">
        <f t="shared" si="67"/>
        <v>44333.44839</v>
      </c>
      <c r="G6395" s="32">
        <f t="shared" si="121"/>
        <v>44333.44839</v>
      </c>
      <c r="I6395" t="str">
        <f t="shared" si="122"/>
        <v/>
      </c>
      <c r="K6395" t="str">
        <f t="shared" si="123"/>
        <v/>
      </c>
    </row>
    <row r="6396">
      <c r="A6396" s="24">
        <v>44333.38675508102</v>
      </c>
      <c r="B6396" s="5" t="s">
        <v>2637</v>
      </c>
      <c r="C6396" s="5" t="s">
        <v>2023</v>
      </c>
      <c r="D6396" s="5" t="s">
        <v>165</v>
      </c>
      <c r="E6396" s="5">
        <v>2.0</v>
      </c>
      <c r="F6396" s="28">
        <f t="shared" si="67"/>
        <v>44333.47009</v>
      </c>
      <c r="G6396" s="32">
        <f t="shared" si="121"/>
        <v>44333.47009</v>
      </c>
      <c r="H6396" s="29">
        <v>0.4756944444444444</v>
      </c>
      <c r="I6396" s="30">
        <f t="shared" si="122"/>
        <v>-44332.99439</v>
      </c>
      <c r="K6396" t="str">
        <f t="shared" si="123"/>
        <v/>
      </c>
    </row>
    <row r="6397">
      <c r="A6397" s="24">
        <v>44333.50875648148</v>
      </c>
      <c r="B6397" s="5" t="s">
        <v>4788</v>
      </c>
      <c r="C6397" s="5" t="s">
        <v>4789</v>
      </c>
      <c r="D6397" s="5" t="s">
        <v>4790</v>
      </c>
      <c r="E6397" s="5">
        <v>2.0</v>
      </c>
      <c r="F6397" s="28">
        <f t="shared" si="67"/>
        <v>44333.59209</v>
      </c>
      <c r="G6397" s="32">
        <f t="shared" si="121"/>
        <v>44333.59209</v>
      </c>
      <c r="H6397" s="29">
        <v>0.5965277777777778</v>
      </c>
      <c r="I6397" s="30">
        <f t="shared" si="122"/>
        <v>-44332.99556</v>
      </c>
      <c r="K6397" t="str">
        <f t="shared" si="123"/>
        <v/>
      </c>
    </row>
    <row r="6398">
      <c r="A6398" s="24">
        <v>44333.778167384255</v>
      </c>
      <c r="B6398" s="5" t="s">
        <v>3401</v>
      </c>
      <c r="C6398" s="5" t="s">
        <v>1480</v>
      </c>
      <c r="D6398" s="5" t="s">
        <v>4785</v>
      </c>
      <c r="F6398" s="28">
        <f t="shared" si="67"/>
        <v>44333.8615</v>
      </c>
      <c r="G6398" s="32">
        <f t="shared" si="121"/>
        <v>44333.8615</v>
      </c>
      <c r="I6398" t="str">
        <f t="shared" si="122"/>
        <v/>
      </c>
      <c r="K6398" t="str">
        <f t="shared" si="123"/>
        <v/>
      </c>
    </row>
    <row r="6399">
      <c r="A6399" s="24">
        <v>44334.23438043981</v>
      </c>
      <c r="B6399" s="5" t="s">
        <v>3922</v>
      </c>
      <c r="C6399" s="5" t="s">
        <v>516</v>
      </c>
      <c r="D6399" s="5" t="s">
        <v>3246</v>
      </c>
      <c r="E6399" s="5">
        <v>39.0</v>
      </c>
      <c r="F6399" s="28">
        <f t="shared" si="67"/>
        <v>44334.31771</v>
      </c>
      <c r="G6399" s="32">
        <f t="shared" si="121"/>
        <v>44334.31771</v>
      </c>
      <c r="H6399" s="29">
        <v>0.7083333333333334</v>
      </c>
      <c r="I6399" s="30">
        <f t="shared" si="122"/>
        <v>-44333.60938</v>
      </c>
      <c r="J6399" s="5" t="s">
        <v>1861</v>
      </c>
      <c r="K6399" t="str">
        <f t="shared" si="123"/>
        <v/>
      </c>
    </row>
    <row r="6400">
      <c r="A6400" s="24">
        <v>44334.253629768515</v>
      </c>
      <c r="B6400" s="5" t="s">
        <v>4408</v>
      </c>
      <c r="C6400" s="5" t="s">
        <v>516</v>
      </c>
      <c r="D6400" s="5" t="s">
        <v>3246</v>
      </c>
      <c r="E6400" s="5">
        <v>41.0</v>
      </c>
      <c r="F6400" s="28">
        <f t="shared" si="67"/>
        <v>44334.33696</v>
      </c>
      <c r="G6400" s="32">
        <f t="shared" si="121"/>
        <v>44334.33696</v>
      </c>
      <c r="H6400" s="29">
        <v>0.7083333333333334</v>
      </c>
      <c r="I6400" s="30">
        <f t="shared" si="122"/>
        <v>-44333.62863</v>
      </c>
      <c r="J6400" s="5" t="s">
        <v>1861</v>
      </c>
      <c r="K6400" t="str">
        <f t="shared" si="123"/>
        <v/>
      </c>
    </row>
    <row r="6401">
      <c r="A6401" s="24">
        <v>44334.311491678236</v>
      </c>
      <c r="B6401" s="5" t="s">
        <v>4497</v>
      </c>
      <c r="C6401" s="5" t="s">
        <v>4791</v>
      </c>
      <c r="D6401" s="5" t="s">
        <v>3246</v>
      </c>
      <c r="F6401" s="28">
        <f t="shared" si="67"/>
        <v>44334.39483</v>
      </c>
      <c r="G6401" s="32">
        <f t="shared" si="121"/>
        <v>44334.39483</v>
      </c>
      <c r="H6401" s="29">
        <v>0.6222222222222222</v>
      </c>
      <c r="I6401" s="30">
        <f t="shared" si="122"/>
        <v>-44333.7726</v>
      </c>
      <c r="J6401" s="5" t="s">
        <v>3958</v>
      </c>
      <c r="K6401" t="str">
        <f t="shared" si="123"/>
        <v/>
      </c>
    </row>
    <row r="6402">
      <c r="A6402" s="24">
        <v>44334.32364662037</v>
      </c>
      <c r="B6402" s="5" t="s">
        <v>4792</v>
      </c>
      <c r="C6402" s="5" t="s">
        <v>4793</v>
      </c>
      <c r="D6402" s="5" t="s">
        <v>165</v>
      </c>
      <c r="E6402" s="5">
        <v>1.0</v>
      </c>
      <c r="F6402" s="28">
        <f t="shared" si="67"/>
        <v>44334.40698</v>
      </c>
      <c r="G6402" s="32">
        <f t="shared" si="121"/>
        <v>44334.40698</v>
      </c>
      <c r="H6402" s="29">
        <v>0.49444444444444446</v>
      </c>
      <c r="I6402" s="30">
        <f t="shared" si="122"/>
        <v>-44333.91254</v>
      </c>
      <c r="K6402" t="str">
        <f t="shared" si="123"/>
        <v/>
      </c>
    </row>
    <row r="6403">
      <c r="A6403" s="24">
        <v>44334.3351706713</v>
      </c>
      <c r="B6403" s="5" t="s">
        <v>4794</v>
      </c>
      <c r="C6403" s="5" t="s">
        <v>573</v>
      </c>
      <c r="D6403" s="5" t="s">
        <v>165</v>
      </c>
      <c r="E6403" s="5">
        <v>2.0</v>
      </c>
      <c r="F6403" s="28">
        <f t="shared" si="67"/>
        <v>44334.4185</v>
      </c>
      <c r="G6403" s="32">
        <f t="shared" si="121"/>
        <v>44334.4185</v>
      </c>
      <c r="H6403" s="29">
        <v>0.5013888888888889</v>
      </c>
      <c r="I6403" s="30">
        <f t="shared" si="122"/>
        <v>-44333.91712</v>
      </c>
      <c r="K6403" t="str">
        <f t="shared" si="123"/>
        <v/>
      </c>
    </row>
    <row r="6404">
      <c r="A6404" s="24">
        <v>44334.3357793287</v>
      </c>
      <c r="B6404" s="5" t="s">
        <v>1840</v>
      </c>
      <c r="C6404" s="5" t="s">
        <v>194</v>
      </c>
      <c r="D6404" s="5" t="s">
        <v>165</v>
      </c>
      <c r="E6404" s="5">
        <v>3.0</v>
      </c>
      <c r="F6404" s="28">
        <f t="shared" si="67"/>
        <v>44334.41911</v>
      </c>
      <c r="G6404" s="32">
        <f t="shared" si="121"/>
        <v>44334.41911</v>
      </c>
      <c r="H6404" s="29">
        <v>0.49722222222222223</v>
      </c>
      <c r="I6404" s="30">
        <f t="shared" si="122"/>
        <v>-44333.92189</v>
      </c>
      <c r="K6404" t="str">
        <f t="shared" si="123"/>
        <v/>
      </c>
    </row>
    <row r="6405">
      <c r="A6405" s="24">
        <v>44334.33682640047</v>
      </c>
      <c r="B6405" s="5" t="s">
        <v>4795</v>
      </c>
      <c r="C6405" s="5" t="s">
        <v>159</v>
      </c>
      <c r="D6405" s="5" t="s">
        <v>165</v>
      </c>
      <c r="E6405" s="5">
        <v>4.0</v>
      </c>
      <c r="F6405" s="28">
        <f t="shared" si="67"/>
        <v>44334.42016</v>
      </c>
      <c r="G6405" s="32">
        <f t="shared" si="121"/>
        <v>44334.42016</v>
      </c>
      <c r="H6405" s="29">
        <v>0.49722222222222223</v>
      </c>
      <c r="I6405" s="30">
        <f t="shared" si="122"/>
        <v>-44333.92294</v>
      </c>
      <c r="K6405" t="str">
        <f t="shared" si="123"/>
        <v/>
      </c>
    </row>
    <row r="6406">
      <c r="A6406" s="24">
        <v>44334.33727427083</v>
      </c>
      <c r="B6406" s="5" t="s">
        <v>171</v>
      </c>
      <c r="C6406" s="5" t="s">
        <v>172</v>
      </c>
      <c r="D6406" s="5" t="s">
        <v>165</v>
      </c>
      <c r="E6406" s="5">
        <v>5.0</v>
      </c>
      <c r="F6406" s="28">
        <f t="shared" si="67"/>
        <v>44334.42061</v>
      </c>
      <c r="G6406" s="32">
        <f t="shared" si="121"/>
        <v>44334.42061</v>
      </c>
      <c r="H6406" s="29">
        <v>0.49722222222222223</v>
      </c>
      <c r="I6406" s="30">
        <f t="shared" si="122"/>
        <v>-44333.92339</v>
      </c>
      <c r="K6406" t="str">
        <f t="shared" si="123"/>
        <v/>
      </c>
    </row>
    <row r="6407">
      <c r="A6407" s="24">
        <v>44334.35072618056</v>
      </c>
      <c r="B6407" s="5" t="s">
        <v>2178</v>
      </c>
      <c r="C6407" s="5" t="s">
        <v>862</v>
      </c>
      <c r="D6407" s="5" t="s">
        <v>165</v>
      </c>
      <c r="E6407" s="5">
        <v>6.0</v>
      </c>
      <c r="F6407" s="28">
        <f t="shared" si="67"/>
        <v>44334.43406</v>
      </c>
      <c r="G6407" s="32">
        <f t="shared" si="121"/>
        <v>44334.43406</v>
      </c>
      <c r="H6407" s="29">
        <v>0.49722222222222223</v>
      </c>
      <c r="I6407" s="30">
        <f t="shared" si="122"/>
        <v>-44333.93684</v>
      </c>
      <c r="K6407" t="str">
        <f t="shared" si="123"/>
        <v/>
      </c>
    </row>
    <row r="6408">
      <c r="A6408" s="24">
        <v>44334.36854497685</v>
      </c>
      <c r="B6408" s="5" t="s">
        <v>4796</v>
      </c>
      <c r="C6408" s="5" t="s">
        <v>545</v>
      </c>
      <c r="D6408" s="5" t="s">
        <v>3246</v>
      </c>
      <c r="E6408" s="5">
        <v>42.0</v>
      </c>
      <c r="F6408" s="28">
        <f t="shared" si="67"/>
        <v>44334.45188</v>
      </c>
      <c r="G6408" s="32">
        <f t="shared" si="121"/>
        <v>44334.45188</v>
      </c>
      <c r="H6408" s="29">
        <v>0.7083333333333334</v>
      </c>
      <c r="I6408" s="30">
        <f t="shared" si="122"/>
        <v>-44333.74354</v>
      </c>
      <c r="J6408" s="5" t="s">
        <v>1861</v>
      </c>
      <c r="K6408" t="str">
        <f t="shared" si="123"/>
        <v/>
      </c>
    </row>
    <row r="6409">
      <c r="A6409" s="24">
        <v>44334.37251751157</v>
      </c>
      <c r="B6409" s="5" t="s">
        <v>4797</v>
      </c>
      <c r="C6409" s="5" t="s">
        <v>2284</v>
      </c>
      <c r="D6409" s="5" t="s">
        <v>165</v>
      </c>
      <c r="E6409" s="5">
        <v>7.0</v>
      </c>
      <c r="F6409" s="28">
        <f t="shared" si="67"/>
        <v>44334.45585</v>
      </c>
      <c r="G6409" s="32">
        <f t="shared" si="121"/>
        <v>44334.45585</v>
      </c>
      <c r="H6409" s="29">
        <v>0.4722222222222222</v>
      </c>
      <c r="I6409" s="30">
        <f t="shared" si="122"/>
        <v>-44333.98363</v>
      </c>
      <c r="K6409" t="str">
        <f t="shared" si="123"/>
        <v/>
      </c>
    </row>
    <row r="6410">
      <c r="A6410" s="24">
        <v>44334.37289038194</v>
      </c>
      <c r="B6410" s="5" t="s">
        <v>4798</v>
      </c>
      <c r="C6410" s="5" t="s">
        <v>2284</v>
      </c>
      <c r="D6410" s="5" t="s">
        <v>165</v>
      </c>
      <c r="E6410" s="5">
        <v>8.0</v>
      </c>
      <c r="F6410" s="28">
        <f t="shared" si="67"/>
        <v>44334.45622</v>
      </c>
      <c r="G6410" s="32">
        <f t="shared" si="121"/>
        <v>44334.45622</v>
      </c>
      <c r="H6410" s="29">
        <v>0.4722222222222222</v>
      </c>
      <c r="I6410" s="30">
        <f t="shared" si="122"/>
        <v>-44333.984</v>
      </c>
      <c r="K6410" t="str">
        <f t="shared" si="123"/>
        <v/>
      </c>
    </row>
    <row r="6411">
      <c r="A6411" s="24">
        <v>44334.40259118055</v>
      </c>
      <c r="B6411" s="5" t="s">
        <v>1819</v>
      </c>
      <c r="D6411" s="5" t="s">
        <v>4072</v>
      </c>
      <c r="E6411" s="5">
        <v>7.0</v>
      </c>
      <c r="F6411" s="28">
        <f t="shared" si="67"/>
        <v>44334.48592</v>
      </c>
      <c r="G6411" s="32">
        <f t="shared" si="121"/>
        <v>44334.48592</v>
      </c>
      <c r="H6411" s="29">
        <v>0.7083333333333334</v>
      </c>
      <c r="I6411" s="30">
        <f t="shared" si="122"/>
        <v>-44333.77759</v>
      </c>
      <c r="K6411" t="str">
        <f t="shared" si="123"/>
        <v/>
      </c>
    </row>
    <row r="6412">
      <c r="A6412" s="24">
        <v>44334.40291872685</v>
      </c>
      <c r="B6412" s="5" t="s">
        <v>3193</v>
      </c>
      <c r="D6412" s="5" t="s">
        <v>4072</v>
      </c>
      <c r="E6412" s="5">
        <v>8.0</v>
      </c>
      <c r="F6412" s="28">
        <f t="shared" si="67"/>
        <v>44334.48625</v>
      </c>
      <c r="G6412" s="32">
        <f t="shared" si="121"/>
        <v>44334.48625</v>
      </c>
      <c r="H6412" s="29">
        <v>0.7083333333333334</v>
      </c>
      <c r="I6412" s="30">
        <f t="shared" si="122"/>
        <v>-44333.77792</v>
      </c>
      <c r="K6412" t="str">
        <f t="shared" si="123"/>
        <v/>
      </c>
    </row>
    <row r="6413">
      <c r="A6413" s="24">
        <v>44334.41028931713</v>
      </c>
      <c r="B6413" s="5" t="s">
        <v>4799</v>
      </c>
      <c r="C6413" s="5" t="s">
        <v>4800</v>
      </c>
      <c r="D6413" s="5" t="s">
        <v>223</v>
      </c>
      <c r="E6413" s="5">
        <v>9.0</v>
      </c>
      <c r="F6413" s="28">
        <f t="shared" si="67"/>
        <v>44334.49362</v>
      </c>
      <c r="G6413" s="32">
        <f t="shared" si="121"/>
        <v>44334.49362</v>
      </c>
      <c r="H6413" s="29">
        <v>0.5847222222222223</v>
      </c>
      <c r="I6413" s="30">
        <f t="shared" si="122"/>
        <v>-44333.9089</v>
      </c>
      <c r="K6413" t="str">
        <f t="shared" si="123"/>
        <v/>
      </c>
    </row>
    <row r="6414">
      <c r="A6414" s="24">
        <v>44334.410756365745</v>
      </c>
      <c r="B6414" s="5" t="s">
        <v>4506</v>
      </c>
      <c r="C6414" s="5" t="s">
        <v>660</v>
      </c>
      <c r="D6414" s="5" t="s">
        <v>1847</v>
      </c>
      <c r="E6414" s="5">
        <v>10.0</v>
      </c>
      <c r="F6414" s="28">
        <f t="shared" si="67"/>
        <v>44334.49409</v>
      </c>
      <c r="G6414" s="32">
        <f t="shared" si="121"/>
        <v>44334.49409</v>
      </c>
      <c r="H6414" s="29">
        <v>0.5840277777777778</v>
      </c>
      <c r="I6414" s="30">
        <f t="shared" si="122"/>
        <v>-44333.91006</v>
      </c>
      <c r="K6414" t="str">
        <f t="shared" si="123"/>
        <v/>
      </c>
    </row>
    <row r="6415">
      <c r="A6415" s="24">
        <v>44334.41106642361</v>
      </c>
      <c r="B6415" s="5" t="s">
        <v>4801</v>
      </c>
      <c r="C6415" s="5" t="s">
        <v>660</v>
      </c>
      <c r="D6415" s="5" t="s">
        <v>1847</v>
      </c>
      <c r="E6415" s="5">
        <v>11.0</v>
      </c>
      <c r="F6415" s="28">
        <f t="shared" si="67"/>
        <v>44334.4944</v>
      </c>
      <c r="G6415" s="32">
        <f t="shared" si="121"/>
        <v>44334.4944</v>
      </c>
      <c r="H6415" s="29">
        <v>0.5847222222222223</v>
      </c>
      <c r="I6415" s="30">
        <f t="shared" si="122"/>
        <v>-44333.90968</v>
      </c>
      <c r="K6415" t="str">
        <f t="shared" si="123"/>
        <v/>
      </c>
    </row>
    <row r="6416">
      <c r="A6416" s="24">
        <v>44334.41155542824</v>
      </c>
      <c r="B6416" s="5" t="s">
        <v>825</v>
      </c>
      <c r="C6416" s="5" t="s">
        <v>660</v>
      </c>
      <c r="D6416" s="5" t="s">
        <v>1847</v>
      </c>
      <c r="E6416" s="5">
        <v>12.0</v>
      </c>
      <c r="F6416" s="28">
        <f t="shared" si="67"/>
        <v>44334.49489</v>
      </c>
      <c r="G6416" s="32">
        <f t="shared" si="121"/>
        <v>44334.49489</v>
      </c>
      <c r="H6416" s="29">
        <v>0.5854166666666667</v>
      </c>
      <c r="I6416" s="30">
        <f t="shared" si="122"/>
        <v>-44333.90947</v>
      </c>
      <c r="K6416" t="str">
        <f t="shared" si="123"/>
        <v/>
      </c>
    </row>
    <row r="6417">
      <c r="A6417" s="24">
        <v>44334.41220640046</v>
      </c>
      <c r="B6417" s="5" t="s">
        <v>4802</v>
      </c>
      <c r="C6417" s="5" t="s">
        <v>660</v>
      </c>
      <c r="D6417" s="5" t="s">
        <v>1847</v>
      </c>
      <c r="E6417" s="5">
        <v>13.0</v>
      </c>
      <c r="F6417" s="28">
        <f t="shared" si="67"/>
        <v>44334.49554</v>
      </c>
      <c r="G6417" s="32">
        <f t="shared" si="121"/>
        <v>44334.49554</v>
      </c>
      <c r="H6417" s="29">
        <v>0.5840277777777778</v>
      </c>
      <c r="I6417" s="30">
        <f t="shared" si="122"/>
        <v>-44333.91151</v>
      </c>
      <c r="K6417" t="str">
        <f t="shared" si="123"/>
        <v/>
      </c>
    </row>
    <row r="6418">
      <c r="A6418" s="24">
        <v>44334.4304846875</v>
      </c>
      <c r="B6418" s="5" t="s">
        <v>688</v>
      </c>
      <c r="C6418" s="5" t="s">
        <v>287</v>
      </c>
      <c r="D6418" s="5" t="s">
        <v>607</v>
      </c>
      <c r="E6418" s="5">
        <v>1.0</v>
      </c>
      <c r="F6418" s="28">
        <f t="shared" si="67"/>
        <v>44334.51382</v>
      </c>
      <c r="G6418" s="32">
        <f t="shared" si="121"/>
        <v>44334.51382</v>
      </c>
      <c r="H6418" s="29">
        <v>0.5493055555555556</v>
      </c>
      <c r="I6418" s="30">
        <f t="shared" si="122"/>
        <v>-44333.96451</v>
      </c>
      <c r="K6418" t="str">
        <f t="shared" si="123"/>
        <v/>
      </c>
    </row>
    <row r="6419">
      <c r="A6419" s="24">
        <v>44334.53757215278</v>
      </c>
      <c r="B6419" s="5" t="s">
        <v>3538</v>
      </c>
      <c r="C6419" s="5" t="s">
        <v>3539</v>
      </c>
      <c r="D6419" s="5" t="s">
        <v>1864</v>
      </c>
      <c r="E6419" s="5">
        <v>1.0</v>
      </c>
      <c r="F6419" s="28">
        <f t="shared" si="67"/>
        <v>44334.62091</v>
      </c>
      <c r="G6419" s="32">
        <f t="shared" si="121"/>
        <v>44334.62091</v>
      </c>
      <c r="H6419" s="29">
        <v>0.7083333333333334</v>
      </c>
      <c r="I6419" s="30">
        <f t="shared" si="122"/>
        <v>-44333.91257</v>
      </c>
      <c r="K6419" t="str">
        <f t="shared" si="123"/>
        <v/>
      </c>
    </row>
    <row r="6420">
      <c r="A6420" s="24">
        <v>44334.538181076394</v>
      </c>
      <c r="B6420" s="5" t="s">
        <v>4803</v>
      </c>
      <c r="C6420" s="5" t="s">
        <v>3539</v>
      </c>
      <c r="D6420" s="5" t="s">
        <v>1864</v>
      </c>
      <c r="E6420" s="5">
        <v>2.0</v>
      </c>
      <c r="F6420" s="28">
        <f t="shared" si="67"/>
        <v>44334.62151</v>
      </c>
      <c r="G6420" s="32">
        <f t="shared" si="121"/>
        <v>44334.62151</v>
      </c>
      <c r="H6420" s="29">
        <v>0.7083333333333334</v>
      </c>
      <c r="I6420" s="30">
        <f t="shared" si="122"/>
        <v>-44333.91318</v>
      </c>
      <c r="K6420" t="str">
        <f t="shared" si="123"/>
        <v/>
      </c>
    </row>
    <row r="6421">
      <c r="A6421" s="24">
        <v>44334.53908549769</v>
      </c>
      <c r="B6421" s="5" t="s">
        <v>4804</v>
      </c>
      <c r="C6421" s="5" t="s">
        <v>3539</v>
      </c>
      <c r="D6421" s="5" t="s">
        <v>1847</v>
      </c>
      <c r="E6421" s="5">
        <v>3.0</v>
      </c>
      <c r="F6421" s="28">
        <f t="shared" si="67"/>
        <v>44334.62242</v>
      </c>
      <c r="G6421" s="32">
        <f t="shared" si="121"/>
        <v>44334.62242</v>
      </c>
      <c r="H6421" s="29">
        <v>0.7083333333333334</v>
      </c>
      <c r="I6421" s="30">
        <f t="shared" si="122"/>
        <v>-44333.91409</v>
      </c>
      <c r="K6421" t="str">
        <f t="shared" si="123"/>
        <v/>
      </c>
    </row>
    <row r="6422">
      <c r="A6422" s="24">
        <v>44334.53958075232</v>
      </c>
      <c r="B6422" s="5" t="s">
        <v>4805</v>
      </c>
      <c r="C6422" s="5" t="s">
        <v>3539</v>
      </c>
      <c r="D6422" s="5" t="s">
        <v>1864</v>
      </c>
      <c r="E6422" s="5">
        <v>4.0</v>
      </c>
      <c r="F6422" s="28">
        <f t="shared" si="67"/>
        <v>44334.62291</v>
      </c>
      <c r="G6422" s="32">
        <f t="shared" si="121"/>
        <v>44334.62291</v>
      </c>
      <c r="H6422" s="29">
        <v>0.7083333333333334</v>
      </c>
      <c r="I6422" s="30">
        <f t="shared" si="122"/>
        <v>-44333.91458</v>
      </c>
      <c r="K6422" t="str">
        <f t="shared" si="123"/>
        <v/>
      </c>
    </row>
    <row r="6423">
      <c r="A6423" s="24">
        <v>44334.78097685185</v>
      </c>
      <c r="B6423" s="5" t="s">
        <v>3401</v>
      </c>
      <c r="C6423" s="5" t="s">
        <v>1480</v>
      </c>
      <c r="D6423" s="5" t="s">
        <v>4785</v>
      </c>
      <c r="F6423" s="28">
        <f t="shared" si="67"/>
        <v>44334.86431</v>
      </c>
      <c r="G6423" s="32">
        <f t="shared" si="121"/>
        <v>44334.86431</v>
      </c>
      <c r="I6423" t="str">
        <f t="shared" si="122"/>
        <v/>
      </c>
      <c r="K6423" t="str">
        <f t="shared" si="123"/>
        <v/>
      </c>
    </row>
    <row r="6424">
      <c r="A6424" s="24">
        <v>44335.32104383102</v>
      </c>
      <c r="B6424" s="5" t="s">
        <v>1819</v>
      </c>
      <c r="D6424" s="5" t="s">
        <v>1459</v>
      </c>
      <c r="E6424" s="5">
        <v>1.0</v>
      </c>
      <c r="F6424" s="28">
        <f t="shared" si="67"/>
        <v>44335.40438</v>
      </c>
      <c r="G6424" s="32">
        <f t="shared" si="121"/>
        <v>44335.40438</v>
      </c>
      <c r="H6424" s="29">
        <v>0.6388888888888888</v>
      </c>
      <c r="I6424" s="30">
        <f t="shared" si="122"/>
        <v>-44334.76549</v>
      </c>
      <c r="K6424" t="str">
        <f t="shared" si="123"/>
        <v/>
      </c>
    </row>
    <row r="6425">
      <c r="A6425" s="24">
        <v>44335.33056539352</v>
      </c>
      <c r="B6425" s="5" t="s">
        <v>3193</v>
      </c>
      <c r="D6425" s="5" t="s">
        <v>1459</v>
      </c>
      <c r="E6425" s="5">
        <v>2.0</v>
      </c>
      <c r="F6425" s="28">
        <f t="shared" si="67"/>
        <v>44335.4139</v>
      </c>
      <c r="G6425" s="32">
        <f t="shared" si="121"/>
        <v>44335.4139</v>
      </c>
      <c r="H6425" s="29">
        <v>0.6409722222222223</v>
      </c>
      <c r="I6425" s="30">
        <f t="shared" si="122"/>
        <v>-44334.77293</v>
      </c>
      <c r="K6425" t="str">
        <f t="shared" si="123"/>
        <v/>
      </c>
    </row>
    <row r="6426">
      <c r="A6426" s="24">
        <v>44335.332138356476</v>
      </c>
      <c r="B6426" s="5" t="s">
        <v>4806</v>
      </c>
      <c r="C6426" s="5" t="s">
        <v>4460</v>
      </c>
      <c r="D6426" s="5" t="s">
        <v>165</v>
      </c>
      <c r="E6426" s="5">
        <v>3.0</v>
      </c>
      <c r="F6426" s="28">
        <f t="shared" si="67"/>
        <v>44335.41547</v>
      </c>
      <c r="G6426" s="32">
        <f t="shared" si="121"/>
        <v>44335.41547</v>
      </c>
      <c r="H6426" s="29">
        <v>0.4305555555555556</v>
      </c>
      <c r="I6426" s="30">
        <f t="shared" si="122"/>
        <v>-44334.98492</v>
      </c>
      <c r="K6426" t="str">
        <f t="shared" si="123"/>
        <v/>
      </c>
    </row>
    <row r="6427">
      <c r="A6427" s="24">
        <v>44335.339647326386</v>
      </c>
      <c r="B6427" s="5" t="s">
        <v>3339</v>
      </c>
      <c r="C6427" s="5" t="s">
        <v>2803</v>
      </c>
      <c r="D6427" s="5" t="s">
        <v>1864</v>
      </c>
      <c r="E6427" s="5">
        <v>4.0</v>
      </c>
      <c r="F6427" s="28">
        <f t="shared" si="67"/>
        <v>44335.42298</v>
      </c>
      <c r="G6427" s="32">
        <f t="shared" si="121"/>
        <v>44335.42298</v>
      </c>
      <c r="H6427" s="29">
        <v>0.48333333333333334</v>
      </c>
      <c r="I6427" s="30">
        <f t="shared" si="122"/>
        <v>-44334.93965</v>
      </c>
      <c r="K6427" t="str">
        <f t="shared" si="123"/>
        <v/>
      </c>
    </row>
    <row r="6428">
      <c r="A6428" s="24">
        <v>44335.39485921296</v>
      </c>
      <c r="B6428" s="5" t="s">
        <v>4807</v>
      </c>
      <c r="C6428" s="5" t="s">
        <v>4808</v>
      </c>
      <c r="D6428" s="5" t="s">
        <v>165</v>
      </c>
      <c r="E6428" s="5">
        <v>3.0</v>
      </c>
      <c r="F6428" s="28">
        <f t="shared" si="67"/>
        <v>44335.47819</v>
      </c>
      <c r="G6428" s="32">
        <f t="shared" si="121"/>
        <v>44335.47819</v>
      </c>
      <c r="H6428" s="29">
        <v>0.4930555555555556</v>
      </c>
      <c r="I6428" s="30">
        <f t="shared" si="122"/>
        <v>-44334.98514</v>
      </c>
      <c r="K6428" t="str">
        <f t="shared" si="123"/>
        <v/>
      </c>
    </row>
    <row r="6429">
      <c r="A6429" s="24">
        <v>44335.45317878472</v>
      </c>
      <c r="B6429" s="5" t="s">
        <v>3707</v>
      </c>
      <c r="C6429" s="5" t="s">
        <v>898</v>
      </c>
      <c r="D6429" s="5" t="s">
        <v>607</v>
      </c>
      <c r="E6429" s="5">
        <v>3.0</v>
      </c>
      <c r="F6429" s="28">
        <f t="shared" si="67"/>
        <v>44335.53651</v>
      </c>
      <c r="G6429" s="32">
        <f t="shared" si="121"/>
        <v>44335.53651</v>
      </c>
      <c r="H6429" s="29">
        <v>0.5458333333333333</v>
      </c>
      <c r="I6429" s="30">
        <f t="shared" si="122"/>
        <v>-44334.99068</v>
      </c>
      <c r="K6429" t="str">
        <f t="shared" si="123"/>
        <v/>
      </c>
    </row>
    <row r="6430">
      <c r="A6430" s="24">
        <v>44335.45697716435</v>
      </c>
      <c r="B6430" s="5" t="s">
        <v>4809</v>
      </c>
      <c r="C6430" s="5" t="s">
        <v>4810</v>
      </c>
      <c r="D6430" s="5" t="s">
        <v>4408</v>
      </c>
      <c r="E6430" s="5">
        <v>4.0</v>
      </c>
      <c r="F6430" s="28">
        <f t="shared" si="67"/>
        <v>44335.54031</v>
      </c>
      <c r="G6430" s="32">
        <f t="shared" si="121"/>
        <v>44335.54031</v>
      </c>
      <c r="H6430" s="29">
        <v>0.7083333333333334</v>
      </c>
      <c r="I6430" s="30">
        <f t="shared" si="122"/>
        <v>-44334.83198</v>
      </c>
      <c r="K6430" t="str">
        <f t="shared" si="123"/>
        <v/>
      </c>
    </row>
    <row r="6431">
      <c r="A6431" s="24">
        <v>44335.47518628472</v>
      </c>
      <c r="B6431" s="5" t="s">
        <v>4811</v>
      </c>
      <c r="C6431" s="5" t="s">
        <v>4393</v>
      </c>
      <c r="D6431" s="5" t="s">
        <v>1864</v>
      </c>
      <c r="E6431" s="5">
        <v>5.0</v>
      </c>
      <c r="F6431" s="28">
        <f t="shared" si="67"/>
        <v>44335.55852</v>
      </c>
      <c r="G6431" s="32">
        <f t="shared" si="121"/>
        <v>44335.55852</v>
      </c>
      <c r="H6431" s="29">
        <v>0.6270833333333333</v>
      </c>
      <c r="I6431" s="30">
        <f t="shared" si="122"/>
        <v>-44334.93144</v>
      </c>
      <c r="K6431" t="str">
        <f t="shared" si="123"/>
        <v/>
      </c>
    </row>
    <row r="6432">
      <c r="A6432" s="24">
        <v>44335.47560708333</v>
      </c>
      <c r="B6432" s="5" t="s">
        <v>4812</v>
      </c>
      <c r="C6432" s="5" t="s">
        <v>4393</v>
      </c>
      <c r="D6432" s="5" t="s">
        <v>1864</v>
      </c>
      <c r="E6432" s="5">
        <v>6.0</v>
      </c>
      <c r="F6432" s="28">
        <f t="shared" si="67"/>
        <v>44335.55894</v>
      </c>
      <c r="G6432" s="32">
        <f t="shared" si="121"/>
        <v>44335.55894</v>
      </c>
      <c r="H6432" s="29">
        <v>0.6263888888888889</v>
      </c>
      <c r="I6432" s="30">
        <f t="shared" si="122"/>
        <v>-44334.93255</v>
      </c>
      <c r="K6432" t="str">
        <f t="shared" si="123"/>
        <v/>
      </c>
    </row>
    <row r="6433">
      <c r="A6433" s="24">
        <v>44335.475959965275</v>
      </c>
      <c r="B6433" s="5" t="s">
        <v>4669</v>
      </c>
      <c r="C6433" s="5" t="s">
        <v>4393</v>
      </c>
      <c r="D6433" s="5" t="s">
        <v>1864</v>
      </c>
      <c r="E6433" s="5">
        <v>7.0</v>
      </c>
      <c r="F6433" s="28">
        <f t="shared" si="67"/>
        <v>44335.55929</v>
      </c>
      <c r="G6433" s="32">
        <f t="shared" si="121"/>
        <v>44335.55929</v>
      </c>
      <c r="H6433" s="29">
        <v>0.6263888888888889</v>
      </c>
      <c r="I6433" s="30">
        <f t="shared" si="122"/>
        <v>-44334.9329</v>
      </c>
      <c r="K6433" t="str">
        <f t="shared" si="123"/>
        <v/>
      </c>
    </row>
    <row r="6434">
      <c r="A6434" s="24">
        <v>44335.78312543982</v>
      </c>
      <c r="B6434" s="5" t="s">
        <v>3401</v>
      </c>
      <c r="C6434" s="5" t="s">
        <v>1480</v>
      </c>
      <c r="D6434" s="5" t="s">
        <v>4785</v>
      </c>
      <c r="F6434" s="28">
        <f t="shared" si="67"/>
        <v>44335.86646</v>
      </c>
      <c r="G6434" s="32">
        <f t="shared" si="121"/>
        <v>44335.86646</v>
      </c>
      <c r="I6434" t="str">
        <f t="shared" si="122"/>
        <v/>
      </c>
      <c r="K6434" t="str">
        <f t="shared" si="123"/>
        <v/>
      </c>
    </row>
    <row r="6435">
      <c r="A6435" s="24">
        <v>44336.24586787037</v>
      </c>
      <c r="B6435" s="5" t="s">
        <v>3689</v>
      </c>
      <c r="C6435" s="5" t="s">
        <v>545</v>
      </c>
      <c r="D6435" s="5" t="s">
        <v>3246</v>
      </c>
      <c r="F6435" s="28">
        <f t="shared" si="67"/>
        <v>44336.3292</v>
      </c>
      <c r="G6435" s="32">
        <f t="shared" si="121"/>
        <v>44336.3292</v>
      </c>
      <c r="H6435" s="29">
        <v>0.6666666666666666</v>
      </c>
      <c r="I6435" s="30">
        <f t="shared" si="122"/>
        <v>-44335.66253</v>
      </c>
      <c r="J6435" s="5" t="s">
        <v>3958</v>
      </c>
      <c r="K6435" t="str">
        <f t="shared" si="123"/>
        <v/>
      </c>
    </row>
    <row r="6436">
      <c r="A6436" s="24">
        <v>44336.301121111115</v>
      </c>
      <c r="B6436" s="5" t="s">
        <v>4138</v>
      </c>
      <c r="C6436" s="5" t="s">
        <v>736</v>
      </c>
      <c r="D6436" s="5" t="s">
        <v>165</v>
      </c>
      <c r="E6436" s="5">
        <v>1.0</v>
      </c>
      <c r="F6436" s="28">
        <f t="shared" si="67"/>
        <v>44336.38445</v>
      </c>
      <c r="G6436" s="32">
        <f t="shared" si="121"/>
        <v>44336.38445</v>
      </c>
      <c r="H6436" s="29">
        <v>0.4013888888888889</v>
      </c>
      <c r="I6436" s="30">
        <f t="shared" si="122"/>
        <v>-44335.98307</v>
      </c>
      <c r="K6436" t="str">
        <f t="shared" si="123"/>
        <v/>
      </c>
    </row>
    <row r="6437">
      <c r="A6437" s="24">
        <v>44336.32240924769</v>
      </c>
      <c r="B6437" s="5" t="s">
        <v>4813</v>
      </c>
      <c r="C6437" s="5" t="s">
        <v>973</v>
      </c>
      <c r="D6437" s="5" t="s">
        <v>4225</v>
      </c>
      <c r="E6437" s="5">
        <v>2.0</v>
      </c>
      <c r="F6437" s="28">
        <f t="shared" si="67"/>
        <v>44336.40574</v>
      </c>
      <c r="G6437" s="32">
        <f t="shared" si="121"/>
        <v>44336.40574</v>
      </c>
      <c r="H6437" s="29">
        <v>0.7083333333333334</v>
      </c>
      <c r="I6437" s="30">
        <f t="shared" si="122"/>
        <v>-44335.69741</v>
      </c>
      <c r="K6437" t="str">
        <f t="shared" si="123"/>
        <v/>
      </c>
    </row>
    <row r="6438">
      <c r="A6438" s="24">
        <v>44336.322906354166</v>
      </c>
      <c r="B6438" s="5" t="s">
        <v>4814</v>
      </c>
      <c r="C6438" s="5" t="s">
        <v>970</v>
      </c>
      <c r="D6438" s="5" t="s">
        <v>4225</v>
      </c>
      <c r="E6438" s="5">
        <v>1.0</v>
      </c>
      <c r="F6438" s="28">
        <f t="shared" si="67"/>
        <v>44336.40624</v>
      </c>
      <c r="G6438" s="32">
        <f t="shared" si="121"/>
        <v>44336.40624</v>
      </c>
      <c r="H6438" s="29">
        <v>0.7083333333333334</v>
      </c>
      <c r="I6438" s="30">
        <f t="shared" si="122"/>
        <v>-44335.69791</v>
      </c>
      <c r="K6438" t="str">
        <f t="shared" si="123"/>
        <v/>
      </c>
    </row>
    <row r="6439">
      <c r="A6439" s="24">
        <v>44336.32975387732</v>
      </c>
      <c r="B6439" s="5" t="s">
        <v>4815</v>
      </c>
      <c r="C6439" s="5" t="s">
        <v>4816</v>
      </c>
      <c r="D6439" s="5" t="s">
        <v>2621</v>
      </c>
      <c r="E6439" s="5">
        <v>37.0</v>
      </c>
      <c r="F6439" s="28">
        <f t="shared" si="67"/>
        <v>44336.41309</v>
      </c>
      <c r="G6439" s="32">
        <f t="shared" si="121"/>
        <v>44336.41309</v>
      </c>
      <c r="H6439" s="29">
        <v>0.4840277777777778</v>
      </c>
      <c r="I6439" s="30">
        <f t="shared" si="122"/>
        <v>-44335.92906</v>
      </c>
      <c r="J6439" s="5" t="s">
        <v>1861</v>
      </c>
      <c r="K6439" t="str">
        <f t="shared" si="123"/>
        <v/>
      </c>
    </row>
    <row r="6440">
      <c r="A6440" s="24">
        <v>44336.46507763889</v>
      </c>
      <c r="B6440" s="5" t="s">
        <v>4817</v>
      </c>
      <c r="C6440" s="5" t="s">
        <v>20</v>
      </c>
      <c r="D6440" s="5" t="s">
        <v>4264</v>
      </c>
      <c r="E6440" s="5">
        <v>3.0</v>
      </c>
      <c r="F6440" s="28">
        <f t="shared" si="67"/>
        <v>44336.54841</v>
      </c>
      <c r="G6440" s="32">
        <f t="shared" si="121"/>
        <v>44336.54841</v>
      </c>
      <c r="H6440" s="29">
        <v>0.7083333333333334</v>
      </c>
      <c r="I6440" s="30">
        <f t="shared" si="122"/>
        <v>-44335.84008</v>
      </c>
      <c r="K6440" t="str">
        <f t="shared" si="123"/>
        <v/>
      </c>
    </row>
    <row r="6441">
      <c r="A6441" s="24">
        <v>44336.470091932875</v>
      </c>
      <c r="B6441" s="5" t="s">
        <v>4818</v>
      </c>
      <c r="C6441" s="5" t="s">
        <v>20</v>
      </c>
      <c r="D6441" s="5" t="s">
        <v>4264</v>
      </c>
      <c r="E6441" s="5">
        <v>4.0</v>
      </c>
      <c r="F6441" s="28">
        <f t="shared" si="67"/>
        <v>44336.55343</v>
      </c>
      <c r="G6441" s="32">
        <f t="shared" si="121"/>
        <v>44336.55343</v>
      </c>
      <c r="H6441" s="29">
        <v>0.7083333333333334</v>
      </c>
      <c r="I6441" s="30">
        <f t="shared" si="122"/>
        <v>-44335.84509</v>
      </c>
      <c r="K6441" t="str">
        <f t="shared" si="123"/>
        <v/>
      </c>
    </row>
    <row r="6442">
      <c r="A6442" s="24">
        <v>44336.5546324537</v>
      </c>
      <c r="B6442" s="5" t="s">
        <v>4710</v>
      </c>
      <c r="D6442" s="5" t="s">
        <v>3171</v>
      </c>
      <c r="F6442" s="28">
        <f t="shared" si="67"/>
        <v>44336.63797</v>
      </c>
      <c r="G6442" s="32">
        <f t="shared" si="121"/>
        <v>44336.63797</v>
      </c>
      <c r="I6442" t="str">
        <f t="shared" si="122"/>
        <v/>
      </c>
      <c r="K6442" t="str">
        <f t="shared" si="123"/>
        <v/>
      </c>
    </row>
    <row r="6443">
      <c r="A6443" s="24">
        <v>44336.78064091435</v>
      </c>
      <c r="B6443" s="5" t="s">
        <v>3401</v>
      </c>
      <c r="C6443" s="5" t="s">
        <v>1480</v>
      </c>
      <c r="D6443" s="5" t="s">
        <v>165</v>
      </c>
      <c r="F6443" s="28">
        <f t="shared" si="67"/>
        <v>44336.86397</v>
      </c>
      <c r="G6443" s="32">
        <f t="shared" si="121"/>
        <v>44336.86397</v>
      </c>
      <c r="I6443" t="str">
        <f t="shared" si="122"/>
        <v/>
      </c>
      <c r="K6443" t="str">
        <f t="shared" si="123"/>
        <v/>
      </c>
    </row>
    <row r="6444">
      <c r="A6444" s="24">
        <v>44337.27244324074</v>
      </c>
      <c r="B6444" s="5" t="s">
        <v>4819</v>
      </c>
      <c r="C6444" s="5" t="s">
        <v>4820</v>
      </c>
      <c r="D6444" s="5" t="s">
        <v>624</v>
      </c>
      <c r="E6444" s="5">
        <v>1.0</v>
      </c>
      <c r="F6444" s="28">
        <f t="shared" si="67"/>
        <v>44337.35578</v>
      </c>
      <c r="G6444" s="32">
        <f t="shared" si="121"/>
        <v>44337.35578</v>
      </c>
      <c r="H6444" s="29">
        <v>0.40069444444444446</v>
      </c>
      <c r="I6444" s="30">
        <f t="shared" si="122"/>
        <v>-44336.95508</v>
      </c>
      <c r="K6444" t="str">
        <f t="shared" si="123"/>
        <v/>
      </c>
    </row>
    <row r="6445">
      <c r="A6445" s="24">
        <v>44337.27304947916</v>
      </c>
      <c r="B6445" s="5" t="s">
        <v>1197</v>
      </c>
      <c r="C6445" s="5" t="s">
        <v>4821</v>
      </c>
      <c r="D6445" s="5" t="s">
        <v>624</v>
      </c>
      <c r="E6445" s="5">
        <v>2.0</v>
      </c>
      <c r="F6445" s="28">
        <f t="shared" si="67"/>
        <v>44337.35638</v>
      </c>
      <c r="G6445" s="32">
        <f t="shared" si="121"/>
        <v>44337.35638</v>
      </c>
      <c r="H6445" s="29">
        <v>0.40069444444444446</v>
      </c>
      <c r="I6445" s="30">
        <f t="shared" si="122"/>
        <v>-44336.95569</v>
      </c>
      <c r="K6445" t="str">
        <f t="shared" si="123"/>
        <v/>
      </c>
    </row>
    <row r="6446">
      <c r="A6446" s="24">
        <v>44337.27606592592</v>
      </c>
      <c r="B6446" s="5" t="s">
        <v>4054</v>
      </c>
      <c r="C6446" s="5" t="s">
        <v>649</v>
      </c>
      <c r="D6446" s="5" t="s">
        <v>4408</v>
      </c>
      <c r="E6446" s="5">
        <v>3.0</v>
      </c>
      <c r="F6446" s="28">
        <f t="shared" si="67"/>
        <v>44337.3594</v>
      </c>
      <c r="G6446" s="32">
        <f t="shared" si="121"/>
        <v>44337.3594</v>
      </c>
      <c r="H6446" s="29">
        <v>0.5895833333333333</v>
      </c>
      <c r="I6446" s="30">
        <f t="shared" si="122"/>
        <v>-44336.76982</v>
      </c>
      <c r="K6446" t="str">
        <f t="shared" si="123"/>
        <v/>
      </c>
    </row>
    <row r="6447">
      <c r="A6447" s="24">
        <v>44337.27656309028</v>
      </c>
      <c r="B6447" s="5" t="s">
        <v>3376</v>
      </c>
      <c r="C6447" s="5" t="s">
        <v>916</v>
      </c>
      <c r="D6447" s="5" t="s">
        <v>4408</v>
      </c>
      <c r="E6447" s="5">
        <v>4.0</v>
      </c>
      <c r="F6447" s="28">
        <f t="shared" si="67"/>
        <v>44337.3599</v>
      </c>
      <c r="G6447" s="32">
        <f t="shared" si="121"/>
        <v>44337.3599</v>
      </c>
      <c r="H6447" s="29">
        <v>0.5895833333333333</v>
      </c>
      <c r="I6447" s="30">
        <f t="shared" si="122"/>
        <v>-44336.77031</v>
      </c>
      <c r="K6447" t="str">
        <f t="shared" si="123"/>
        <v/>
      </c>
    </row>
    <row r="6448">
      <c r="A6448" s="24">
        <v>44337.45745827546</v>
      </c>
      <c r="B6448" s="5" t="s">
        <v>4822</v>
      </c>
      <c r="C6448" s="5" t="s">
        <v>4823</v>
      </c>
      <c r="D6448" s="5" t="s">
        <v>4264</v>
      </c>
      <c r="E6448" s="5">
        <v>1.0</v>
      </c>
      <c r="F6448" s="28">
        <f t="shared" si="67"/>
        <v>44337.54079</v>
      </c>
      <c r="G6448" s="32">
        <f t="shared" si="121"/>
        <v>44337.54079</v>
      </c>
      <c r="H6448" s="29">
        <v>0.6013888888888889</v>
      </c>
      <c r="I6448" s="30">
        <f t="shared" si="122"/>
        <v>-44336.9394</v>
      </c>
      <c r="K6448" t="str">
        <f t="shared" si="123"/>
        <v/>
      </c>
    </row>
    <row r="6449">
      <c r="A6449" s="24">
        <v>44337.45794122685</v>
      </c>
      <c r="B6449" s="5" t="s">
        <v>4824</v>
      </c>
      <c r="C6449" s="5" t="s">
        <v>4825</v>
      </c>
      <c r="D6449" s="5" t="s">
        <v>4264</v>
      </c>
      <c r="E6449" s="5">
        <v>2.0</v>
      </c>
      <c r="F6449" s="28">
        <f t="shared" si="67"/>
        <v>44337.54127</v>
      </c>
      <c r="G6449" s="32">
        <f t="shared" si="121"/>
        <v>44337.54127</v>
      </c>
      <c r="H6449" s="29">
        <v>0.6013888888888889</v>
      </c>
      <c r="I6449" s="30">
        <f t="shared" si="122"/>
        <v>-44336.93989</v>
      </c>
      <c r="K6449" t="str">
        <f t="shared" si="123"/>
        <v/>
      </c>
    </row>
    <row r="6450">
      <c r="A6450" s="24">
        <v>44337.47334806713</v>
      </c>
      <c r="B6450" s="5" t="s">
        <v>3707</v>
      </c>
      <c r="C6450" s="5" t="s">
        <v>898</v>
      </c>
      <c r="D6450" s="5" t="s">
        <v>607</v>
      </c>
      <c r="E6450" s="5">
        <v>5.0</v>
      </c>
      <c r="F6450" s="28">
        <f t="shared" si="67"/>
        <v>44337.55668</v>
      </c>
      <c r="G6450" s="32">
        <f t="shared" si="121"/>
        <v>44337.55668</v>
      </c>
      <c r="H6450" s="29">
        <v>0.6020833333333333</v>
      </c>
      <c r="I6450" s="30">
        <f t="shared" si="122"/>
        <v>-44336.9546</v>
      </c>
      <c r="K6450" t="str">
        <f t="shared" si="123"/>
        <v/>
      </c>
    </row>
    <row r="6451">
      <c r="A6451" s="24">
        <v>44337.520463356486</v>
      </c>
      <c r="B6451" s="5" t="s">
        <v>4826</v>
      </c>
      <c r="C6451" s="5" t="s">
        <v>4460</v>
      </c>
      <c r="D6451" s="5" t="s">
        <v>139</v>
      </c>
      <c r="E6451" s="5">
        <v>1.0</v>
      </c>
      <c r="F6451" s="28">
        <f t="shared" si="67"/>
        <v>44337.6038</v>
      </c>
      <c r="G6451" s="32">
        <f t="shared" si="121"/>
        <v>44337.6038</v>
      </c>
      <c r="H6451" s="29">
        <v>0.64375</v>
      </c>
      <c r="I6451" s="30">
        <f t="shared" si="122"/>
        <v>-44336.96005</v>
      </c>
      <c r="K6451" t="str">
        <f t="shared" si="123"/>
        <v/>
      </c>
    </row>
    <row r="6452">
      <c r="A6452" s="24">
        <v>44337.7764479051</v>
      </c>
      <c r="B6452" s="5" t="s">
        <v>3401</v>
      </c>
      <c r="C6452" s="5" t="s">
        <v>1480</v>
      </c>
      <c r="D6452" s="5" t="s">
        <v>165</v>
      </c>
      <c r="F6452" s="28">
        <f t="shared" si="67"/>
        <v>44337.85978</v>
      </c>
      <c r="G6452" s="32">
        <f t="shared" si="121"/>
        <v>44337.85978</v>
      </c>
      <c r="I6452" t="str">
        <f t="shared" si="122"/>
        <v/>
      </c>
      <c r="K6452" t="str">
        <f t="shared" si="123"/>
        <v/>
      </c>
    </row>
    <row r="6453">
      <c r="A6453" s="24">
        <v>44340.28549787037</v>
      </c>
      <c r="B6453" s="5" t="s">
        <v>3376</v>
      </c>
      <c r="C6453" s="5" t="s">
        <v>916</v>
      </c>
      <c r="D6453" s="5" t="s">
        <v>4408</v>
      </c>
      <c r="E6453" s="5">
        <v>1.0</v>
      </c>
      <c r="F6453" s="28">
        <f t="shared" si="67"/>
        <v>44340.36883</v>
      </c>
      <c r="G6453" s="32">
        <f t="shared" si="121"/>
        <v>44340.36883</v>
      </c>
      <c r="H6453" s="29">
        <v>0.5326388888888889</v>
      </c>
      <c r="I6453" s="30">
        <f t="shared" si="122"/>
        <v>-44339.83619</v>
      </c>
      <c r="K6453" t="str">
        <f t="shared" si="123"/>
        <v/>
      </c>
    </row>
    <row r="6454">
      <c r="A6454" s="24">
        <v>44340.29752765046</v>
      </c>
      <c r="B6454" s="5" t="s">
        <v>2620</v>
      </c>
      <c r="C6454" s="5" t="s">
        <v>545</v>
      </c>
      <c r="D6454" s="5" t="s">
        <v>3246</v>
      </c>
      <c r="E6454" s="5">
        <v>38.0</v>
      </c>
      <c r="F6454" s="28">
        <f t="shared" si="67"/>
        <v>44340.38086</v>
      </c>
      <c r="G6454" s="32">
        <f t="shared" si="121"/>
        <v>44340.38086</v>
      </c>
      <c r="I6454" t="str">
        <f t="shared" si="122"/>
        <v/>
      </c>
      <c r="J6454" s="5" t="s">
        <v>1861</v>
      </c>
      <c r="K6454">
        <f t="shared" si="123"/>
        <v>38</v>
      </c>
    </row>
    <row r="6455">
      <c r="A6455" s="24">
        <v>44340.353903553245</v>
      </c>
      <c r="B6455" s="5" t="s">
        <v>4827</v>
      </c>
      <c r="C6455" s="5" t="s">
        <v>4828</v>
      </c>
      <c r="D6455" s="5" t="s">
        <v>2933</v>
      </c>
      <c r="E6455" s="5">
        <v>2.0</v>
      </c>
      <c r="F6455" s="28">
        <f t="shared" si="67"/>
        <v>44340.43724</v>
      </c>
      <c r="G6455" s="32">
        <f t="shared" si="121"/>
        <v>44340.43724</v>
      </c>
      <c r="H6455" s="29">
        <v>0.47430555555555554</v>
      </c>
      <c r="I6455" s="30">
        <f t="shared" si="122"/>
        <v>-44339.96293</v>
      </c>
      <c r="K6455" t="str">
        <f t="shared" si="123"/>
        <v/>
      </c>
    </row>
    <row r="6456">
      <c r="A6456" s="24">
        <v>44340.35445993056</v>
      </c>
      <c r="B6456" s="5" t="s">
        <v>4829</v>
      </c>
      <c r="C6456" s="5" t="s">
        <v>4828</v>
      </c>
      <c r="D6456" s="5" t="s">
        <v>2933</v>
      </c>
      <c r="E6456" s="5">
        <v>3.0</v>
      </c>
      <c r="F6456" s="28">
        <f t="shared" si="67"/>
        <v>44340.43779</v>
      </c>
      <c r="G6456" s="32">
        <f t="shared" si="121"/>
        <v>44340.43779</v>
      </c>
      <c r="H6456" s="29">
        <v>0.47430555555555554</v>
      </c>
      <c r="I6456" s="30">
        <f t="shared" si="122"/>
        <v>-44339.96349</v>
      </c>
      <c r="K6456" t="str">
        <f t="shared" si="123"/>
        <v/>
      </c>
    </row>
    <row r="6457">
      <c r="A6457" s="24">
        <v>44340.48483056713</v>
      </c>
      <c r="B6457" s="5" t="s">
        <v>3707</v>
      </c>
      <c r="C6457" s="5" t="s">
        <v>898</v>
      </c>
      <c r="D6457" s="5" t="s">
        <v>607</v>
      </c>
      <c r="E6457" s="5">
        <v>1.0</v>
      </c>
      <c r="F6457" s="28">
        <f t="shared" si="67"/>
        <v>44340.56816</v>
      </c>
      <c r="G6457" s="32">
        <f t="shared" si="121"/>
        <v>44340.56816</v>
      </c>
      <c r="H6457" s="29">
        <v>0.5847222222222223</v>
      </c>
      <c r="I6457" s="30">
        <f t="shared" si="122"/>
        <v>-44339.98344</v>
      </c>
      <c r="K6457" t="str">
        <f t="shared" si="123"/>
        <v/>
      </c>
    </row>
    <row r="6458">
      <c r="A6458" s="24">
        <v>44340.495669386575</v>
      </c>
      <c r="B6458" s="5" t="s">
        <v>4830</v>
      </c>
      <c r="C6458" s="5" t="s">
        <v>593</v>
      </c>
      <c r="D6458" s="5" t="s">
        <v>4831</v>
      </c>
      <c r="F6458" s="28">
        <f t="shared" si="67"/>
        <v>44340.579</v>
      </c>
      <c r="G6458" s="32">
        <f t="shared" si="121"/>
        <v>44340.579</v>
      </c>
      <c r="I6458" t="str">
        <f t="shared" si="122"/>
        <v/>
      </c>
      <c r="K6458" t="str">
        <f t="shared" si="123"/>
        <v/>
      </c>
    </row>
    <row r="6459">
      <c r="A6459" s="24">
        <v>44340.58556127315</v>
      </c>
      <c r="B6459" s="5" t="s">
        <v>4832</v>
      </c>
      <c r="F6459" s="28">
        <f t="shared" si="67"/>
        <v>44340.66889</v>
      </c>
      <c r="G6459" s="32">
        <f t="shared" si="121"/>
        <v>44340.66889</v>
      </c>
      <c r="I6459" t="str">
        <f t="shared" si="122"/>
        <v/>
      </c>
      <c r="K6459" t="str">
        <f t="shared" si="123"/>
        <v/>
      </c>
    </row>
    <row r="6460">
      <c r="A6460" s="24">
        <v>44340.82302633102</v>
      </c>
      <c r="B6460" s="5" t="s">
        <v>3401</v>
      </c>
      <c r="C6460" s="5" t="s">
        <v>1480</v>
      </c>
      <c r="D6460" s="5" t="s">
        <v>165</v>
      </c>
      <c r="F6460" s="28">
        <f t="shared" si="67"/>
        <v>44340.90636</v>
      </c>
      <c r="G6460" s="32">
        <f t="shared" si="121"/>
        <v>44340.90636</v>
      </c>
      <c r="I6460" t="str">
        <f t="shared" si="122"/>
        <v/>
      </c>
      <c r="K6460" t="str">
        <f t="shared" si="123"/>
        <v/>
      </c>
    </row>
    <row r="6461">
      <c r="A6461" s="24">
        <v>44341.205061354165</v>
      </c>
      <c r="B6461" s="5" t="s">
        <v>4833</v>
      </c>
      <c r="C6461" s="5" t="s">
        <v>593</v>
      </c>
      <c r="D6461" s="5" t="s">
        <v>2783</v>
      </c>
      <c r="E6461" s="5">
        <v>26.0</v>
      </c>
      <c r="F6461" s="28">
        <f t="shared" si="67"/>
        <v>44341.28839</v>
      </c>
      <c r="G6461" s="32">
        <f t="shared" si="121"/>
        <v>44341.28839</v>
      </c>
      <c r="H6461" s="29">
        <v>0.37430555555555556</v>
      </c>
      <c r="I6461" s="30">
        <f t="shared" si="122"/>
        <v>-44340.91409</v>
      </c>
      <c r="K6461" t="str">
        <f t="shared" si="123"/>
        <v/>
      </c>
    </row>
    <row r="6462">
      <c r="A6462" s="24">
        <v>44341.29640384259</v>
      </c>
      <c r="B6462" s="5" t="s">
        <v>4834</v>
      </c>
      <c r="C6462" s="5" t="s">
        <v>729</v>
      </c>
      <c r="D6462" s="5" t="s">
        <v>2783</v>
      </c>
      <c r="E6462" s="5">
        <v>1.0</v>
      </c>
      <c r="F6462" s="28">
        <f t="shared" si="67"/>
        <v>44341.37974</v>
      </c>
      <c r="G6462" s="32">
        <f t="shared" si="121"/>
        <v>44341.37974</v>
      </c>
      <c r="H6462" s="29">
        <v>0.55625</v>
      </c>
      <c r="I6462" s="30">
        <f t="shared" si="122"/>
        <v>-44340.82349</v>
      </c>
      <c r="K6462" t="str">
        <f t="shared" si="123"/>
        <v/>
      </c>
    </row>
    <row r="6463">
      <c r="A6463" s="24">
        <v>44341.31046241898</v>
      </c>
      <c r="B6463" s="5" t="s">
        <v>1887</v>
      </c>
      <c r="C6463" s="5" t="s">
        <v>1888</v>
      </c>
      <c r="D6463" s="5" t="s">
        <v>4835</v>
      </c>
      <c r="E6463" s="5">
        <v>3.0</v>
      </c>
      <c r="F6463" s="28">
        <f t="shared" si="67"/>
        <v>44341.3938</v>
      </c>
      <c r="G6463" s="32">
        <f t="shared" si="121"/>
        <v>44341.3938</v>
      </c>
      <c r="H6463" s="29">
        <v>0.45</v>
      </c>
      <c r="I6463" s="30">
        <f t="shared" si="122"/>
        <v>-44340.9438</v>
      </c>
      <c r="K6463" t="str">
        <f t="shared" si="123"/>
        <v/>
      </c>
    </row>
    <row r="6464">
      <c r="A6464" s="24">
        <v>44341.31120524305</v>
      </c>
      <c r="B6464" s="5" t="s">
        <v>4836</v>
      </c>
      <c r="C6464" s="5" t="s">
        <v>1888</v>
      </c>
      <c r="D6464" s="5" t="s">
        <v>4837</v>
      </c>
      <c r="E6464" s="5">
        <v>4.0</v>
      </c>
      <c r="F6464" s="28">
        <f t="shared" si="67"/>
        <v>44341.39454</v>
      </c>
      <c r="G6464" s="32">
        <f t="shared" si="121"/>
        <v>44341.39454</v>
      </c>
      <c r="H6464" s="29">
        <v>0.45</v>
      </c>
      <c r="I6464" s="30">
        <f t="shared" si="122"/>
        <v>-44340.94454</v>
      </c>
      <c r="K6464" t="str">
        <f t="shared" si="123"/>
        <v/>
      </c>
    </row>
    <row r="6465">
      <c r="A6465" s="24">
        <v>44341.389935127314</v>
      </c>
      <c r="B6465" s="5" t="s">
        <v>3707</v>
      </c>
      <c r="C6465" s="5" t="s">
        <v>898</v>
      </c>
      <c r="D6465" s="5" t="s">
        <v>607</v>
      </c>
      <c r="E6465" s="5">
        <v>3.0</v>
      </c>
      <c r="F6465" s="28">
        <f t="shared" si="67"/>
        <v>44341.47327</v>
      </c>
      <c r="G6465" s="32">
        <f t="shared" si="121"/>
        <v>44341.47327</v>
      </c>
      <c r="H6465" s="29">
        <v>0.5166666666666667</v>
      </c>
      <c r="I6465" s="30">
        <f t="shared" si="122"/>
        <v>-44340.9566</v>
      </c>
      <c r="K6465" t="str">
        <f t="shared" si="123"/>
        <v/>
      </c>
    </row>
    <row r="6466">
      <c r="A6466" s="24">
        <v>44341.42098459491</v>
      </c>
      <c r="B6466" s="5" t="s">
        <v>1580</v>
      </c>
      <c r="C6466" s="5" t="s">
        <v>736</v>
      </c>
      <c r="D6466" s="5" t="s">
        <v>165</v>
      </c>
      <c r="E6466" s="5">
        <v>40.0</v>
      </c>
      <c r="F6466" s="28">
        <f t="shared" si="67"/>
        <v>44341.50432</v>
      </c>
      <c r="G6466" s="32">
        <f t="shared" si="121"/>
        <v>44341.50432</v>
      </c>
      <c r="H6466" s="29">
        <v>0.625</v>
      </c>
      <c r="I6466" s="30">
        <f t="shared" si="122"/>
        <v>-44340.87932</v>
      </c>
      <c r="J6466" s="5" t="s">
        <v>1861</v>
      </c>
      <c r="K6466" t="str">
        <f t="shared" si="123"/>
        <v/>
      </c>
    </row>
    <row r="6467">
      <c r="A6467" s="24">
        <v>44341.53892767361</v>
      </c>
      <c r="B6467" s="5" t="s">
        <v>3899</v>
      </c>
      <c r="E6467" s="5">
        <v>1.0</v>
      </c>
      <c r="F6467" s="28">
        <f t="shared" si="67"/>
        <v>44341.62226</v>
      </c>
      <c r="G6467" s="32">
        <f t="shared" si="121"/>
        <v>44341.62226</v>
      </c>
      <c r="H6467" s="29">
        <v>0.6666666666666666</v>
      </c>
      <c r="I6467" s="30">
        <f t="shared" si="122"/>
        <v>-44340.95559</v>
      </c>
      <c r="K6467" t="str">
        <f t="shared" si="123"/>
        <v/>
      </c>
    </row>
    <row r="6468">
      <c r="A6468" s="24">
        <v>44341.59962956018</v>
      </c>
      <c r="B6468" s="5" t="s">
        <v>4838</v>
      </c>
      <c r="F6468" s="28">
        <f t="shared" si="67"/>
        <v>44341.68296</v>
      </c>
      <c r="G6468" s="32">
        <f t="shared" si="121"/>
        <v>44341.68296</v>
      </c>
      <c r="I6468" t="str">
        <f t="shared" si="122"/>
        <v/>
      </c>
      <c r="K6468" t="str">
        <f t="shared" si="123"/>
        <v/>
      </c>
    </row>
    <row r="6469">
      <c r="A6469" s="24">
        <v>44341.82388138889</v>
      </c>
      <c r="B6469" s="5" t="s">
        <v>3401</v>
      </c>
      <c r="C6469" s="5" t="s">
        <v>1480</v>
      </c>
      <c r="D6469" s="5" t="s">
        <v>165</v>
      </c>
      <c r="F6469" s="28">
        <f t="shared" si="67"/>
        <v>44341.90721</v>
      </c>
      <c r="G6469" s="32">
        <f t="shared" si="121"/>
        <v>44341.90721</v>
      </c>
      <c r="I6469" t="str">
        <f t="shared" si="122"/>
        <v/>
      </c>
      <c r="K6469" t="str">
        <f t="shared" si="123"/>
        <v/>
      </c>
    </row>
    <row r="6470">
      <c r="A6470" s="24">
        <v>44342.327882708334</v>
      </c>
      <c r="B6470" s="5" t="s">
        <v>4294</v>
      </c>
      <c r="C6470" s="5" t="s">
        <v>545</v>
      </c>
      <c r="D6470" s="5" t="s">
        <v>3246</v>
      </c>
      <c r="E6470" s="5">
        <v>37.0</v>
      </c>
      <c r="F6470" s="28">
        <f t="shared" si="67"/>
        <v>44342.41122</v>
      </c>
      <c r="G6470" s="32">
        <f t="shared" si="121"/>
        <v>44342.41122</v>
      </c>
      <c r="H6470" s="29">
        <v>0.6666666666666666</v>
      </c>
      <c r="I6470" s="30">
        <f t="shared" si="122"/>
        <v>-44341.74455</v>
      </c>
      <c r="J6470" s="5" t="s">
        <v>1861</v>
      </c>
      <c r="K6470" t="str">
        <f t="shared" si="123"/>
        <v/>
      </c>
    </row>
    <row r="6471">
      <c r="A6471" s="24">
        <v>44342.328362430555</v>
      </c>
      <c r="B6471" s="5" t="s">
        <v>3376</v>
      </c>
      <c r="C6471" s="5" t="s">
        <v>916</v>
      </c>
      <c r="D6471" s="5" t="s">
        <v>4408</v>
      </c>
      <c r="E6471" s="5">
        <v>1.0</v>
      </c>
      <c r="F6471" s="28">
        <f t="shared" si="67"/>
        <v>44342.4117</v>
      </c>
      <c r="G6471" s="32">
        <f t="shared" si="121"/>
        <v>44342.4117</v>
      </c>
      <c r="H6471" s="29">
        <v>0.46805555555555556</v>
      </c>
      <c r="I6471" s="30">
        <f t="shared" si="122"/>
        <v>-44341.94364</v>
      </c>
      <c r="K6471" t="str">
        <f t="shared" si="123"/>
        <v/>
      </c>
    </row>
    <row r="6472">
      <c r="A6472" s="24">
        <v>44342.331732164355</v>
      </c>
      <c r="B6472" s="5" t="s">
        <v>3388</v>
      </c>
      <c r="C6472" s="5" t="s">
        <v>649</v>
      </c>
      <c r="D6472" s="5" t="s">
        <v>4408</v>
      </c>
      <c r="E6472" s="5">
        <v>2.0</v>
      </c>
      <c r="F6472" s="28">
        <f t="shared" si="67"/>
        <v>44342.41507</v>
      </c>
      <c r="G6472" s="32">
        <f t="shared" si="121"/>
        <v>44342.41507</v>
      </c>
      <c r="H6472" s="29">
        <v>0.6069444444444444</v>
      </c>
      <c r="I6472" s="30">
        <f t="shared" si="122"/>
        <v>-44341.80812</v>
      </c>
      <c r="K6472" t="str">
        <f t="shared" si="123"/>
        <v/>
      </c>
    </row>
    <row r="6473">
      <c r="A6473" s="24">
        <v>44342.41120192129</v>
      </c>
      <c r="B6473" s="5" t="s">
        <v>4839</v>
      </c>
      <c r="C6473" s="5" t="s">
        <v>4840</v>
      </c>
      <c r="D6473" s="5" t="s">
        <v>1722</v>
      </c>
      <c r="E6473" s="5">
        <v>1.0</v>
      </c>
      <c r="F6473" s="28">
        <f t="shared" si="67"/>
        <v>44342.49454</v>
      </c>
      <c r="G6473" s="32">
        <f t="shared" si="121"/>
        <v>44342.49454</v>
      </c>
      <c r="H6473" s="29">
        <v>0.5090277777777777</v>
      </c>
      <c r="I6473" s="30">
        <f t="shared" si="122"/>
        <v>-44341.98551</v>
      </c>
      <c r="K6473" t="str">
        <f t="shared" si="123"/>
        <v/>
      </c>
    </row>
    <row r="6474">
      <c r="A6474" s="24">
        <v>44342.43930452546</v>
      </c>
      <c r="B6474" s="5" t="s">
        <v>4054</v>
      </c>
      <c r="C6474" s="5" t="s">
        <v>649</v>
      </c>
      <c r="D6474" s="5" t="s">
        <v>4408</v>
      </c>
      <c r="E6474" s="5">
        <v>1.0</v>
      </c>
      <c r="F6474" s="28">
        <f t="shared" si="67"/>
        <v>44342.52264</v>
      </c>
      <c r="G6474" s="32">
        <f t="shared" si="121"/>
        <v>44342.52264</v>
      </c>
      <c r="H6474" s="29">
        <v>0.6069444444444444</v>
      </c>
      <c r="I6474" s="30">
        <f t="shared" si="122"/>
        <v>-44341.91569</v>
      </c>
      <c r="K6474" t="str">
        <f t="shared" si="123"/>
        <v/>
      </c>
    </row>
    <row r="6475">
      <c r="A6475" s="24">
        <v>44342.48796186343</v>
      </c>
      <c r="B6475" s="5" t="s">
        <v>3320</v>
      </c>
      <c r="C6475" s="5" t="s">
        <v>549</v>
      </c>
      <c r="D6475" s="5" t="s">
        <v>3246</v>
      </c>
      <c r="E6475" s="5">
        <v>39.0</v>
      </c>
      <c r="F6475" s="28">
        <f t="shared" si="67"/>
        <v>44342.5713</v>
      </c>
      <c r="G6475" s="32">
        <f t="shared" si="121"/>
        <v>44342.5713</v>
      </c>
      <c r="H6475" s="29">
        <v>0.6666666666666666</v>
      </c>
      <c r="I6475" s="30">
        <f t="shared" si="122"/>
        <v>-44341.90463</v>
      </c>
      <c r="J6475" s="5" t="s">
        <v>1861</v>
      </c>
      <c r="K6475" t="str">
        <f t="shared" si="123"/>
        <v/>
      </c>
    </row>
    <row r="6476">
      <c r="A6476" s="24">
        <v>44342.82379903935</v>
      </c>
      <c r="B6476" s="5" t="s">
        <v>3401</v>
      </c>
      <c r="C6476" s="5" t="s">
        <v>1480</v>
      </c>
      <c r="D6476" s="5" t="s">
        <v>165</v>
      </c>
      <c r="F6476" s="28">
        <f t="shared" si="67"/>
        <v>44342.90713</v>
      </c>
      <c r="G6476" s="32">
        <f t="shared" si="121"/>
        <v>44342.90713</v>
      </c>
      <c r="I6476" t="str">
        <f t="shared" si="122"/>
        <v/>
      </c>
      <c r="K6476" t="str">
        <f t="shared" si="123"/>
        <v/>
      </c>
    </row>
    <row r="6477">
      <c r="A6477" s="24">
        <v>44343.31384824074</v>
      </c>
      <c r="B6477" s="5" t="s">
        <v>4054</v>
      </c>
      <c r="C6477" s="5" t="s">
        <v>649</v>
      </c>
      <c r="D6477" s="5" t="s">
        <v>4408</v>
      </c>
      <c r="E6477" s="5">
        <v>1.0</v>
      </c>
      <c r="F6477" s="28">
        <f t="shared" si="67"/>
        <v>44343.39718</v>
      </c>
      <c r="G6477" s="32">
        <f t="shared" si="121"/>
        <v>44343.39718</v>
      </c>
      <c r="H6477" s="29">
        <v>0.4270833333333333</v>
      </c>
      <c r="I6477" s="30">
        <f t="shared" si="122"/>
        <v>-44342.9701</v>
      </c>
      <c r="K6477" t="str">
        <f t="shared" si="123"/>
        <v/>
      </c>
    </row>
    <row r="6478">
      <c r="A6478" s="24">
        <v>44343.314313194445</v>
      </c>
      <c r="B6478" s="5" t="s">
        <v>3376</v>
      </c>
      <c r="C6478" s="5" t="s">
        <v>916</v>
      </c>
      <c r="D6478" s="5" t="s">
        <v>4408</v>
      </c>
      <c r="E6478" s="5">
        <v>2.0</v>
      </c>
      <c r="F6478" s="28">
        <f t="shared" si="67"/>
        <v>44343.39765</v>
      </c>
      <c r="G6478" s="32">
        <f t="shared" si="121"/>
        <v>44343.39765</v>
      </c>
      <c r="H6478" s="29">
        <v>0.5756944444444444</v>
      </c>
      <c r="I6478" s="30">
        <f t="shared" si="122"/>
        <v>-44342.82195</v>
      </c>
      <c r="K6478" t="str">
        <f t="shared" si="123"/>
        <v/>
      </c>
    </row>
    <row r="6479">
      <c r="A6479" s="24">
        <v>44343.370876597226</v>
      </c>
      <c r="B6479" s="5" t="s">
        <v>4841</v>
      </c>
      <c r="C6479" s="5" t="s">
        <v>4460</v>
      </c>
      <c r="D6479" s="5" t="s">
        <v>3177</v>
      </c>
      <c r="E6479" s="5">
        <v>3.0</v>
      </c>
      <c r="F6479" s="28">
        <f t="shared" si="67"/>
        <v>44343.45421</v>
      </c>
      <c r="G6479" s="32">
        <f t="shared" si="121"/>
        <v>44343.45421</v>
      </c>
      <c r="H6479" s="29">
        <v>0.4979166666666667</v>
      </c>
      <c r="I6479" s="30">
        <f t="shared" si="122"/>
        <v>-44342.95629</v>
      </c>
      <c r="K6479" t="str">
        <f t="shared" si="123"/>
        <v/>
      </c>
    </row>
    <row r="6480">
      <c r="A6480" s="24">
        <v>44343.41193997685</v>
      </c>
      <c r="B6480" s="5" t="s">
        <v>4842</v>
      </c>
      <c r="C6480" s="5" t="s">
        <v>549</v>
      </c>
      <c r="D6480" s="5" t="s">
        <v>3246</v>
      </c>
      <c r="E6480" s="5">
        <v>37.0</v>
      </c>
      <c r="F6480" s="28">
        <f t="shared" si="67"/>
        <v>44343.49527</v>
      </c>
      <c r="G6480" s="32">
        <f t="shared" si="121"/>
        <v>44343.49527</v>
      </c>
      <c r="H6480" s="29">
        <v>0.6666666666666666</v>
      </c>
      <c r="I6480" s="30">
        <f t="shared" si="122"/>
        <v>-44342.82861</v>
      </c>
      <c r="J6480" s="5" t="s">
        <v>1861</v>
      </c>
      <c r="K6480" t="str">
        <f t="shared" si="123"/>
        <v/>
      </c>
    </row>
    <row r="6481">
      <c r="A6481" s="24">
        <v>44343.43230608796</v>
      </c>
      <c r="B6481" s="5" t="s">
        <v>646</v>
      </c>
      <c r="C6481" s="5" t="s">
        <v>916</v>
      </c>
      <c r="D6481" s="5" t="s">
        <v>4408</v>
      </c>
      <c r="E6481" s="5">
        <v>3.0</v>
      </c>
      <c r="F6481" s="28">
        <f t="shared" si="67"/>
        <v>44343.51564</v>
      </c>
      <c r="G6481" s="32">
        <f t="shared" si="121"/>
        <v>44343.51564</v>
      </c>
      <c r="H6481" s="29">
        <v>0.5756944444444444</v>
      </c>
      <c r="I6481" s="30">
        <f t="shared" si="122"/>
        <v>-44342.93994</v>
      </c>
      <c r="K6481" t="str">
        <f t="shared" si="123"/>
        <v/>
      </c>
    </row>
    <row r="6482">
      <c r="A6482" s="24">
        <v>44343.49502015046</v>
      </c>
      <c r="B6482" s="5" t="s">
        <v>2605</v>
      </c>
      <c r="C6482" s="5" t="s">
        <v>593</v>
      </c>
      <c r="D6482" s="5" t="s">
        <v>4843</v>
      </c>
      <c r="E6482" s="5">
        <v>1.0</v>
      </c>
      <c r="F6482" s="28">
        <f t="shared" si="67"/>
        <v>44343.57835</v>
      </c>
      <c r="G6482" s="32">
        <f t="shared" si="121"/>
        <v>44343.57835</v>
      </c>
      <c r="H6482" s="29">
        <v>0.6666666666666666</v>
      </c>
      <c r="I6482" s="30">
        <f t="shared" si="122"/>
        <v>-44342.91169</v>
      </c>
      <c r="K6482" t="str">
        <f t="shared" si="123"/>
        <v/>
      </c>
    </row>
    <row r="6483">
      <c r="A6483" s="24">
        <v>44343.82416444445</v>
      </c>
      <c r="B6483" s="5" t="s">
        <v>3401</v>
      </c>
      <c r="C6483" s="5" t="s">
        <v>1480</v>
      </c>
      <c r="D6483" s="5" t="s">
        <v>165</v>
      </c>
      <c r="F6483" s="28">
        <f t="shared" si="67"/>
        <v>44343.9075</v>
      </c>
      <c r="G6483" s="32">
        <f t="shared" si="121"/>
        <v>44343.9075</v>
      </c>
      <c r="I6483" t="str">
        <f t="shared" si="122"/>
        <v/>
      </c>
      <c r="K6483" t="str">
        <f t="shared" si="123"/>
        <v/>
      </c>
    </row>
    <row r="6484">
      <c r="A6484" s="24">
        <v>44344.268442361106</v>
      </c>
      <c r="B6484" s="5" t="s">
        <v>4844</v>
      </c>
      <c r="C6484" s="5" t="s">
        <v>4845</v>
      </c>
      <c r="D6484" s="5" t="s">
        <v>139</v>
      </c>
      <c r="E6484" s="5">
        <v>2.0</v>
      </c>
      <c r="F6484" s="28">
        <f t="shared" si="67"/>
        <v>44344.35178</v>
      </c>
      <c r="G6484" s="32">
        <f t="shared" si="121"/>
        <v>44344.35178</v>
      </c>
      <c r="H6484" s="29">
        <v>0.375</v>
      </c>
      <c r="I6484" s="30">
        <f t="shared" si="122"/>
        <v>-44343.97678</v>
      </c>
      <c r="K6484" t="str">
        <f t="shared" si="123"/>
        <v/>
      </c>
    </row>
    <row r="6485">
      <c r="A6485" s="24">
        <v>44344.2688528588</v>
      </c>
      <c r="B6485" s="5" t="s">
        <v>4846</v>
      </c>
      <c r="C6485" s="5" t="s">
        <v>4847</v>
      </c>
      <c r="D6485" s="5" t="s">
        <v>139</v>
      </c>
      <c r="E6485" s="5">
        <v>3.0</v>
      </c>
      <c r="F6485" s="28">
        <f t="shared" si="67"/>
        <v>44344.35219</v>
      </c>
      <c r="G6485" s="32">
        <f t="shared" si="121"/>
        <v>44344.35219</v>
      </c>
      <c r="H6485" s="29">
        <v>0.375</v>
      </c>
      <c r="I6485" s="30">
        <f t="shared" si="122"/>
        <v>-44343.97719</v>
      </c>
      <c r="K6485" t="str">
        <f t="shared" si="123"/>
        <v/>
      </c>
    </row>
    <row r="6486">
      <c r="A6486" s="24">
        <v>44344.28510675926</v>
      </c>
      <c r="B6486" s="5" t="s">
        <v>3376</v>
      </c>
      <c r="C6486" s="5" t="s">
        <v>916</v>
      </c>
      <c r="D6486" s="5" t="s">
        <v>4408</v>
      </c>
      <c r="E6486" s="5">
        <v>4.0</v>
      </c>
      <c r="F6486" s="28">
        <f t="shared" si="67"/>
        <v>44344.36844</v>
      </c>
      <c r="G6486" s="32">
        <f t="shared" si="121"/>
        <v>44344.36844</v>
      </c>
      <c r="H6486" s="29">
        <v>0.5659722222222222</v>
      </c>
      <c r="I6486" s="30">
        <f t="shared" si="122"/>
        <v>-44343.80247</v>
      </c>
      <c r="K6486" t="str">
        <f t="shared" si="123"/>
        <v/>
      </c>
    </row>
    <row r="6487">
      <c r="A6487" s="24">
        <v>44344.29888954861</v>
      </c>
      <c r="B6487" s="5" t="s">
        <v>4848</v>
      </c>
      <c r="C6487" s="5" t="s">
        <v>4849</v>
      </c>
      <c r="D6487" s="5" t="s">
        <v>2318</v>
      </c>
      <c r="E6487" s="5">
        <v>5.0</v>
      </c>
      <c r="F6487" s="28">
        <f t="shared" si="67"/>
        <v>44344.38222</v>
      </c>
      <c r="G6487" s="32">
        <f t="shared" si="121"/>
        <v>44344.38222</v>
      </c>
      <c r="H6487" s="29">
        <v>0.6666666666666666</v>
      </c>
      <c r="I6487" s="30">
        <f t="shared" si="122"/>
        <v>-44343.71556</v>
      </c>
      <c r="K6487" t="str">
        <f t="shared" si="123"/>
        <v/>
      </c>
    </row>
    <row r="6488">
      <c r="A6488" s="24">
        <v>44344.334770671296</v>
      </c>
      <c r="B6488" s="5" t="s">
        <v>4850</v>
      </c>
      <c r="C6488" s="5" t="s">
        <v>4851</v>
      </c>
      <c r="D6488" s="5" t="s">
        <v>4852</v>
      </c>
      <c r="E6488" s="5">
        <v>3.0</v>
      </c>
      <c r="F6488" s="28">
        <f t="shared" si="67"/>
        <v>44344.4181</v>
      </c>
      <c r="G6488" s="32">
        <f t="shared" si="121"/>
        <v>44344.4181</v>
      </c>
      <c r="H6488" s="29">
        <v>0.5</v>
      </c>
      <c r="I6488" s="30">
        <f t="shared" si="122"/>
        <v>-44343.9181</v>
      </c>
      <c r="K6488" t="str">
        <f t="shared" si="123"/>
        <v/>
      </c>
    </row>
    <row r="6489">
      <c r="A6489" s="24">
        <v>44344.34754012732</v>
      </c>
      <c r="B6489" s="5" t="s">
        <v>2620</v>
      </c>
      <c r="C6489" s="5" t="s">
        <v>516</v>
      </c>
      <c r="D6489" s="5" t="s">
        <v>3246</v>
      </c>
      <c r="F6489" s="28">
        <f t="shared" si="67"/>
        <v>44344.43087</v>
      </c>
      <c r="G6489" s="32">
        <f t="shared" si="121"/>
        <v>44344.43087</v>
      </c>
      <c r="H6489" s="29">
        <v>0.6666666666666666</v>
      </c>
      <c r="I6489" s="30">
        <f t="shared" si="122"/>
        <v>-44343.76421</v>
      </c>
      <c r="J6489" s="5" t="s">
        <v>3958</v>
      </c>
      <c r="K6489" t="str">
        <f t="shared" si="123"/>
        <v/>
      </c>
    </row>
    <row r="6490">
      <c r="A6490" s="24">
        <v>44344.395855532406</v>
      </c>
      <c r="B6490" s="5" t="s">
        <v>3420</v>
      </c>
      <c r="C6490" s="5" t="s">
        <v>916</v>
      </c>
      <c r="D6490" s="5" t="s">
        <v>4853</v>
      </c>
      <c r="E6490" s="5">
        <v>2.0</v>
      </c>
      <c r="F6490" s="28">
        <f t="shared" si="67"/>
        <v>44344.47919</v>
      </c>
      <c r="G6490" s="32">
        <f t="shared" si="121"/>
        <v>44344.47919</v>
      </c>
      <c r="H6490" s="29">
        <v>0.5659722222222222</v>
      </c>
      <c r="I6490" s="30">
        <f t="shared" si="122"/>
        <v>-44343.91322</v>
      </c>
      <c r="K6490" t="str">
        <f t="shared" si="123"/>
        <v/>
      </c>
    </row>
    <row r="6491">
      <c r="A6491" s="24">
        <v>44344.43537987268</v>
      </c>
      <c r="B6491" s="5" t="s">
        <v>4854</v>
      </c>
      <c r="D6491" s="5" t="s">
        <v>4855</v>
      </c>
      <c r="E6491" s="5">
        <v>3.0</v>
      </c>
      <c r="F6491" s="28">
        <f t="shared" si="67"/>
        <v>44344.51871</v>
      </c>
      <c r="G6491" s="32">
        <f t="shared" si="121"/>
        <v>44344.51871</v>
      </c>
      <c r="H6491" s="29">
        <v>0.5972222222222222</v>
      </c>
      <c r="I6491" s="30">
        <f t="shared" si="122"/>
        <v>-44343.92149</v>
      </c>
      <c r="K6491" t="str">
        <f t="shared" si="123"/>
        <v/>
      </c>
    </row>
    <row r="6492">
      <c r="A6492" s="24">
        <v>44344.82542337963</v>
      </c>
      <c r="B6492" s="5" t="s">
        <v>3401</v>
      </c>
      <c r="C6492" s="5" t="s">
        <v>1480</v>
      </c>
      <c r="D6492" s="5" t="s">
        <v>165</v>
      </c>
      <c r="F6492" s="28">
        <f t="shared" si="67"/>
        <v>44344.90876</v>
      </c>
      <c r="G6492" s="32">
        <f t="shared" si="121"/>
        <v>44344.90876</v>
      </c>
      <c r="I6492" t="str">
        <f t="shared" si="122"/>
        <v/>
      </c>
      <c r="K6492" t="str">
        <f t="shared" si="123"/>
        <v/>
      </c>
    </row>
    <row r="6493">
      <c r="A6493" s="24">
        <v>44345.18040060185</v>
      </c>
      <c r="B6493" s="5" t="s">
        <v>4259</v>
      </c>
      <c r="C6493" s="5" t="s">
        <v>516</v>
      </c>
      <c r="D6493" s="5" t="s">
        <v>3246</v>
      </c>
      <c r="F6493" s="28">
        <f t="shared" si="67"/>
        <v>44345.26373</v>
      </c>
      <c r="G6493" s="32">
        <f t="shared" si="121"/>
        <v>44345.26373</v>
      </c>
      <c r="I6493" t="str">
        <f t="shared" si="122"/>
        <v/>
      </c>
      <c r="K6493" t="str">
        <f t="shared" si="123"/>
        <v/>
      </c>
    </row>
    <row r="6494">
      <c r="A6494" s="24">
        <v>44347.28547394676</v>
      </c>
      <c r="B6494" s="5" t="s">
        <v>1706</v>
      </c>
      <c r="C6494" s="5" t="s">
        <v>593</v>
      </c>
      <c r="D6494" s="5" t="s">
        <v>2783</v>
      </c>
      <c r="E6494" s="5">
        <v>1.0</v>
      </c>
      <c r="F6494" s="28">
        <f t="shared" si="67"/>
        <v>44347.36881</v>
      </c>
      <c r="G6494" s="32">
        <f t="shared" si="121"/>
        <v>44347.36881</v>
      </c>
      <c r="H6494" s="29">
        <v>0.47291666666666665</v>
      </c>
      <c r="I6494" s="30">
        <f t="shared" si="122"/>
        <v>-44346.89589</v>
      </c>
      <c r="K6494" t="str">
        <f t="shared" si="123"/>
        <v/>
      </c>
    </row>
    <row r="6495">
      <c r="A6495" s="24">
        <v>44347.286087037035</v>
      </c>
      <c r="B6495" s="5" t="s">
        <v>3376</v>
      </c>
      <c r="C6495" s="5" t="s">
        <v>916</v>
      </c>
      <c r="D6495" s="5" t="s">
        <v>4408</v>
      </c>
      <c r="E6495" s="5">
        <v>2.0</v>
      </c>
      <c r="F6495" s="28">
        <f t="shared" si="67"/>
        <v>44347.36942</v>
      </c>
      <c r="G6495" s="32">
        <f t="shared" si="121"/>
        <v>44347.36942</v>
      </c>
      <c r="H6495" s="29">
        <v>0.58125</v>
      </c>
      <c r="I6495" s="30">
        <f t="shared" si="122"/>
        <v>-44346.78817</v>
      </c>
      <c r="K6495" t="str">
        <f t="shared" si="123"/>
        <v/>
      </c>
    </row>
    <row r="6496">
      <c r="A6496" s="24">
        <v>44347.292348414354</v>
      </c>
      <c r="B6496" s="5" t="s">
        <v>2620</v>
      </c>
      <c r="C6496" s="5" t="s">
        <v>516</v>
      </c>
      <c r="D6496" s="5" t="s">
        <v>3246</v>
      </c>
      <c r="E6496" s="5">
        <v>37.0</v>
      </c>
      <c r="F6496" s="28">
        <f t="shared" si="67"/>
        <v>44347.37568</v>
      </c>
      <c r="G6496" s="32">
        <f t="shared" si="121"/>
        <v>44347.37568</v>
      </c>
      <c r="H6496" s="29">
        <v>0.6666666666666666</v>
      </c>
      <c r="I6496" s="30">
        <f t="shared" si="122"/>
        <v>-44346.70902</v>
      </c>
      <c r="J6496" s="5" t="s">
        <v>1861</v>
      </c>
      <c r="K6496" t="str">
        <f t="shared" si="123"/>
        <v/>
      </c>
    </row>
    <row r="6497">
      <c r="A6497" s="24">
        <v>44347.34384144676</v>
      </c>
      <c r="B6497" s="5" t="s">
        <v>4334</v>
      </c>
      <c r="C6497" s="5" t="s">
        <v>4856</v>
      </c>
      <c r="D6497" s="5" t="s">
        <v>2933</v>
      </c>
      <c r="E6497" s="5">
        <v>3.0</v>
      </c>
      <c r="F6497" s="28">
        <f t="shared" si="67"/>
        <v>44347.42717</v>
      </c>
      <c r="G6497" s="32">
        <f t="shared" si="121"/>
        <v>44347.42717</v>
      </c>
      <c r="H6497" s="29">
        <v>0.5006944444444444</v>
      </c>
      <c r="I6497" s="30">
        <f t="shared" si="122"/>
        <v>-44346.92648</v>
      </c>
      <c r="K6497" t="str">
        <f t="shared" si="123"/>
        <v/>
      </c>
    </row>
    <row r="6498">
      <c r="A6498" s="24">
        <v>44347.36499266204</v>
      </c>
      <c r="B6498" s="5" t="s">
        <v>3144</v>
      </c>
      <c r="C6498" s="5" t="s">
        <v>227</v>
      </c>
      <c r="D6498" s="5" t="s">
        <v>624</v>
      </c>
      <c r="E6498" s="5">
        <v>4.0</v>
      </c>
      <c r="F6498" s="28">
        <f t="shared" si="67"/>
        <v>44347.44833</v>
      </c>
      <c r="G6498" s="32">
        <f t="shared" si="121"/>
        <v>44347.44833</v>
      </c>
      <c r="H6498" s="29">
        <v>0.575</v>
      </c>
      <c r="I6498" s="30">
        <f t="shared" si="122"/>
        <v>-44346.87333</v>
      </c>
      <c r="K6498" t="str">
        <f t="shared" si="123"/>
        <v/>
      </c>
    </row>
    <row r="6499">
      <c r="A6499" s="24">
        <v>44347.36541063657</v>
      </c>
      <c r="B6499" s="5" t="s">
        <v>4857</v>
      </c>
      <c r="C6499" s="5" t="s">
        <v>227</v>
      </c>
      <c r="D6499" s="5" t="s">
        <v>624</v>
      </c>
      <c r="E6499" s="5">
        <v>5.0</v>
      </c>
      <c r="F6499" s="28">
        <f t="shared" si="67"/>
        <v>44347.44874</v>
      </c>
      <c r="G6499" s="32">
        <f t="shared" si="121"/>
        <v>44347.44874</v>
      </c>
      <c r="H6499" s="29">
        <v>0.5722222222222222</v>
      </c>
      <c r="I6499" s="30">
        <f t="shared" si="122"/>
        <v>-44346.87652</v>
      </c>
      <c r="K6499" t="str">
        <f t="shared" si="123"/>
        <v/>
      </c>
    </row>
    <row r="6500">
      <c r="A6500" s="24">
        <v>44347.384040046294</v>
      </c>
      <c r="B6500" s="5" t="s">
        <v>4832</v>
      </c>
      <c r="C6500" s="5" t="s">
        <v>593</v>
      </c>
      <c r="D6500" s="5" t="s">
        <v>2783</v>
      </c>
      <c r="E6500" s="5">
        <v>6.0</v>
      </c>
      <c r="F6500" s="28">
        <f t="shared" si="67"/>
        <v>44347.46737</v>
      </c>
      <c r="G6500" s="32">
        <f t="shared" si="121"/>
        <v>44347.46737</v>
      </c>
      <c r="H6500" s="29">
        <v>0.6194444444444445</v>
      </c>
      <c r="I6500" s="30">
        <f t="shared" si="122"/>
        <v>-44346.84793</v>
      </c>
      <c r="K6500" t="str">
        <f t="shared" si="123"/>
        <v/>
      </c>
    </row>
    <row r="6501">
      <c r="A6501" s="24">
        <v>44347.41394085648</v>
      </c>
      <c r="B6501" s="5" t="s">
        <v>646</v>
      </c>
      <c r="C6501" s="5" t="s">
        <v>916</v>
      </c>
      <c r="D6501" s="5" t="s">
        <v>4408</v>
      </c>
      <c r="E6501" s="5">
        <v>7.0</v>
      </c>
      <c r="F6501" s="28">
        <f t="shared" si="67"/>
        <v>44347.49727</v>
      </c>
      <c r="G6501" s="32">
        <f t="shared" si="121"/>
        <v>44347.49727</v>
      </c>
      <c r="H6501" s="29">
        <v>0.58125</v>
      </c>
      <c r="I6501" s="30">
        <f t="shared" si="122"/>
        <v>-44346.91602</v>
      </c>
      <c r="K6501" t="str">
        <f t="shared" si="123"/>
        <v/>
      </c>
    </row>
    <row r="6502">
      <c r="A6502" s="24">
        <v>44347.78107408565</v>
      </c>
      <c r="B6502" s="5" t="s">
        <v>3401</v>
      </c>
      <c r="C6502" s="5" t="s">
        <v>1480</v>
      </c>
      <c r="D6502" s="5" t="s">
        <v>165</v>
      </c>
      <c r="F6502" s="28">
        <f t="shared" si="67"/>
        <v>44347.86441</v>
      </c>
      <c r="G6502" s="32">
        <f t="shared" si="121"/>
        <v>44347.86441</v>
      </c>
      <c r="I6502" t="str">
        <f t="shared" si="122"/>
        <v/>
      </c>
      <c r="K6502" t="str">
        <f t="shared" si="123"/>
        <v/>
      </c>
    </row>
    <row r="6503">
      <c r="A6503" s="24">
        <v>44348.25491055555</v>
      </c>
      <c r="B6503" s="5" t="s">
        <v>4691</v>
      </c>
      <c r="C6503" s="5" t="s">
        <v>4858</v>
      </c>
      <c r="D6503" s="5" t="s">
        <v>4859</v>
      </c>
      <c r="E6503" s="5">
        <v>39.0</v>
      </c>
      <c r="F6503" s="28">
        <f t="shared" si="67"/>
        <v>44348.33824</v>
      </c>
      <c r="G6503" s="32">
        <f t="shared" si="121"/>
        <v>44348.33824</v>
      </c>
      <c r="H6503" s="29">
        <v>0.6666666666666666</v>
      </c>
      <c r="I6503" s="30">
        <f t="shared" si="122"/>
        <v>-44347.67158</v>
      </c>
      <c r="J6503" s="5" t="s">
        <v>1861</v>
      </c>
      <c r="K6503" t="str">
        <f t="shared" si="123"/>
        <v/>
      </c>
    </row>
    <row r="6504">
      <c r="A6504" s="24">
        <v>44348.25996131945</v>
      </c>
      <c r="B6504" s="5" t="s">
        <v>4860</v>
      </c>
      <c r="C6504" s="5" t="s">
        <v>4858</v>
      </c>
      <c r="D6504" s="5" t="s">
        <v>320</v>
      </c>
      <c r="E6504" s="5">
        <v>37.0</v>
      </c>
      <c r="F6504" s="28">
        <f t="shared" si="67"/>
        <v>44348.34329</v>
      </c>
      <c r="G6504" s="32">
        <f t="shared" si="121"/>
        <v>44348.34329</v>
      </c>
      <c r="H6504" s="29">
        <v>0.6666666666666666</v>
      </c>
      <c r="I6504" s="30">
        <f t="shared" si="122"/>
        <v>-44347.67663</v>
      </c>
      <c r="J6504" s="5" t="s">
        <v>1861</v>
      </c>
      <c r="K6504" t="str">
        <f t="shared" si="123"/>
        <v/>
      </c>
    </row>
    <row r="6505">
      <c r="A6505" s="24">
        <v>44348.28660086806</v>
      </c>
      <c r="B6505" s="5" t="s">
        <v>3376</v>
      </c>
      <c r="C6505" s="5" t="s">
        <v>916</v>
      </c>
      <c r="D6505" s="5" t="s">
        <v>4408</v>
      </c>
      <c r="E6505" s="5">
        <v>1.0</v>
      </c>
      <c r="F6505" s="28">
        <f t="shared" si="67"/>
        <v>44348.36993</v>
      </c>
      <c r="G6505" s="32">
        <f t="shared" si="121"/>
        <v>44348.36993</v>
      </c>
      <c r="H6505" s="29">
        <v>0.5833333333333334</v>
      </c>
      <c r="I6505" s="30">
        <f t="shared" si="122"/>
        <v>-44347.7866</v>
      </c>
      <c r="K6505" t="str">
        <f t="shared" si="123"/>
        <v/>
      </c>
    </row>
    <row r="6506">
      <c r="A6506" s="24">
        <v>44348.29203633102</v>
      </c>
      <c r="B6506" s="5" t="s">
        <v>4708</v>
      </c>
      <c r="C6506" s="5" t="s">
        <v>3654</v>
      </c>
      <c r="D6506" s="5" t="s">
        <v>55</v>
      </c>
      <c r="E6506" s="5">
        <v>36.0</v>
      </c>
      <c r="F6506" s="28">
        <f t="shared" si="67"/>
        <v>44348.37537</v>
      </c>
      <c r="G6506" s="32">
        <f t="shared" si="121"/>
        <v>44348.37537</v>
      </c>
      <c r="I6506" t="str">
        <f t="shared" si="122"/>
        <v/>
      </c>
      <c r="J6506" s="5" t="s">
        <v>1861</v>
      </c>
      <c r="K6506">
        <f t="shared" si="123"/>
        <v>36</v>
      </c>
    </row>
    <row r="6507">
      <c r="A6507" s="24">
        <v>44348.30874620371</v>
      </c>
      <c r="B6507" s="5" t="s">
        <v>4138</v>
      </c>
      <c r="C6507" s="5" t="s">
        <v>736</v>
      </c>
      <c r="D6507" s="5" t="s">
        <v>165</v>
      </c>
      <c r="E6507" s="5">
        <v>2.0</v>
      </c>
      <c r="F6507" s="28">
        <f t="shared" si="67"/>
        <v>44348.39208</v>
      </c>
      <c r="G6507" s="32">
        <f t="shared" si="121"/>
        <v>44348.39208</v>
      </c>
      <c r="H6507" s="29">
        <v>0.4097222222222222</v>
      </c>
      <c r="I6507" s="30">
        <f t="shared" si="122"/>
        <v>-44347.98236</v>
      </c>
      <c r="K6507" t="str">
        <f t="shared" si="123"/>
        <v/>
      </c>
    </row>
    <row r="6508">
      <c r="A6508" s="24">
        <v>44348.345937499995</v>
      </c>
      <c r="B6508" s="5" t="s">
        <v>2620</v>
      </c>
      <c r="C6508" s="5" t="s">
        <v>516</v>
      </c>
      <c r="D6508" s="5" t="s">
        <v>3246</v>
      </c>
      <c r="E6508" s="5">
        <v>41.0</v>
      </c>
      <c r="F6508" s="28">
        <f t="shared" si="67"/>
        <v>44348.42927</v>
      </c>
      <c r="G6508" s="32">
        <f t="shared" si="121"/>
        <v>44348.42927</v>
      </c>
      <c r="H6508" s="29">
        <v>0.6666666666666666</v>
      </c>
      <c r="I6508" s="30">
        <f t="shared" si="122"/>
        <v>-44347.7626</v>
      </c>
      <c r="J6508" s="5" t="s">
        <v>1861</v>
      </c>
      <c r="K6508" t="str">
        <f t="shared" si="123"/>
        <v/>
      </c>
    </row>
    <row r="6509">
      <c r="A6509" s="24">
        <v>44348.37958952546</v>
      </c>
      <c r="B6509" s="5" t="s">
        <v>4861</v>
      </c>
      <c r="C6509" s="5" t="s">
        <v>4273</v>
      </c>
      <c r="D6509" s="5" t="s">
        <v>4274</v>
      </c>
      <c r="E6509" s="5">
        <v>2.0</v>
      </c>
      <c r="F6509" s="28">
        <f t="shared" si="67"/>
        <v>44348.46292</v>
      </c>
      <c r="G6509" s="32">
        <f t="shared" si="121"/>
        <v>44348.46292</v>
      </c>
      <c r="H6509" s="29">
        <v>0.4895833333333333</v>
      </c>
      <c r="I6509" s="30">
        <f t="shared" si="122"/>
        <v>-44347.97334</v>
      </c>
      <c r="K6509" t="str">
        <f t="shared" si="123"/>
        <v/>
      </c>
    </row>
    <row r="6510">
      <c r="A6510" s="24">
        <v>44348.41492797453</v>
      </c>
      <c r="B6510" s="5" t="s">
        <v>646</v>
      </c>
      <c r="C6510" s="5" t="s">
        <v>916</v>
      </c>
      <c r="D6510" s="5" t="s">
        <v>4853</v>
      </c>
      <c r="E6510" s="5">
        <v>2.0</v>
      </c>
      <c r="F6510" s="28">
        <f t="shared" si="67"/>
        <v>44348.49826</v>
      </c>
      <c r="G6510" s="32">
        <f t="shared" si="121"/>
        <v>44348.49826</v>
      </c>
      <c r="H6510" s="29">
        <v>0.5833333333333334</v>
      </c>
      <c r="I6510" s="30">
        <f t="shared" si="122"/>
        <v>-44347.91493</v>
      </c>
      <c r="K6510" t="str">
        <f t="shared" si="123"/>
        <v/>
      </c>
    </row>
    <row r="6511">
      <c r="A6511" s="24">
        <v>44348.41609467592</v>
      </c>
      <c r="B6511" s="5" t="s">
        <v>4521</v>
      </c>
      <c r="C6511" s="5" t="s">
        <v>3612</v>
      </c>
      <c r="D6511" s="5" t="s">
        <v>3524</v>
      </c>
      <c r="E6511" s="5">
        <v>3.0</v>
      </c>
      <c r="F6511" s="28">
        <f t="shared" si="67"/>
        <v>44348.49943</v>
      </c>
      <c r="G6511" s="32">
        <f t="shared" si="121"/>
        <v>44348.49943</v>
      </c>
      <c r="H6511" s="29">
        <v>0.5625</v>
      </c>
      <c r="I6511" s="30">
        <f t="shared" si="122"/>
        <v>-44347.93693</v>
      </c>
      <c r="K6511" t="str">
        <f t="shared" si="123"/>
        <v/>
      </c>
    </row>
    <row r="6512">
      <c r="A6512" s="24">
        <v>44348.41673453704</v>
      </c>
      <c r="B6512" s="5" t="s">
        <v>4862</v>
      </c>
      <c r="C6512" s="5" t="s">
        <v>3549</v>
      </c>
      <c r="D6512" s="5" t="s">
        <v>2819</v>
      </c>
      <c r="E6512" s="5">
        <v>4.0</v>
      </c>
      <c r="F6512" s="28">
        <f t="shared" si="67"/>
        <v>44348.50007</v>
      </c>
      <c r="G6512" s="32">
        <f t="shared" si="121"/>
        <v>44348.50007</v>
      </c>
      <c r="H6512" s="29">
        <v>0.5625</v>
      </c>
      <c r="I6512" s="30">
        <f t="shared" si="122"/>
        <v>-44347.93757</v>
      </c>
      <c r="K6512" t="str">
        <f t="shared" si="123"/>
        <v/>
      </c>
    </row>
    <row r="6513">
      <c r="A6513" s="24">
        <v>44348.41718425926</v>
      </c>
      <c r="B6513" s="5" t="s">
        <v>4863</v>
      </c>
      <c r="C6513" s="5" t="s">
        <v>3612</v>
      </c>
      <c r="D6513" s="5" t="s">
        <v>1864</v>
      </c>
      <c r="E6513" s="5">
        <v>5.0</v>
      </c>
      <c r="F6513" s="28">
        <f t="shared" si="67"/>
        <v>44348.50052</v>
      </c>
      <c r="G6513" s="32">
        <f t="shared" si="121"/>
        <v>44348.50052</v>
      </c>
      <c r="H6513" s="29">
        <v>0.5625</v>
      </c>
      <c r="I6513" s="30">
        <f t="shared" si="122"/>
        <v>-44347.93802</v>
      </c>
      <c r="K6513" t="str">
        <f t="shared" si="123"/>
        <v/>
      </c>
    </row>
    <row r="6514">
      <c r="A6514" s="24">
        <v>44348.41800311343</v>
      </c>
      <c r="B6514" s="5" t="s">
        <v>4864</v>
      </c>
      <c r="C6514" s="5" t="s">
        <v>3549</v>
      </c>
      <c r="D6514" s="5" t="s">
        <v>1847</v>
      </c>
      <c r="E6514" s="5">
        <v>6.0</v>
      </c>
      <c r="F6514" s="28">
        <f t="shared" si="67"/>
        <v>44348.50134</v>
      </c>
      <c r="G6514" s="32">
        <f t="shared" si="121"/>
        <v>44348.50134</v>
      </c>
      <c r="H6514" s="29">
        <v>0.5625</v>
      </c>
      <c r="I6514" s="30">
        <f t="shared" si="122"/>
        <v>-44347.93884</v>
      </c>
      <c r="K6514" t="str">
        <f t="shared" si="123"/>
        <v/>
      </c>
    </row>
    <row r="6515">
      <c r="A6515" s="24">
        <v>44348.41860733797</v>
      </c>
      <c r="B6515" s="5" t="s">
        <v>4803</v>
      </c>
      <c r="C6515" s="5" t="s">
        <v>3549</v>
      </c>
      <c r="D6515" s="5" t="s">
        <v>1847</v>
      </c>
      <c r="E6515" s="5">
        <v>7.0</v>
      </c>
      <c r="F6515" s="28">
        <f t="shared" si="67"/>
        <v>44348.50194</v>
      </c>
      <c r="G6515" s="32">
        <f t="shared" si="121"/>
        <v>44348.50194</v>
      </c>
      <c r="H6515" s="29">
        <v>0.5625</v>
      </c>
      <c r="I6515" s="30">
        <f t="shared" si="122"/>
        <v>-44347.93944</v>
      </c>
      <c r="K6515" t="str">
        <f t="shared" si="123"/>
        <v/>
      </c>
    </row>
    <row r="6516">
      <c r="A6516" s="24">
        <v>44348.46073953704</v>
      </c>
      <c r="B6516" s="5" t="s">
        <v>2082</v>
      </c>
      <c r="C6516" s="5" t="s">
        <v>516</v>
      </c>
      <c r="D6516" s="5" t="s">
        <v>3246</v>
      </c>
      <c r="E6516" s="5">
        <v>42.0</v>
      </c>
      <c r="F6516" s="28">
        <f t="shared" si="67"/>
        <v>44348.54407</v>
      </c>
      <c r="G6516" s="32">
        <f t="shared" si="121"/>
        <v>44348.54407</v>
      </c>
      <c r="H6516" s="29">
        <v>0.6666666666666666</v>
      </c>
      <c r="I6516" s="30">
        <f t="shared" si="122"/>
        <v>-44347.87741</v>
      </c>
      <c r="J6516" s="5" t="s">
        <v>1861</v>
      </c>
      <c r="K6516" t="str">
        <f t="shared" si="123"/>
        <v/>
      </c>
    </row>
    <row r="6517">
      <c r="A6517" s="24">
        <v>44348.49739197917</v>
      </c>
      <c r="B6517" s="5" t="s">
        <v>2605</v>
      </c>
      <c r="C6517" s="5" t="s">
        <v>593</v>
      </c>
      <c r="D6517" s="5" t="s">
        <v>4843</v>
      </c>
      <c r="E6517" s="5">
        <v>43.0</v>
      </c>
      <c r="F6517" s="28">
        <f t="shared" si="67"/>
        <v>44348.58073</v>
      </c>
      <c r="G6517" s="32">
        <f t="shared" si="121"/>
        <v>44348.58073</v>
      </c>
      <c r="H6517" s="29">
        <v>0.6666666666666666</v>
      </c>
      <c r="I6517" s="30">
        <f t="shared" si="122"/>
        <v>-44347.91406</v>
      </c>
      <c r="J6517" s="5" t="s">
        <v>1861</v>
      </c>
      <c r="K6517" t="str">
        <f t="shared" si="123"/>
        <v/>
      </c>
    </row>
    <row r="6518">
      <c r="A6518" s="24">
        <v>44348.542332893514</v>
      </c>
      <c r="B6518" s="5" t="s">
        <v>4609</v>
      </c>
      <c r="C6518" s="5" t="s">
        <v>4865</v>
      </c>
      <c r="D6518" s="5" t="s">
        <v>4866</v>
      </c>
      <c r="E6518" s="5">
        <v>2.0</v>
      </c>
      <c r="F6518" s="28">
        <f t="shared" si="67"/>
        <v>44348.62567</v>
      </c>
      <c r="G6518" s="32">
        <f t="shared" si="121"/>
        <v>44348.62567</v>
      </c>
      <c r="H6518" s="29">
        <v>0.6666666666666666</v>
      </c>
      <c r="I6518" s="30">
        <f t="shared" si="122"/>
        <v>-44347.959</v>
      </c>
      <c r="K6518" t="str">
        <f t="shared" si="123"/>
        <v/>
      </c>
    </row>
    <row r="6519">
      <c r="A6519" s="24">
        <v>44348.59934622685</v>
      </c>
      <c r="B6519" s="5" t="s">
        <v>4832</v>
      </c>
      <c r="F6519" s="28">
        <f t="shared" si="67"/>
        <v>44348.68268</v>
      </c>
      <c r="G6519" s="32">
        <f t="shared" si="121"/>
        <v>44348.68268</v>
      </c>
      <c r="I6519" t="str">
        <f t="shared" si="122"/>
        <v/>
      </c>
      <c r="K6519" t="str">
        <f t="shared" si="123"/>
        <v/>
      </c>
    </row>
    <row r="6520">
      <c r="A6520" s="24">
        <v>44348.78030413194</v>
      </c>
      <c r="B6520" s="5" t="s">
        <v>3401</v>
      </c>
      <c r="C6520" s="5" t="s">
        <v>1480</v>
      </c>
      <c r="D6520" s="5" t="s">
        <v>165</v>
      </c>
      <c r="F6520" s="28">
        <f t="shared" si="67"/>
        <v>44348.86364</v>
      </c>
      <c r="G6520" s="32">
        <f t="shared" si="121"/>
        <v>44348.86364</v>
      </c>
      <c r="I6520" t="str">
        <f t="shared" si="122"/>
        <v/>
      </c>
      <c r="K6520" t="str">
        <f t="shared" si="123"/>
        <v/>
      </c>
    </row>
    <row r="6521">
      <c r="A6521" s="24">
        <v>44349.22574070602</v>
      </c>
      <c r="B6521" s="5" t="s">
        <v>4860</v>
      </c>
      <c r="C6521" s="5" t="s">
        <v>516</v>
      </c>
      <c r="D6521" s="5" t="s">
        <v>3246</v>
      </c>
      <c r="E6521" s="5">
        <v>39.0</v>
      </c>
      <c r="F6521" s="28">
        <f t="shared" si="67"/>
        <v>44349.30907</v>
      </c>
      <c r="G6521" s="32">
        <f t="shared" si="121"/>
        <v>44349.30907</v>
      </c>
      <c r="H6521" s="29">
        <v>0.6666666666666666</v>
      </c>
      <c r="I6521" s="30">
        <f t="shared" si="122"/>
        <v>-44348.64241</v>
      </c>
      <c r="J6521" s="5" t="s">
        <v>1861</v>
      </c>
      <c r="K6521" t="str">
        <f t="shared" si="123"/>
        <v/>
      </c>
    </row>
    <row r="6522">
      <c r="A6522" s="24">
        <v>44349.234302488425</v>
      </c>
      <c r="B6522" s="5" t="s">
        <v>371</v>
      </c>
      <c r="C6522" s="5" t="s">
        <v>516</v>
      </c>
      <c r="D6522" s="5" t="s">
        <v>3246</v>
      </c>
      <c r="E6522" s="5">
        <v>40.0</v>
      </c>
      <c r="F6522" s="28">
        <f t="shared" si="67"/>
        <v>44349.31764</v>
      </c>
      <c r="G6522" s="32">
        <f t="shared" si="121"/>
        <v>44349.31764</v>
      </c>
      <c r="I6522" t="str">
        <f t="shared" si="122"/>
        <v/>
      </c>
      <c r="J6522" s="5" t="s">
        <v>1861</v>
      </c>
      <c r="K6522">
        <f t="shared" si="123"/>
        <v>40</v>
      </c>
    </row>
    <row r="6523">
      <c r="A6523" s="24">
        <v>44349.33306171296</v>
      </c>
      <c r="B6523" s="5" t="s">
        <v>4023</v>
      </c>
      <c r="C6523" s="5" t="s">
        <v>4222</v>
      </c>
      <c r="D6523" s="5" t="s">
        <v>1459</v>
      </c>
      <c r="E6523" s="5">
        <v>41.0</v>
      </c>
      <c r="F6523" s="28">
        <f t="shared" si="67"/>
        <v>44349.4164</v>
      </c>
      <c r="G6523" s="32">
        <f t="shared" si="121"/>
        <v>44349.4164</v>
      </c>
      <c r="H6523" s="29">
        <v>0.44583333333333336</v>
      </c>
      <c r="I6523" s="30">
        <f t="shared" si="122"/>
        <v>-44348.97056</v>
      </c>
      <c r="J6523" s="5" t="s">
        <v>1861</v>
      </c>
      <c r="K6523" t="str">
        <f t="shared" si="123"/>
        <v/>
      </c>
    </row>
    <row r="6524">
      <c r="A6524" s="24">
        <v>44349.377609131945</v>
      </c>
      <c r="B6524" s="5" t="s">
        <v>4867</v>
      </c>
      <c r="C6524" s="5" t="s">
        <v>1705</v>
      </c>
      <c r="D6524" s="5" t="s">
        <v>165</v>
      </c>
      <c r="E6524" s="5">
        <v>41.0</v>
      </c>
      <c r="F6524" s="28">
        <f t="shared" si="67"/>
        <v>44349.46094</v>
      </c>
      <c r="G6524" s="32">
        <f t="shared" si="121"/>
        <v>44349.46094</v>
      </c>
      <c r="H6524" s="29">
        <v>0.49444444444444446</v>
      </c>
      <c r="I6524" s="30">
        <f t="shared" si="122"/>
        <v>-44348.9665</v>
      </c>
      <c r="J6524" s="5" t="s">
        <v>1861</v>
      </c>
      <c r="K6524" t="str">
        <f t="shared" si="123"/>
        <v/>
      </c>
    </row>
    <row r="6525">
      <c r="A6525" s="24">
        <v>44349.458506724535</v>
      </c>
      <c r="B6525" s="5" t="s">
        <v>4868</v>
      </c>
      <c r="C6525" s="5" t="s">
        <v>4869</v>
      </c>
      <c r="D6525" s="5" t="s">
        <v>326</v>
      </c>
      <c r="E6525" s="5">
        <v>1.0</v>
      </c>
      <c r="F6525" s="28">
        <f t="shared" si="67"/>
        <v>44349.54184</v>
      </c>
      <c r="G6525" s="32">
        <f t="shared" si="121"/>
        <v>44349.54184</v>
      </c>
      <c r="H6525" s="29">
        <v>0.6666666666666666</v>
      </c>
      <c r="I6525" s="30">
        <f t="shared" si="122"/>
        <v>-44348.87517</v>
      </c>
      <c r="K6525" t="str">
        <f t="shared" si="123"/>
        <v/>
      </c>
    </row>
    <row r="6526">
      <c r="A6526" s="24">
        <v>44349.45903267361</v>
      </c>
      <c r="B6526" s="5" t="s">
        <v>4870</v>
      </c>
      <c r="C6526" s="5" t="s">
        <v>4869</v>
      </c>
      <c r="D6526" s="5" t="s">
        <v>326</v>
      </c>
      <c r="E6526" s="5">
        <v>2.0</v>
      </c>
      <c r="F6526" s="28">
        <f t="shared" si="67"/>
        <v>44349.54237</v>
      </c>
      <c r="G6526" s="32">
        <f t="shared" si="121"/>
        <v>44349.54237</v>
      </c>
      <c r="H6526" s="29">
        <v>0.6666666666666666</v>
      </c>
      <c r="I6526" s="30">
        <f t="shared" si="122"/>
        <v>-44348.8757</v>
      </c>
      <c r="K6526" t="str">
        <f t="shared" si="123"/>
        <v/>
      </c>
    </row>
    <row r="6527">
      <c r="A6527" s="24">
        <v>44349.459351655096</v>
      </c>
      <c r="B6527" s="5" t="s">
        <v>2044</v>
      </c>
      <c r="C6527" s="5" t="s">
        <v>1881</v>
      </c>
      <c r="D6527" s="5" t="s">
        <v>4140</v>
      </c>
      <c r="E6527" s="5">
        <v>3.0</v>
      </c>
      <c r="F6527" s="28">
        <f t="shared" si="67"/>
        <v>44349.54268</v>
      </c>
      <c r="G6527" s="32">
        <f t="shared" si="121"/>
        <v>44349.54268</v>
      </c>
      <c r="H6527" s="29">
        <v>0.6666666666666666</v>
      </c>
      <c r="I6527" s="30">
        <f t="shared" si="122"/>
        <v>-44348.87602</v>
      </c>
      <c r="K6527" t="str">
        <f t="shared" si="123"/>
        <v/>
      </c>
    </row>
    <row r="6528">
      <c r="A6528" s="24">
        <v>44349.49813011574</v>
      </c>
      <c r="B6528" s="5" t="s">
        <v>4807</v>
      </c>
      <c r="C6528" s="5" t="s">
        <v>4871</v>
      </c>
      <c r="D6528" s="5" t="s">
        <v>165</v>
      </c>
      <c r="E6528" s="5">
        <v>7.0</v>
      </c>
      <c r="F6528" s="28">
        <f t="shared" si="67"/>
        <v>44349.58146</v>
      </c>
      <c r="G6528" s="32">
        <f t="shared" si="121"/>
        <v>44349.58146</v>
      </c>
      <c r="H6528" s="29">
        <v>0.5861111111111111</v>
      </c>
      <c r="I6528" s="30">
        <f t="shared" si="122"/>
        <v>-44348.99535</v>
      </c>
      <c r="K6528" t="str">
        <f t="shared" si="123"/>
        <v/>
      </c>
    </row>
    <row r="6529">
      <c r="A6529" s="24">
        <v>44349.78394163195</v>
      </c>
      <c r="B6529" s="5" t="s">
        <v>3977</v>
      </c>
      <c r="C6529" s="5" t="s">
        <v>1480</v>
      </c>
      <c r="D6529" s="5" t="s">
        <v>165</v>
      </c>
      <c r="F6529" s="28">
        <f t="shared" si="67"/>
        <v>44349.86727</v>
      </c>
      <c r="G6529" s="32">
        <f t="shared" si="121"/>
        <v>44349.86727</v>
      </c>
      <c r="I6529" t="str">
        <f t="shared" si="122"/>
        <v/>
      </c>
      <c r="K6529" t="str">
        <f t="shared" si="123"/>
        <v/>
      </c>
    </row>
    <row r="6530">
      <c r="A6530" s="24">
        <v>44351.50560579861</v>
      </c>
      <c r="B6530" s="5" t="s">
        <v>1197</v>
      </c>
      <c r="C6530" s="5" t="s">
        <v>4821</v>
      </c>
      <c r="D6530" s="5" t="s">
        <v>438</v>
      </c>
      <c r="F6530" s="28">
        <f t="shared" si="67"/>
        <v>44351.58894</v>
      </c>
      <c r="G6530" s="32">
        <f t="shared" si="121"/>
        <v>44351.58894</v>
      </c>
      <c r="I6530" t="str">
        <f t="shared" si="122"/>
        <v/>
      </c>
      <c r="K6530" t="str">
        <f t="shared" si="123"/>
        <v/>
      </c>
    </row>
    <row r="6531">
      <c r="A6531" s="24">
        <v>44352.30525438658</v>
      </c>
      <c r="B6531" s="5" t="s">
        <v>1197</v>
      </c>
      <c r="C6531" s="5" t="s">
        <v>4821</v>
      </c>
      <c r="D6531" s="5" t="s">
        <v>438</v>
      </c>
      <c r="F6531" s="28">
        <f t="shared" si="67"/>
        <v>44352.38859</v>
      </c>
      <c r="G6531" s="32">
        <f t="shared" si="121"/>
        <v>44352.38859</v>
      </c>
      <c r="I6531" t="str">
        <f t="shared" si="122"/>
        <v/>
      </c>
      <c r="K6531" t="str">
        <f t="shared" si="123"/>
        <v/>
      </c>
    </row>
    <row r="6532">
      <c r="A6532" s="24">
        <v>44354.25232803241</v>
      </c>
      <c r="B6532" s="5" t="s">
        <v>4872</v>
      </c>
      <c r="C6532" s="5" t="s">
        <v>4873</v>
      </c>
      <c r="D6532" s="5" t="s">
        <v>1693</v>
      </c>
      <c r="E6532" s="5">
        <v>37.0</v>
      </c>
      <c r="F6532" s="28">
        <f t="shared" si="67"/>
        <v>44354.33566</v>
      </c>
      <c r="G6532" s="32">
        <f t="shared" si="121"/>
        <v>44354.33566</v>
      </c>
      <c r="H6532" s="29">
        <v>0.5923611111111111</v>
      </c>
      <c r="I6532" s="30">
        <f t="shared" si="122"/>
        <v>-44353.7433</v>
      </c>
      <c r="J6532" s="5" t="s">
        <v>1861</v>
      </c>
      <c r="K6532" t="str">
        <f t="shared" si="123"/>
        <v/>
      </c>
    </row>
    <row r="6533">
      <c r="A6533" s="24">
        <v>44354.2880475</v>
      </c>
      <c r="B6533" s="5" t="s">
        <v>2374</v>
      </c>
      <c r="C6533" s="5" t="s">
        <v>1705</v>
      </c>
      <c r="D6533" s="5" t="s">
        <v>165</v>
      </c>
      <c r="E6533" s="5">
        <v>1.0</v>
      </c>
      <c r="F6533" s="28">
        <f t="shared" si="67"/>
        <v>44354.37138</v>
      </c>
      <c r="G6533" s="32">
        <f t="shared" si="121"/>
        <v>44354.37138</v>
      </c>
      <c r="H6533" s="29">
        <v>0.38055555555555554</v>
      </c>
      <c r="I6533" s="30">
        <f t="shared" si="122"/>
        <v>-44353.99083</v>
      </c>
      <c r="K6533" t="str">
        <f t="shared" si="123"/>
        <v/>
      </c>
    </row>
    <row r="6534">
      <c r="A6534" s="24">
        <v>44354.296404374996</v>
      </c>
      <c r="B6534" s="5" t="s">
        <v>4600</v>
      </c>
      <c r="C6534" s="5" t="s">
        <v>516</v>
      </c>
      <c r="D6534" s="5" t="s">
        <v>3246</v>
      </c>
      <c r="E6534" s="5">
        <v>39.0</v>
      </c>
      <c r="F6534" s="28">
        <f t="shared" si="67"/>
        <v>44354.37974</v>
      </c>
      <c r="G6534" s="32">
        <f t="shared" si="121"/>
        <v>44354.37974</v>
      </c>
      <c r="H6534" s="29">
        <v>0.6666666666666666</v>
      </c>
      <c r="I6534" s="30">
        <f t="shared" si="122"/>
        <v>-44353.71307</v>
      </c>
      <c r="J6534" s="5" t="s">
        <v>1861</v>
      </c>
      <c r="K6534" t="str">
        <f t="shared" si="123"/>
        <v/>
      </c>
    </row>
    <row r="6535">
      <c r="A6535" s="24">
        <v>44354.342124849536</v>
      </c>
      <c r="B6535" s="5" t="s">
        <v>2620</v>
      </c>
      <c r="C6535" s="5" t="s">
        <v>516</v>
      </c>
      <c r="D6535" s="5" t="s">
        <v>3246</v>
      </c>
      <c r="E6535" s="5">
        <v>40.0</v>
      </c>
      <c r="F6535" s="28">
        <f t="shared" si="67"/>
        <v>44354.42546</v>
      </c>
      <c r="G6535" s="32">
        <f t="shared" si="121"/>
        <v>44354.42546</v>
      </c>
      <c r="H6535" s="29">
        <v>0.6666666666666666</v>
      </c>
      <c r="I6535" s="30">
        <f t="shared" si="122"/>
        <v>-44353.75879</v>
      </c>
      <c r="J6535" s="5" t="s">
        <v>1861</v>
      </c>
      <c r="K6535" t="str">
        <f t="shared" si="123"/>
        <v/>
      </c>
    </row>
    <row r="6536">
      <c r="A6536" s="24">
        <v>44354.40666798611</v>
      </c>
      <c r="B6536" s="5" t="s">
        <v>4874</v>
      </c>
      <c r="C6536" s="5" t="s">
        <v>692</v>
      </c>
      <c r="D6536" s="5" t="s">
        <v>173</v>
      </c>
      <c r="E6536" s="5">
        <v>41.0</v>
      </c>
      <c r="F6536" s="28">
        <f t="shared" si="67"/>
        <v>44354.49</v>
      </c>
      <c r="G6536" s="32">
        <f t="shared" si="121"/>
        <v>44354.49</v>
      </c>
      <c r="H6536" s="29">
        <v>0.6020833333333333</v>
      </c>
      <c r="I6536" s="30">
        <f t="shared" si="122"/>
        <v>-44353.88792</v>
      </c>
      <c r="J6536" s="5" t="s">
        <v>1861</v>
      </c>
      <c r="K6536" t="str">
        <f t="shared" si="123"/>
        <v/>
      </c>
    </row>
    <row r="6537">
      <c r="A6537" s="24">
        <v>44354.40697355324</v>
      </c>
      <c r="B6537" s="5" t="s">
        <v>4875</v>
      </c>
      <c r="C6537" s="5" t="s">
        <v>692</v>
      </c>
      <c r="D6537" s="5" t="s">
        <v>173</v>
      </c>
      <c r="E6537" s="5">
        <v>42.0</v>
      </c>
      <c r="F6537" s="28">
        <f t="shared" si="67"/>
        <v>44354.49031</v>
      </c>
      <c r="G6537" s="32">
        <f t="shared" si="121"/>
        <v>44354.49031</v>
      </c>
      <c r="H6537" s="29">
        <v>0.6020833333333333</v>
      </c>
      <c r="I6537" s="30">
        <f t="shared" si="122"/>
        <v>-44353.88822</v>
      </c>
      <c r="J6537" s="5" t="s">
        <v>1861</v>
      </c>
      <c r="K6537" t="str">
        <f t="shared" si="123"/>
        <v/>
      </c>
    </row>
    <row r="6538">
      <c r="A6538" s="24">
        <v>44354.407619398145</v>
      </c>
      <c r="B6538" s="5" t="s">
        <v>4499</v>
      </c>
      <c r="C6538" s="5" t="s">
        <v>4500</v>
      </c>
      <c r="D6538" s="5" t="s">
        <v>4264</v>
      </c>
      <c r="E6538" s="5">
        <v>2.0</v>
      </c>
      <c r="F6538" s="28">
        <f t="shared" si="67"/>
        <v>44354.49095</v>
      </c>
      <c r="G6538" s="32">
        <f t="shared" si="121"/>
        <v>44354.49095</v>
      </c>
      <c r="H6538" s="29">
        <v>0.5111111111111111</v>
      </c>
      <c r="I6538" s="30">
        <f t="shared" si="122"/>
        <v>-44353.97984</v>
      </c>
      <c r="K6538" t="str">
        <f t="shared" si="123"/>
        <v/>
      </c>
    </row>
    <row r="6539">
      <c r="A6539" s="24">
        <v>44354.43190148148</v>
      </c>
      <c r="B6539" s="5" t="s">
        <v>4238</v>
      </c>
      <c r="C6539" s="5" t="s">
        <v>4026</v>
      </c>
      <c r="D6539" s="5" t="s">
        <v>1459</v>
      </c>
      <c r="E6539" s="5">
        <v>1.0</v>
      </c>
      <c r="F6539" s="28">
        <f t="shared" si="67"/>
        <v>44354.51523</v>
      </c>
      <c r="G6539" s="32">
        <f t="shared" si="121"/>
        <v>44354.51523</v>
      </c>
      <c r="H6539" s="29">
        <v>0.5583333333333333</v>
      </c>
      <c r="I6539" s="30">
        <f t="shared" si="122"/>
        <v>-44353.9569</v>
      </c>
      <c r="K6539" t="str">
        <f t="shared" si="123"/>
        <v/>
      </c>
    </row>
    <row r="6540">
      <c r="A6540" s="24">
        <v>44354.43587736111</v>
      </c>
      <c r="B6540" s="5" t="s">
        <v>3388</v>
      </c>
      <c r="C6540" s="5" t="s">
        <v>649</v>
      </c>
      <c r="D6540" s="5" t="s">
        <v>4408</v>
      </c>
      <c r="E6540" s="5">
        <v>2.0</v>
      </c>
      <c r="F6540" s="28">
        <f t="shared" si="67"/>
        <v>44354.51921</v>
      </c>
      <c r="G6540" s="32">
        <f t="shared" si="121"/>
        <v>44354.51921</v>
      </c>
      <c r="H6540" s="29">
        <v>0.6666666666666666</v>
      </c>
      <c r="I6540" s="30">
        <f t="shared" si="122"/>
        <v>-44353.85254</v>
      </c>
      <c r="K6540" t="str">
        <f t="shared" si="123"/>
        <v/>
      </c>
    </row>
    <row r="6541">
      <c r="A6541" s="24">
        <v>44354.43626248842</v>
      </c>
      <c r="B6541" s="5" t="s">
        <v>3376</v>
      </c>
      <c r="C6541" s="5" t="s">
        <v>916</v>
      </c>
      <c r="D6541" s="5" t="s">
        <v>4408</v>
      </c>
      <c r="E6541" s="5">
        <v>3.0</v>
      </c>
      <c r="F6541" s="28">
        <f t="shared" si="67"/>
        <v>44354.5196</v>
      </c>
      <c r="G6541" s="32">
        <f t="shared" si="121"/>
        <v>44354.5196</v>
      </c>
      <c r="H6541" s="29">
        <v>0.6666666666666666</v>
      </c>
      <c r="I6541" s="30">
        <f t="shared" si="122"/>
        <v>-44353.85293</v>
      </c>
      <c r="K6541" t="str">
        <f t="shared" si="123"/>
        <v/>
      </c>
    </row>
    <row r="6542">
      <c r="A6542" s="24">
        <v>44354.500925925924</v>
      </c>
      <c r="B6542" s="5" t="s">
        <v>3691</v>
      </c>
      <c r="C6542" s="5" t="s">
        <v>516</v>
      </c>
      <c r="D6542" s="5" t="s">
        <v>3246</v>
      </c>
      <c r="E6542" s="5">
        <v>43.0</v>
      </c>
      <c r="F6542" s="28">
        <f t="shared" si="67"/>
        <v>44354.58426</v>
      </c>
      <c r="G6542" s="32">
        <f t="shared" si="121"/>
        <v>44354.58426</v>
      </c>
      <c r="H6542" s="29">
        <v>0.6666666666666666</v>
      </c>
      <c r="I6542" s="30">
        <f t="shared" si="122"/>
        <v>-44353.91759</v>
      </c>
      <c r="J6542" s="5" t="s">
        <v>1861</v>
      </c>
      <c r="K6542" t="str">
        <f t="shared" si="123"/>
        <v/>
      </c>
    </row>
    <row r="6543">
      <c r="A6543" s="24">
        <v>44354.506285069445</v>
      </c>
      <c r="B6543" s="5" t="s">
        <v>3707</v>
      </c>
      <c r="C6543" s="5" t="s">
        <v>898</v>
      </c>
      <c r="D6543" s="5" t="s">
        <v>607</v>
      </c>
      <c r="E6543" s="5">
        <v>1.0</v>
      </c>
      <c r="F6543" s="28">
        <f t="shared" si="67"/>
        <v>44354.58962</v>
      </c>
      <c r="G6543" s="32">
        <f t="shared" si="121"/>
        <v>44354.58962</v>
      </c>
      <c r="H6543" s="29">
        <v>0.6111111111111112</v>
      </c>
      <c r="I6543" s="30">
        <f t="shared" si="122"/>
        <v>-44353.97851</v>
      </c>
      <c r="K6543" t="str">
        <f t="shared" si="123"/>
        <v/>
      </c>
    </row>
    <row r="6544">
      <c r="A6544" s="24">
        <v>44354.78720583333</v>
      </c>
      <c r="B6544" s="5" t="s">
        <v>3401</v>
      </c>
      <c r="C6544" s="5" t="s">
        <v>1480</v>
      </c>
      <c r="D6544" s="5" t="s">
        <v>165</v>
      </c>
      <c r="F6544" s="28">
        <f t="shared" si="67"/>
        <v>44354.87054</v>
      </c>
      <c r="G6544" s="32">
        <f t="shared" si="121"/>
        <v>44354.87054</v>
      </c>
      <c r="I6544" t="str">
        <f t="shared" si="122"/>
        <v/>
      </c>
      <c r="K6544" t="str">
        <f t="shared" si="123"/>
        <v/>
      </c>
    </row>
    <row r="6545">
      <c r="A6545" s="24">
        <v>44355.291660104165</v>
      </c>
      <c r="B6545" s="5" t="s">
        <v>4876</v>
      </c>
      <c r="C6545" s="5" t="s">
        <v>4877</v>
      </c>
      <c r="D6545" s="5" t="s">
        <v>371</v>
      </c>
      <c r="E6545" s="5">
        <v>1.0</v>
      </c>
      <c r="F6545" s="28">
        <f t="shared" si="67"/>
        <v>44355.37499</v>
      </c>
      <c r="G6545" s="32">
        <f t="shared" si="121"/>
        <v>44355.37499</v>
      </c>
      <c r="H6545" s="29">
        <v>0.4597222222222222</v>
      </c>
      <c r="I6545" s="30">
        <f t="shared" si="122"/>
        <v>-44354.91527</v>
      </c>
      <c r="K6545" t="str">
        <f t="shared" si="123"/>
        <v/>
      </c>
    </row>
    <row r="6546">
      <c r="A6546" s="24">
        <v>44355.297740208334</v>
      </c>
      <c r="B6546" s="5" t="s">
        <v>4237</v>
      </c>
      <c r="C6546" s="5" t="s">
        <v>4878</v>
      </c>
      <c r="D6546" s="5" t="s">
        <v>4402</v>
      </c>
      <c r="E6546" s="5">
        <v>40.0</v>
      </c>
      <c r="F6546" s="28">
        <f t="shared" si="67"/>
        <v>44355.38107</v>
      </c>
      <c r="G6546" s="32">
        <f t="shared" si="121"/>
        <v>44355.38107</v>
      </c>
      <c r="H6546" s="29">
        <v>0.6666666666666666</v>
      </c>
      <c r="I6546" s="30">
        <f t="shared" si="122"/>
        <v>-44354.71441</v>
      </c>
      <c r="J6546" s="5" t="s">
        <v>1861</v>
      </c>
      <c r="K6546" t="str">
        <f t="shared" si="123"/>
        <v/>
      </c>
    </row>
    <row r="6547">
      <c r="A6547" s="24">
        <v>44355.29946127315</v>
      </c>
      <c r="B6547" s="5" t="s">
        <v>3376</v>
      </c>
      <c r="C6547" s="5" t="s">
        <v>916</v>
      </c>
      <c r="D6547" s="5" t="s">
        <v>4879</v>
      </c>
      <c r="E6547" s="5">
        <v>2.0</v>
      </c>
      <c r="F6547" s="28">
        <f t="shared" si="67"/>
        <v>44355.38279</v>
      </c>
      <c r="G6547" s="32">
        <f t="shared" si="121"/>
        <v>44355.38279</v>
      </c>
      <c r="H6547" s="29">
        <v>0.6118055555555556</v>
      </c>
      <c r="I6547" s="30">
        <f t="shared" si="122"/>
        <v>-44354.77099</v>
      </c>
      <c r="K6547" t="str">
        <f t="shared" si="123"/>
        <v/>
      </c>
    </row>
    <row r="6548">
      <c r="A6548" s="24">
        <v>44355.331216770835</v>
      </c>
      <c r="B6548" s="5" t="s">
        <v>4880</v>
      </c>
      <c r="C6548" s="5" t="s">
        <v>4881</v>
      </c>
      <c r="D6548" s="5" t="s">
        <v>1693</v>
      </c>
      <c r="E6548" s="5">
        <v>3.0</v>
      </c>
      <c r="F6548" s="28">
        <f t="shared" si="67"/>
        <v>44355.41455</v>
      </c>
      <c r="G6548" s="32">
        <f t="shared" si="121"/>
        <v>44355.41455</v>
      </c>
      <c r="H6548" s="29">
        <v>0.49375</v>
      </c>
      <c r="I6548" s="30">
        <f t="shared" si="122"/>
        <v>-44354.9208</v>
      </c>
      <c r="K6548" t="str">
        <f t="shared" si="123"/>
        <v/>
      </c>
    </row>
    <row r="6549">
      <c r="A6549" s="24">
        <v>44355.34717704861</v>
      </c>
      <c r="B6549" s="5" t="s">
        <v>2620</v>
      </c>
      <c r="C6549" s="5" t="s">
        <v>516</v>
      </c>
      <c r="D6549" s="5" t="s">
        <v>3246</v>
      </c>
      <c r="E6549" s="5">
        <v>37.0</v>
      </c>
      <c r="F6549" s="28">
        <f t="shared" si="67"/>
        <v>44355.43051</v>
      </c>
      <c r="G6549" s="32">
        <f t="shared" si="121"/>
        <v>44355.43051</v>
      </c>
      <c r="I6549" t="str">
        <f t="shared" si="122"/>
        <v/>
      </c>
      <c r="J6549" s="5" t="s">
        <v>1861</v>
      </c>
      <c r="K6549">
        <f t="shared" si="123"/>
        <v>37</v>
      </c>
    </row>
    <row r="6550">
      <c r="A6550" s="24">
        <v>44355.35348710648</v>
      </c>
      <c r="B6550" s="5" t="s">
        <v>646</v>
      </c>
      <c r="C6550" s="5" t="s">
        <v>916</v>
      </c>
      <c r="D6550" s="5" t="s">
        <v>4853</v>
      </c>
      <c r="E6550" s="5">
        <v>4.0</v>
      </c>
      <c r="F6550" s="28">
        <f t="shared" si="67"/>
        <v>44355.43682</v>
      </c>
      <c r="G6550" s="32">
        <f t="shared" si="121"/>
        <v>44355.43682</v>
      </c>
      <c r="H6550" s="29">
        <v>0.6118055555555556</v>
      </c>
      <c r="I6550" s="30">
        <f t="shared" si="122"/>
        <v>-44354.82501</v>
      </c>
      <c r="K6550" t="str">
        <f t="shared" si="123"/>
        <v/>
      </c>
    </row>
    <row r="6551">
      <c r="A6551" s="24">
        <v>44355.36098442129</v>
      </c>
      <c r="B6551" s="5" t="s">
        <v>4123</v>
      </c>
      <c r="C6551" s="5" t="s">
        <v>2126</v>
      </c>
      <c r="D6551" s="5" t="s">
        <v>4264</v>
      </c>
      <c r="E6551" s="5">
        <v>5.0</v>
      </c>
      <c r="F6551" s="28">
        <f t="shared" si="67"/>
        <v>44355.44432</v>
      </c>
      <c r="G6551" s="32">
        <f t="shared" si="121"/>
        <v>44355.44432</v>
      </c>
      <c r="H6551" s="29">
        <v>0.6027777777777777</v>
      </c>
      <c r="I6551" s="30">
        <f t="shared" si="122"/>
        <v>-44354.84154</v>
      </c>
      <c r="K6551" t="str">
        <f t="shared" si="123"/>
        <v/>
      </c>
    </row>
    <row r="6552">
      <c r="A6552" s="24">
        <v>44355.3613675463</v>
      </c>
      <c r="B6552" s="5" t="s">
        <v>4882</v>
      </c>
      <c r="C6552" s="5" t="s">
        <v>2126</v>
      </c>
      <c r="D6552" s="5" t="s">
        <v>4264</v>
      </c>
      <c r="E6552" s="5">
        <v>6.0</v>
      </c>
      <c r="F6552" s="28">
        <f t="shared" si="67"/>
        <v>44355.4447</v>
      </c>
      <c r="G6552" s="32">
        <f t="shared" si="121"/>
        <v>44355.4447</v>
      </c>
      <c r="H6552" s="29">
        <v>0.5861111111111111</v>
      </c>
      <c r="I6552" s="30">
        <f t="shared" si="122"/>
        <v>-44354.85859</v>
      </c>
      <c r="K6552" t="str">
        <f t="shared" si="123"/>
        <v/>
      </c>
    </row>
    <row r="6553">
      <c r="A6553" s="24">
        <v>44355.414911099535</v>
      </c>
      <c r="B6553" s="5" t="s">
        <v>3359</v>
      </c>
      <c r="C6553" s="5" t="s">
        <v>48</v>
      </c>
      <c r="D6553" s="5" t="s">
        <v>1010</v>
      </c>
      <c r="E6553" s="5">
        <v>1.0</v>
      </c>
      <c r="F6553" s="28">
        <f t="shared" si="67"/>
        <v>44355.49824</v>
      </c>
      <c r="G6553" s="32">
        <f t="shared" si="121"/>
        <v>44355.49824</v>
      </c>
      <c r="H6553" s="29">
        <v>0.5375</v>
      </c>
      <c r="I6553" s="30">
        <f t="shared" si="122"/>
        <v>-44354.96074</v>
      </c>
      <c r="K6553" t="str">
        <f t="shared" si="123"/>
        <v/>
      </c>
    </row>
    <row r="6554">
      <c r="A6554" s="24">
        <v>44355.43360056713</v>
      </c>
      <c r="B6554" s="5" t="s">
        <v>4883</v>
      </c>
      <c r="C6554" s="5" t="s">
        <v>4884</v>
      </c>
      <c r="D6554" s="5" t="s">
        <v>4264</v>
      </c>
      <c r="E6554" s="5">
        <v>3.0</v>
      </c>
      <c r="F6554" s="28">
        <f t="shared" si="67"/>
        <v>44355.51693</v>
      </c>
      <c r="G6554" s="32">
        <f t="shared" si="121"/>
        <v>44355.51693</v>
      </c>
      <c r="H6554" s="29">
        <v>0.5451388888888888</v>
      </c>
      <c r="I6554" s="30">
        <f t="shared" si="122"/>
        <v>-44354.9718</v>
      </c>
      <c r="K6554" t="str">
        <f t="shared" si="123"/>
        <v/>
      </c>
    </row>
    <row r="6555">
      <c r="A6555" s="24">
        <v>44355.478172303236</v>
      </c>
      <c r="B6555" s="5" t="s">
        <v>4885</v>
      </c>
      <c r="C6555" s="5" t="s">
        <v>545</v>
      </c>
      <c r="D6555" s="5" t="s">
        <v>3246</v>
      </c>
      <c r="F6555" s="28">
        <f t="shared" si="67"/>
        <v>44355.56151</v>
      </c>
      <c r="G6555" s="32">
        <f t="shared" si="121"/>
        <v>44355.56151</v>
      </c>
      <c r="H6555" s="29">
        <v>0.6666666666666666</v>
      </c>
      <c r="I6555" s="30">
        <f t="shared" si="122"/>
        <v>-44354.89484</v>
      </c>
      <c r="J6555" s="5" t="s">
        <v>3958</v>
      </c>
      <c r="K6555" t="str">
        <f t="shared" si="123"/>
        <v/>
      </c>
    </row>
    <row r="6556">
      <c r="A6556" s="24">
        <v>44355.49725886574</v>
      </c>
      <c r="B6556" s="5" t="s">
        <v>2605</v>
      </c>
      <c r="C6556" s="5" t="s">
        <v>593</v>
      </c>
      <c r="D6556" s="5" t="s">
        <v>4843</v>
      </c>
      <c r="E6556" s="5">
        <v>1.0</v>
      </c>
      <c r="F6556" s="28">
        <f t="shared" si="67"/>
        <v>44355.58059</v>
      </c>
      <c r="G6556" s="32">
        <f t="shared" si="121"/>
        <v>44355.58059</v>
      </c>
      <c r="H6556" s="29">
        <v>0.75</v>
      </c>
      <c r="I6556" s="30">
        <f t="shared" si="122"/>
        <v>-44354.83059</v>
      </c>
      <c r="K6556" t="str">
        <f t="shared" si="123"/>
        <v/>
      </c>
    </row>
    <row r="6557">
      <c r="A6557" s="24">
        <v>44355.50432202546</v>
      </c>
      <c r="B6557" s="5" t="s">
        <v>4886</v>
      </c>
      <c r="C6557" s="5" t="s">
        <v>4887</v>
      </c>
      <c r="D6557" s="5" t="s">
        <v>4264</v>
      </c>
      <c r="E6557" s="5">
        <v>6.0</v>
      </c>
      <c r="F6557" s="28">
        <f t="shared" si="67"/>
        <v>44355.58766</v>
      </c>
      <c r="G6557" s="32">
        <f t="shared" si="121"/>
        <v>44355.58766</v>
      </c>
      <c r="H6557" s="29">
        <v>0.6180555555555556</v>
      </c>
      <c r="I6557" s="30">
        <f t="shared" si="122"/>
        <v>-44354.9696</v>
      </c>
      <c r="K6557" t="str">
        <f t="shared" si="123"/>
        <v/>
      </c>
    </row>
    <row r="6558">
      <c r="A6558" s="24">
        <v>44355.50464462963</v>
      </c>
      <c r="B6558" s="5" t="s">
        <v>4888</v>
      </c>
      <c r="C6558" s="5" t="s">
        <v>4887</v>
      </c>
      <c r="D6558" s="5" t="s">
        <v>4264</v>
      </c>
      <c r="E6558" s="5">
        <v>7.0</v>
      </c>
      <c r="F6558" s="28">
        <f t="shared" si="67"/>
        <v>44355.58798</v>
      </c>
      <c r="G6558" s="32">
        <f t="shared" si="121"/>
        <v>44355.58798</v>
      </c>
      <c r="H6558" s="29">
        <v>0.6180555555555556</v>
      </c>
      <c r="I6558" s="30">
        <f t="shared" si="122"/>
        <v>-44354.96992</v>
      </c>
      <c r="K6558" t="str">
        <f t="shared" si="123"/>
        <v/>
      </c>
    </row>
    <row r="6559">
      <c r="A6559" s="24">
        <v>44355.51917994213</v>
      </c>
      <c r="B6559" s="5" t="s">
        <v>1934</v>
      </c>
      <c r="C6559" s="5" t="s">
        <v>516</v>
      </c>
      <c r="D6559" s="5" t="s">
        <v>3246</v>
      </c>
      <c r="E6559" s="5">
        <v>43.0</v>
      </c>
      <c r="F6559" s="28">
        <f t="shared" si="67"/>
        <v>44355.60251</v>
      </c>
      <c r="G6559" s="32">
        <f t="shared" si="121"/>
        <v>44355.60251</v>
      </c>
      <c r="H6559" s="29">
        <v>0.6298611111111111</v>
      </c>
      <c r="I6559" s="30">
        <f t="shared" si="122"/>
        <v>-44354.97265</v>
      </c>
      <c r="J6559" s="5" t="s">
        <v>1861</v>
      </c>
      <c r="K6559" t="str">
        <f t="shared" si="123"/>
        <v/>
      </c>
    </row>
    <row r="6560">
      <c r="A6560" s="24">
        <v>44355.53045680556</v>
      </c>
      <c r="B6560" s="5" t="s">
        <v>4889</v>
      </c>
      <c r="C6560" s="5" t="s">
        <v>4460</v>
      </c>
      <c r="D6560" s="5" t="s">
        <v>139</v>
      </c>
      <c r="E6560" s="5">
        <v>2.0</v>
      </c>
      <c r="F6560" s="28">
        <f t="shared" si="67"/>
        <v>44355.61379</v>
      </c>
      <c r="G6560" s="32">
        <f t="shared" si="121"/>
        <v>44355.61379</v>
      </c>
      <c r="H6560" s="29">
        <v>0.6666666666666666</v>
      </c>
      <c r="I6560" s="30">
        <f t="shared" si="122"/>
        <v>-44354.94712</v>
      </c>
      <c r="K6560" t="str">
        <f t="shared" si="123"/>
        <v/>
      </c>
    </row>
    <row r="6561">
      <c r="A6561" s="24">
        <v>44356.28559803241</v>
      </c>
      <c r="B6561" s="5" t="s">
        <v>3376</v>
      </c>
      <c r="C6561" s="5" t="s">
        <v>916</v>
      </c>
      <c r="D6561" s="5" t="s">
        <v>4853</v>
      </c>
      <c r="E6561" s="5">
        <v>3.0</v>
      </c>
      <c r="F6561" s="28">
        <f t="shared" si="67"/>
        <v>44356.36893</v>
      </c>
      <c r="G6561" s="32">
        <f t="shared" si="121"/>
        <v>44356.36893</v>
      </c>
      <c r="H6561" s="29">
        <v>0.6027777777777777</v>
      </c>
      <c r="I6561" s="30">
        <f t="shared" si="122"/>
        <v>-44355.76615</v>
      </c>
      <c r="K6561" t="str">
        <f t="shared" si="123"/>
        <v/>
      </c>
    </row>
    <row r="6562">
      <c r="A6562" s="24">
        <v>44356.29581149305</v>
      </c>
      <c r="B6562" s="5" t="s">
        <v>2548</v>
      </c>
      <c r="C6562" s="5" t="s">
        <v>545</v>
      </c>
      <c r="D6562" s="5" t="s">
        <v>4402</v>
      </c>
      <c r="E6562" s="5">
        <v>37.0</v>
      </c>
      <c r="F6562" s="28">
        <f t="shared" si="67"/>
        <v>44356.37914</v>
      </c>
      <c r="G6562" s="32">
        <f t="shared" si="121"/>
        <v>44356.37914</v>
      </c>
      <c r="H6562" s="29">
        <v>0.6666666666666666</v>
      </c>
      <c r="I6562" s="30">
        <f t="shared" si="122"/>
        <v>-44355.71248</v>
      </c>
      <c r="J6562" s="5" t="s">
        <v>1861</v>
      </c>
      <c r="K6562" t="str">
        <f t="shared" si="123"/>
        <v/>
      </c>
    </row>
    <row r="6563">
      <c r="A6563" s="24">
        <v>44356.32653042824</v>
      </c>
      <c r="B6563" s="5" t="s">
        <v>253</v>
      </c>
      <c r="C6563" s="5" t="s">
        <v>610</v>
      </c>
      <c r="D6563" s="5" t="s">
        <v>4458</v>
      </c>
      <c r="E6563" s="5">
        <v>4.0</v>
      </c>
      <c r="F6563" s="28">
        <f t="shared" si="67"/>
        <v>44356.40986</v>
      </c>
      <c r="G6563" s="32">
        <f t="shared" si="121"/>
        <v>44356.40986</v>
      </c>
      <c r="H6563" s="29">
        <v>0.6333333333333333</v>
      </c>
      <c r="I6563" s="30">
        <f t="shared" si="122"/>
        <v>-44355.77653</v>
      </c>
      <c r="K6563" t="str">
        <f t="shared" si="123"/>
        <v/>
      </c>
    </row>
    <row r="6564">
      <c r="A6564" s="24">
        <v>44356.32708292824</v>
      </c>
      <c r="B6564" s="5" t="s">
        <v>254</v>
      </c>
      <c r="C6564" s="5" t="s">
        <v>610</v>
      </c>
      <c r="D6564" s="5" t="s">
        <v>4458</v>
      </c>
      <c r="E6564" s="5">
        <v>5.0</v>
      </c>
      <c r="F6564" s="28">
        <f t="shared" si="67"/>
        <v>44356.41042</v>
      </c>
      <c r="G6564" s="32">
        <f t="shared" si="121"/>
        <v>44356.41042</v>
      </c>
      <c r="H6564" s="29">
        <v>0.6333333333333333</v>
      </c>
      <c r="I6564" s="30">
        <f t="shared" si="122"/>
        <v>-44355.77708</v>
      </c>
      <c r="K6564" t="str">
        <f t="shared" si="123"/>
        <v/>
      </c>
    </row>
    <row r="6565">
      <c r="A6565" s="24">
        <v>44356.3343284375</v>
      </c>
      <c r="B6565" s="5" t="s">
        <v>3193</v>
      </c>
      <c r="D6565" s="5" t="s">
        <v>1459</v>
      </c>
      <c r="E6565" s="5">
        <v>1.0</v>
      </c>
      <c r="F6565" s="28">
        <f t="shared" si="67"/>
        <v>44356.41766</v>
      </c>
      <c r="G6565" s="32">
        <f t="shared" si="121"/>
        <v>44356.41766</v>
      </c>
      <c r="H6565" s="29">
        <v>0.4444444444444444</v>
      </c>
      <c r="I6565" s="30">
        <f t="shared" si="122"/>
        <v>-44355.97322</v>
      </c>
      <c r="K6565" t="str">
        <f t="shared" si="123"/>
        <v/>
      </c>
    </row>
    <row r="6566">
      <c r="A6566" s="24">
        <v>44356.33621043981</v>
      </c>
      <c r="B6566" s="5" t="s">
        <v>1237</v>
      </c>
      <c r="C6566" s="5" t="s">
        <v>545</v>
      </c>
      <c r="D6566" s="5" t="s">
        <v>3246</v>
      </c>
      <c r="F6566" s="28">
        <f t="shared" si="67"/>
        <v>44356.41954</v>
      </c>
      <c r="G6566" s="32">
        <f t="shared" si="121"/>
        <v>44356.41954</v>
      </c>
      <c r="H6566" s="29">
        <v>0.48680555555555555</v>
      </c>
      <c r="I6566" s="30">
        <f t="shared" si="122"/>
        <v>-44355.93274</v>
      </c>
      <c r="J6566" s="5" t="s">
        <v>3958</v>
      </c>
      <c r="K6566" t="str">
        <f t="shared" si="123"/>
        <v/>
      </c>
    </row>
    <row r="6567">
      <c r="A6567" s="24">
        <v>44356.34240383102</v>
      </c>
      <c r="B6567" s="5" t="s">
        <v>561</v>
      </c>
      <c r="C6567" s="5" t="s">
        <v>251</v>
      </c>
      <c r="D6567" s="5" t="s">
        <v>2798</v>
      </c>
      <c r="E6567" s="5">
        <v>2.0</v>
      </c>
      <c r="F6567" s="28">
        <f t="shared" si="67"/>
        <v>44356.42574</v>
      </c>
      <c r="G6567" s="32">
        <f t="shared" si="121"/>
        <v>44356.42574</v>
      </c>
      <c r="H6567" s="29">
        <v>0.6166666666666667</v>
      </c>
      <c r="I6567" s="30">
        <f t="shared" si="122"/>
        <v>-44355.80907</v>
      </c>
      <c r="K6567" t="str">
        <f t="shared" si="123"/>
        <v/>
      </c>
    </row>
    <row r="6568">
      <c r="A6568" s="24">
        <v>44356.351594039355</v>
      </c>
      <c r="B6568" s="5" t="s">
        <v>4890</v>
      </c>
      <c r="C6568" s="5" t="s">
        <v>4891</v>
      </c>
      <c r="D6568" s="5" t="s">
        <v>971</v>
      </c>
      <c r="E6568" s="5">
        <v>6.0</v>
      </c>
      <c r="F6568" s="28">
        <f t="shared" si="67"/>
        <v>44356.43493</v>
      </c>
      <c r="G6568" s="32">
        <f t="shared" si="121"/>
        <v>44356.43493</v>
      </c>
      <c r="H6568" s="29">
        <v>0.5881944444444445</v>
      </c>
      <c r="I6568" s="30">
        <f t="shared" si="122"/>
        <v>-44355.84673</v>
      </c>
      <c r="K6568" t="str">
        <f t="shared" si="123"/>
        <v/>
      </c>
    </row>
    <row r="6569">
      <c r="A6569" s="24">
        <v>44356.35208196759</v>
      </c>
      <c r="B6569" s="5" t="s">
        <v>4892</v>
      </c>
      <c r="C6569" s="5" t="s">
        <v>4891</v>
      </c>
      <c r="D6569" s="5" t="s">
        <v>971</v>
      </c>
      <c r="E6569" s="5">
        <v>7.0</v>
      </c>
      <c r="F6569" s="28">
        <f t="shared" si="67"/>
        <v>44356.43542</v>
      </c>
      <c r="G6569" s="32">
        <f t="shared" si="121"/>
        <v>44356.43542</v>
      </c>
      <c r="H6569" s="29">
        <v>0.5881944444444445</v>
      </c>
      <c r="I6569" s="30">
        <f t="shared" si="122"/>
        <v>-44355.84722</v>
      </c>
      <c r="K6569" t="str">
        <f t="shared" si="123"/>
        <v/>
      </c>
    </row>
    <row r="6570">
      <c r="A6570" s="24">
        <v>44356.35706278935</v>
      </c>
      <c r="B6570" s="5" t="s">
        <v>4023</v>
      </c>
      <c r="C6570" s="5" t="s">
        <v>4227</v>
      </c>
      <c r="D6570" s="5" t="s">
        <v>1459</v>
      </c>
      <c r="E6570" s="5">
        <v>40.0</v>
      </c>
      <c r="F6570" s="28">
        <f t="shared" si="67"/>
        <v>44356.4404</v>
      </c>
      <c r="G6570" s="32">
        <f t="shared" si="121"/>
        <v>44356.4404</v>
      </c>
      <c r="H6570" s="29">
        <v>0.4673611111111111</v>
      </c>
      <c r="I6570" s="30">
        <f t="shared" si="122"/>
        <v>-44355.97304</v>
      </c>
      <c r="J6570" s="5" t="s">
        <v>1861</v>
      </c>
      <c r="K6570" t="str">
        <f t="shared" si="123"/>
        <v/>
      </c>
    </row>
    <row r="6571">
      <c r="A6571" s="24">
        <v>44356.376559027776</v>
      </c>
      <c r="B6571" s="5" t="s">
        <v>3877</v>
      </c>
      <c r="C6571" s="5" t="s">
        <v>1239</v>
      </c>
      <c r="D6571" s="5" t="s">
        <v>4893</v>
      </c>
      <c r="E6571" s="5">
        <v>1.0</v>
      </c>
      <c r="F6571" s="28">
        <f t="shared" si="67"/>
        <v>44356.45989</v>
      </c>
      <c r="G6571" s="32">
        <f t="shared" si="121"/>
        <v>44356.45989</v>
      </c>
      <c r="H6571" s="29">
        <v>0.48125</v>
      </c>
      <c r="I6571" s="30">
        <f t="shared" si="122"/>
        <v>-44355.97864</v>
      </c>
      <c r="K6571" t="str">
        <f t="shared" si="123"/>
        <v/>
      </c>
    </row>
    <row r="6572">
      <c r="A6572" s="24">
        <v>44356.38108068287</v>
      </c>
      <c r="B6572" s="5" t="s">
        <v>4894</v>
      </c>
      <c r="C6572" s="5" t="s">
        <v>4895</v>
      </c>
      <c r="D6572" s="5" t="s">
        <v>1599</v>
      </c>
      <c r="E6572" s="5">
        <v>9.0</v>
      </c>
      <c r="F6572" s="28">
        <f t="shared" si="67"/>
        <v>44356.46441</v>
      </c>
      <c r="G6572" s="32">
        <f t="shared" si="121"/>
        <v>44356.46441</v>
      </c>
      <c r="H6572" s="29">
        <v>0.5166666666666667</v>
      </c>
      <c r="I6572" s="30">
        <f t="shared" si="122"/>
        <v>-44355.94775</v>
      </c>
      <c r="K6572" t="str">
        <f t="shared" si="123"/>
        <v/>
      </c>
    </row>
    <row r="6573">
      <c r="A6573" s="24">
        <v>44356.38169879629</v>
      </c>
      <c r="B6573" s="5" t="s">
        <v>4896</v>
      </c>
      <c r="C6573" s="5" t="s">
        <v>4897</v>
      </c>
      <c r="D6573" s="5" t="s">
        <v>1599</v>
      </c>
      <c r="E6573" s="5">
        <v>10.0</v>
      </c>
      <c r="F6573" s="28">
        <f t="shared" si="67"/>
        <v>44356.46503</v>
      </c>
      <c r="G6573" s="32">
        <f t="shared" si="121"/>
        <v>44356.46503</v>
      </c>
      <c r="H6573" s="29">
        <v>0.5166666666666667</v>
      </c>
      <c r="I6573" s="30">
        <f t="shared" si="122"/>
        <v>-44355.94837</v>
      </c>
      <c r="K6573" t="str">
        <f t="shared" si="123"/>
        <v/>
      </c>
    </row>
    <row r="6574">
      <c r="A6574" s="24">
        <v>44356.394032048614</v>
      </c>
      <c r="B6574" s="5" t="s">
        <v>648</v>
      </c>
      <c r="C6574" s="5" t="s">
        <v>647</v>
      </c>
      <c r="D6574" s="5" t="s">
        <v>4408</v>
      </c>
      <c r="E6574" s="5">
        <v>8.0</v>
      </c>
      <c r="F6574" s="28">
        <f t="shared" si="67"/>
        <v>44356.47737</v>
      </c>
      <c r="G6574" s="32">
        <f t="shared" si="121"/>
        <v>44356.47737</v>
      </c>
      <c r="H6574" s="29">
        <v>0.6027777777777777</v>
      </c>
      <c r="I6574" s="30">
        <f t="shared" si="122"/>
        <v>-44355.87459</v>
      </c>
      <c r="K6574" t="str">
        <f t="shared" si="123"/>
        <v/>
      </c>
    </row>
    <row r="6575">
      <c r="A6575" s="24">
        <v>44356.464114999995</v>
      </c>
      <c r="B6575" s="5" t="s">
        <v>4898</v>
      </c>
      <c r="C6575" s="5" t="s">
        <v>4899</v>
      </c>
      <c r="D6575" s="5" t="s">
        <v>4264</v>
      </c>
      <c r="E6575" s="5">
        <v>1.0</v>
      </c>
      <c r="F6575" s="28">
        <f t="shared" si="67"/>
        <v>44356.54745</v>
      </c>
      <c r="G6575" s="32">
        <f t="shared" si="121"/>
        <v>44356.54745</v>
      </c>
      <c r="H6575" s="29">
        <v>0.5819444444444445</v>
      </c>
      <c r="I6575" s="30">
        <f t="shared" si="122"/>
        <v>-44355.9655</v>
      </c>
      <c r="K6575" t="str">
        <f t="shared" si="123"/>
        <v/>
      </c>
    </row>
    <row r="6576">
      <c r="A6576" s="24">
        <v>44356.4916871412</v>
      </c>
      <c r="B6576" s="5" t="s">
        <v>4900</v>
      </c>
      <c r="C6576" s="5" t="s">
        <v>3381</v>
      </c>
      <c r="D6576" s="5" t="s">
        <v>3246</v>
      </c>
      <c r="E6576" s="5">
        <v>40.0</v>
      </c>
      <c r="F6576" s="28">
        <f t="shared" si="67"/>
        <v>44356.57502</v>
      </c>
      <c r="G6576" s="32">
        <f t="shared" si="121"/>
        <v>44356.57502</v>
      </c>
      <c r="H6576" s="29">
        <v>0.6666666666666666</v>
      </c>
      <c r="I6576" s="30">
        <f t="shared" si="122"/>
        <v>-44355.90835</v>
      </c>
      <c r="J6576" s="5" t="s">
        <v>1861</v>
      </c>
      <c r="K6576" t="str">
        <f t="shared" si="123"/>
        <v/>
      </c>
    </row>
    <row r="6577">
      <c r="A6577" s="24">
        <v>44356.82280081019</v>
      </c>
      <c r="B6577" s="5" t="s">
        <v>3401</v>
      </c>
      <c r="C6577" s="5" t="s">
        <v>1480</v>
      </c>
      <c r="D6577" s="5" t="s">
        <v>165</v>
      </c>
      <c r="F6577" s="28">
        <f t="shared" si="67"/>
        <v>44356.90613</v>
      </c>
      <c r="G6577" s="32">
        <f t="shared" si="121"/>
        <v>44356.90613</v>
      </c>
      <c r="I6577" t="str">
        <f t="shared" si="122"/>
        <v/>
      </c>
      <c r="K6577" t="str">
        <f t="shared" si="123"/>
        <v/>
      </c>
    </row>
    <row r="6578">
      <c r="A6578" s="24">
        <v>44357.26107931713</v>
      </c>
      <c r="B6578" s="5" t="s">
        <v>4088</v>
      </c>
      <c r="C6578" s="5" t="s">
        <v>4901</v>
      </c>
      <c r="D6578" s="5" t="s">
        <v>3246</v>
      </c>
      <c r="E6578" s="5">
        <v>37.0</v>
      </c>
      <c r="F6578" s="28">
        <f t="shared" si="67"/>
        <v>44357.34441</v>
      </c>
      <c r="G6578" s="32">
        <f t="shared" si="121"/>
        <v>44357.34441</v>
      </c>
      <c r="I6578" t="str">
        <f t="shared" si="122"/>
        <v/>
      </c>
      <c r="J6578" s="5" t="s">
        <v>1861</v>
      </c>
      <c r="K6578">
        <f t="shared" si="123"/>
        <v>37</v>
      </c>
    </row>
    <row r="6579">
      <c r="A6579" s="24">
        <v>44357.298399155094</v>
      </c>
      <c r="B6579" s="5" t="s">
        <v>4890</v>
      </c>
      <c r="C6579" s="5" t="s">
        <v>4902</v>
      </c>
      <c r="D6579" s="5" t="s">
        <v>971</v>
      </c>
      <c r="E6579" s="5">
        <v>1.0</v>
      </c>
      <c r="F6579" s="28">
        <f t="shared" si="67"/>
        <v>44357.38173</v>
      </c>
      <c r="G6579" s="32">
        <f t="shared" si="121"/>
        <v>44357.38173</v>
      </c>
      <c r="H6579" s="29">
        <v>0.5493055555555556</v>
      </c>
      <c r="I6579" s="30">
        <f t="shared" si="122"/>
        <v>-44356.83243</v>
      </c>
      <c r="K6579" t="str">
        <f t="shared" si="123"/>
        <v/>
      </c>
    </row>
    <row r="6580">
      <c r="A6580" s="24">
        <v>44357.2988775</v>
      </c>
      <c r="B6580" s="5" t="s">
        <v>4903</v>
      </c>
      <c r="C6580" s="5" t="s">
        <v>4904</v>
      </c>
      <c r="D6580" s="5" t="s">
        <v>971</v>
      </c>
      <c r="E6580" s="5">
        <v>2.0</v>
      </c>
      <c r="F6580" s="28">
        <f t="shared" si="67"/>
        <v>44357.38221</v>
      </c>
      <c r="G6580" s="32">
        <f t="shared" si="121"/>
        <v>44357.38221</v>
      </c>
      <c r="H6580" s="29">
        <v>0.5493055555555556</v>
      </c>
      <c r="I6580" s="30">
        <f t="shared" si="122"/>
        <v>-44356.83291</v>
      </c>
      <c r="K6580" t="str">
        <f t="shared" si="123"/>
        <v/>
      </c>
    </row>
    <row r="6581">
      <c r="A6581" s="24">
        <v>44357.29938189815</v>
      </c>
      <c r="B6581" s="5" t="s">
        <v>3388</v>
      </c>
      <c r="C6581" s="5" t="s">
        <v>649</v>
      </c>
      <c r="D6581" s="5" t="s">
        <v>4408</v>
      </c>
      <c r="E6581" s="5">
        <v>3.0</v>
      </c>
      <c r="F6581" s="28">
        <f t="shared" si="67"/>
        <v>44357.38272</v>
      </c>
      <c r="G6581" s="32">
        <f t="shared" si="121"/>
        <v>44357.38272</v>
      </c>
      <c r="H6581" s="29">
        <v>0.4083333333333333</v>
      </c>
      <c r="I6581" s="30">
        <f t="shared" si="122"/>
        <v>-44356.97438</v>
      </c>
      <c r="K6581" t="str">
        <f t="shared" si="123"/>
        <v/>
      </c>
    </row>
    <row r="6582">
      <c r="A6582" s="24">
        <v>44357.29980631944</v>
      </c>
      <c r="B6582" s="5" t="s">
        <v>3376</v>
      </c>
      <c r="C6582" s="5" t="s">
        <v>916</v>
      </c>
      <c r="D6582" s="5" t="s">
        <v>4408</v>
      </c>
      <c r="E6582" s="5">
        <v>4.0</v>
      </c>
      <c r="F6582" s="28">
        <f t="shared" si="67"/>
        <v>44357.38314</v>
      </c>
      <c r="G6582" s="32">
        <f t="shared" si="121"/>
        <v>44357.38314</v>
      </c>
      <c r="H6582" s="29">
        <v>0.60625</v>
      </c>
      <c r="I6582" s="30">
        <f t="shared" si="122"/>
        <v>-44356.77689</v>
      </c>
      <c r="K6582" t="str">
        <f t="shared" si="123"/>
        <v/>
      </c>
    </row>
    <row r="6583">
      <c r="A6583" s="24">
        <v>44357.360830150465</v>
      </c>
      <c r="B6583" s="5" t="s">
        <v>1580</v>
      </c>
      <c r="C6583" s="5" t="s">
        <v>1581</v>
      </c>
      <c r="D6583" s="5" t="s">
        <v>165</v>
      </c>
      <c r="E6583" s="5">
        <v>43.0</v>
      </c>
      <c r="F6583" s="28">
        <f t="shared" si="67"/>
        <v>44357.44416</v>
      </c>
      <c r="G6583" s="32">
        <f t="shared" si="121"/>
        <v>44357.44416</v>
      </c>
      <c r="H6583" s="29">
        <v>0.46458333333333335</v>
      </c>
      <c r="I6583" s="30">
        <f t="shared" si="122"/>
        <v>-44356.97958</v>
      </c>
      <c r="J6583" s="5" t="s">
        <v>1861</v>
      </c>
      <c r="K6583" t="str">
        <f t="shared" si="123"/>
        <v/>
      </c>
    </row>
    <row r="6584">
      <c r="A6584" s="24">
        <v>44357.41750138889</v>
      </c>
      <c r="B6584" s="5" t="s">
        <v>4722</v>
      </c>
      <c r="C6584" s="5" t="s">
        <v>48</v>
      </c>
      <c r="D6584" s="5" t="s">
        <v>1010</v>
      </c>
      <c r="E6584" s="5">
        <v>3.0</v>
      </c>
      <c r="F6584" s="28">
        <f t="shared" si="67"/>
        <v>44357.50083</v>
      </c>
      <c r="G6584" s="32">
        <f t="shared" si="121"/>
        <v>44357.50083</v>
      </c>
      <c r="H6584" s="29">
        <v>0.5430555555555555</v>
      </c>
      <c r="I6584" s="30">
        <f t="shared" si="122"/>
        <v>-44356.95778</v>
      </c>
      <c r="K6584" t="str">
        <f t="shared" si="123"/>
        <v/>
      </c>
    </row>
    <row r="6585">
      <c r="A6585" s="24">
        <v>44357.464925636574</v>
      </c>
      <c r="B6585" s="5" t="s">
        <v>646</v>
      </c>
      <c r="C6585" s="5" t="s">
        <v>916</v>
      </c>
      <c r="D6585" s="5" t="s">
        <v>4853</v>
      </c>
      <c r="E6585" s="5">
        <v>3.0</v>
      </c>
      <c r="F6585" s="28">
        <f t="shared" si="67"/>
        <v>44357.54826</v>
      </c>
      <c r="G6585" s="32">
        <f t="shared" si="121"/>
        <v>44357.54826</v>
      </c>
      <c r="H6585" s="29">
        <v>0.60625</v>
      </c>
      <c r="I6585" s="30">
        <f t="shared" si="122"/>
        <v>-44356.94201</v>
      </c>
      <c r="K6585" t="str">
        <f t="shared" si="123"/>
        <v/>
      </c>
    </row>
    <row r="6586">
      <c r="A6586" s="24">
        <v>44357.49520333333</v>
      </c>
      <c r="B6586" s="5" t="s">
        <v>1819</v>
      </c>
      <c r="D6586" s="5" t="s">
        <v>4442</v>
      </c>
      <c r="E6586" s="5">
        <v>1.0</v>
      </c>
      <c r="F6586" s="28">
        <f t="shared" si="67"/>
        <v>44357.57854</v>
      </c>
      <c r="G6586" s="32">
        <f t="shared" si="121"/>
        <v>44357.57854</v>
      </c>
      <c r="H6586" s="29">
        <v>0.6125</v>
      </c>
      <c r="I6586" s="30">
        <f t="shared" si="122"/>
        <v>-44356.96604</v>
      </c>
      <c r="K6586" t="str">
        <f t="shared" si="123"/>
        <v/>
      </c>
    </row>
    <row r="6587">
      <c r="A6587" s="24">
        <v>44357.56283358796</v>
      </c>
      <c r="B6587" s="5" t="s">
        <v>4905</v>
      </c>
      <c r="D6587" s="5" t="s">
        <v>4906</v>
      </c>
      <c r="F6587" s="28">
        <f t="shared" si="67"/>
        <v>44357.64617</v>
      </c>
      <c r="G6587" s="32">
        <f t="shared" si="121"/>
        <v>44357.64617</v>
      </c>
      <c r="I6587" t="str">
        <f t="shared" si="122"/>
        <v/>
      </c>
      <c r="K6587" t="str">
        <f t="shared" si="123"/>
        <v/>
      </c>
    </row>
    <row r="6588">
      <c r="A6588" s="24">
        <v>44357.82336359954</v>
      </c>
      <c r="B6588" s="5" t="s">
        <v>3401</v>
      </c>
      <c r="C6588" s="5" t="s">
        <v>1480</v>
      </c>
      <c r="D6588" s="5" t="s">
        <v>165</v>
      </c>
      <c r="F6588" s="28">
        <f t="shared" si="67"/>
        <v>44357.9067</v>
      </c>
      <c r="G6588" s="32">
        <f t="shared" si="121"/>
        <v>44357.9067</v>
      </c>
      <c r="I6588" t="str">
        <f t="shared" si="122"/>
        <v/>
      </c>
      <c r="K6588" t="str">
        <f t="shared" si="123"/>
        <v/>
      </c>
    </row>
    <row r="6589">
      <c r="A6589" s="24">
        <v>44358.25404798611</v>
      </c>
      <c r="B6589" s="5" t="s">
        <v>4088</v>
      </c>
      <c r="C6589" s="5" t="s">
        <v>4901</v>
      </c>
      <c r="D6589" s="5" t="s">
        <v>4907</v>
      </c>
      <c r="E6589" s="5">
        <v>37.0</v>
      </c>
      <c r="F6589" s="28">
        <f t="shared" si="67"/>
        <v>44358.33738</v>
      </c>
      <c r="G6589" s="32">
        <f t="shared" si="121"/>
        <v>44358.33738</v>
      </c>
      <c r="I6589" t="str">
        <f t="shared" si="122"/>
        <v/>
      </c>
      <c r="J6589" s="5" t="s">
        <v>1861</v>
      </c>
      <c r="K6589">
        <f t="shared" si="123"/>
        <v>37</v>
      </c>
    </row>
    <row r="6590">
      <c r="A6590" s="24">
        <v>44358.29924606482</v>
      </c>
      <c r="B6590" s="5" t="s">
        <v>3376</v>
      </c>
      <c r="C6590" s="5" t="s">
        <v>916</v>
      </c>
      <c r="D6590" s="5" t="s">
        <v>4879</v>
      </c>
      <c r="E6590" s="5">
        <v>1.0</v>
      </c>
      <c r="F6590" s="28">
        <f t="shared" si="67"/>
        <v>44358.38258</v>
      </c>
      <c r="G6590" s="32">
        <f t="shared" si="121"/>
        <v>44358.38258</v>
      </c>
      <c r="H6590" s="29">
        <v>0.6305555555555555</v>
      </c>
      <c r="I6590" s="30">
        <f t="shared" si="122"/>
        <v>-44357.75202</v>
      </c>
      <c r="K6590" t="str">
        <f t="shared" si="123"/>
        <v/>
      </c>
    </row>
    <row r="6591">
      <c r="A6591" s="24">
        <v>44358.30041826389</v>
      </c>
      <c r="B6591" s="5" t="s">
        <v>4908</v>
      </c>
      <c r="C6591" s="5" t="s">
        <v>4909</v>
      </c>
      <c r="D6591" s="5" t="s">
        <v>4910</v>
      </c>
      <c r="E6591" s="5">
        <v>2.0</v>
      </c>
      <c r="F6591" s="28">
        <f t="shared" si="67"/>
        <v>44358.38375</v>
      </c>
      <c r="G6591" s="32">
        <f t="shared" si="121"/>
        <v>44358.38375</v>
      </c>
      <c r="H6591" s="29">
        <v>0.5618055555555556</v>
      </c>
      <c r="I6591" s="30">
        <f t="shared" si="122"/>
        <v>-44357.82195</v>
      </c>
      <c r="K6591" t="str">
        <f t="shared" si="123"/>
        <v/>
      </c>
    </row>
    <row r="6592">
      <c r="A6592" s="24">
        <v>44358.301109293985</v>
      </c>
      <c r="B6592" s="5" t="s">
        <v>4911</v>
      </c>
      <c r="C6592" s="5" t="s">
        <v>4909</v>
      </c>
      <c r="D6592" s="5" t="s">
        <v>4910</v>
      </c>
      <c r="E6592" s="5">
        <v>3.0</v>
      </c>
      <c r="F6592" s="28">
        <f t="shared" si="67"/>
        <v>44358.38444</v>
      </c>
      <c r="G6592" s="32">
        <f t="shared" si="121"/>
        <v>44358.38444</v>
      </c>
      <c r="H6592" s="29">
        <v>0.5618055555555556</v>
      </c>
      <c r="I6592" s="30">
        <f t="shared" si="122"/>
        <v>-44357.82264</v>
      </c>
      <c r="K6592" t="str">
        <f t="shared" si="123"/>
        <v/>
      </c>
    </row>
    <row r="6593">
      <c r="A6593" s="24">
        <v>44358.30160380787</v>
      </c>
      <c r="B6593" s="5" t="s">
        <v>4912</v>
      </c>
      <c r="C6593" s="5" t="s">
        <v>4913</v>
      </c>
      <c r="D6593" s="5" t="s">
        <v>4910</v>
      </c>
      <c r="E6593" s="5">
        <v>4.0</v>
      </c>
      <c r="F6593" s="28">
        <f t="shared" si="67"/>
        <v>44358.38494</v>
      </c>
      <c r="G6593" s="32">
        <f t="shared" si="121"/>
        <v>44358.38494</v>
      </c>
      <c r="H6593" s="29">
        <v>0.5618055555555556</v>
      </c>
      <c r="I6593" s="30">
        <f t="shared" si="122"/>
        <v>-44357.82313</v>
      </c>
      <c r="K6593" t="str">
        <f t="shared" si="123"/>
        <v/>
      </c>
    </row>
    <row r="6594">
      <c r="A6594" s="24">
        <v>44358.32824635417</v>
      </c>
      <c r="B6594" s="5" t="s">
        <v>4854</v>
      </c>
      <c r="D6594" s="5" t="s">
        <v>2705</v>
      </c>
      <c r="E6594" s="5">
        <v>5.0</v>
      </c>
      <c r="F6594" s="28">
        <f t="shared" si="67"/>
        <v>44358.41158</v>
      </c>
      <c r="G6594" s="32">
        <f t="shared" si="121"/>
        <v>44358.41158</v>
      </c>
      <c r="H6594" s="29">
        <v>0.6347222222222222</v>
      </c>
      <c r="I6594" s="30">
        <f t="shared" si="122"/>
        <v>-44357.77686</v>
      </c>
      <c r="K6594" t="str">
        <f t="shared" si="123"/>
        <v/>
      </c>
    </row>
    <row r="6595">
      <c r="A6595" s="24">
        <v>44358.32871336806</v>
      </c>
      <c r="B6595" s="5" t="s">
        <v>4914</v>
      </c>
      <c r="D6595" s="5" t="s">
        <v>2705</v>
      </c>
      <c r="E6595" s="5">
        <v>6.0</v>
      </c>
      <c r="F6595" s="28">
        <f t="shared" si="67"/>
        <v>44358.41205</v>
      </c>
      <c r="G6595" s="32">
        <f t="shared" si="121"/>
        <v>44358.41205</v>
      </c>
      <c r="H6595" s="29">
        <v>0.6347222222222222</v>
      </c>
      <c r="I6595" s="30">
        <f t="shared" si="122"/>
        <v>-44357.77732</v>
      </c>
      <c r="K6595" t="str">
        <f t="shared" si="123"/>
        <v/>
      </c>
    </row>
    <row r="6596">
      <c r="A6596" s="24">
        <v>44358.331690231484</v>
      </c>
      <c r="B6596" s="5" t="s">
        <v>4805</v>
      </c>
      <c r="C6596" s="5" t="s">
        <v>4915</v>
      </c>
      <c r="D6596" s="5" t="s">
        <v>4072</v>
      </c>
      <c r="E6596" s="5">
        <v>7.0</v>
      </c>
      <c r="F6596" s="28">
        <f t="shared" si="67"/>
        <v>44358.41502</v>
      </c>
      <c r="G6596" s="32">
        <f t="shared" si="121"/>
        <v>44358.41502</v>
      </c>
      <c r="H6596" s="29">
        <v>0.5722222222222222</v>
      </c>
      <c r="I6596" s="30">
        <f t="shared" si="122"/>
        <v>-44357.8428</v>
      </c>
      <c r="K6596" t="str">
        <f t="shared" si="123"/>
        <v/>
      </c>
    </row>
    <row r="6597">
      <c r="A6597" s="24">
        <v>44358.3765756713</v>
      </c>
      <c r="B6597" s="5" t="s">
        <v>4916</v>
      </c>
      <c r="C6597" s="5" t="s">
        <v>4917</v>
      </c>
      <c r="D6597" s="5" t="s">
        <v>1459</v>
      </c>
      <c r="E6597" s="5">
        <v>8.0</v>
      </c>
      <c r="F6597" s="28">
        <f t="shared" si="67"/>
        <v>44358.45991</v>
      </c>
      <c r="G6597" s="32">
        <f t="shared" si="121"/>
        <v>44358.45991</v>
      </c>
      <c r="H6597" s="29">
        <v>0.5083333333333333</v>
      </c>
      <c r="I6597" s="30">
        <f t="shared" si="122"/>
        <v>-44357.95158</v>
      </c>
      <c r="K6597" t="str">
        <f t="shared" si="123"/>
        <v/>
      </c>
    </row>
    <row r="6598">
      <c r="A6598" s="24">
        <v>44358.37718274306</v>
      </c>
      <c r="B6598" s="5" t="s">
        <v>4918</v>
      </c>
      <c r="C6598" s="5" t="s">
        <v>4919</v>
      </c>
      <c r="D6598" s="5" t="s">
        <v>1459</v>
      </c>
      <c r="E6598" s="5">
        <v>9.0</v>
      </c>
      <c r="F6598" s="28">
        <f t="shared" si="67"/>
        <v>44358.46052</v>
      </c>
      <c r="G6598" s="32">
        <f t="shared" si="121"/>
        <v>44358.46052</v>
      </c>
      <c r="H6598" s="29">
        <v>0.5083333333333333</v>
      </c>
      <c r="I6598" s="30">
        <f t="shared" si="122"/>
        <v>-44357.95218</v>
      </c>
      <c r="K6598" t="str">
        <f t="shared" si="123"/>
        <v/>
      </c>
    </row>
    <row r="6599">
      <c r="A6599" s="24">
        <v>44358.37770453704</v>
      </c>
      <c r="B6599" s="5" t="s">
        <v>4920</v>
      </c>
      <c r="C6599" s="5" t="s">
        <v>4921</v>
      </c>
      <c r="D6599" s="5" t="s">
        <v>1459</v>
      </c>
      <c r="E6599" s="5">
        <v>10.0</v>
      </c>
      <c r="F6599" s="28">
        <f t="shared" si="67"/>
        <v>44358.46104</v>
      </c>
      <c r="G6599" s="32">
        <f t="shared" si="121"/>
        <v>44358.46104</v>
      </c>
      <c r="H6599" s="29">
        <v>0.5083333333333333</v>
      </c>
      <c r="I6599" s="30">
        <f t="shared" si="122"/>
        <v>-44357.9527</v>
      </c>
      <c r="K6599" t="str">
        <f t="shared" si="123"/>
        <v/>
      </c>
    </row>
    <row r="6600">
      <c r="A6600" s="24">
        <v>44358.38905201389</v>
      </c>
      <c r="B6600" s="5" t="s">
        <v>4922</v>
      </c>
      <c r="C6600" s="5" t="s">
        <v>1292</v>
      </c>
      <c r="D6600" s="5" t="s">
        <v>165</v>
      </c>
      <c r="E6600" s="5">
        <v>11.0</v>
      </c>
      <c r="F6600" s="28">
        <f t="shared" si="67"/>
        <v>44358.47239</v>
      </c>
      <c r="G6600" s="32">
        <f t="shared" si="121"/>
        <v>44358.47239</v>
      </c>
      <c r="H6600" s="29">
        <v>0.6666666666666666</v>
      </c>
      <c r="I6600" s="30">
        <f t="shared" si="122"/>
        <v>-44357.80572</v>
      </c>
      <c r="K6600" t="str">
        <f t="shared" si="123"/>
        <v/>
      </c>
    </row>
    <row r="6601">
      <c r="A6601" s="24">
        <v>44358.38945378472</v>
      </c>
      <c r="B6601" s="5" t="s">
        <v>4923</v>
      </c>
      <c r="C6601" s="5" t="s">
        <v>1292</v>
      </c>
      <c r="D6601" s="5" t="s">
        <v>165</v>
      </c>
      <c r="E6601" s="5">
        <v>12.0</v>
      </c>
      <c r="F6601" s="28">
        <f t="shared" si="67"/>
        <v>44358.47279</v>
      </c>
      <c r="G6601" s="32">
        <f t="shared" si="121"/>
        <v>44358.47279</v>
      </c>
      <c r="H6601" s="29">
        <v>0.6666666666666666</v>
      </c>
      <c r="I6601" s="30">
        <f t="shared" si="122"/>
        <v>-44357.80612</v>
      </c>
      <c r="K6601" t="str">
        <f t="shared" si="123"/>
        <v/>
      </c>
    </row>
    <row r="6602">
      <c r="A6602" s="24">
        <v>44358.389746076384</v>
      </c>
      <c r="B6602" s="5" t="s">
        <v>2565</v>
      </c>
      <c r="C6602" s="5" t="s">
        <v>1292</v>
      </c>
      <c r="D6602" s="5" t="s">
        <v>165</v>
      </c>
      <c r="E6602" s="5">
        <v>39.0</v>
      </c>
      <c r="F6602" s="28">
        <f t="shared" si="67"/>
        <v>44358.47308</v>
      </c>
      <c r="G6602" s="32">
        <f t="shared" si="121"/>
        <v>44358.47308</v>
      </c>
      <c r="H6602" s="29">
        <v>0.6666666666666666</v>
      </c>
      <c r="I6602" s="30">
        <f t="shared" si="122"/>
        <v>-44357.80641</v>
      </c>
      <c r="J6602" s="5" t="s">
        <v>1861</v>
      </c>
      <c r="K6602" t="str">
        <f t="shared" si="123"/>
        <v/>
      </c>
    </row>
    <row r="6603">
      <c r="A6603" s="24">
        <v>44358.405322418985</v>
      </c>
      <c r="B6603" s="5" t="s">
        <v>3765</v>
      </c>
      <c r="C6603" s="5" t="s">
        <v>3746</v>
      </c>
      <c r="D6603" s="5" t="s">
        <v>1237</v>
      </c>
      <c r="E6603" s="5">
        <v>14.0</v>
      </c>
      <c r="F6603" s="28">
        <f t="shared" si="67"/>
        <v>44358.48866</v>
      </c>
      <c r="G6603" s="32">
        <f t="shared" si="121"/>
        <v>44358.48866</v>
      </c>
      <c r="H6603" s="29">
        <v>0.5715277777777777</v>
      </c>
      <c r="I6603" s="30">
        <f t="shared" si="122"/>
        <v>-44357.91713</v>
      </c>
      <c r="K6603" t="str">
        <f t="shared" si="123"/>
        <v/>
      </c>
    </row>
    <row r="6604">
      <c r="A6604" s="24">
        <v>44358.405704641205</v>
      </c>
      <c r="B6604" s="5" t="s">
        <v>2869</v>
      </c>
      <c r="C6604" s="5" t="s">
        <v>3746</v>
      </c>
      <c r="D6604" s="5" t="s">
        <v>1237</v>
      </c>
      <c r="E6604" s="5">
        <v>15.0</v>
      </c>
      <c r="F6604" s="28">
        <f t="shared" si="67"/>
        <v>44358.48904</v>
      </c>
      <c r="G6604" s="32">
        <f t="shared" si="121"/>
        <v>44358.48904</v>
      </c>
      <c r="H6604" s="29">
        <v>0.5715277777777777</v>
      </c>
      <c r="I6604" s="30">
        <f t="shared" si="122"/>
        <v>-44357.91751</v>
      </c>
      <c r="K6604" t="str">
        <f t="shared" si="123"/>
        <v/>
      </c>
    </row>
    <row r="6605">
      <c r="A6605" s="24">
        <v>44358.41289413194</v>
      </c>
      <c r="B6605" s="5" t="s">
        <v>4924</v>
      </c>
      <c r="C6605" s="5" t="s">
        <v>325</v>
      </c>
      <c r="D6605" s="5" t="s">
        <v>3062</v>
      </c>
      <c r="E6605" s="5">
        <v>16.0</v>
      </c>
      <c r="F6605" s="28">
        <f t="shared" si="67"/>
        <v>44358.49623</v>
      </c>
      <c r="G6605" s="32">
        <f t="shared" si="121"/>
        <v>44358.49623</v>
      </c>
      <c r="H6605" s="29">
        <v>0.5659722222222222</v>
      </c>
      <c r="I6605" s="30">
        <f t="shared" si="122"/>
        <v>-44357.93026</v>
      </c>
      <c r="K6605" t="str">
        <f t="shared" si="123"/>
        <v/>
      </c>
    </row>
    <row r="6606">
      <c r="A6606" s="24">
        <v>44358.41896009259</v>
      </c>
      <c r="B6606" s="5" t="s">
        <v>3800</v>
      </c>
      <c r="C6606" s="5" t="s">
        <v>516</v>
      </c>
      <c r="D6606" s="5" t="s">
        <v>4925</v>
      </c>
      <c r="E6606" s="5">
        <v>17.0</v>
      </c>
      <c r="F6606" s="28">
        <f t="shared" si="67"/>
        <v>44358.50229</v>
      </c>
      <c r="G6606" s="32">
        <f t="shared" si="121"/>
        <v>44358.50229</v>
      </c>
      <c r="H6606" s="29">
        <v>0.5416666666666666</v>
      </c>
      <c r="I6606" s="30">
        <f t="shared" si="122"/>
        <v>-44357.96063</v>
      </c>
      <c r="K6606" t="str">
        <f t="shared" si="123"/>
        <v/>
      </c>
    </row>
    <row r="6607">
      <c r="A6607" s="24">
        <v>44358.47132341436</v>
      </c>
      <c r="B6607" s="5" t="s">
        <v>4926</v>
      </c>
      <c r="C6607" s="5" t="s">
        <v>4927</v>
      </c>
      <c r="D6607" s="5" t="s">
        <v>4264</v>
      </c>
      <c r="E6607" s="5">
        <v>8.0</v>
      </c>
      <c r="F6607" s="28">
        <f t="shared" si="67"/>
        <v>44358.55466</v>
      </c>
      <c r="G6607" s="32">
        <f t="shared" si="121"/>
        <v>44358.55466</v>
      </c>
      <c r="H6607" s="29">
        <v>0.5743055555555555</v>
      </c>
      <c r="I6607" s="30">
        <f t="shared" si="122"/>
        <v>-44357.98035</v>
      </c>
      <c r="K6607" t="str">
        <f t="shared" si="123"/>
        <v/>
      </c>
    </row>
    <row r="6608">
      <c r="A6608" s="24">
        <v>44358.47826344907</v>
      </c>
      <c r="B6608" s="5" t="s">
        <v>646</v>
      </c>
      <c r="C6608" s="5" t="s">
        <v>916</v>
      </c>
      <c r="D6608" s="5" t="s">
        <v>4853</v>
      </c>
      <c r="E6608" s="5">
        <v>9.0</v>
      </c>
      <c r="F6608" s="28">
        <f t="shared" si="67"/>
        <v>44358.5616</v>
      </c>
      <c r="G6608" s="32">
        <f t="shared" si="121"/>
        <v>44358.5616</v>
      </c>
      <c r="H6608" s="29">
        <v>0.6305555555555555</v>
      </c>
      <c r="I6608" s="30">
        <f t="shared" si="122"/>
        <v>-44357.93104</v>
      </c>
      <c r="K6608" t="str">
        <f t="shared" si="123"/>
        <v/>
      </c>
    </row>
    <row r="6609">
      <c r="A6609" s="24">
        <v>44358.52681793981</v>
      </c>
      <c r="B6609" s="5" t="s">
        <v>4928</v>
      </c>
      <c r="D6609" s="5" t="s">
        <v>4929</v>
      </c>
      <c r="E6609" s="5">
        <v>2.0</v>
      </c>
      <c r="F6609" s="28">
        <f t="shared" si="67"/>
        <v>44358.61015</v>
      </c>
      <c r="G6609" s="32">
        <f t="shared" si="121"/>
        <v>44358.61015</v>
      </c>
      <c r="H6609" s="29">
        <v>0.6145833333333334</v>
      </c>
      <c r="I6609" s="30">
        <f t="shared" si="122"/>
        <v>-44357.99557</v>
      </c>
      <c r="K6609" t="str">
        <f t="shared" si="123"/>
        <v/>
      </c>
    </row>
    <row r="6610">
      <c r="A6610" s="24">
        <v>44358.82311048611</v>
      </c>
      <c r="B6610" s="5" t="s">
        <v>3401</v>
      </c>
      <c r="F6610" s="28">
        <f t="shared" si="67"/>
        <v>44358.90644</v>
      </c>
      <c r="G6610" s="32">
        <f t="shared" si="121"/>
        <v>44358.90644</v>
      </c>
      <c r="I6610" t="str">
        <f t="shared" si="122"/>
        <v/>
      </c>
      <c r="K6610" t="str">
        <f t="shared" si="123"/>
        <v/>
      </c>
    </row>
    <row r="6611">
      <c r="A6611" s="24">
        <v>44361.218172719906</v>
      </c>
      <c r="B6611" s="5" t="s">
        <v>4930</v>
      </c>
      <c r="C6611" s="5" t="s">
        <v>4500</v>
      </c>
      <c r="D6611" s="5" t="s">
        <v>4931</v>
      </c>
      <c r="F6611" s="28">
        <f t="shared" si="67"/>
        <v>44361.30151</v>
      </c>
      <c r="G6611" s="32">
        <f t="shared" si="121"/>
        <v>44361.30151</v>
      </c>
      <c r="I6611" t="str">
        <f t="shared" si="122"/>
        <v/>
      </c>
      <c r="K6611" t="str">
        <f t="shared" si="123"/>
        <v/>
      </c>
    </row>
    <row r="6612">
      <c r="A6612" s="24">
        <v>44361.22947893519</v>
      </c>
      <c r="B6612" s="5" t="s">
        <v>4914</v>
      </c>
      <c r="D6612" s="5" t="s">
        <v>147</v>
      </c>
      <c r="E6612" s="5">
        <v>1.0</v>
      </c>
      <c r="F6612" s="28">
        <f t="shared" si="67"/>
        <v>44361.31281</v>
      </c>
      <c r="G6612" s="32">
        <f t="shared" si="121"/>
        <v>44361.31281</v>
      </c>
      <c r="H6612" s="29">
        <v>0.5222222222222223</v>
      </c>
      <c r="I6612" s="30">
        <f t="shared" si="122"/>
        <v>-44360.79059</v>
      </c>
      <c r="K6612" t="str">
        <f t="shared" si="123"/>
        <v/>
      </c>
    </row>
    <row r="6613">
      <c r="A6613" s="24">
        <v>44361.31097380787</v>
      </c>
      <c r="B6613" s="5" t="s">
        <v>646</v>
      </c>
      <c r="C6613" s="5" t="s">
        <v>916</v>
      </c>
      <c r="D6613" s="5" t="s">
        <v>4094</v>
      </c>
      <c r="E6613" s="5">
        <v>2.0</v>
      </c>
      <c r="F6613" s="28">
        <f t="shared" si="67"/>
        <v>44361.39431</v>
      </c>
      <c r="G6613" s="32">
        <f t="shared" si="121"/>
        <v>44361.39431</v>
      </c>
      <c r="H6613" s="29">
        <v>0.5090277777777777</v>
      </c>
      <c r="I6613" s="30">
        <f t="shared" si="122"/>
        <v>-44360.88528</v>
      </c>
      <c r="K6613" t="str">
        <f t="shared" si="123"/>
        <v/>
      </c>
    </row>
    <row r="6614">
      <c r="A6614" s="24">
        <v>44361.31162569445</v>
      </c>
      <c r="B6614" s="5" t="s">
        <v>648</v>
      </c>
      <c r="C6614" s="5" t="s">
        <v>647</v>
      </c>
      <c r="D6614" s="5" t="s">
        <v>4098</v>
      </c>
      <c r="E6614" s="5">
        <v>3.0</v>
      </c>
      <c r="F6614" s="28">
        <f t="shared" si="67"/>
        <v>44361.39496</v>
      </c>
      <c r="G6614" s="32">
        <f t="shared" si="121"/>
        <v>44361.39496</v>
      </c>
      <c r="H6614" s="29">
        <v>0.5090277777777777</v>
      </c>
      <c r="I6614" s="30">
        <f t="shared" si="122"/>
        <v>-44360.88593</v>
      </c>
      <c r="K6614" t="str">
        <f t="shared" si="123"/>
        <v/>
      </c>
    </row>
    <row r="6615">
      <c r="A6615" s="24">
        <v>44361.36482990741</v>
      </c>
      <c r="B6615" s="5" t="s">
        <v>4622</v>
      </c>
      <c r="C6615" s="5" t="s">
        <v>4623</v>
      </c>
      <c r="D6615" s="5" t="s">
        <v>4098</v>
      </c>
      <c r="E6615" s="5">
        <v>4.0</v>
      </c>
      <c r="F6615" s="28">
        <f t="shared" si="67"/>
        <v>44361.44816</v>
      </c>
      <c r="G6615" s="32">
        <f t="shared" si="121"/>
        <v>44361.44816</v>
      </c>
      <c r="H6615" s="29">
        <v>0.5090277777777777</v>
      </c>
      <c r="I6615" s="30">
        <f t="shared" si="122"/>
        <v>-44360.93914</v>
      </c>
      <c r="K6615" t="str">
        <f t="shared" si="123"/>
        <v/>
      </c>
    </row>
    <row r="6616">
      <c r="A6616" s="24">
        <v>44361.43387201389</v>
      </c>
      <c r="B6616" s="5" t="s">
        <v>1580</v>
      </c>
      <c r="C6616" s="5" t="s">
        <v>736</v>
      </c>
      <c r="D6616" s="5" t="s">
        <v>165</v>
      </c>
      <c r="E6616" s="5">
        <v>37.0</v>
      </c>
      <c r="F6616" s="28">
        <f t="shared" si="67"/>
        <v>44361.51721</v>
      </c>
      <c r="G6616" s="32">
        <f t="shared" si="121"/>
        <v>44361.51721</v>
      </c>
      <c r="H6616" s="29">
        <v>0.5506944444444445</v>
      </c>
      <c r="I6616" s="30">
        <f t="shared" si="122"/>
        <v>-44360.96651</v>
      </c>
      <c r="J6616" s="5" t="s">
        <v>1861</v>
      </c>
      <c r="K6616" t="str">
        <f t="shared" si="123"/>
        <v/>
      </c>
    </row>
    <row r="6617">
      <c r="A6617" s="24">
        <v>44361.77461341435</v>
      </c>
      <c r="B6617" s="5" t="s">
        <v>3401</v>
      </c>
      <c r="C6617" s="5" t="s">
        <v>1480</v>
      </c>
      <c r="D6617" s="5" t="s">
        <v>165</v>
      </c>
      <c r="F6617" s="28">
        <f t="shared" si="67"/>
        <v>44361.85795</v>
      </c>
      <c r="G6617" s="32">
        <f t="shared" si="121"/>
        <v>44361.85795</v>
      </c>
      <c r="I6617" t="str">
        <f t="shared" si="122"/>
        <v/>
      </c>
      <c r="K6617" t="str">
        <f t="shared" si="123"/>
        <v/>
      </c>
    </row>
    <row r="6618">
      <c r="A6618" s="24">
        <v>44362.237660011575</v>
      </c>
      <c r="B6618" s="5" t="s">
        <v>4914</v>
      </c>
      <c r="D6618" s="5" t="s">
        <v>147</v>
      </c>
      <c r="E6618" s="5">
        <v>37.0</v>
      </c>
      <c r="F6618" s="28">
        <f t="shared" si="67"/>
        <v>44362.32099</v>
      </c>
      <c r="G6618" s="32">
        <f t="shared" si="121"/>
        <v>44362.32099</v>
      </c>
      <c r="H6618" s="29">
        <v>0.6666666666666666</v>
      </c>
      <c r="I6618" s="30">
        <f t="shared" si="122"/>
        <v>-44361.65433</v>
      </c>
      <c r="J6618" s="5" t="s">
        <v>1861</v>
      </c>
      <c r="K6618" t="str">
        <f t="shared" si="123"/>
        <v/>
      </c>
    </row>
    <row r="6619">
      <c r="A6619" s="24">
        <v>44362.283261979166</v>
      </c>
      <c r="B6619" s="5" t="s">
        <v>4932</v>
      </c>
      <c r="C6619" s="5" t="s">
        <v>4933</v>
      </c>
      <c r="D6619" s="5" t="s">
        <v>2783</v>
      </c>
      <c r="E6619" s="5">
        <v>1.0</v>
      </c>
      <c r="F6619" s="28">
        <f t="shared" si="67"/>
        <v>44362.3666</v>
      </c>
      <c r="G6619" s="32">
        <f t="shared" si="121"/>
        <v>44362.3666</v>
      </c>
      <c r="H6619" s="29">
        <v>0.46944444444444444</v>
      </c>
      <c r="I6619" s="30">
        <f t="shared" si="122"/>
        <v>-44361.89715</v>
      </c>
      <c r="K6619" t="str">
        <f t="shared" si="123"/>
        <v/>
      </c>
    </row>
    <row r="6620">
      <c r="A6620" s="24">
        <v>44362.29854307871</v>
      </c>
      <c r="B6620" s="5" t="s">
        <v>1662</v>
      </c>
      <c r="C6620" s="5" t="s">
        <v>1661</v>
      </c>
      <c r="D6620" s="5" t="s">
        <v>165</v>
      </c>
      <c r="E6620" s="5">
        <v>39.0</v>
      </c>
      <c r="F6620" s="28">
        <f t="shared" si="67"/>
        <v>44362.38188</v>
      </c>
      <c r="G6620" s="32">
        <f t="shared" si="121"/>
        <v>44362.38188</v>
      </c>
      <c r="H6620" s="29">
        <v>0.6666666666666666</v>
      </c>
      <c r="I6620" s="30">
        <f t="shared" si="122"/>
        <v>-44361.71521</v>
      </c>
      <c r="J6620" s="5" t="s">
        <v>1861</v>
      </c>
      <c r="K6620" t="str">
        <f t="shared" si="123"/>
        <v/>
      </c>
    </row>
    <row r="6621">
      <c r="A6621" s="24">
        <v>44362.29901019676</v>
      </c>
      <c r="B6621" s="5" t="s">
        <v>4934</v>
      </c>
      <c r="C6621" s="5" t="s">
        <v>1376</v>
      </c>
      <c r="D6621" s="5" t="s">
        <v>165</v>
      </c>
      <c r="E6621" s="5">
        <v>40.0</v>
      </c>
      <c r="F6621" s="28">
        <f t="shared" si="67"/>
        <v>44362.38234</v>
      </c>
      <c r="G6621" s="32">
        <f t="shared" si="121"/>
        <v>44362.38234</v>
      </c>
      <c r="H6621" s="29">
        <v>0.6666666666666666</v>
      </c>
      <c r="I6621" s="30">
        <f t="shared" si="122"/>
        <v>-44361.71568</v>
      </c>
      <c r="J6621" s="5" t="s">
        <v>1861</v>
      </c>
      <c r="K6621" t="str">
        <f t="shared" si="123"/>
        <v/>
      </c>
    </row>
    <row r="6622">
      <c r="A6622" s="24">
        <v>44362.356217650464</v>
      </c>
      <c r="B6622" s="5" t="s">
        <v>4088</v>
      </c>
      <c r="C6622" s="5" t="s">
        <v>545</v>
      </c>
      <c r="D6622" s="5" t="s">
        <v>4402</v>
      </c>
      <c r="E6622" s="5">
        <v>41.0</v>
      </c>
      <c r="F6622" s="28">
        <f t="shared" si="67"/>
        <v>44362.43955</v>
      </c>
      <c r="G6622" s="32">
        <f t="shared" si="121"/>
        <v>44362.43955</v>
      </c>
      <c r="H6622" s="29">
        <v>0.6666666666666666</v>
      </c>
      <c r="I6622" s="30">
        <f t="shared" si="122"/>
        <v>-44361.77288</v>
      </c>
      <c r="J6622" s="5" t="s">
        <v>1861</v>
      </c>
      <c r="K6622" t="str">
        <f t="shared" si="123"/>
        <v/>
      </c>
    </row>
    <row r="6623">
      <c r="A6623" s="24">
        <v>44362.37439107639</v>
      </c>
      <c r="B6623" s="5" t="s">
        <v>646</v>
      </c>
      <c r="C6623" s="5" t="s">
        <v>916</v>
      </c>
      <c r="D6623" s="5" t="s">
        <v>4098</v>
      </c>
      <c r="E6623" s="5">
        <v>2.0</v>
      </c>
      <c r="F6623" s="28">
        <f t="shared" si="67"/>
        <v>44362.45772</v>
      </c>
      <c r="G6623" s="32">
        <f t="shared" si="121"/>
        <v>44362.45772</v>
      </c>
      <c r="H6623" s="29">
        <v>0.5520833333333334</v>
      </c>
      <c r="I6623" s="30">
        <f t="shared" si="122"/>
        <v>-44361.90564</v>
      </c>
      <c r="K6623" t="str">
        <f t="shared" si="123"/>
        <v/>
      </c>
    </row>
    <row r="6624">
      <c r="A6624" s="24">
        <v>44362.375283368056</v>
      </c>
      <c r="B6624" s="5" t="s">
        <v>648</v>
      </c>
      <c r="C6624" s="5" t="s">
        <v>647</v>
      </c>
      <c r="D6624" s="5" t="s">
        <v>4098</v>
      </c>
      <c r="E6624" s="5">
        <v>3.0</v>
      </c>
      <c r="F6624" s="28">
        <f t="shared" si="67"/>
        <v>44362.45862</v>
      </c>
      <c r="G6624" s="32">
        <f t="shared" si="121"/>
        <v>44362.45862</v>
      </c>
      <c r="H6624" s="29">
        <v>0.5666666666666667</v>
      </c>
      <c r="I6624" s="30">
        <f t="shared" si="122"/>
        <v>-44361.89195</v>
      </c>
      <c r="K6624" t="str">
        <f t="shared" si="123"/>
        <v/>
      </c>
    </row>
    <row r="6625">
      <c r="A6625" s="24">
        <v>44362.37598322917</v>
      </c>
      <c r="B6625" s="5" t="s">
        <v>4054</v>
      </c>
      <c r="C6625" s="5" t="s">
        <v>649</v>
      </c>
      <c r="D6625" s="5" t="s">
        <v>4098</v>
      </c>
      <c r="E6625" s="5">
        <v>4.0</v>
      </c>
      <c r="F6625" s="28">
        <f t="shared" si="67"/>
        <v>44362.45932</v>
      </c>
      <c r="G6625" s="32">
        <f t="shared" si="121"/>
        <v>44362.45932</v>
      </c>
      <c r="H6625" s="29">
        <v>0.5666666666666667</v>
      </c>
      <c r="I6625" s="30">
        <f t="shared" si="122"/>
        <v>-44361.89265</v>
      </c>
      <c r="K6625" t="str">
        <f t="shared" si="123"/>
        <v/>
      </c>
    </row>
    <row r="6626">
      <c r="A6626" s="24">
        <v>44362.378679699075</v>
      </c>
      <c r="B6626" s="5" t="s">
        <v>4834</v>
      </c>
      <c r="C6626" s="5" t="s">
        <v>593</v>
      </c>
      <c r="D6626" s="5" t="s">
        <v>2783</v>
      </c>
      <c r="E6626" s="5">
        <v>5.0</v>
      </c>
      <c r="F6626" s="28">
        <f t="shared" si="67"/>
        <v>44362.46201</v>
      </c>
      <c r="G6626" s="32">
        <f t="shared" si="121"/>
        <v>44362.46201</v>
      </c>
      <c r="H6626" s="29">
        <v>0.6055555555555555</v>
      </c>
      <c r="I6626" s="30">
        <f t="shared" si="122"/>
        <v>-44361.85646</v>
      </c>
      <c r="K6626" t="str">
        <f t="shared" si="123"/>
        <v/>
      </c>
    </row>
    <row r="6627">
      <c r="A6627" s="24">
        <v>44362.77392611111</v>
      </c>
      <c r="B6627" s="5" t="s">
        <v>4935</v>
      </c>
      <c r="C6627" s="5" t="s">
        <v>1480</v>
      </c>
      <c r="D6627" s="5" t="s">
        <v>165</v>
      </c>
      <c r="F6627" s="28">
        <f t="shared" si="67"/>
        <v>44362.85726</v>
      </c>
      <c r="G6627" s="32">
        <f t="shared" si="121"/>
        <v>44362.85726</v>
      </c>
      <c r="I6627" t="str">
        <f t="shared" si="122"/>
        <v/>
      </c>
      <c r="K6627" t="str">
        <f t="shared" si="123"/>
        <v/>
      </c>
    </row>
    <row r="6628">
      <c r="A6628" s="24">
        <v>44363.25814440972</v>
      </c>
      <c r="B6628" s="5" t="s">
        <v>180</v>
      </c>
      <c r="E6628" s="5">
        <v>37.0</v>
      </c>
      <c r="F6628" s="28">
        <f t="shared" si="67"/>
        <v>44363.34148</v>
      </c>
      <c r="G6628" s="32">
        <f t="shared" si="121"/>
        <v>44363.34148</v>
      </c>
      <c r="H6628" s="29">
        <v>0.6381944444444444</v>
      </c>
      <c r="I6628" s="30">
        <f t="shared" si="122"/>
        <v>-44362.70328</v>
      </c>
      <c r="J6628" s="5" t="s">
        <v>1861</v>
      </c>
      <c r="K6628" t="str">
        <f t="shared" si="123"/>
        <v/>
      </c>
    </row>
    <row r="6629">
      <c r="A6629" s="24">
        <v>44363.30191761574</v>
      </c>
      <c r="B6629" s="5" t="s">
        <v>3329</v>
      </c>
      <c r="C6629" s="5" t="s">
        <v>1739</v>
      </c>
      <c r="D6629" s="5" t="s">
        <v>165</v>
      </c>
      <c r="E6629" s="5">
        <v>1.0</v>
      </c>
      <c r="F6629" s="28">
        <f t="shared" si="67"/>
        <v>44363.38525</v>
      </c>
      <c r="G6629" s="32">
        <f t="shared" si="121"/>
        <v>44363.38525</v>
      </c>
      <c r="H6629" s="29">
        <v>0.5451388888888888</v>
      </c>
      <c r="I6629" s="30">
        <f t="shared" si="122"/>
        <v>-44362.84011</v>
      </c>
      <c r="K6629" t="str">
        <f t="shared" si="123"/>
        <v/>
      </c>
    </row>
    <row r="6630">
      <c r="A6630" s="24">
        <v>44363.30241056713</v>
      </c>
      <c r="B6630" s="5" t="s">
        <v>2565</v>
      </c>
      <c r="C6630" s="5" t="s">
        <v>1739</v>
      </c>
      <c r="D6630" s="5" t="s">
        <v>165</v>
      </c>
      <c r="E6630" s="5">
        <v>2.0</v>
      </c>
      <c r="F6630" s="28">
        <f t="shared" si="67"/>
        <v>44363.38574</v>
      </c>
      <c r="G6630" s="32">
        <f t="shared" si="121"/>
        <v>44363.38574</v>
      </c>
      <c r="H6630" s="29">
        <v>0.5451388888888888</v>
      </c>
      <c r="I6630" s="30">
        <f t="shared" si="122"/>
        <v>-44362.84061</v>
      </c>
      <c r="K6630" t="str">
        <f t="shared" si="123"/>
        <v/>
      </c>
    </row>
    <row r="6631">
      <c r="A6631" s="24">
        <v>44363.33117347222</v>
      </c>
      <c r="B6631" s="5" t="s">
        <v>3193</v>
      </c>
      <c r="D6631" s="5" t="s">
        <v>1459</v>
      </c>
      <c r="E6631" s="5">
        <v>3.0</v>
      </c>
      <c r="F6631" s="28">
        <f t="shared" si="67"/>
        <v>44363.41451</v>
      </c>
      <c r="G6631" s="32">
        <f t="shared" si="121"/>
        <v>44363.41451</v>
      </c>
      <c r="H6631" s="29">
        <v>0.4708333333333333</v>
      </c>
      <c r="I6631" s="30">
        <f t="shared" si="122"/>
        <v>-44362.94367</v>
      </c>
      <c r="K6631" t="str">
        <f t="shared" si="123"/>
        <v/>
      </c>
    </row>
    <row r="6632">
      <c r="A6632" s="24">
        <v>44363.334390613425</v>
      </c>
      <c r="B6632" s="5" t="s">
        <v>4805</v>
      </c>
      <c r="C6632" s="5" t="s">
        <v>4936</v>
      </c>
      <c r="D6632" s="5" t="s">
        <v>1882</v>
      </c>
      <c r="E6632" s="5">
        <v>4.0</v>
      </c>
      <c r="F6632" s="28">
        <f t="shared" si="67"/>
        <v>44363.41772</v>
      </c>
      <c r="G6632" s="32">
        <f t="shared" si="121"/>
        <v>44363.41772</v>
      </c>
      <c r="H6632" s="29">
        <v>0.4826388888888889</v>
      </c>
      <c r="I6632" s="30">
        <f t="shared" si="122"/>
        <v>-44362.93509</v>
      </c>
      <c r="K6632" t="str">
        <f t="shared" si="123"/>
        <v/>
      </c>
    </row>
    <row r="6633">
      <c r="A6633" s="24">
        <v>44363.340898194445</v>
      </c>
      <c r="B6633" s="5" t="s">
        <v>1662</v>
      </c>
      <c r="C6633" s="5" t="s">
        <v>4937</v>
      </c>
      <c r="D6633" s="5" t="s">
        <v>165</v>
      </c>
      <c r="E6633" s="5">
        <v>39.0</v>
      </c>
      <c r="F6633" s="28">
        <f t="shared" si="67"/>
        <v>44363.42423</v>
      </c>
      <c r="G6633" s="32">
        <f t="shared" si="121"/>
        <v>44363.42423</v>
      </c>
      <c r="H6633" s="29">
        <v>0.6666666666666666</v>
      </c>
      <c r="I6633" s="30">
        <f t="shared" si="122"/>
        <v>-44362.75756</v>
      </c>
      <c r="J6633" s="5" t="s">
        <v>1861</v>
      </c>
      <c r="K6633" t="str">
        <f t="shared" si="123"/>
        <v/>
      </c>
    </row>
    <row r="6634">
      <c r="A6634" s="24">
        <v>44363.341348449074</v>
      </c>
      <c r="B6634" s="5" t="s">
        <v>4938</v>
      </c>
      <c r="C6634" s="5" t="s">
        <v>1376</v>
      </c>
      <c r="D6634" s="5" t="s">
        <v>165</v>
      </c>
      <c r="E6634" s="5">
        <v>40.0</v>
      </c>
      <c r="F6634" s="28">
        <f t="shared" si="67"/>
        <v>44363.42468</v>
      </c>
      <c r="G6634" s="32">
        <f t="shared" si="121"/>
        <v>44363.42468</v>
      </c>
      <c r="H6634" s="29">
        <v>0.6666666666666666</v>
      </c>
      <c r="I6634" s="30">
        <f t="shared" si="122"/>
        <v>-44362.75802</v>
      </c>
      <c r="J6634" s="5" t="s">
        <v>1861</v>
      </c>
      <c r="K6634" t="str">
        <f t="shared" si="123"/>
        <v/>
      </c>
    </row>
    <row r="6635">
      <c r="A6635" s="24">
        <v>44363.354395347225</v>
      </c>
      <c r="B6635" s="5" t="s">
        <v>4023</v>
      </c>
      <c r="C6635" s="5" t="s">
        <v>4939</v>
      </c>
      <c r="D6635" s="5" t="s">
        <v>1245</v>
      </c>
      <c r="E6635" s="5">
        <v>41.0</v>
      </c>
      <c r="F6635" s="28">
        <f t="shared" si="67"/>
        <v>44363.43773</v>
      </c>
      <c r="G6635" s="32">
        <f t="shared" si="121"/>
        <v>44363.43773</v>
      </c>
      <c r="H6635" s="29">
        <v>0.4701388888888889</v>
      </c>
      <c r="I6635" s="30">
        <f t="shared" si="122"/>
        <v>-44362.96759</v>
      </c>
      <c r="J6635" s="5" t="s">
        <v>1861</v>
      </c>
      <c r="K6635" t="str">
        <f t="shared" si="123"/>
        <v/>
      </c>
    </row>
    <row r="6636">
      <c r="A6636" s="24">
        <v>44363.38831511574</v>
      </c>
      <c r="B6636" s="5" t="s">
        <v>3703</v>
      </c>
      <c r="C6636" s="5" t="s">
        <v>595</v>
      </c>
      <c r="D6636" s="5" t="s">
        <v>4366</v>
      </c>
      <c r="E6636" s="5">
        <v>3.0</v>
      </c>
      <c r="F6636" s="28">
        <f t="shared" si="67"/>
        <v>44363.47165</v>
      </c>
      <c r="G6636" s="32">
        <f t="shared" si="121"/>
        <v>44363.47165</v>
      </c>
      <c r="H6636" s="29">
        <v>0.61875</v>
      </c>
      <c r="I6636" s="30">
        <f t="shared" si="122"/>
        <v>-44362.8529</v>
      </c>
      <c r="K6636" t="str">
        <f t="shared" si="123"/>
        <v/>
      </c>
    </row>
    <row r="6637">
      <c r="A6637" s="24">
        <v>44363.39369196759</v>
      </c>
      <c r="B6637" s="5" t="s">
        <v>3359</v>
      </c>
      <c r="C6637" s="5" t="s">
        <v>48</v>
      </c>
      <c r="D6637" s="5" t="s">
        <v>1010</v>
      </c>
      <c r="E6637" s="5">
        <v>5.0</v>
      </c>
      <c r="F6637" s="28">
        <f t="shared" si="67"/>
        <v>44363.47703</v>
      </c>
      <c r="G6637" s="32">
        <f t="shared" si="121"/>
        <v>44363.47703</v>
      </c>
      <c r="H6637" s="29">
        <v>0.5263888888888889</v>
      </c>
      <c r="I6637" s="30">
        <f t="shared" si="122"/>
        <v>-44362.95064</v>
      </c>
      <c r="K6637" t="str">
        <f t="shared" si="123"/>
        <v/>
      </c>
    </row>
    <row r="6638">
      <c r="A6638" s="24">
        <v>44363.411367106484</v>
      </c>
      <c r="B6638" s="5" t="s">
        <v>4940</v>
      </c>
      <c r="C6638" s="5" t="s">
        <v>4595</v>
      </c>
      <c r="D6638" s="5" t="s">
        <v>624</v>
      </c>
      <c r="E6638" s="5">
        <v>6.0</v>
      </c>
      <c r="F6638" s="28">
        <f t="shared" si="67"/>
        <v>44363.4947</v>
      </c>
      <c r="G6638" s="32">
        <f t="shared" si="121"/>
        <v>44363.4947</v>
      </c>
      <c r="H6638" s="29">
        <v>0.6340277777777777</v>
      </c>
      <c r="I6638" s="30">
        <f t="shared" si="122"/>
        <v>-44362.86067</v>
      </c>
      <c r="K6638" t="str">
        <f t="shared" si="123"/>
        <v/>
      </c>
    </row>
    <row r="6639">
      <c r="A6639" s="24">
        <v>44363.41170685185</v>
      </c>
      <c r="B6639" s="5" t="s">
        <v>4941</v>
      </c>
      <c r="C6639" s="5" t="s">
        <v>4595</v>
      </c>
      <c r="D6639" s="5" t="s">
        <v>624</v>
      </c>
      <c r="E6639" s="5">
        <v>7.0</v>
      </c>
      <c r="F6639" s="28">
        <f t="shared" si="67"/>
        <v>44363.49504</v>
      </c>
      <c r="G6639" s="32">
        <f t="shared" si="121"/>
        <v>44363.49504</v>
      </c>
      <c r="H6639" s="29">
        <v>0.6340277777777777</v>
      </c>
      <c r="I6639" s="30">
        <f t="shared" si="122"/>
        <v>-44362.86101</v>
      </c>
      <c r="K6639" t="str">
        <f t="shared" si="123"/>
        <v/>
      </c>
    </row>
    <row r="6640">
      <c r="A6640" s="24">
        <v>44363.46598680556</v>
      </c>
      <c r="B6640" s="5" t="s">
        <v>646</v>
      </c>
      <c r="C6640" s="5" t="s">
        <v>916</v>
      </c>
      <c r="D6640" s="5" t="s">
        <v>4094</v>
      </c>
      <c r="E6640" s="5">
        <v>1.0</v>
      </c>
      <c r="F6640" s="28">
        <f t="shared" si="67"/>
        <v>44363.54932</v>
      </c>
      <c r="G6640" s="32">
        <f t="shared" si="121"/>
        <v>44363.54932</v>
      </c>
      <c r="H6640" s="29">
        <v>0.6666666666666666</v>
      </c>
      <c r="I6640" s="30">
        <f t="shared" si="122"/>
        <v>-44362.88265</v>
      </c>
      <c r="K6640" t="str">
        <f t="shared" si="123"/>
        <v/>
      </c>
    </row>
    <row r="6641">
      <c r="A6641" s="24">
        <v>44363.77683224537</v>
      </c>
      <c r="B6641" s="5" t="s">
        <v>3401</v>
      </c>
      <c r="C6641" s="5" t="s">
        <v>1480</v>
      </c>
      <c r="D6641" s="5" t="s">
        <v>165</v>
      </c>
      <c r="F6641" s="28">
        <f t="shared" si="67"/>
        <v>44363.86017</v>
      </c>
      <c r="G6641" s="32">
        <f t="shared" si="121"/>
        <v>44363.86017</v>
      </c>
      <c r="I6641" t="str">
        <f t="shared" si="122"/>
        <v/>
      </c>
      <c r="K6641" t="str">
        <f t="shared" si="123"/>
        <v/>
      </c>
    </row>
    <row r="6642">
      <c r="A6642" s="24">
        <v>44364.28744615741</v>
      </c>
      <c r="B6642" s="5" t="s">
        <v>4138</v>
      </c>
      <c r="C6642" s="5" t="s">
        <v>736</v>
      </c>
      <c r="D6642" s="5" t="s">
        <v>165</v>
      </c>
      <c r="E6642" s="5">
        <v>39.0</v>
      </c>
      <c r="F6642" s="28">
        <f t="shared" si="67"/>
        <v>44364.37078</v>
      </c>
      <c r="G6642" s="32">
        <f t="shared" si="121"/>
        <v>44364.37078</v>
      </c>
      <c r="H6642" s="29">
        <v>0.38819444444444445</v>
      </c>
      <c r="I6642" s="30">
        <f t="shared" si="122"/>
        <v>-44363.98259</v>
      </c>
      <c r="J6642" s="5" t="s">
        <v>1861</v>
      </c>
      <c r="K6642" t="str">
        <f t="shared" si="123"/>
        <v/>
      </c>
    </row>
    <row r="6643">
      <c r="A6643" s="24">
        <v>44364.30536359954</v>
      </c>
      <c r="B6643" s="5" t="s">
        <v>1580</v>
      </c>
      <c r="C6643" s="5" t="s">
        <v>736</v>
      </c>
      <c r="D6643" s="5" t="s">
        <v>165</v>
      </c>
      <c r="E6643" s="5">
        <v>39.0</v>
      </c>
      <c r="F6643" s="28">
        <f t="shared" si="67"/>
        <v>44364.3887</v>
      </c>
      <c r="G6643" s="32">
        <f t="shared" si="121"/>
        <v>44364.3887</v>
      </c>
      <c r="H6643" s="29">
        <v>0.41180555555555554</v>
      </c>
      <c r="I6643" s="30">
        <f t="shared" si="122"/>
        <v>-44363.97689</v>
      </c>
      <c r="J6643" s="5" t="s">
        <v>1861</v>
      </c>
      <c r="K6643" t="str">
        <f t="shared" si="123"/>
        <v/>
      </c>
    </row>
    <row r="6644">
      <c r="A6644" s="24">
        <v>44364.31592840278</v>
      </c>
      <c r="B6644" s="5" t="s">
        <v>2474</v>
      </c>
      <c r="C6644" s="5" t="s">
        <v>545</v>
      </c>
      <c r="D6644" s="5" t="s">
        <v>4402</v>
      </c>
      <c r="E6644" s="5">
        <v>40.0</v>
      </c>
      <c r="F6644" s="28">
        <f t="shared" si="67"/>
        <v>44364.39926</v>
      </c>
      <c r="G6644" s="32">
        <f t="shared" si="121"/>
        <v>44364.39926</v>
      </c>
      <c r="H6644" s="29">
        <v>0.6381944444444444</v>
      </c>
      <c r="I6644" s="30">
        <f t="shared" si="122"/>
        <v>-44363.76107</v>
      </c>
      <c r="J6644" s="5" t="s">
        <v>1861</v>
      </c>
      <c r="K6644" t="str">
        <f t="shared" si="123"/>
        <v/>
      </c>
    </row>
    <row r="6645">
      <c r="A6645" s="24">
        <v>44364.33308142361</v>
      </c>
      <c r="B6645" s="5" t="s">
        <v>3371</v>
      </c>
      <c r="C6645" s="5" t="s">
        <v>916</v>
      </c>
      <c r="D6645" s="5" t="s">
        <v>4094</v>
      </c>
      <c r="E6645" s="5">
        <v>1.0</v>
      </c>
      <c r="F6645" s="28">
        <f t="shared" si="67"/>
        <v>44364.41641</v>
      </c>
      <c r="G6645" s="32">
        <f t="shared" si="121"/>
        <v>44364.41641</v>
      </c>
      <c r="H6645" s="29">
        <v>0.6041666666666666</v>
      </c>
      <c r="I6645" s="30">
        <f t="shared" si="122"/>
        <v>-44363.81225</v>
      </c>
      <c r="K6645" t="str">
        <f t="shared" si="123"/>
        <v/>
      </c>
    </row>
    <row r="6646">
      <c r="A6646" s="24">
        <v>44364.33348673611</v>
      </c>
      <c r="B6646" s="5" t="s">
        <v>4054</v>
      </c>
      <c r="C6646" s="5" t="s">
        <v>649</v>
      </c>
      <c r="D6646" s="5" t="s">
        <v>4094</v>
      </c>
      <c r="E6646" s="5">
        <v>2.0</v>
      </c>
      <c r="F6646" s="28">
        <f t="shared" si="67"/>
        <v>44364.41682</v>
      </c>
      <c r="G6646" s="32">
        <f t="shared" si="121"/>
        <v>44364.41682</v>
      </c>
      <c r="H6646" s="29">
        <v>0.4930555555555556</v>
      </c>
      <c r="I6646" s="30">
        <f t="shared" si="122"/>
        <v>-44363.92376</v>
      </c>
      <c r="K6646" t="str">
        <f t="shared" si="123"/>
        <v/>
      </c>
    </row>
    <row r="6647">
      <c r="A6647" s="24">
        <v>44364.33397908565</v>
      </c>
      <c r="B6647" s="5" t="s">
        <v>648</v>
      </c>
      <c r="C6647" s="5" t="s">
        <v>647</v>
      </c>
      <c r="D6647" s="5" t="s">
        <v>4094</v>
      </c>
      <c r="E6647" s="5">
        <v>3.0</v>
      </c>
      <c r="F6647" s="28">
        <f t="shared" si="67"/>
        <v>44364.41731</v>
      </c>
      <c r="G6647" s="32">
        <f t="shared" si="121"/>
        <v>44364.41731</v>
      </c>
      <c r="H6647" s="29">
        <v>0.4930555555555556</v>
      </c>
      <c r="I6647" s="30">
        <f t="shared" si="122"/>
        <v>-44363.92426</v>
      </c>
      <c r="K6647" t="str">
        <f t="shared" si="123"/>
        <v/>
      </c>
    </row>
    <row r="6648">
      <c r="A6648" s="24">
        <v>44364.338663518516</v>
      </c>
      <c r="B6648" s="5" t="s">
        <v>4942</v>
      </c>
      <c r="C6648" s="5" t="s">
        <v>4943</v>
      </c>
      <c r="D6648" s="5" t="s">
        <v>4944</v>
      </c>
      <c r="E6648" s="5">
        <v>4.0</v>
      </c>
      <c r="F6648" s="28">
        <f t="shared" si="67"/>
        <v>44364.422</v>
      </c>
      <c r="G6648" s="32">
        <f t="shared" si="121"/>
        <v>44364.422</v>
      </c>
      <c r="H6648" s="29">
        <v>0.4826388888888889</v>
      </c>
      <c r="I6648" s="30">
        <f t="shared" si="122"/>
        <v>-44363.93936</v>
      </c>
      <c r="K6648" t="str">
        <f t="shared" si="123"/>
        <v/>
      </c>
    </row>
    <row r="6649">
      <c r="A6649" s="24">
        <v>44364.3389096875</v>
      </c>
      <c r="B6649" s="5" t="s">
        <v>4945</v>
      </c>
      <c r="C6649" s="5" t="s">
        <v>4946</v>
      </c>
      <c r="D6649" s="5" t="s">
        <v>4944</v>
      </c>
      <c r="E6649" s="5">
        <v>5.0</v>
      </c>
      <c r="F6649" s="28">
        <f t="shared" si="67"/>
        <v>44364.42224</v>
      </c>
      <c r="G6649" s="32">
        <f t="shared" si="121"/>
        <v>44364.42224</v>
      </c>
      <c r="H6649" s="29">
        <v>0.4826388888888889</v>
      </c>
      <c r="I6649" s="30">
        <f t="shared" si="122"/>
        <v>-44363.9396</v>
      </c>
      <c r="K6649" t="str">
        <f t="shared" si="123"/>
        <v/>
      </c>
    </row>
    <row r="6650">
      <c r="A6650" s="24">
        <v>44364.339806504635</v>
      </c>
      <c r="B6650" s="5" t="s">
        <v>4947</v>
      </c>
      <c r="C6650" s="5" t="s">
        <v>4948</v>
      </c>
      <c r="D6650" s="5" t="s">
        <v>562</v>
      </c>
      <c r="E6650" s="5">
        <v>6.0</v>
      </c>
      <c r="F6650" s="28">
        <f t="shared" si="67"/>
        <v>44364.42314</v>
      </c>
      <c r="G6650" s="32">
        <f t="shared" si="121"/>
        <v>44364.42314</v>
      </c>
      <c r="H6650" s="29">
        <v>0.46319444444444446</v>
      </c>
      <c r="I6650" s="30">
        <f t="shared" si="122"/>
        <v>-44363.95995</v>
      </c>
      <c r="K6650" t="str">
        <f t="shared" si="123"/>
        <v/>
      </c>
    </row>
    <row r="6651">
      <c r="A6651" s="24">
        <v>44364.34017214121</v>
      </c>
      <c r="B6651" s="5" t="s">
        <v>4949</v>
      </c>
      <c r="C6651" s="5" t="s">
        <v>4950</v>
      </c>
      <c r="D6651" s="5" t="s">
        <v>562</v>
      </c>
      <c r="E6651" s="5">
        <v>7.0</v>
      </c>
      <c r="F6651" s="28">
        <f t="shared" si="67"/>
        <v>44364.42351</v>
      </c>
      <c r="G6651" s="32">
        <f t="shared" si="121"/>
        <v>44364.42351</v>
      </c>
      <c r="H6651" s="29">
        <v>0.46319444444444446</v>
      </c>
      <c r="I6651" s="30">
        <f t="shared" si="122"/>
        <v>-44363.96031</v>
      </c>
      <c r="K6651" t="str">
        <f t="shared" si="123"/>
        <v/>
      </c>
    </row>
    <row r="6652">
      <c r="A6652" s="24">
        <v>44364.36145578704</v>
      </c>
      <c r="B6652" s="5" t="s">
        <v>2680</v>
      </c>
      <c r="C6652" s="5" t="s">
        <v>545</v>
      </c>
      <c r="D6652" s="5" t="s">
        <v>4316</v>
      </c>
      <c r="E6652" s="5">
        <v>39.0</v>
      </c>
      <c r="F6652" s="28">
        <f t="shared" si="67"/>
        <v>44364.44479</v>
      </c>
      <c r="G6652" s="32">
        <f t="shared" si="121"/>
        <v>44364.44479</v>
      </c>
      <c r="H6652" s="29">
        <v>0.48333333333333334</v>
      </c>
      <c r="I6652" s="30">
        <f t="shared" si="122"/>
        <v>-44363.96146</v>
      </c>
      <c r="J6652" s="5" t="s">
        <v>1861</v>
      </c>
      <c r="K6652" t="str">
        <f t="shared" si="123"/>
        <v/>
      </c>
    </row>
    <row r="6653">
      <c r="A6653" s="24">
        <v>44364.36304003472</v>
      </c>
      <c r="B6653" s="5" t="s">
        <v>4951</v>
      </c>
      <c r="C6653" s="5" t="s">
        <v>4952</v>
      </c>
      <c r="D6653" s="5" t="s">
        <v>4264</v>
      </c>
      <c r="E6653" s="5">
        <v>8.0</v>
      </c>
      <c r="F6653" s="28">
        <f t="shared" si="67"/>
        <v>44364.44637</v>
      </c>
      <c r="G6653" s="32">
        <f t="shared" si="121"/>
        <v>44364.44637</v>
      </c>
      <c r="H6653" s="29">
        <v>0.525</v>
      </c>
      <c r="I6653" s="30">
        <f t="shared" si="122"/>
        <v>-44363.92137</v>
      </c>
      <c r="K6653" t="str">
        <f t="shared" si="123"/>
        <v/>
      </c>
    </row>
    <row r="6654">
      <c r="A6654" s="24">
        <v>44364.36340436342</v>
      </c>
      <c r="B6654" s="5" t="s">
        <v>909</v>
      </c>
      <c r="C6654" s="5" t="s">
        <v>4953</v>
      </c>
      <c r="D6654" s="5" t="s">
        <v>4264</v>
      </c>
      <c r="E6654" s="5">
        <v>9.0</v>
      </c>
      <c r="F6654" s="28">
        <f t="shared" si="67"/>
        <v>44364.44674</v>
      </c>
      <c r="G6654" s="32">
        <f t="shared" si="121"/>
        <v>44364.44674</v>
      </c>
      <c r="H6654" s="29">
        <v>0.525</v>
      </c>
      <c r="I6654" s="30">
        <f t="shared" si="122"/>
        <v>-44363.92174</v>
      </c>
      <c r="K6654" t="str">
        <f t="shared" si="123"/>
        <v/>
      </c>
    </row>
    <row r="6655">
      <c r="A6655" s="24">
        <v>44364.37266230324</v>
      </c>
      <c r="B6655" s="5" t="s">
        <v>253</v>
      </c>
      <c r="C6655" s="5" t="s">
        <v>251</v>
      </c>
      <c r="D6655" s="5" t="s">
        <v>2121</v>
      </c>
      <c r="E6655" s="5">
        <v>10.0</v>
      </c>
      <c r="F6655" s="28">
        <f t="shared" si="67"/>
        <v>44364.456</v>
      </c>
      <c r="G6655" s="32">
        <f t="shared" si="121"/>
        <v>44364.456</v>
      </c>
      <c r="H6655" s="29">
        <v>0.5097222222222222</v>
      </c>
      <c r="I6655" s="30">
        <f t="shared" si="122"/>
        <v>-44363.94627</v>
      </c>
      <c r="K6655" t="str">
        <f t="shared" si="123"/>
        <v/>
      </c>
    </row>
    <row r="6656">
      <c r="A6656" s="24">
        <v>44364.372966759256</v>
      </c>
      <c r="B6656" s="5" t="s">
        <v>250</v>
      </c>
      <c r="C6656" s="5" t="s">
        <v>251</v>
      </c>
      <c r="D6656" s="5" t="s">
        <v>2121</v>
      </c>
      <c r="E6656" s="5">
        <v>11.0</v>
      </c>
      <c r="F6656" s="28">
        <f t="shared" si="67"/>
        <v>44364.4563</v>
      </c>
      <c r="G6656" s="32">
        <f t="shared" si="121"/>
        <v>44364.4563</v>
      </c>
      <c r="H6656" s="29">
        <v>0.5097222222222222</v>
      </c>
      <c r="I6656" s="30">
        <f t="shared" si="122"/>
        <v>-44363.94658</v>
      </c>
      <c r="K6656" t="str">
        <f t="shared" si="123"/>
        <v/>
      </c>
    </row>
    <row r="6657">
      <c r="A6657" s="24">
        <v>44364.37579039352</v>
      </c>
      <c r="B6657" s="5" t="s">
        <v>911</v>
      </c>
      <c r="C6657" s="5" t="s">
        <v>172</v>
      </c>
      <c r="D6657" s="5" t="s">
        <v>760</v>
      </c>
      <c r="E6657" s="5">
        <v>12.0</v>
      </c>
      <c r="F6657" s="28">
        <f t="shared" si="67"/>
        <v>44364.45912</v>
      </c>
      <c r="G6657" s="32">
        <f t="shared" si="121"/>
        <v>44364.45912</v>
      </c>
      <c r="H6657" s="29">
        <v>0.6006944444444444</v>
      </c>
      <c r="I6657" s="30">
        <f t="shared" si="122"/>
        <v>-44363.85843</v>
      </c>
      <c r="K6657" t="str">
        <f t="shared" si="123"/>
        <v/>
      </c>
    </row>
    <row r="6658">
      <c r="A6658" s="24">
        <v>44364.3762031713</v>
      </c>
      <c r="B6658" s="5" t="s">
        <v>1840</v>
      </c>
      <c r="C6658" s="5" t="s">
        <v>194</v>
      </c>
      <c r="D6658" s="5" t="s">
        <v>760</v>
      </c>
      <c r="E6658" s="5">
        <v>13.0</v>
      </c>
      <c r="F6658" s="28">
        <f t="shared" si="67"/>
        <v>44364.45954</v>
      </c>
      <c r="G6658" s="32">
        <f t="shared" si="121"/>
        <v>44364.45954</v>
      </c>
      <c r="H6658" s="29">
        <v>0.6006944444444444</v>
      </c>
      <c r="I6658" s="30">
        <f t="shared" si="122"/>
        <v>-44363.85884</v>
      </c>
      <c r="K6658" t="str">
        <f t="shared" si="123"/>
        <v/>
      </c>
    </row>
    <row r="6659">
      <c r="A6659" s="24">
        <v>44364.37653342592</v>
      </c>
      <c r="B6659" s="5" t="s">
        <v>4802</v>
      </c>
      <c r="C6659" s="5" t="s">
        <v>2849</v>
      </c>
      <c r="D6659" s="5" t="s">
        <v>760</v>
      </c>
      <c r="E6659" s="5">
        <v>14.0</v>
      </c>
      <c r="F6659" s="28">
        <f t="shared" si="67"/>
        <v>44364.45987</v>
      </c>
      <c r="G6659" s="32">
        <f t="shared" si="121"/>
        <v>44364.45987</v>
      </c>
      <c r="H6659" s="29">
        <v>0.5256944444444445</v>
      </c>
      <c r="I6659" s="30">
        <f t="shared" si="122"/>
        <v>-44363.93417</v>
      </c>
      <c r="K6659" t="str">
        <f t="shared" si="123"/>
        <v/>
      </c>
    </row>
    <row r="6660">
      <c r="A6660" s="24">
        <v>44364.45550753472</v>
      </c>
      <c r="B6660" s="5" t="s">
        <v>4954</v>
      </c>
      <c r="C6660" s="5" t="s">
        <v>194</v>
      </c>
      <c r="D6660" s="5" t="s">
        <v>4264</v>
      </c>
      <c r="E6660" s="5">
        <v>2.0</v>
      </c>
      <c r="F6660" s="28">
        <f t="shared" si="67"/>
        <v>44364.53884</v>
      </c>
      <c r="G6660" s="32">
        <f t="shared" si="121"/>
        <v>44364.53884</v>
      </c>
      <c r="H6660" s="29">
        <v>0.6006944444444444</v>
      </c>
      <c r="I6660" s="30">
        <f t="shared" si="122"/>
        <v>-44363.93815</v>
      </c>
      <c r="K6660" t="str">
        <f t="shared" si="123"/>
        <v/>
      </c>
    </row>
    <row r="6661">
      <c r="A6661" s="24">
        <v>44364.456111273146</v>
      </c>
      <c r="B6661" s="5" t="s">
        <v>4955</v>
      </c>
      <c r="C6661" s="5" t="s">
        <v>194</v>
      </c>
      <c r="D6661" s="5" t="s">
        <v>4264</v>
      </c>
      <c r="E6661" s="5">
        <v>3.0</v>
      </c>
      <c r="F6661" s="28">
        <f t="shared" si="67"/>
        <v>44364.53944</v>
      </c>
      <c r="G6661" s="32">
        <f t="shared" si="121"/>
        <v>44364.53944</v>
      </c>
      <c r="H6661" s="29">
        <v>0.6006944444444444</v>
      </c>
      <c r="I6661" s="30">
        <f t="shared" si="122"/>
        <v>-44363.93875</v>
      </c>
      <c r="K6661" t="str">
        <f t="shared" si="123"/>
        <v/>
      </c>
    </row>
    <row r="6662">
      <c r="A6662" s="24">
        <v>44364.46565384259</v>
      </c>
      <c r="B6662" s="5" t="s">
        <v>4054</v>
      </c>
      <c r="C6662" s="5" t="s">
        <v>649</v>
      </c>
      <c r="D6662" s="5" t="s">
        <v>4098</v>
      </c>
      <c r="E6662" s="5">
        <v>4.0</v>
      </c>
      <c r="F6662" s="28">
        <f t="shared" si="67"/>
        <v>44364.54899</v>
      </c>
      <c r="G6662" s="32">
        <f t="shared" si="121"/>
        <v>44364.54899</v>
      </c>
      <c r="H6662" s="29">
        <v>0.6041666666666666</v>
      </c>
      <c r="I6662" s="30">
        <f t="shared" si="122"/>
        <v>-44363.94482</v>
      </c>
      <c r="K6662" t="str">
        <f t="shared" si="123"/>
        <v/>
      </c>
    </row>
    <row r="6663">
      <c r="A6663" s="24">
        <v>44364.466190555555</v>
      </c>
      <c r="B6663" s="5" t="s">
        <v>648</v>
      </c>
      <c r="C6663" s="5" t="s">
        <v>647</v>
      </c>
      <c r="D6663" s="5" t="s">
        <v>4098</v>
      </c>
      <c r="E6663" s="5">
        <v>5.0</v>
      </c>
      <c r="F6663" s="28">
        <f t="shared" si="67"/>
        <v>44364.54952</v>
      </c>
      <c r="G6663" s="32">
        <f t="shared" si="121"/>
        <v>44364.54952</v>
      </c>
      <c r="H6663" s="29">
        <v>0.6041666666666666</v>
      </c>
      <c r="I6663" s="30">
        <f t="shared" si="122"/>
        <v>-44363.94536</v>
      </c>
      <c r="K6663" t="str">
        <f t="shared" si="123"/>
        <v/>
      </c>
    </row>
    <row r="6664">
      <c r="A6664" s="24">
        <v>44364.48655596065</v>
      </c>
      <c r="B6664" s="5" t="s">
        <v>4956</v>
      </c>
      <c r="C6664" s="5" t="s">
        <v>4957</v>
      </c>
      <c r="D6664" s="5" t="s">
        <v>1897</v>
      </c>
      <c r="E6664" s="5">
        <v>6.0</v>
      </c>
      <c r="F6664" s="28">
        <f t="shared" si="67"/>
        <v>44364.56989</v>
      </c>
      <c r="G6664" s="32">
        <f t="shared" si="121"/>
        <v>44364.56989</v>
      </c>
      <c r="H6664" s="29">
        <v>0.6263888888888889</v>
      </c>
      <c r="I6664" s="30">
        <f t="shared" si="122"/>
        <v>-44363.9435</v>
      </c>
      <c r="K6664" t="str">
        <f t="shared" si="123"/>
        <v/>
      </c>
    </row>
    <row r="6665">
      <c r="A6665" s="24">
        <v>44364.49217863426</v>
      </c>
      <c r="B6665" s="5" t="s">
        <v>3044</v>
      </c>
      <c r="C6665" s="5" t="s">
        <v>3045</v>
      </c>
      <c r="D6665" s="5" t="s">
        <v>757</v>
      </c>
      <c r="E6665" s="5">
        <v>7.0</v>
      </c>
      <c r="F6665" s="28">
        <f t="shared" si="67"/>
        <v>44364.57551</v>
      </c>
      <c r="G6665" s="32">
        <f t="shared" si="121"/>
        <v>44364.57551</v>
      </c>
      <c r="H6665" s="29">
        <v>0.63125</v>
      </c>
      <c r="I6665" s="30">
        <f t="shared" si="122"/>
        <v>-44363.94426</v>
      </c>
      <c r="K6665" t="str">
        <f t="shared" si="123"/>
        <v/>
      </c>
    </row>
    <row r="6666">
      <c r="A6666" s="24">
        <v>44364.50033353009</v>
      </c>
      <c r="B6666" s="5" t="s">
        <v>4958</v>
      </c>
      <c r="C6666" s="5" t="s">
        <v>4959</v>
      </c>
      <c r="D6666" s="5" t="s">
        <v>4960</v>
      </c>
      <c r="E6666" s="5">
        <v>8.0</v>
      </c>
      <c r="F6666" s="28">
        <f t="shared" si="67"/>
        <v>44364.58367</v>
      </c>
      <c r="G6666" s="32">
        <f t="shared" si="121"/>
        <v>44364.58367</v>
      </c>
      <c r="H6666" s="29">
        <v>0.6666666666666666</v>
      </c>
      <c r="I6666" s="30">
        <f t="shared" si="122"/>
        <v>-44363.917</v>
      </c>
      <c r="K6666" t="str">
        <f t="shared" si="123"/>
        <v/>
      </c>
    </row>
    <row r="6667">
      <c r="A6667" s="24">
        <v>44364.50093231481</v>
      </c>
      <c r="B6667" s="5" t="s">
        <v>4961</v>
      </c>
      <c r="C6667" s="5" t="s">
        <v>4962</v>
      </c>
      <c r="D6667" s="5" t="s">
        <v>4960</v>
      </c>
      <c r="E6667" s="5">
        <v>9.0</v>
      </c>
      <c r="F6667" s="28">
        <f t="shared" si="67"/>
        <v>44364.58427</v>
      </c>
      <c r="G6667" s="32">
        <f t="shared" si="121"/>
        <v>44364.58427</v>
      </c>
      <c r="H6667" s="29">
        <v>0.6666666666666666</v>
      </c>
      <c r="I6667" s="30">
        <f t="shared" si="122"/>
        <v>-44363.9176</v>
      </c>
      <c r="K6667" t="str">
        <f t="shared" si="123"/>
        <v/>
      </c>
    </row>
    <row r="6668">
      <c r="A6668" s="24">
        <v>44364.50159640046</v>
      </c>
      <c r="B6668" s="5" t="s">
        <v>4963</v>
      </c>
      <c r="C6668" s="5" t="s">
        <v>4964</v>
      </c>
      <c r="D6668" s="5" t="s">
        <v>4965</v>
      </c>
      <c r="E6668" s="5">
        <v>10.0</v>
      </c>
      <c r="F6668" s="28">
        <f t="shared" si="67"/>
        <v>44364.58493</v>
      </c>
      <c r="G6668" s="32">
        <f t="shared" si="121"/>
        <v>44364.58493</v>
      </c>
      <c r="H6668" s="29">
        <v>0.6666666666666666</v>
      </c>
      <c r="I6668" s="30">
        <f t="shared" si="122"/>
        <v>-44363.91826</v>
      </c>
      <c r="K6668" t="str">
        <f t="shared" si="123"/>
        <v/>
      </c>
    </row>
    <row r="6669">
      <c r="A6669" s="24">
        <v>44364.77811832176</v>
      </c>
      <c r="B6669" s="5" t="s">
        <v>3401</v>
      </c>
      <c r="C6669" s="5" t="s">
        <v>1480</v>
      </c>
      <c r="D6669" s="5" t="s">
        <v>165</v>
      </c>
      <c r="F6669" s="28">
        <f t="shared" si="67"/>
        <v>44364.86145</v>
      </c>
      <c r="G6669" s="32">
        <f t="shared" si="121"/>
        <v>44364.86145</v>
      </c>
      <c r="I6669" t="str">
        <f t="shared" si="122"/>
        <v/>
      </c>
      <c r="K6669" t="str">
        <f t="shared" si="123"/>
        <v/>
      </c>
    </row>
    <row r="6670">
      <c r="A6670" s="24">
        <v>44365.26567516204</v>
      </c>
      <c r="B6670" s="5" t="s">
        <v>4805</v>
      </c>
      <c r="C6670" s="5" t="s">
        <v>3612</v>
      </c>
      <c r="D6670" s="5" t="s">
        <v>223</v>
      </c>
      <c r="E6670" s="5">
        <v>1.0</v>
      </c>
      <c r="F6670" s="28">
        <f t="shared" si="67"/>
        <v>44365.34901</v>
      </c>
      <c r="G6670" s="32">
        <f t="shared" si="121"/>
        <v>44365.34901</v>
      </c>
      <c r="H6670" s="29">
        <v>0.5604166666666667</v>
      </c>
      <c r="I6670" s="30">
        <f t="shared" si="122"/>
        <v>-44364.78859</v>
      </c>
      <c r="K6670" t="str">
        <f t="shared" si="123"/>
        <v/>
      </c>
    </row>
    <row r="6671">
      <c r="A6671" s="24">
        <v>44365.2661165162</v>
      </c>
      <c r="B6671" s="5" t="s">
        <v>1791</v>
      </c>
      <c r="C6671" s="5" t="s">
        <v>4966</v>
      </c>
      <c r="D6671" s="5" t="s">
        <v>223</v>
      </c>
      <c r="E6671" s="5">
        <v>2.0</v>
      </c>
      <c r="F6671" s="28">
        <f t="shared" si="67"/>
        <v>44365.34945</v>
      </c>
      <c r="G6671" s="32">
        <f t="shared" si="121"/>
        <v>44365.34945</v>
      </c>
      <c r="H6671" s="29">
        <v>0.4097222222222222</v>
      </c>
      <c r="I6671" s="30">
        <f t="shared" si="122"/>
        <v>-44364.93973</v>
      </c>
      <c r="K6671" t="str">
        <f t="shared" si="123"/>
        <v/>
      </c>
    </row>
    <row r="6672">
      <c r="A6672" s="24">
        <v>44365.29005628472</v>
      </c>
      <c r="B6672" s="5" t="s">
        <v>4918</v>
      </c>
      <c r="C6672" s="5" t="s">
        <v>4919</v>
      </c>
      <c r="D6672" s="5" t="s">
        <v>223</v>
      </c>
      <c r="E6672" s="5">
        <v>3.0</v>
      </c>
      <c r="F6672" s="28">
        <f t="shared" si="67"/>
        <v>44365.37339</v>
      </c>
      <c r="G6672" s="32">
        <f t="shared" si="121"/>
        <v>44365.37339</v>
      </c>
      <c r="H6672" s="29">
        <v>0.5423611111111111</v>
      </c>
      <c r="I6672" s="30">
        <f t="shared" si="122"/>
        <v>-44364.83103</v>
      </c>
      <c r="K6672" t="str">
        <f t="shared" si="123"/>
        <v/>
      </c>
    </row>
    <row r="6673">
      <c r="A6673" s="24">
        <v>44365.29063290509</v>
      </c>
      <c r="B6673" s="5" t="s">
        <v>4862</v>
      </c>
      <c r="C6673" s="5" t="s">
        <v>3539</v>
      </c>
      <c r="D6673" s="5" t="s">
        <v>223</v>
      </c>
      <c r="E6673" s="5">
        <v>4.0</v>
      </c>
      <c r="F6673" s="28">
        <f t="shared" si="67"/>
        <v>44365.37397</v>
      </c>
      <c r="G6673" s="32">
        <f t="shared" si="121"/>
        <v>44365.37397</v>
      </c>
      <c r="H6673" s="29">
        <v>0.49166666666666664</v>
      </c>
      <c r="I6673" s="30">
        <f t="shared" si="122"/>
        <v>-44364.8823</v>
      </c>
      <c r="K6673" t="str">
        <f t="shared" si="123"/>
        <v/>
      </c>
    </row>
    <row r="6674">
      <c r="A6674" s="24">
        <v>44365.29109395834</v>
      </c>
      <c r="B6674" s="5" t="s">
        <v>3550</v>
      </c>
      <c r="C6674" s="5" t="s">
        <v>3539</v>
      </c>
      <c r="D6674" s="5" t="s">
        <v>223</v>
      </c>
      <c r="E6674" s="5">
        <v>5.0</v>
      </c>
      <c r="F6674" s="28">
        <f t="shared" si="67"/>
        <v>44365.37443</v>
      </c>
      <c r="G6674" s="32">
        <f t="shared" si="121"/>
        <v>44365.37443</v>
      </c>
      <c r="H6674" s="29">
        <v>0.45416666666666666</v>
      </c>
      <c r="I6674" s="30">
        <f t="shared" si="122"/>
        <v>-44364.92026</v>
      </c>
      <c r="K6674" t="str">
        <f t="shared" si="123"/>
        <v/>
      </c>
    </row>
    <row r="6675">
      <c r="A6675" s="24">
        <v>44365.291643344906</v>
      </c>
      <c r="B6675" s="5" t="s">
        <v>3548</v>
      </c>
      <c r="C6675" s="5" t="s">
        <v>3539</v>
      </c>
      <c r="D6675" s="5" t="s">
        <v>223</v>
      </c>
      <c r="E6675" s="5">
        <v>6.0</v>
      </c>
      <c r="F6675" s="28">
        <f t="shared" si="67"/>
        <v>44365.37498</v>
      </c>
      <c r="G6675" s="32">
        <f t="shared" si="121"/>
        <v>44365.37498</v>
      </c>
      <c r="H6675" s="29">
        <v>0.45416666666666666</v>
      </c>
      <c r="I6675" s="30">
        <f t="shared" si="122"/>
        <v>-44364.92081</v>
      </c>
      <c r="K6675" t="str">
        <f t="shared" si="123"/>
        <v/>
      </c>
    </row>
    <row r="6676">
      <c r="A6676" s="24">
        <v>44365.292522372685</v>
      </c>
      <c r="B6676" s="5" t="s">
        <v>4967</v>
      </c>
      <c r="C6676" s="5" t="s">
        <v>4968</v>
      </c>
      <c r="D6676" s="5" t="s">
        <v>223</v>
      </c>
      <c r="E6676" s="5">
        <v>7.0</v>
      </c>
      <c r="F6676" s="28">
        <f t="shared" si="67"/>
        <v>44365.37586</v>
      </c>
      <c r="G6676" s="32">
        <f t="shared" si="121"/>
        <v>44365.37586</v>
      </c>
      <c r="H6676" s="29">
        <v>0.5465277777777777</v>
      </c>
      <c r="I6676" s="30">
        <f t="shared" si="122"/>
        <v>-44364.82933</v>
      </c>
      <c r="K6676" t="str">
        <f t="shared" si="123"/>
        <v/>
      </c>
    </row>
    <row r="6677">
      <c r="A6677" s="24">
        <v>44365.29282479167</v>
      </c>
      <c r="B6677" s="5" t="s">
        <v>3613</v>
      </c>
      <c r="C6677" s="5" t="s">
        <v>3539</v>
      </c>
      <c r="D6677" s="5" t="s">
        <v>223</v>
      </c>
      <c r="E6677" s="5">
        <v>8.0</v>
      </c>
      <c r="F6677" s="28">
        <f t="shared" si="67"/>
        <v>44365.37616</v>
      </c>
      <c r="G6677" s="32">
        <f t="shared" si="121"/>
        <v>44365.37616</v>
      </c>
      <c r="H6677" s="29">
        <v>0.5465277777777777</v>
      </c>
      <c r="I6677" s="30">
        <f t="shared" si="122"/>
        <v>-44364.82963</v>
      </c>
      <c r="K6677" t="str">
        <f t="shared" si="123"/>
        <v/>
      </c>
    </row>
    <row r="6678">
      <c r="A6678" s="24">
        <v>44365.29333476852</v>
      </c>
      <c r="B6678" s="5" t="s">
        <v>4552</v>
      </c>
      <c r="C6678" s="5" t="s">
        <v>4547</v>
      </c>
      <c r="D6678" s="5" t="s">
        <v>4264</v>
      </c>
      <c r="E6678" s="5">
        <v>9.0</v>
      </c>
      <c r="F6678" s="28">
        <f t="shared" si="67"/>
        <v>44365.37667</v>
      </c>
      <c r="G6678" s="32">
        <f t="shared" si="121"/>
        <v>44365.37667</v>
      </c>
      <c r="H6678" s="29">
        <v>0.4166666666666667</v>
      </c>
      <c r="I6678" s="30">
        <f t="shared" si="122"/>
        <v>-44364.96</v>
      </c>
      <c r="K6678" t="str">
        <f t="shared" si="123"/>
        <v/>
      </c>
    </row>
    <row r="6679">
      <c r="A6679" s="24">
        <v>44365.298854548615</v>
      </c>
      <c r="B6679" s="5" t="s">
        <v>646</v>
      </c>
      <c r="C6679" s="5" t="s">
        <v>916</v>
      </c>
      <c r="D6679" s="5" t="s">
        <v>4098</v>
      </c>
      <c r="E6679" s="5">
        <v>10.0</v>
      </c>
      <c r="F6679" s="28">
        <f t="shared" si="67"/>
        <v>44365.38219</v>
      </c>
      <c r="G6679" s="32">
        <f t="shared" si="121"/>
        <v>44365.38219</v>
      </c>
      <c r="H6679" s="29">
        <v>0.6201388888888889</v>
      </c>
      <c r="I6679" s="30">
        <f t="shared" si="122"/>
        <v>-44364.76205</v>
      </c>
      <c r="K6679" t="str">
        <f t="shared" si="123"/>
        <v/>
      </c>
    </row>
    <row r="6680">
      <c r="A6680" s="24">
        <v>44365.29928290509</v>
      </c>
      <c r="B6680" s="5" t="s">
        <v>4054</v>
      </c>
      <c r="C6680" s="5" t="s">
        <v>649</v>
      </c>
      <c r="D6680" s="5" t="s">
        <v>4098</v>
      </c>
      <c r="E6680" s="5">
        <v>11.0</v>
      </c>
      <c r="F6680" s="28">
        <f t="shared" si="67"/>
        <v>44365.38262</v>
      </c>
      <c r="G6680" s="32">
        <f t="shared" si="121"/>
        <v>44365.38262</v>
      </c>
      <c r="H6680" s="29">
        <v>0.6201388888888889</v>
      </c>
      <c r="I6680" s="30">
        <f t="shared" si="122"/>
        <v>-44364.76248</v>
      </c>
      <c r="K6680" t="str">
        <f t="shared" si="123"/>
        <v/>
      </c>
    </row>
    <row r="6681">
      <c r="A6681" s="24">
        <v>44365.299695856476</v>
      </c>
      <c r="B6681" s="5" t="s">
        <v>648</v>
      </c>
      <c r="C6681" s="5" t="s">
        <v>649</v>
      </c>
      <c r="D6681" s="5" t="s">
        <v>4098</v>
      </c>
      <c r="E6681" s="5">
        <v>12.0</v>
      </c>
      <c r="F6681" s="28">
        <f t="shared" si="67"/>
        <v>44365.38303</v>
      </c>
      <c r="G6681" s="32">
        <f t="shared" si="121"/>
        <v>44365.38303</v>
      </c>
      <c r="H6681" s="29">
        <v>0.6201388888888889</v>
      </c>
      <c r="I6681" s="30">
        <f t="shared" si="122"/>
        <v>-44364.76289</v>
      </c>
      <c r="K6681" t="str">
        <f t="shared" si="123"/>
        <v/>
      </c>
    </row>
    <row r="6682">
      <c r="A6682" s="24">
        <v>44365.30008981482</v>
      </c>
      <c r="B6682" s="5" t="s">
        <v>4969</v>
      </c>
      <c r="C6682" s="5" t="s">
        <v>647</v>
      </c>
      <c r="D6682" s="5" t="s">
        <v>4098</v>
      </c>
      <c r="E6682" s="5">
        <v>13.0</v>
      </c>
      <c r="F6682" s="28">
        <f t="shared" si="67"/>
        <v>44365.38342</v>
      </c>
      <c r="G6682" s="32">
        <f t="shared" si="121"/>
        <v>44365.38342</v>
      </c>
      <c r="H6682" s="29">
        <v>0.6201388888888889</v>
      </c>
      <c r="I6682" s="30">
        <f t="shared" si="122"/>
        <v>-44364.76328</v>
      </c>
      <c r="K6682" t="str">
        <f t="shared" si="123"/>
        <v/>
      </c>
    </row>
    <row r="6683">
      <c r="A6683" s="24">
        <v>44365.45896570601</v>
      </c>
      <c r="B6683" s="5" t="s">
        <v>4970</v>
      </c>
      <c r="C6683" s="5" t="s">
        <v>4871</v>
      </c>
      <c r="E6683" s="5">
        <v>2.0</v>
      </c>
      <c r="F6683" s="28">
        <f t="shared" si="67"/>
        <v>44365.5423</v>
      </c>
      <c r="G6683" s="32">
        <f t="shared" si="121"/>
        <v>44365.5423</v>
      </c>
      <c r="H6683" s="29">
        <v>0.55625</v>
      </c>
      <c r="I6683" s="30">
        <f t="shared" si="122"/>
        <v>-44364.98605</v>
      </c>
      <c r="K6683" t="str">
        <f t="shared" si="123"/>
        <v/>
      </c>
    </row>
    <row r="6684">
      <c r="A6684" s="24">
        <v>44365.46344875</v>
      </c>
      <c r="B6684" s="5" t="s">
        <v>737</v>
      </c>
      <c r="C6684" s="5" t="s">
        <v>736</v>
      </c>
      <c r="E6684" s="5">
        <v>3.0</v>
      </c>
      <c r="F6684" s="28">
        <f t="shared" si="67"/>
        <v>44365.54678</v>
      </c>
      <c r="G6684" s="32">
        <f t="shared" si="121"/>
        <v>44365.54678</v>
      </c>
      <c r="H6684" s="29">
        <v>0.5520833333333334</v>
      </c>
      <c r="I6684" s="30">
        <f t="shared" si="122"/>
        <v>-44364.9947</v>
      </c>
      <c r="K6684" t="str">
        <f t="shared" si="123"/>
        <v/>
      </c>
    </row>
    <row r="6685">
      <c r="A6685" s="24">
        <v>44365.77235451389</v>
      </c>
      <c r="B6685" s="5" t="s">
        <v>3401</v>
      </c>
      <c r="C6685" s="5" t="s">
        <v>1480</v>
      </c>
      <c r="F6685" s="28">
        <f t="shared" si="67"/>
        <v>44365.85569</v>
      </c>
      <c r="G6685" s="32">
        <f t="shared" si="121"/>
        <v>44365.85569</v>
      </c>
      <c r="I6685" t="str">
        <f t="shared" si="122"/>
        <v/>
      </c>
      <c r="K6685" t="str">
        <f t="shared" si="123"/>
        <v/>
      </c>
    </row>
    <row r="6686">
      <c r="A6686" s="24">
        <v>44368.21753702546</v>
      </c>
      <c r="B6686" s="5" t="s">
        <v>3922</v>
      </c>
      <c r="C6686" s="5" t="s">
        <v>516</v>
      </c>
      <c r="E6686" s="5">
        <v>37.0</v>
      </c>
      <c r="F6686" s="28">
        <f t="shared" si="67"/>
        <v>44368.30087</v>
      </c>
      <c r="G6686" s="32">
        <f t="shared" si="121"/>
        <v>44368.30087</v>
      </c>
      <c r="H6686" s="29">
        <v>0.6270833333333333</v>
      </c>
      <c r="I6686" s="30">
        <f t="shared" si="122"/>
        <v>-44367.67379</v>
      </c>
      <c r="J6686" s="5" t="s">
        <v>1861</v>
      </c>
      <c r="K6686" t="str">
        <f t="shared" si="123"/>
        <v/>
      </c>
    </row>
    <row r="6687">
      <c r="A6687" s="24">
        <v>44368.2518487037</v>
      </c>
      <c r="B6687" s="5" t="s">
        <v>4971</v>
      </c>
      <c r="C6687" s="5" t="s">
        <v>48</v>
      </c>
      <c r="D6687" s="5" t="s">
        <v>122</v>
      </c>
      <c r="E6687" s="5">
        <v>1.0</v>
      </c>
      <c r="F6687" s="28">
        <f t="shared" si="67"/>
        <v>44368.33518</v>
      </c>
      <c r="G6687" s="32">
        <f t="shared" si="121"/>
        <v>44368.33518</v>
      </c>
      <c r="H6687" s="29">
        <v>0.4583333333333333</v>
      </c>
      <c r="I6687" s="30">
        <f t="shared" si="122"/>
        <v>-44367.87685</v>
      </c>
      <c r="K6687" t="str">
        <f t="shared" si="123"/>
        <v/>
      </c>
    </row>
    <row r="6688">
      <c r="A6688" s="24">
        <v>44368.2908440162</v>
      </c>
      <c r="B6688" s="5" t="s">
        <v>4411</v>
      </c>
      <c r="C6688" s="5" t="s">
        <v>545</v>
      </c>
      <c r="D6688" s="5" t="s">
        <v>3246</v>
      </c>
      <c r="E6688" s="5">
        <v>39.0</v>
      </c>
      <c r="F6688" s="28">
        <f t="shared" si="67"/>
        <v>44368.37418</v>
      </c>
      <c r="G6688" s="32">
        <f t="shared" si="121"/>
        <v>44368.37418</v>
      </c>
      <c r="H6688" s="29">
        <v>0.3784722222222222</v>
      </c>
      <c r="I6688" s="30">
        <f t="shared" si="122"/>
        <v>-44367.99571</v>
      </c>
      <c r="J6688" s="5" t="s">
        <v>1861</v>
      </c>
      <c r="K6688" t="str">
        <f t="shared" si="123"/>
        <v/>
      </c>
    </row>
    <row r="6689">
      <c r="A6689" s="24">
        <v>44368.42957451389</v>
      </c>
      <c r="B6689" s="5" t="s">
        <v>3292</v>
      </c>
      <c r="C6689" s="5" t="s">
        <v>545</v>
      </c>
      <c r="D6689" s="5" t="s">
        <v>3246</v>
      </c>
      <c r="E6689" s="5">
        <v>43.0</v>
      </c>
      <c r="F6689" s="28">
        <f t="shared" si="67"/>
        <v>44368.51291</v>
      </c>
      <c r="G6689" s="32">
        <f t="shared" si="121"/>
        <v>44368.51291</v>
      </c>
      <c r="H6689" s="29">
        <v>0.8333333333333334</v>
      </c>
      <c r="I6689" s="30">
        <f t="shared" si="122"/>
        <v>-44367.67957</v>
      </c>
      <c r="J6689" s="5" t="s">
        <v>1861</v>
      </c>
      <c r="K6689" t="str">
        <f t="shared" si="123"/>
        <v/>
      </c>
    </row>
    <row r="6690">
      <c r="A6690" s="24">
        <v>44368.46101909722</v>
      </c>
      <c r="B6690" s="5" t="s">
        <v>4972</v>
      </c>
      <c r="C6690" s="5" t="s">
        <v>2334</v>
      </c>
      <c r="D6690" s="5" t="s">
        <v>921</v>
      </c>
      <c r="E6690" s="5">
        <v>1.0</v>
      </c>
      <c r="F6690" s="28">
        <f t="shared" si="67"/>
        <v>44368.54435</v>
      </c>
      <c r="G6690" s="32">
        <f t="shared" si="121"/>
        <v>44368.54435</v>
      </c>
      <c r="H6690" s="29">
        <v>0.6666666666666666</v>
      </c>
      <c r="I6690" s="30">
        <f t="shared" si="122"/>
        <v>-44367.87769</v>
      </c>
      <c r="K6690" t="str">
        <f t="shared" si="123"/>
        <v/>
      </c>
    </row>
    <row r="6691">
      <c r="A6691" s="24">
        <v>44368.82273326389</v>
      </c>
      <c r="B6691" s="5" t="s">
        <v>3401</v>
      </c>
      <c r="C6691" s="5" t="s">
        <v>1480</v>
      </c>
      <c r="D6691" s="5" t="s">
        <v>165</v>
      </c>
      <c r="F6691" s="28">
        <f t="shared" si="67"/>
        <v>44368.90607</v>
      </c>
      <c r="G6691" s="32">
        <f t="shared" si="121"/>
        <v>44368.90607</v>
      </c>
      <c r="I6691" t="str">
        <f t="shared" si="122"/>
        <v/>
      </c>
      <c r="K6691" t="str">
        <f t="shared" si="123"/>
        <v/>
      </c>
    </row>
    <row r="6692">
      <c r="A6692" s="24">
        <v>44369.20608805555</v>
      </c>
      <c r="B6692" s="5" t="s">
        <v>4834</v>
      </c>
      <c r="C6692" s="5" t="s">
        <v>729</v>
      </c>
      <c r="D6692" s="5" t="s">
        <v>2783</v>
      </c>
      <c r="E6692" s="5">
        <v>2.0</v>
      </c>
      <c r="F6692" s="28">
        <f t="shared" si="67"/>
        <v>44369.28942</v>
      </c>
      <c r="G6692" s="32">
        <f t="shared" si="121"/>
        <v>44369.28942</v>
      </c>
      <c r="H6692" s="29">
        <v>0.4583333333333333</v>
      </c>
      <c r="I6692" s="30">
        <f t="shared" si="122"/>
        <v>-44368.83109</v>
      </c>
      <c r="K6692" t="str">
        <f t="shared" si="123"/>
        <v/>
      </c>
    </row>
    <row r="6693">
      <c r="A6693" s="24">
        <v>44369.25546410879</v>
      </c>
      <c r="B6693" s="5" t="s">
        <v>1032</v>
      </c>
      <c r="C6693" s="5" t="s">
        <v>48</v>
      </c>
      <c r="D6693" s="5" t="s">
        <v>1568</v>
      </c>
      <c r="E6693" s="5">
        <v>3.0</v>
      </c>
      <c r="F6693" s="28">
        <f t="shared" si="67"/>
        <v>44369.3388</v>
      </c>
      <c r="G6693" s="32">
        <f t="shared" si="121"/>
        <v>44369.3388</v>
      </c>
      <c r="H6693" s="29">
        <v>0.34097222222222223</v>
      </c>
      <c r="I6693" s="30">
        <f t="shared" si="122"/>
        <v>-44368.99783</v>
      </c>
      <c r="K6693" t="str">
        <f t="shared" si="123"/>
        <v/>
      </c>
    </row>
    <row r="6694">
      <c r="A6694" s="24">
        <v>44369.25720313657</v>
      </c>
      <c r="B6694" s="5" t="s">
        <v>4972</v>
      </c>
      <c r="C6694" s="5" t="s">
        <v>2334</v>
      </c>
      <c r="D6694" s="5" t="s">
        <v>921</v>
      </c>
      <c r="E6694" s="5">
        <v>1.0</v>
      </c>
      <c r="F6694" s="28">
        <f t="shared" si="67"/>
        <v>44369.34054</v>
      </c>
      <c r="G6694" s="32">
        <f t="shared" si="121"/>
        <v>44369.34054</v>
      </c>
      <c r="H6694" s="29">
        <v>0.6666666666666666</v>
      </c>
      <c r="I6694" s="30">
        <f t="shared" si="122"/>
        <v>-44368.67387</v>
      </c>
      <c r="K6694" t="str">
        <f t="shared" si="123"/>
        <v/>
      </c>
    </row>
    <row r="6695">
      <c r="A6695" s="24">
        <v>44369.32931450232</v>
      </c>
      <c r="B6695" s="5" t="s">
        <v>3703</v>
      </c>
      <c r="C6695" s="5" t="s">
        <v>593</v>
      </c>
      <c r="D6695" s="5" t="s">
        <v>4366</v>
      </c>
      <c r="E6695" s="5">
        <v>3.0</v>
      </c>
      <c r="F6695" s="28">
        <f t="shared" si="67"/>
        <v>44369.41265</v>
      </c>
      <c r="G6695" s="32">
        <f t="shared" si="121"/>
        <v>44369.41265</v>
      </c>
      <c r="H6695" s="29">
        <v>0.5354166666666667</v>
      </c>
      <c r="I6695" s="30">
        <f t="shared" si="122"/>
        <v>-44368.87723</v>
      </c>
      <c r="K6695" t="str">
        <f t="shared" si="123"/>
        <v/>
      </c>
    </row>
    <row r="6696">
      <c r="A6696" s="24">
        <v>44369.3557378125</v>
      </c>
      <c r="B6696" s="5" t="s">
        <v>4932</v>
      </c>
      <c r="C6696" s="5" t="s">
        <v>593</v>
      </c>
      <c r="D6696" s="5" t="s">
        <v>2783</v>
      </c>
      <c r="E6696" s="5">
        <v>4.0</v>
      </c>
      <c r="F6696" s="28">
        <f t="shared" si="67"/>
        <v>44369.43907</v>
      </c>
      <c r="G6696" s="32">
        <f t="shared" si="121"/>
        <v>44369.43907</v>
      </c>
      <c r="H6696" s="29">
        <v>0.5493055555555556</v>
      </c>
      <c r="I6696" s="30">
        <f t="shared" si="122"/>
        <v>-44368.88977</v>
      </c>
      <c r="K6696" t="str">
        <f t="shared" si="123"/>
        <v/>
      </c>
    </row>
    <row r="6697">
      <c r="A6697" s="24">
        <v>44369.82470034722</v>
      </c>
      <c r="B6697" s="5" t="s">
        <v>3401</v>
      </c>
      <c r="C6697" s="5" t="s">
        <v>1480</v>
      </c>
      <c r="D6697" s="5" t="s">
        <v>165</v>
      </c>
      <c r="F6697" s="28">
        <f t="shared" si="67"/>
        <v>44369.90803</v>
      </c>
      <c r="G6697" s="32">
        <f t="shared" si="121"/>
        <v>44369.90803</v>
      </c>
      <c r="I6697" t="str">
        <f t="shared" si="122"/>
        <v/>
      </c>
      <c r="K6697" t="str">
        <f t="shared" si="123"/>
        <v/>
      </c>
    </row>
    <row r="6698">
      <c r="A6698" s="24">
        <v>44370.26176898148</v>
      </c>
      <c r="B6698" s="5" t="s">
        <v>4972</v>
      </c>
      <c r="C6698" s="5" t="s">
        <v>2334</v>
      </c>
      <c r="D6698" s="5" t="s">
        <v>921</v>
      </c>
      <c r="E6698" s="5">
        <v>1.0</v>
      </c>
      <c r="F6698" s="28">
        <f t="shared" si="67"/>
        <v>44370.3451</v>
      </c>
      <c r="G6698" s="32">
        <f t="shared" si="121"/>
        <v>44370.3451</v>
      </c>
      <c r="H6698" s="29">
        <v>0.5076388888888889</v>
      </c>
      <c r="I6698" s="30">
        <f t="shared" si="122"/>
        <v>-44369.83746</v>
      </c>
      <c r="K6698" t="str">
        <f t="shared" si="123"/>
        <v/>
      </c>
    </row>
    <row r="6699">
      <c r="A6699" s="24">
        <v>44370.30033972222</v>
      </c>
      <c r="B6699" s="5" t="s">
        <v>4973</v>
      </c>
      <c r="D6699" s="5" t="s">
        <v>4442</v>
      </c>
      <c r="E6699" s="5">
        <v>2.0</v>
      </c>
      <c r="F6699" s="28">
        <f t="shared" si="67"/>
        <v>44370.38367</v>
      </c>
      <c r="G6699" s="32">
        <f t="shared" si="121"/>
        <v>44370.38367</v>
      </c>
      <c r="H6699" s="29">
        <v>0.38958333333333334</v>
      </c>
      <c r="I6699" s="30">
        <f t="shared" si="122"/>
        <v>-44369.99409</v>
      </c>
      <c r="K6699" t="str">
        <f t="shared" si="123"/>
        <v/>
      </c>
    </row>
    <row r="6700">
      <c r="A6700" s="24">
        <v>44370.31914270834</v>
      </c>
      <c r="B6700" s="5" t="s">
        <v>4974</v>
      </c>
      <c r="C6700" s="5" t="s">
        <v>545</v>
      </c>
      <c r="D6700" s="5" t="s">
        <v>3246</v>
      </c>
      <c r="E6700" s="5">
        <v>39.0</v>
      </c>
      <c r="F6700" s="28">
        <f t="shared" si="67"/>
        <v>44370.40248</v>
      </c>
      <c r="G6700" s="32">
        <f t="shared" si="121"/>
        <v>44370.40248</v>
      </c>
      <c r="I6700" t="str">
        <f t="shared" si="122"/>
        <v/>
      </c>
      <c r="J6700" s="5" t="s">
        <v>1861</v>
      </c>
      <c r="K6700">
        <f t="shared" si="123"/>
        <v>39</v>
      </c>
    </row>
    <row r="6701">
      <c r="A6701" s="24">
        <v>44370.36218521991</v>
      </c>
      <c r="B6701" s="5" t="s">
        <v>4579</v>
      </c>
      <c r="C6701" s="5" t="s">
        <v>4975</v>
      </c>
      <c r="D6701" s="5" t="s">
        <v>1091</v>
      </c>
      <c r="E6701" s="5">
        <v>2.0</v>
      </c>
      <c r="F6701" s="28">
        <f t="shared" si="67"/>
        <v>44370.44552</v>
      </c>
      <c r="G6701" s="32">
        <f t="shared" si="121"/>
        <v>44370.44552</v>
      </c>
      <c r="H6701" s="29">
        <v>0.48819444444444443</v>
      </c>
      <c r="I6701" s="30">
        <f t="shared" si="122"/>
        <v>-44369.95732</v>
      </c>
      <c r="K6701" t="str">
        <f t="shared" si="123"/>
        <v/>
      </c>
    </row>
    <row r="6702">
      <c r="A6702" s="24">
        <v>44370.36277446759</v>
      </c>
      <c r="B6702" s="5" t="s">
        <v>4976</v>
      </c>
      <c r="C6702" s="5" t="s">
        <v>1636</v>
      </c>
      <c r="D6702" s="5" t="s">
        <v>1091</v>
      </c>
      <c r="E6702" s="5">
        <v>3.0</v>
      </c>
      <c r="F6702" s="28">
        <f t="shared" si="67"/>
        <v>44370.44611</v>
      </c>
      <c r="G6702" s="32">
        <f t="shared" si="121"/>
        <v>44370.44611</v>
      </c>
      <c r="H6702" s="29">
        <v>0.48819444444444443</v>
      </c>
      <c r="I6702" s="30">
        <f t="shared" si="122"/>
        <v>-44369.95791</v>
      </c>
      <c r="K6702" t="str">
        <f t="shared" si="123"/>
        <v/>
      </c>
    </row>
    <row r="6703">
      <c r="A6703" s="24">
        <v>44370.42400922454</v>
      </c>
      <c r="B6703" s="5" t="s">
        <v>823</v>
      </c>
      <c r="C6703" s="5" t="s">
        <v>716</v>
      </c>
      <c r="D6703" s="5" t="s">
        <v>223</v>
      </c>
      <c r="E6703" s="5">
        <v>4.0</v>
      </c>
      <c r="F6703" s="28">
        <f t="shared" si="67"/>
        <v>44370.50734</v>
      </c>
      <c r="G6703" s="32">
        <f t="shared" si="121"/>
        <v>44370.50734</v>
      </c>
      <c r="H6703" s="29">
        <v>0.5763888888888888</v>
      </c>
      <c r="I6703" s="30">
        <f t="shared" si="122"/>
        <v>-44369.93095</v>
      </c>
      <c r="K6703" t="str">
        <f t="shared" si="123"/>
        <v/>
      </c>
    </row>
    <row r="6704">
      <c r="A6704" s="24">
        <v>44370.42455414352</v>
      </c>
      <c r="B6704" s="5" t="s">
        <v>4977</v>
      </c>
      <c r="C6704" s="5" t="s">
        <v>660</v>
      </c>
      <c r="D6704" s="5" t="s">
        <v>223</v>
      </c>
      <c r="E6704" s="5">
        <v>5.0</v>
      </c>
      <c r="F6704" s="28">
        <f t="shared" si="67"/>
        <v>44370.50789</v>
      </c>
      <c r="G6704" s="32">
        <f t="shared" si="121"/>
        <v>44370.50789</v>
      </c>
      <c r="H6704" s="29">
        <v>0.5763888888888888</v>
      </c>
      <c r="I6704" s="30">
        <f t="shared" si="122"/>
        <v>-44369.9315</v>
      </c>
      <c r="K6704" t="str">
        <f t="shared" si="123"/>
        <v/>
      </c>
    </row>
    <row r="6705">
      <c r="A6705" s="24">
        <v>44370.50963797454</v>
      </c>
      <c r="B6705" s="5" t="s">
        <v>4978</v>
      </c>
      <c r="C6705" s="5" t="s">
        <v>4979</v>
      </c>
      <c r="D6705" s="5" t="s">
        <v>4980</v>
      </c>
      <c r="E6705" s="5">
        <v>1.0</v>
      </c>
      <c r="F6705" s="28">
        <f t="shared" si="67"/>
        <v>44370.59297</v>
      </c>
      <c r="G6705" s="32">
        <f t="shared" si="121"/>
        <v>44370.59297</v>
      </c>
      <c r="H6705" s="29">
        <v>0.6388888888888888</v>
      </c>
      <c r="I6705" s="30">
        <f t="shared" si="122"/>
        <v>-44369.95408</v>
      </c>
      <c r="K6705" t="str">
        <f t="shared" si="123"/>
        <v/>
      </c>
    </row>
    <row r="6706">
      <c r="A6706" s="24">
        <v>44370.82301512732</v>
      </c>
      <c r="B6706" s="5" t="s">
        <v>3401</v>
      </c>
      <c r="C6706" s="5" t="s">
        <v>1480</v>
      </c>
      <c r="D6706" s="5" t="s">
        <v>165</v>
      </c>
      <c r="F6706" s="28">
        <f t="shared" si="67"/>
        <v>44370.90635</v>
      </c>
      <c r="G6706" s="32">
        <f t="shared" si="121"/>
        <v>44370.90635</v>
      </c>
      <c r="I6706" t="str">
        <f t="shared" si="122"/>
        <v/>
      </c>
      <c r="K6706" t="str">
        <f t="shared" si="123"/>
        <v/>
      </c>
    </row>
    <row r="6707">
      <c r="A6707" s="24">
        <v>44371.207561793984</v>
      </c>
      <c r="B6707" s="5" t="s">
        <v>2605</v>
      </c>
      <c r="C6707" s="5" t="s">
        <v>593</v>
      </c>
      <c r="D6707" s="5" t="s">
        <v>4981</v>
      </c>
      <c r="F6707" s="28">
        <f t="shared" si="67"/>
        <v>44371.2909</v>
      </c>
      <c r="G6707" s="32">
        <f t="shared" si="121"/>
        <v>44371.2909</v>
      </c>
      <c r="I6707" t="str">
        <f t="shared" si="122"/>
        <v/>
      </c>
      <c r="K6707" t="str">
        <f t="shared" si="123"/>
        <v/>
      </c>
    </row>
    <row r="6708">
      <c r="A6708" s="24">
        <v>44371.259661435186</v>
      </c>
      <c r="B6708" s="5" t="s">
        <v>4138</v>
      </c>
      <c r="C6708" s="5" t="s">
        <v>736</v>
      </c>
      <c r="D6708" s="5" t="s">
        <v>165</v>
      </c>
      <c r="E6708" s="5">
        <v>1.0</v>
      </c>
      <c r="F6708" s="28">
        <f t="shared" si="67"/>
        <v>44371.34299</v>
      </c>
      <c r="G6708" s="32">
        <f t="shared" si="121"/>
        <v>44371.34299</v>
      </c>
      <c r="H6708" s="29">
        <v>0.3541666666666667</v>
      </c>
      <c r="I6708" s="30">
        <f t="shared" si="122"/>
        <v>-44370.98883</v>
      </c>
      <c r="K6708" t="str">
        <f t="shared" si="123"/>
        <v/>
      </c>
    </row>
    <row r="6709">
      <c r="A6709" s="24">
        <v>44371.34747072917</v>
      </c>
      <c r="B6709" s="5" t="s">
        <v>4088</v>
      </c>
      <c r="C6709" s="5" t="s">
        <v>1813</v>
      </c>
      <c r="D6709" s="5" t="s">
        <v>4402</v>
      </c>
      <c r="E6709" s="5">
        <v>39.0</v>
      </c>
      <c r="F6709" s="28">
        <f t="shared" si="67"/>
        <v>44371.4308</v>
      </c>
      <c r="G6709" s="32">
        <f t="shared" si="121"/>
        <v>44371.4308</v>
      </c>
      <c r="H6709" s="29">
        <v>0.4284722222222222</v>
      </c>
      <c r="I6709" s="30">
        <f t="shared" si="122"/>
        <v>-44371.00233</v>
      </c>
      <c r="J6709" s="5" t="s">
        <v>1861</v>
      </c>
      <c r="K6709" t="str">
        <f t="shared" si="123"/>
        <v/>
      </c>
    </row>
    <row r="6710">
      <c r="A6710" s="24">
        <v>44371.35882116898</v>
      </c>
      <c r="B6710" s="5" t="s">
        <v>2658</v>
      </c>
      <c r="C6710" s="5" t="s">
        <v>1705</v>
      </c>
      <c r="D6710" s="5" t="s">
        <v>562</v>
      </c>
      <c r="E6710" s="5">
        <v>1.0</v>
      </c>
      <c r="F6710" s="28">
        <f t="shared" si="67"/>
        <v>44371.44215</v>
      </c>
      <c r="G6710" s="32">
        <f t="shared" si="121"/>
        <v>44371.44215</v>
      </c>
      <c r="H6710" s="29">
        <v>0.46319444444444446</v>
      </c>
      <c r="I6710" s="30">
        <f t="shared" si="122"/>
        <v>-44370.97896</v>
      </c>
      <c r="K6710" t="str">
        <f t="shared" si="123"/>
        <v/>
      </c>
    </row>
    <row r="6711">
      <c r="A6711" s="24">
        <v>44371.42731489583</v>
      </c>
      <c r="B6711" s="5" t="s">
        <v>4982</v>
      </c>
      <c r="C6711" s="5" t="s">
        <v>43</v>
      </c>
      <c r="D6711" s="5" t="s">
        <v>4983</v>
      </c>
      <c r="E6711" s="5">
        <v>1.0</v>
      </c>
      <c r="F6711" s="28">
        <f t="shared" si="67"/>
        <v>44371.51065</v>
      </c>
      <c r="G6711" s="32">
        <f t="shared" si="121"/>
        <v>44371.51065</v>
      </c>
      <c r="H6711" s="29">
        <v>0.5277777777777778</v>
      </c>
      <c r="I6711" s="30">
        <f t="shared" si="122"/>
        <v>-44370.98287</v>
      </c>
      <c r="K6711" t="str">
        <f t="shared" si="123"/>
        <v/>
      </c>
    </row>
    <row r="6712">
      <c r="A6712" s="24">
        <v>44371.497281759264</v>
      </c>
      <c r="B6712" s="5" t="s">
        <v>4984</v>
      </c>
      <c r="C6712" s="5" t="s">
        <v>729</v>
      </c>
      <c r="D6712" s="5" t="s">
        <v>2783</v>
      </c>
      <c r="E6712" s="5">
        <v>1.0</v>
      </c>
      <c r="F6712" s="28">
        <f t="shared" si="67"/>
        <v>44371.58062</v>
      </c>
      <c r="G6712" s="32">
        <f t="shared" si="121"/>
        <v>44371.58062</v>
      </c>
      <c r="H6712" s="29">
        <v>0.8333333333333334</v>
      </c>
      <c r="I6712" s="30">
        <f t="shared" si="122"/>
        <v>-44370.74728</v>
      </c>
      <c r="K6712" t="str">
        <f t="shared" si="123"/>
        <v/>
      </c>
    </row>
    <row r="6713">
      <c r="A6713" s="24">
        <v>44371.50215216435</v>
      </c>
      <c r="B6713" s="5" t="s">
        <v>254</v>
      </c>
      <c r="C6713" s="5" t="s">
        <v>2652</v>
      </c>
      <c r="D6713" s="5" t="s">
        <v>18</v>
      </c>
      <c r="E6713" s="5">
        <v>2.0</v>
      </c>
      <c r="F6713" s="28">
        <f t="shared" si="67"/>
        <v>44371.58549</v>
      </c>
      <c r="G6713" s="32">
        <f t="shared" si="121"/>
        <v>44371.58549</v>
      </c>
      <c r="H6713" s="29">
        <v>0.6034722222222222</v>
      </c>
      <c r="I6713" s="30">
        <f t="shared" si="122"/>
        <v>-44370.98201</v>
      </c>
      <c r="K6713" t="str">
        <f t="shared" si="123"/>
        <v/>
      </c>
    </row>
    <row r="6714">
      <c r="A6714" s="24">
        <v>44371.6629303125</v>
      </c>
      <c r="B6714" s="5" t="s">
        <v>2605</v>
      </c>
      <c r="C6714" s="5" t="s">
        <v>593</v>
      </c>
      <c r="D6714" s="5" t="s">
        <v>4985</v>
      </c>
      <c r="F6714" s="28">
        <f t="shared" si="67"/>
        <v>44371.74626</v>
      </c>
      <c r="G6714" s="32">
        <f t="shared" si="121"/>
        <v>44371.74626</v>
      </c>
      <c r="I6714" t="str">
        <f t="shared" si="122"/>
        <v/>
      </c>
      <c r="K6714" t="str">
        <f t="shared" si="123"/>
        <v/>
      </c>
    </row>
    <row r="6715">
      <c r="A6715" s="24">
        <v>44371.82485924769</v>
      </c>
      <c r="B6715" s="5" t="s">
        <v>4030</v>
      </c>
      <c r="C6715" s="5" t="s">
        <v>1480</v>
      </c>
      <c r="D6715" s="5" t="s">
        <v>165</v>
      </c>
      <c r="F6715" s="28">
        <f t="shared" si="67"/>
        <v>44371.90819</v>
      </c>
      <c r="G6715" s="32">
        <f t="shared" si="121"/>
        <v>44371.90819</v>
      </c>
      <c r="I6715" t="str">
        <f t="shared" si="122"/>
        <v/>
      </c>
      <c r="K6715" t="str">
        <f t="shared" si="123"/>
        <v/>
      </c>
    </row>
    <row r="6716">
      <c r="A6716" s="24">
        <v>44372.27176105324</v>
      </c>
      <c r="B6716" s="5" t="s">
        <v>4986</v>
      </c>
      <c r="C6716" s="5" t="s">
        <v>545</v>
      </c>
      <c r="D6716" s="5" t="s">
        <v>674</v>
      </c>
      <c r="E6716" s="5">
        <v>41.0</v>
      </c>
      <c r="F6716" s="28">
        <f t="shared" si="67"/>
        <v>44372.35509</v>
      </c>
      <c r="G6716" s="32">
        <f t="shared" si="121"/>
        <v>44372.35509</v>
      </c>
      <c r="H6716" s="29">
        <v>0.6666666666666666</v>
      </c>
      <c r="I6716" s="30">
        <f t="shared" si="122"/>
        <v>-44371.68843</v>
      </c>
      <c r="J6716" s="5" t="s">
        <v>1861</v>
      </c>
      <c r="K6716" t="str">
        <f t="shared" si="123"/>
        <v/>
      </c>
    </row>
    <row r="6717">
      <c r="A6717" s="24">
        <v>44372.353456770834</v>
      </c>
      <c r="B6717" s="5" t="s">
        <v>4987</v>
      </c>
      <c r="C6717" s="5" t="s">
        <v>12</v>
      </c>
      <c r="D6717" s="5" t="s">
        <v>2318</v>
      </c>
      <c r="E6717" s="5">
        <v>1.0</v>
      </c>
      <c r="F6717" s="28">
        <f t="shared" si="67"/>
        <v>44372.43679</v>
      </c>
      <c r="G6717" s="32">
        <f t="shared" si="121"/>
        <v>44372.43679</v>
      </c>
      <c r="H6717" s="29">
        <v>0.5027777777777778</v>
      </c>
      <c r="I6717" s="30">
        <f t="shared" si="122"/>
        <v>-44371.93401</v>
      </c>
      <c r="K6717" t="str">
        <f t="shared" si="123"/>
        <v/>
      </c>
    </row>
    <row r="6718">
      <c r="A6718" s="24">
        <v>44372.35926763889</v>
      </c>
      <c r="B6718" s="5" t="s">
        <v>4988</v>
      </c>
      <c r="C6718" s="5" t="s">
        <v>545</v>
      </c>
      <c r="D6718" s="5" t="s">
        <v>3246</v>
      </c>
      <c r="E6718" s="5">
        <v>37.0</v>
      </c>
      <c r="F6718" s="28">
        <f t="shared" si="67"/>
        <v>44372.4426</v>
      </c>
      <c r="G6718" s="32">
        <f t="shared" si="121"/>
        <v>44372.4426</v>
      </c>
      <c r="H6718" s="29">
        <v>0.6666666666666666</v>
      </c>
      <c r="I6718" s="30">
        <f t="shared" si="122"/>
        <v>-44371.77593</v>
      </c>
      <c r="K6718" t="str">
        <f t="shared" si="123"/>
        <v/>
      </c>
    </row>
    <row r="6719">
      <c r="A6719" s="24">
        <v>44372.43861894676</v>
      </c>
      <c r="B6719" s="5" t="s">
        <v>4989</v>
      </c>
      <c r="C6719" s="5" t="s">
        <v>545</v>
      </c>
      <c r="D6719" s="5" t="s">
        <v>4974</v>
      </c>
      <c r="F6719" s="28">
        <f t="shared" si="67"/>
        <v>44372.52195</v>
      </c>
      <c r="G6719" s="32">
        <f t="shared" si="121"/>
        <v>44372.52195</v>
      </c>
      <c r="I6719" t="str">
        <f t="shared" si="122"/>
        <v/>
      </c>
      <c r="J6719" s="5" t="s">
        <v>3958</v>
      </c>
      <c r="K6719" t="str">
        <f t="shared" si="123"/>
        <v/>
      </c>
    </row>
    <row r="6720">
      <c r="A6720" s="24">
        <v>44372.778045810184</v>
      </c>
      <c r="B6720" s="5" t="s">
        <v>3401</v>
      </c>
      <c r="C6720" s="5" t="s">
        <v>1480</v>
      </c>
      <c r="D6720" s="5" t="s">
        <v>165</v>
      </c>
      <c r="F6720" s="28">
        <f t="shared" si="67"/>
        <v>44372.86138</v>
      </c>
      <c r="G6720" s="32">
        <f t="shared" si="121"/>
        <v>44372.86138</v>
      </c>
      <c r="I6720" t="str">
        <f t="shared" si="122"/>
        <v/>
      </c>
      <c r="K6720" t="str">
        <f t="shared" si="123"/>
        <v/>
      </c>
    </row>
    <row r="6721">
      <c r="A6721" s="24">
        <v>44375.287777731486</v>
      </c>
      <c r="B6721" s="5" t="s">
        <v>4990</v>
      </c>
      <c r="C6721" s="5" t="s">
        <v>4873</v>
      </c>
      <c r="D6721" s="5" t="s">
        <v>2795</v>
      </c>
      <c r="E6721" s="5">
        <v>41.0</v>
      </c>
      <c r="F6721" s="28">
        <f t="shared" si="67"/>
        <v>44375.37111</v>
      </c>
      <c r="G6721" s="32">
        <f t="shared" si="121"/>
        <v>44375.37111</v>
      </c>
      <c r="H6721" s="29">
        <v>0.6666666666666666</v>
      </c>
      <c r="I6721" s="30">
        <f t="shared" si="122"/>
        <v>-44374.70444</v>
      </c>
      <c r="J6721" s="5" t="s">
        <v>1861</v>
      </c>
      <c r="K6721" t="str">
        <f t="shared" si="123"/>
        <v/>
      </c>
    </row>
    <row r="6722">
      <c r="A6722" s="24">
        <v>44375.29781546297</v>
      </c>
      <c r="B6722" s="5" t="s">
        <v>2885</v>
      </c>
      <c r="C6722" s="5" t="s">
        <v>545</v>
      </c>
      <c r="D6722" s="5" t="s">
        <v>3246</v>
      </c>
      <c r="E6722" s="5">
        <v>37.0</v>
      </c>
      <c r="F6722" s="28">
        <f t="shared" si="67"/>
        <v>44375.38115</v>
      </c>
      <c r="G6722" s="32">
        <f t="shared" si="121"/>
        <v>44375.38115</v>
      </c>
      <c r="H6722" s="29">
        <v>0.6666666666666666</v>
      </c>
      <c r="I6722" s="30">
        <f t="shared" si="122"/>
        <v>-44374.71448</v>
      </c>
      <c r="J6722" s="5" t="s">
        <v>1861</v>
      </c>
      <c r="K6722" t="str">
        <f t="shared" si="123"/>
        <v/>
      </c>
    </row>
    <row r="6723">
      <c r="A6723" s="24">
        <v>44375.31167688657</v>
      </c>
      <c r="B6723" s="5" t="s">
        <v>463</v>
      </c>
      <c r="C6723" s="5" t="s">
        <v>4991</v>
      </c>
      <c r="D6723" s="5" t="s">
        <v>2705</v>
      </c>
      <c r="E6723" s="5">
        <v>1.0</v>
      </c>
      <c r="F6723" s="28">
        <f t="shared" si="67"/>
        <v>44375.39501</v>
      </c>
      <c r="G6723" s="32">
        <f t="shared" si="121"/>
        <v>44375.39501</v>
      </c>
      <c r="H6723" s="29">
        <v>0.5347222222222222</v>
      </c>
      <c r="I6723" s="30">
        <f t="shared" si="122"/>
        <v>-44374.86029</v>
      </c>
      <c r="K6723" t="str">
        <f t="shared" si="123"/>
        <v/>
      </c>
    </row>
    <row r="6724">
      <c r="A6724" s="24">
        <v>44375.32209984954</v>
      </c>
      <c r="B6724" s="5" t="s">
        <v>2857</v>
      </c>
      <c r="C6724" s="5" t="s">
        <v>4991</v>
      </c>
      <c r="D6724" s="5" t="s">
        <v>2705</v>
      </c>
      <c r="E6724" s="5">
        <v>2.0</v>
      </c>
      <c r="F6724" s="28">
        <f t="shared" si="67"/>
        <v>44375.40543</v>
      </c>
      <c r="G6724" s="32">
        <f t="shared" si="121"/>
        <v>44375.40543</v>
      </c>
      <c r="H6724" s="29">
        <v>0.5347222222222222</v>
      </c>
      <c r="I6724" s="30">
        <f t="shared" si="122"/>
        <v>-44374.87071</v>
      </c>
      <c r="K6724" t="str">
        <f t="shared" si="123"/>
        <v/>
      </c>
    </row>
    <row r="6725">
      <c r="A6725" s="24">
        <v>44375.33400326389</v>
      </c>
      <c r="B6725" s="5" t="s">
        <v>1668</v>
      </c>
      <c r="C6725" s="5" t="s">
        <v>753</v>
      </c>
      <c r="D6725" s="5" t="s">
        <v>1223</v>
      </c>
      <c r="E6725" s="5">
        <v>3.0</v>
      </c>
      <c r="F6725" s="28">
        <f t="shared" si="67"/>
        <v>44375.41734</v>
      </c>
      <c r="G6725" s="32">
        <f t="shared" si="121"/>
        <v>44375.41734</v>
      </c>
      <c r="H6725" s="29">
        <v>0.46805555555555556</v>
      </c>
      <c r="I6725" s="30">
        <f t="shared" si="122"/>
        <v>-44374.94928</v>
      </c>
      <c r="K6725" t="str">
        <f t="shared" si="123"/>
        <v/>
      </c>
    </row>
    <row r="6726">
      <c r="A6726" s="24">
        <v>44375.361994837964</v>
      </c>
      <c r="B6726" s="5" t="s">
        <v>205</v>
      </c>
      <c r="E6726" s="5">
        <v>4.0</v>
      </c>
      <c r="F6726" s="28">
        <f t="shared" si="67"/>
        <v>44375.44533</v>
      </c>
      <c r="G6726" s="32">
        <f t="shared" si="121"/>
        <v>44375.44533</v>
      </c>
      <c r="H6726" s="29">
        <v>0.5090277777777777</v>
      </c>
      <c r="I6726" s="30">
        <f t="shared" si="122"/>
        <v>-44374.9363</v>
      </c>
      <c r="K6726" t="str">
        <f t="shared" si="123"/>
        <v/>
      </c>
    </row>
    <row r="6727">
      <c r="A6727" s="24">
        <v>44375.365825891204</v>
      </c>
      <c r="B6727" s="5" t="s">
        <v>4992</v>
      </c>
      <c r="C6727" s="5" t="s">
        <v>2469</v>
      </c>
      <c r="D6727" s="5" t="s">
        <v>624</v>
      </c>
      <c r="F6727" s="28">
        <f t="shared" si="67"/>
        <v>44375.44916</v>
      </c>
      <c r="G6727" s="32">
        <f t="shared" si="121"/>
        <v>44375.44916</v>
      </c>
      <c r="I6727" t="str">
        <f t="shared" si="122"/>
        <v/>
      </c>
      <c r="K6727" t="str">
        <f t="shared" si="123"/>
        <v/>
      </c>
    </row>
    <row r="6728">
      <c r="A6728" s="24">
        <v>44375.36732685185</v>
      </c>
      <c r="B6728" s="5" t="s">
        <v>218</v>
      </c>
      <c r="C6728" s="5" t="s">
        <v>4993</v>
      </c>
      <c r="F6728" s="28">
        <f t="shared" si="67"/>
        <v>44375.45066</v>
      </c>
      <c r="G6728" s="32">
        <f t="shared" si="121"/>
        <v>44375.45066</v>
      </c>
      <c r="I6728" t="str">
        <f t="shared" si="122"/>
        <v/>
      </c>
      <c r="K6728" t="str">
        <f t="shared" si="123"/>
        <v/>
      </c>
    </row>
    <row r="6729">
      <c r="A6729" s="24">
        <v>44375.37332533565</v>
      </c>
      <c r="B6729" s="5" t="s">
        <v>4232</v>
      </c>
      <c r="C6729" s="5" t="s">
        <v>3365</v>
      </c>
      <c r="D6729" s="5" t="s">
        <v>2705</v>
      </c>
      <c r="E6729" s="5">
        <v>5.0</v>
      </c>
      <c r="F6729" s="28">
        <f t="shared" si="67"/>
        <v>44375.45666</v>
      </c>
      <c r="G6729" s="32">
        <f t="shared" si="121"/>
        <v>44375.45666</v>
      </c>
      <c r="H6729" s="29">
        <v>0.5333333333333333</v>
      </c>
      <c r="I6729" s="30">
        <f t="shared" si="122"/>
        <v>-44374.92333</v>
      </c>
      <c r="K6729" t="str">
        <f t="shared" si="123"/>
        <v/>
      </c>
    </row>
    <row r="6730">
      <c r="A6730" s="24">
        <v>44375.375450844906</v>
      </c>
      <c r="B6730" s="5" t="s">
        <v>55</v>
      </c>
      <c r="C6730" s="5" t="s">
        <v>545</v>
      </c>
      <c r="D6730" s="5" t="s">
        <v>3246</v>
      </c>
      <c r="E6730" s="5">
        <v>40.0</v>
      </c>
      <c r="F6730" s="28">
        <f t="shared" si="67"/>
        <v>44375.45878</v>
      </c>
      <c r="G6730" s="32">
        <f t="shared" si="121"/>
        <v>44375.45878</v>
      </c>
      <c r="H6730" s="29">
        <v>0.6666666666666666</v>
      </c>
      <c r="I6730" s="30">
        <f t="shared" si="122"/>
        <v>-44374.79212</v>
      </c>
      <c r="J6730" s="5" t="s">
        <v>1861</v>
      </c>
      <c r="K6730" t="str">
        <f t="shared" si="123"/>
        <v/>
      </c>
    </row>
    <row r="6731">
      <c r="A6731" s="24">
        <v>44375.4938525</v>
      </c>
      <c r="B6731" s="5" t="s">
        <v>4994</v>
      </c>
      <c r="C6731" s="5" t="s">
        <v>4460</v>
      </c>
      <c r="D6731" s="5" t="s">
        <v>139</v>
      </c>
      <c r="E6731" s="5">
        <v>1.0</v>
      </c>
      <c r="F6731" s="28">
        <f t="shared" si="67"/>
        <v>44375.57719</v>
      </c>
      <c r="G6731" s="32">
        <f t="shared" si="121"/>
        <v>44375.57719</v>
      </c>
      <c r="H6731" s="29">
        <v>0.6145833333333334</v>
      </c>
      <c r="I6731" s="30">
        <f t="shared" si="122"/>
        <v>-44374.9626</v>
      </c>
      <c r="K6731" t="str">
        <f t="shared" si="123"/>
        <v/>
      </c>
    </row>
    <row r="6732">
      <c r="A6732" s="24">
        <v>44375.498723888886</v>
      </c>
      <c r="B6732" s="5" t="s">
        <v>2605</v>
      </c>
      <c r="C6732" s="5" t="s">
        <v>593</v>
      </c>
      <c r="D6732" s="5" t="s">
        <v>4995</v>
      </c>
      <c r="E6732" s="5">
        <v>2.0</v>
      </c>
      <c r="F6732" s="28">
        <f t="shared" si="67"/>
        <v>44375.58206</v>
      </c>
      <c r="G6732" s="32">
        <f t="shared" si="121"/>
        <v>44375.58206</v>
      </c>
      <c r="H6732" s="29">
        <v>0.5861111111111111</v>
      </c>
      <c r="I6732" s="30">
        <f t="shared" si="122"/>
        <v>-44374.99595</v>
      </c>
      <c r="K6732" t="str">
        <f t="shared" si="123"/>
        <v/>
      </c>
    </row>
    <row r="6733">
      <c r="A6733" s="24">
        <v>44375.780176817134</v>
      </c>
      <c r="B6733" s="5" t="s">
        <v>3401</v>
      </c>
      <c r="C6733" s="5" t="s">
        <v>1480</v>
      </c>
      <c r="D6733" s="5" t="s">
        <v>165</v>
      </c>
      <c r="F6733" s="28">
        <f t="shared" si="67"/>
        <v>44375.86351</v>
      </c>
      <c r="G6733" s="32">
        <f t="shared" si="121"/>
        <v>44375.86351</v>
      </c>
      <c r="I6733" t="str">
        <f t="shared" si="122"/>
        <v/>
      </c>
      <c r="K6733" t="str">
        <f t="shared" si="123"/>
        <v/>
      </c>
    </row>
    <row r="6734">
      <c r="A6734" s="24">
        <v>44376.254167418985</v>
      </c>
      <c r="B6734" s="5" t="s">
        <v>3703</v>
      </c>
      <c r="C6734" s="5" t="s">
        <v>838</v>
      </c>
      <c r="D6734" s="5" t="s">
        <v>4264</v>
      </c>
      <c r="E6734" s="5">
        <v>7.0</v>
      </c>
      <c r="F6734" s="28">
        <f t="shared" si="67"/>
        <v>44376.3375</v>
      </c>
      <c r="G6734" s="32">
        <f t="shared" si="121"/>
        <v>44376.3375</v>
      </c>
      <c r="H6734" s="29">
        <v>0.5215277777777778</v>
      </c>
      <c r="I6734" s="30">
        <f t="shared" si="122"/>
        <v>-44375.81597</v>
      </c>
      <c r="K6734" t="str">
        <f t="shared" si="123"/>
        <v/>
      </c>
    </row>
    <row r="6735">
      <c r="A6735" s="24">
        <v>44376.29399896991</v>
      </c>
      <c r="B6735" s="5" t="s">
        <v>4138</v>
      </c>
      <c r="C6735" s="5" t="s">
        <v>736</v>
      </c>
      <c r="D6735" s="5" t="s">
        <v>165</v>
      </c>
      <c r="E6735" s="5">
        <v>1.0</v>
      </c>
      <c r="F6735" s="28">
        <f t="shared" si="67"/>
        <v>44376.37733</v>
      </c>
      <c r="G6735" s="32">
        <f t="shared" si="121"/>
        <v>44376.37733</v>
      </c>
      <c r="H6735" s="29">
        <v>0.3888888888888889</v>
      </c>
      <c r="I6735" s="30">
        <f t="shared" si="122"/>
        <v>-44375.98844</v>
      </c>
      <c r="K6735" t="str">
        <f t="shared" si="123"/>
        <v/>
      </c>
    </row>
    <row r="6736">
      <c r="A6736" s="24">
        <v>44376.29667423611</v>
      </c>
      <c r="B6736" s="5" t="s">
        <v>1704</v>
      </c>
      <c r="C6736" s="5" t="s">
        <v>1705</v>
      </c>
      <c r="D6736" s="5" t="s">
        <v>165</v>
      </c>
      <c r="E6736" s="5">
        <v>2.0</v>
      </c>
      <c r="F6736" s="28">
        <f t="shared" si="67"/>
        <v>44376.38001</v>
      </c>
      <c r="G6736" s="32">
        <f t="shared" si="121"/>
        <v>44376.38001</v>
      </c>
      <c r="H6736" s="29">
        <v>0.4395833333333333</v>
      </c>
      <c r="I6736" s="30">
        <f t="shared" si="122"/>
        <v>-44375.94042</v>
      </c>
      <c r="K6736" t="str">
        <f t="shared" si="123"/>
        <v/>
      </c>
    </row>
    <row r="6737">
      <c r="A6737" s="24">
        <v>44376.32722949074</v>
      </c>
      <c r="B6737" s="5" t="s">
        <v>823</v>
      </c>
      <c r="C6737" s="5" t="s">
        <v>716</v>
      </c>
      <c r="D6737" s="5" t="s">
        <v>223</v>
      </c>
      <c r="E6737" s="5">
        <v>3.0</v>
      </c>
      <c r="F6737" s="28">
        <f t="shared" si="67"/>
        <v>44376.41056</v>
      </c>
      <c r="G6737" s="32">
        <f t="shared" si="121"/>
        <v>44376.41056</v>
      </c>
      <c r="H6737" s="29">
        <v>0.45555555555555555</v>
      </c>
      <c r="I6737" s="30">
        <f t="shared" si="122"/>
        <v>-44375.95501</v>
      </c>
      <c r="K6737" t="str">
        <f t="shared" si="123"/>
        <v/>
      </c>
    </row>
    <row r="6738">
      <c r="A6738" s="24">
        <v>44376.327591064815</v>
      </c>
      <c r="B6738" s="5" t="s">
        <v>4977</v>
      </c>
      <c r="C6738" s="5" t="s">
        <v>716</v>
      </c>
      <c r="D6738" s="5" t="s">
        <v>223</v>
      </c>
      <c r="E6738" s="5">
        <v>4.0</v>
      </c>
      <c r="F6738" s="28">
        <f t="shared" si="67"/>
        <v>44376.41092</v>
      </c>
      <c r="G6738" s="32">
        <f t="shared" si="121"/>
        <v>44376.41092</v>
      </c>
      <c r="H6738" s="29">
        <v>0.45555555555555555</v>
      </c>
      <c r="I6738" s="30">
        <f t="shared" si="122"/>
        <v>-44375.95537</v>
      </c>
      <c r="K6738" t="str">
        <f t="shared" si="123"/>
        <v/>
      </c>
    </row>
    <row r="6739">
      <c r="A6739" s="24">
        <v>44376.344182141205</v>
      </c>
      <c r="B6739" s="5" t="s">
        <v>4996</v>
      </c>
      <c r="C6739" s="5" t="s">
        <v>545</v>
      </c>
      <c r="D6739" s="5" t="s">
        <v>4997</v>
      </c>
      <c r="E6739" s="5">
        <v>40.0</v>
      </c>
      <c r="F6739" s="28">
        <f t="shared" si="67"/>
        <v>44376.42752</v>
      </c>
      <c r="G6739" s="32">
        <f t="shared" si="121"/>
        <v>44376.42752</v>
      </c>
      <c r="H6739" s="29">
        <v>0.4534722222222222</v>
      </c>
      <c r="I6739" s="30">
        <f t="shared" si="122"/>
        <v>-44375.97404</v>
      </c>
      <c r="J6739" s="5" t="s">
        <v>1861</v>
      </c>
      <c r="K6739" t="str">
        <f t="shared" si="123"/>
        <v/>
      </c>
    </row>
    <row r="6740">
      <c r="A6740" s="24">
        <v>44376.35754359954</v>
      </c>
      <c r="B6740" s="5" t="s">
        <v>1194</v>
      </c>
      <c r="C6740" s="5" t="s">
        <v>1195</v>
      </c>
      <c r="D6740" s="5" t="s">
        <v>921</v>
      </c>
      <c r="E6740" s="5">
        <v>5.0</v>
      </c>
      <c r="F6740" s="28">
        <f t="shared" si="67"/>
        <v>44376.44088</v>
      </c>
      <c r="G6740" s="32">
        <f t="shared" si="121"/>
        <v>44376.44088</v>
      </c>
      <c r="H6740" s="29">
        <v>0.6666666666666666</v>
      </c>
      <c r="I6740" s="30">
        <f t="shared" si="122"/>
        <v>-44375.77421</v>
      </c>
      <c r="K6740" t="str">
        <f t="shared" si="123"/>
        <v/>
      </c>
    </row>
    <row r="6741">
      <c r="A6741" s="24">
        <v>44376.36028905092</v>
      </c>
      <c r="B6741" s="5" t="s">
        <v>253</v>
      </c>
      <c r="C6741" s="5" t="s">
        <v>251</v>
      </c>
      <c r="D6741" s="5" t="s">
        <v>2595</v>
      </c>
      <c r="E6741" s="5">
        <v>8.0</v>
      </c>
      <c r="F6741" s="28">
        <f t="shared" si="67"/>
        <v>44376.44362</v>
      </c>
      <c r="G6741" s="32">
        <f t="shared" si="121"/>
        <v>44376.44362</v>
      </c>
      <c r="H6741" s="29">
        <v>0.5152777777777777</v>
      </c>
      <c r="I6741" s="30">
        <f t="shared" si="122"/>
        <v>-44375.92834</v>
      </c>
      <c r="K6741" t="str">
        <f t="shared" si="123"/>
        <v/>
      </c>
    </row>
    <row r="6742">
      <c r="A6742" s="24">
        <v>44376.36059269676</v>
      </c>
      <c r="B6742" s="5" t="s">
        <v>254</v>
      </c>
      <c r="C6742" s="5" t="s">
        <v>251</v>
      </c>
      <c r="D6742" s="5" t="s">
        <v>2595</v>
      </c>
      <c r="E6742" s="5">
        <v>9.0</v>
      </c>
      <c r="F6742" s="28">
        <f t="shared" si="67"/>
        <v>44376.44393</v>
      </c>
      <c r="G6742" s="32">
        <f t="shared" si="121"/>
        <v>44376.44393</v>
      </c>
      <c r="H6742" s="29">
        <v>0.5152777777777777</v>
      </c>
      <c r="I6742" s="30">
        <f t="shared" si="122"/>
        <v>-44375.92865</v>
      </c>
      <c r="K6742" t="str">
        <f t="shared" si="123"/>
        <v/>
      </c>
    </row>
    <row r="6743">
      <c r="A6743" s="24">
        <v>44376.36089777778</v>
      </c>
      <c r="B6743" s="5" t="s">
        <v>250</v>
      </c>
      <c r="C6743" s="5" t="s">
        <v>251</v>
      </c>
      <c r="D6743" s="5" t="s">
        <v>2595</v>
      </c>
      <c r="E6743" s="5">
        <v>10.0</v>
      </c>
      <c r="F6743" s="28">
        <f t="shared" si="67"/>
        <v>44376.44423</v>
      </c>
      <c r="G6743" s="32">
        <f t="shared" si="121"/>
        <v>44376.44423</v>
      </c>
      <c r="H6743" s="29">
        <v>0.5152777777777777</v>
      </c>
      <c r="I6743" s="30">
        <f t="shared" si="122"/>
        <v>-44375.92895</v>
      </c>
      <c r="K6743" t="str">
        <f t="shared" si="123"/>
        <v/>
      </c>
    </row>
    <row r="6744">
      <c r="A6744" s="24">
        <v>44376.36407894676</v>
      </c>
      <c r="B6744" s="5" t="s">
        <v>4998</v>
      </c>
      <c r="D6744" s="5" t="s">
        <v>1693</v>
      </c>
      <c r="E6744" s="5">
        <v>1.0</v>
      </c>
      <c r="F6744" s="28">
        <f t="shared" si="67"/>
        <v>44376.44741</v>
      </c>
      <c r="G6744" s="32">
        <f t="shared" si="121"/>
        <v>44376.44741</v>
      </c>
      <c r="H6744" s="29">
        <v>0.4527777777777778</v>
      </c>
      <c r="I6744" s="30">
        <f t="shared" si="122"/>
        <v>-44375.99463</v>
      </c>
      <c r="K6744" t="str">
        <f t="shared" si="123"/>
        <v/>
      </c>
    </row>
    <row r="6745">
      <c r="A6745" s="24">
        <v>44376.40475905093</v>
      </c>
      <c r="B6745" s="5" t="s">
        <v>4999</v>
      </c>
      <c r="C6745" s="5" t="s">
        <v>1106</v>
      </c>
      <c r="D6745" s="5" t="s">
        <v>921</v>
      </c>
      <c r="E6745" s="5">
        <v>1.0</v>
      </c>
      <c r="F6745" s="28">
        <f t="shared" si="67"/>
        <v>44376.48809</v>
      </c>
      <c r="G6745" s="32">
        <f t="shared" si="121"/>
        <v>44376.48809</v>
      </c>
      <c r="H6745" s="29">
        <v>0.60625</v>
      </c>
      <c r="I6745" s="30">
        <f t="shared" si="122"/>
        <v>-44375.88184</v>
      </c>
      <c r="K6745" t="str">
        <f t="shared" si="123"/>
        <v/>
      </c>
    </row>
    <row r="6746">
      <c r="A6746" s="24">
        <v>44376.67648275463</v>
      </c>
      <c r="B6746" s="5" t="s">
        <v>3401</v>
      </c>
      <c r="C6746" s="5" t="s">
        <v>1480</v>
      </c>
      <c r="D6746" s="5" t="s">
        <v>165</v>
      </c>
      <c r="F6746" s="28">
        <f t="shared" si="67"/>
        <v>44376.75982</v>
      </c>
      <c r="G6746" s="32">
        <f t="shared" si="121"/>
        <v>44376.75982</v>
      </c>
      <c r="I6746" t="str">
        <f t="shared" si="122"/>
        <v/>
      </c>
      <c r="K6746" t="str">
        <f t="shared" si="123"/>
        <v/>
      </c>
    </row>
    <row r="6747">
      <c r="A6747" s="24">
        <v>44377.16175583334</v>
      </c>
      <c r="B6747" s="5" t="s">
        <v>1989</v>
      </c>
      <c r="C6747" s="5" t="s">
        <v>2298</v>
      </c>
      <c r="D6747" s="5" t="s">
        <v>3246</v>
      </c>
      <c r="F6747" s="28">
        <f t="shared" si="67"/>
        <v>44377.24509</v>
      </c>
      <c r="G6747" s="32">
        <f t="shared" si="121"/>
        <v>44377.24509</v>
      </c>
      <c r="H6747" s="29">
        <v>0.5819444444444445</v>
      </c>
      <c r="I6747" s="30">
        <f t="shared" si="122"/>
        <v>-44376.66314</v>
      </c>
      <c r="J6747" s="5" t="s">
        <v>3958</v>
      </c>
      <c r="K6747" t="str">
        <f t="shared" si="123"/>
        <v/>
      </c>
    </row>
    <row r="6748">
      <c r="A6748" s="24">
        <v>44377.235315659724</v>
      </c>
      <c r="B6748" s="5" t="s">
        <v>5000</v>
      </c>
      <c r="C6748" s="5" t="s">
        <v>2298</v>
      </c>
      <c r="D6748" s="5" t="s">
        <v>3246</v>
      </c>
      <c r="E6748" s="5">
        <v>39.0</v>
      </c>
      <c r="F6748" s="28">
        <f t="shared" si="67"/>
        <v>44377.31865</v>
      </c>
      <c r="G6748" s="32">
        <f t="shared" si="121"/>
        <v>44377.31865</v>
      </c>
      <c r="H6748" s="29">
        <v>0.6333333333333333</v>
      </c>
      <c r="I6748" s="30">
        <f t="shared" si="122"/>
        <v>-44376.68532</v>
      </c>
      <c r="J6748" s="5" t="s">
        <v>1861</v>
      </c>
      <c r="K6748" t="str">
        <f t="shared" si="123"/>
        <v/>
      </c>
    </row>
    <row r="6749">
      <c r="A6749" s="24">
        <v>44377.24862949074</v>
      </c>
      <c r="B6749" s="5" t="s">
        <v>1194</v>
      </c>
      <c r="C6749" s="5" t="s">
        <v>1195</v>
      </c>
      <c r="D6749" s="5" t="s">
        <v>921</v>
      </c>
      <c r="E6749" s="5">
        <v>1.0</v>
      </c>
      <c r="F6749" s="28">
        <f t="shared" si="67"/>
        <v>44377.33196</v>
      </c>
      <c r="G6749" s="32">
        <f t="shared" si="121"/>
        <v>44377.33196</v>
      </c>
      <c r="H6749" s="29">
        <v>0.5888888888888889</v>
      </c>
      <c r="I6749" s="30">
        <f t="shared" si="122"/>
        <v>-44376.74307</v>
      </c>
      <c r="K6749" t="str">
        <f t="shared" si="123"/>
        <v/>
      </c>
    </row>
    <row r="6750">
      <c r="A6750" s="24">
        <v>44377.25229675926</v>
      </c>
      <c r="B6750" s="5" t="s">
        <v>368</v>
      </c>
      <c r="C6750" s="5" t="s">
        <v>2298</v>
      </c>
      <c r="D6750" s="5" t="s">
        <v>3246</v>
      </c>
      <c r="E6750" s="5">
        <v>40.0</v>
      </c>
      <c r="F6750" s="28">
        <f t="shared" si="67"/>
        <v>44377.33563</v>
      </c>
      <c r="G6750" s="32">
        <f t="shared" si="121"/>
        <v>44377.33563</v>
      </c>
      <c r="H6750" s="29">
        <v>0.6319444444444444</v>
      </c>
      <c r="I6750" s="30">
        <f t="shared" si="122"/>
        <v>-44376.70369</v>
      </c>
      <c r="J6750" s="5" t="s">
        <v>1861</v>
      </c>
      <c r="K6750" t="str">
        <f t="shared" si="123"/>
        <v/>
      </c>
    </row>
    <row r="6751">
      <c r="A6751" s="24">
        <v>44377.2744178588</v>
      </c>
      <c r="B6751" s="5" t="s">
        <v>4974</v>
      </c>
      <c r="C6751" s="5" t="s">
        <v>2298</v>
      </c>
      <c r="D6751" s="5" t="s">
        <v>3246</v>
      </c>
      <c r="E6751" s="5">
        <v>36.0</v>
      </c>
      <c r="F6751" s="28">
        <f t="shared" si="67"/>
        <v>44377.35775</v>
      </c>
      <c r="G6751" s="32">
        <f t="shared" si="121"/>
        <v>44377.35775</v>
      </c>
      <c r="I6751" t="str">
        <f t="shared" si="122"/>
        <v/>
      </c>
      <c r="J6751" s="5" t="s">
        <v>1861</v>
      </c>
      <c r="K6751">
        <f t="shared" si="123"/>
        <v>36</v>
      </c>
    </row>
    <row r="6752">
      <c r="A6752" s="24">
        <v>44377.36144799768</v>
      </c>
      <c r="B6752" s="5" t="s">
        <v>580</v>
      </c>
      <c r="D6752" s="5" t="s">
        <v>4259</v>
      </c>
      <c r="E6752" s="5">
        <v>2.0</v>
      </c>
      <c r="F6752" s="28">
        <f t="shared" si="67"/>
        <v>44377.44478</v>
      </c>
      <c r="G6752" s="32">
        <f t="shared" si="121"/>
        <v>44377.44478</v>
      </c>
      <c r="H6752" s="29">
        <v>0.5888888888888889</v>
      </c>
      <c r="I6752" s="30">
        <f t="shared" si="122"/>
        <v>-44376.85589</v>
      </c>
      <c r="K6752" t="str">
        <f t="shared" si="123"/>
        <v/>
      </c>
    </row>
    <row r="6753">
      <c r="A6753" s="24">
        <v>44377.67534410879</v>
      </c>
      <c r="B6753" s="5" t="s">
        <v>3401</v>
      </c>
      <c r="C6753" s="5" t="s">
        <v>1480</v>
      </c>
      <c r="D6753" s="5" t="s">
        <v>165</v>
      </c>
      <c r="F6753" s="28">
        <f t="shared" si="67"/>
        <v>44377.75868</v>
      </c>
      <c r="G6753" s="32">
        <f t="shared" si="121"/>
        <v>44377.75868</v>
      </c>
      <c r="I6753" t="str">
        <f t="shared" si="122"/>
        <v/>
      </c>
      <c r="K6753" t="str">
        <f t="shared" si="123"/>
        <v/>
      </c>
    </row>
    <row r="6754">
      <c r="A6754" s="24">
        <v>44378.231578217594</v>
      </c>
      <c r="B6754" s="5" t="s">
        <v>4854</v>
      </c>
      <c r="C6754" s="5" t="s">
        <v>516</v>
      </c>
      <c r="D6754" s="5" t="s">
        <v>147</v>
      </c>
      <c r="E6754" s="5">
        <v>39.0</v>
      </c>
      <c r="F6754" s="28">
        <f t="shared" si="67"/>
        <v>44378.31491</v>
      </c>
      <c r="G6754" s="32">
        <f t="shared" si="121"/>
        <v>44378.31491</v>
      </c>
      <c r="H6754" s="29">
        <v>0.375</v>
      </c>
      <c r="I6754" s="30">
        <f t="shared" si="122"/>
        <v>-44377.93991</v>
      </c>
      <c r="J6754" s="5" t="s">
        <v>1861</v>
      </c>
      <c r="K6754" t="str">
        <f t="shared" si="123"/>
        <v/>
      </c>
    </row>
    <row r="6755">
      <c r="A6755" s="24">
        <v>44378.320291909724</v>
      </c>
      <c r="B6755" s="5" t="s">
        <v>5001</v>
      </c>
      <c r="C6755" s="5" t="s">
        <v>5002</v>
      </c>
      <c r="D6755" s="5" t="s">
        <v>4860</v>
      </c>
      <c r="E6755" s="5">
        <v>1.0</v>
      </c>
      <c r="F6755" s="28">
        <f t="shared" si="67"/>
        <v>44378.40363</v>
      </c>
      <c r="G6755" s="32">
        <f t="shared" si="121"/>
        <v>44378.40363</v>
      </c>
      <c r="H6755" s="29">
        <v>0.4527777777777778</v>
      </c>
      <c r="I6755" s="30">
        <f t="shared" si="122"/>
        <v>-44377.95085</v>
      </c>
      <c r="K6755" t="str">
        <f t="shared" si="123"/>
        <v/>
      </c>
    </row>
    <row r="6756">
      <c r="A6756" s="24">
        <v>44378.32052998843</v>
      </c>
      <c r="B6756" s="5" t="s">
        <v>5003</v>
      </c>
      <c r="C6756" s="5" t="s">
        <v>516</v>
      </c>
      <c r="D6756" s="5" t="s">
        <v>3246</v>
      </c>
      <c r="E6756" s="5">
        <v>37.0</v>
      </c>
      <c r="F6756" s="28">
        <f t="shared" si="67"/>
        <v>44378.40386</v>
      </c>
      <c r="G6756" s="32">
        <f t="shared" si="121"/>
        <v>44378.40386</v>
      </c>
      <c r="I6756" t="str">
        <f t="shared" si="122"/>
        <v/>
      </c>
      <c r="J6756" s="5" t="s">
        <v>1861</v>
      </c>
      <c r="K6756">
        <f t="shared" si="123"/>
        <v>37</v>
      </c>
    </row>
    <row r="6757">
      <c r="A6757" s="24">
        <v>44378.33095998842</v>
      </c>
      <c r="B6757" s="5" t="s">
        <v>4841</v>
      </c>
      <c r="D6757" s="5" t="s">
        <v>3171</v>
      </c>
      <c r="E6757" s="5">
        <v>2.0</v>
      </c>
      <c r="F6757" s="28">
        <f t="shared" si="67"/>
        <v>44378.41429</v>
      </c>
      <c r="G6757" s="32">
        <f t="shared" si="121"/>
        <v>44378.41429</v>
      </c>
      <c r="H6757" s="29">
        <v>0.5854166666666667</v>
      </c>
      <c r="I6757" s="30">
        <f t="shared" si="122"/>
        <v>-44377.82888</v>
      </c>
      <c r="K6757" t="str">
        <f t="shared" si="123"/>
        <v/>
      </c>
    </row>
    <row r="6758">
      <c r="A6758" s="24">
        <v>44378.33405196759</v>
      </c>
      <c r="B6758" s="5" t="s">
        <v>5004</v>
      </c>
      <c r="C6758" s="5" t="s">
        <v>5005</v>
      </c>
      <c r="D6758" s="5" t="s">
        <v>5006</v>
      </c>
      <c r="E6758" s="5">
        <v>3.0</v>
      </c>
      <c r="F6758" s="28">
        <f t="shared" si="67"/>
        <v>44378.41739</v>
      </c>
      <c r="G6758" s="32">
        <f t="shared" si="121"/>
        <v>44378.41739</v>
      </c>
      <c r="H6758" s="29">
        <v>0.55</v>
      </c>
      <c r="I6758" s="30">
        <f t="shared" si="122"/>
        <v>-44377.86739</v>
      </c>
      <c r="K6758" t="str">
        <f t="shared" si="123"/>
        <v/>
      </c>
    </row>
    <row r="6759">
      <c r="A6759" s="24">
        <v>44378.41978765046</v>
      </c>
      <c r="B6759" s="5" t="s">
        <v>5007</v>
      </c>
      <c r="C6759" s="5" t="s">
        <v>5008</v>
      </c>
      <c r="D6759" s="5" t="s">
        <v>122</v>
      </c>
      <c r="E6759" s="5">
        <v>1.0</v>
      </c>
      <c r="F6759" s="28">
        <f t="shared" si="67"/>
        <v>44378.50312</v>
      </c>
      <c r="G6759" s="32">
        <f t="shared" si="121"/>
        <v>44378.50312</v>
      </c>
      <c r="H6759" s="29">
        <v>0.5465277777777777</v>
      </c>
      <c r="I6759" s="30">
        <f t="shared" si="122"/>
        <v>-44377.95659</v>
      </c>
      <c r="K6759" t="str">
        <f t="shared" si="123"/>
        <v/>
      </c>
    </row>
    <row r="6760">
      <c r="A6760" s="24">
        <v>44378.46984741898</v>
      </c>
      <c r="B6760" s="5" t="s">
        <v>2388</v>
      </c>
      <c r="C6760" s="5" t="s">
        <v>619</v>
      </c>
      <c r="D6760" s="5" t="s">
        <v>5009</v>
      </c>
      <c r="E6760" s="5">
        <v>1.0</v>
      </c>
      <c r="F6760" s="28">
        <f t="shared" si="67"/>
        <v>44378.55318</v>
      </c>
      <c r="G6760" s="32">
        <f t="shared" si="121"/>
        <v>44378.55318</v>
      </c>
      <c r="H6760" s="29">
        <v>0.5895833333333333</v>
      </c>
      <c r="I6760" s="30">
        <f t="shared" si="122"/>
        <v>-44377.9636</v>
      </c>
      <c r="K6760" t="str">
        <f t="shared" si="123"/>
        <v/>
      </c>
    </row>
    <row r="6761">
      <c r="A6761" s="24">
        <v>44378.516917546294</v>
      </c>
      <c r="B6761" s="5" t="s">
        <v>5010</v>
      </c>
      <c r="C6761" s="5" t="s">
        <v>2469</v>
      </c>
      <c r="D6761" s="5" t="s">
        <v>3165</v>
      </c>
      <c r="E6761" s="5">
        <v>1.0</v>
      </c>
      <c r="F6761" s="28">
        <f t="shared" si="67"/>
        <v>44378.60025</v>
      </c>
      <c r="G6761" s="32">
        <f t="shared" si="121"/>
        <v>44378.60025</v>
      </c>
      <c r="H6761" s="29">
        <v>0.6423611111111112</v>
      </c>
      <c r="I6761" s="30">
        <f t="shared" si="122"/>
        <v>-44377.95789</v>
      </c>
      <c r="K6761" t="str">
        <f t="shared" si="123"/>
        <v/>
      </c>
    </row>
    <row r="6762">
      <c r="A6762" s="24">
        <v>44378.66648885417</v>
      </c>
      <c r="B6762" s="5" t="s">
        <v>3401</v>
      </c>
      <c r="F6762" s="28">
        <f t="shared" si="67"/>
        <v>44378.74982</v>
      </c>
      <c r="G6762" s="32">
        <f t="shared" si="121"/>
        <v>44378.74982</v>
      </c>
      <c r="I6762" t="str">
        <f t="shared" si="122"/>
        <v/>
      </c>
      <c r="K6762" t="str">
        <f t="shared" si="123"/>
        <v/>
      </c>
    </row>
    <row r="6763">
      <c r="A6763" s="24">
        <v>44379.22863909722</v>
      </c>
      <c r="B6763" s="5" t="s">
        <v>5011</v>
      </c>
      <c r="C6763" s="5" t="s">
        <v>516</v>
      </c>
      <c r="D6763" s="5" t="s">
        <v>223</v>
      </c>
      <c r="F6763" s="28">
        <f t="shared" si="67"/>
        <v>44379.31197</v>
      </c>
      <c r="G6763" s="32">
        <f t="shared" si="121"/>
        <v>44379.31197</v>
      </c>
      <c r="H6763" s="29">
        <v>0.43333333333333335</v>
      </c>
      <c r="I6763" s="30">
        <f t="shared" si="122"/>
        <v>-44378.87864</v>
      </c>
      <c r="J6763" s="5" t="s">
        <v>3958</v>
      </c>
      <c r="K6763" t="str">
        <f t="shared" si="123"/>
        <v/>
      </c>
    </row>
    <row r="6764">
      <c r="A6764" s="24">
        <v>44379.28077814815</v>
      </c>
      <c r="B6764" s="5" t="s">
        <v>4472</v>
      </c>
      <c r="C6764" s="5" t="s">
        <v>516</v>
      </c>
      <c r="D6764" s="5" t="s">
        <v>3246</v>
      </c>
      <c r="F6764" s="28">
        <f t="shared" si="67"/>
        <v>44379.36411</v>
      </c>
      <c r="G6764" s="32">
        <f t="shared" si="121"/>
        <v>44379.36411</v>
      </c>
      <c r="I6764" t="str">
        <f t="shared" si="122"/>
        <v/>
      </c>
      <c r="J6764" s="5" t="s">
        <v>4779</v>
      </c>
      <c r="K6764" t="str">
        <f t="shared" si="123"/>
        <v/>
      </c>
    </row>
    <row r="6765">
      <c r="A6765" s="24">
        <v>44379.28250730324</v>
      </c>
      <c r="B6765" s="5" t="s">
        <v>5012</v>
      </c>
      <c r="C6765" s="5" t="s">
        <v>5013</v>
      </c>
      <c r="D6765" s="5" t="s">
        <v>2475</v>
      </c>
      <c r="E6765" s="5">
        <v>37.0</v>
      </c>
      <c r="F6765" s="28">
        <f t="shared" si="67"/>
        <v>44379.36584</v>
      </c>
      <c r="G6765" s="32">
        <f t="shared" si="121"/>
        <v>44379.36584</v>
      </c>
      <c r="I6765" t="str">
        <f t="shared" si="122"/>
        <v/>
      </c>
      <c r="J6765" s="5" t="s">
        <v>1861</v>
      </c>
      <c r="K6765">
        <f t="shared" si="123"/>
        <v>37</v>
      </c>
    </row>
    <row r="6766">
      <c r="A6766" s="24">
        <v>44379.33512780092</v>
      </c>
      <c r="B6766" s="5" t="s">
        <v>5014</v>
      </c>
      <c r="C6766" s="5" t="s">
        <v>5015</v>
      </c>
      <c r="D6766" s="5" t="s">
        <v>5016</v>
      </c>
      <c r="E6766" s="5">
        <v>1.0</v>
      </c>
      <c r="F6766" s="28">
        <f t="shared" si="67"/>
        <v>44379.41846</v>
      </c>
      <c r="G6766" s="32">
        <f t="shared" si="121"/>
        <v>44379.41846</v>
      </c>
      <c r="H6766" s="29">
        <v>0.5083333333333333</v>
      </c>
      <c r="K6766" t="str">
        <f>IF(ISBLANK(#REF!),E6766,"")</f>
        <v/>
      </c>
    </row>
    <row r="6767">
      <c r="A6767" s="24">
        <v>44379.33569037037</v>
      </c>
      <c r="B6767" s="5" t="s">
        <v>5017</v>
      </c>
      <c r="C6767" s="5" t="s">
        <v>5015</v>
      </c>
      <c r="D6767" s="5" t="s">
        <v>5016</v>
      </c>
      <c r="E6767" s="5">
        <v>2.0</v>
      </c>
      <c r="F6767" s="28">
        <f t="shared" si="67"/>
        <v>44379.41902</v>
      </c>
      <c r="G6767" s="32">
        <f t="shared" si="121"/>
        <v>44379.41902</v>
      </c>
      <c r="H6767" s="29">
        <v>0.5083333333333333</v>
      </c>
      <c r="I6767" s="30">
        <f>IF(ISBLANK(H6766),"",H6766-G6767)</f>
        <v>-44378.91069</v>
      </c>
      <c r="K6767" t="str">
        <f>IF(ISBLANK(H6766),E6767,"")</f>
        <v/>
      </c>
    </row>
    <row r="6768">
      <c r="A6768" s="24">
        <v>44379.36163072917</v>
      </c>
      <c r="B6768" s="5" t="s">
        <v>4088</v>
      </c>
      <c r="C6768" s="5" t="s">
        <v>1813</v>
      </c>
      <c r="D6768" s="5" t="s">
        <v>4402</v>
      </c>
      <c r="E6768" s="5">
        <v>39.0</v>
      </c>
      <c r="F6768" s="28">
        <f t="shared" si="67"/>
        <v>44379.44496</v>
      </c>
      <c r="G6768" s="32">
        <f t="shared" si="121"/>
        <v>44379.44496</v>
      </c>
      <c r="H6768" s="29">
        <v>0.6666666666666666</v>
      </c>
      <c r="I6768" s="30">
        <f t="shared" ref="I6768:I7066" si="124">IF(ISBLANK(H6768),"",H6768-G6768)</f>
        <v>-44378.7783</v>
      </c>
      <c r="K6768" t="str">
        <f t="shared" ref="K6768:K7120" si="125">IF(ISBLANK(H6768),E6768,"")</f>
        <v/>
      </c>
    </row>
    <row r="6769">
      <c r="A6769" s="24">
        <v>44379.36189818287</v>
      </c>
      <c r="B6769" s="5" t="s">
        <v>5018</v>
      </c>
      <c r="C6769" s="5" t="s">
        <v>2181</v>
      </c>
      <c r="D6769" s="5" t="s">
        <v>2474</v>
      </c>
      <c r="E6769" s="5">
        <v>40.0</v>
      </c>
      <c r="F6769" s="28">
        <f t="shared" si="67"/>
        <v>44379.44523</v>
      </c>
      <c r="G6769" s="32">
        <f t="shared" si="121"/>
        <v>44379.44523</v>
      </c>
      <c r="H6769" s="29">
        <v>0.5333333333333333</v>
      </c>
      <c r="I6769" s="30">
        <f t="shared" si="124"/>
        <v>-44378.9119</v>
      </c>
      <c r="K6769" t="str">
        <f t="shared" si="125"/>
        <v/>
      </c>
    </row>
    <row r="6770">
      <c r="A6770" s="24">
        <v>44379.394278472224</v>
      </c>
      <c r="B6770" s="5" t="s">
        <v>5019</v>
      </c>
      <c r="C6770" s="5" t="s">
        <v>12</v>
      </c>
      <c r="D6770" s="5" t="s">
        <v>18</v>
      </c>
      <c r="E6770" s="5">
        <v>3.0</v>
      </c>
      <c r="F6770" s="28">
        <f t="shared" si="67"/>
        <v>44379.47761</v>
      </c>
      <c r="G6770" s="32">
        <f t="shared" si="121"/>
        <v>44379.47761</v>
      </c>
      <c r="H6770" s="29">
        <v>0.5763888888888888</v>
      </c>
      <c r="I6770" s="30">
        <f t="shared" si="124"/>
        <v>-44378.90122</v>
      </c>
      <c r="K6770" t="str">
        <f t="shared" si="125"/>
        <v/>
      </c>
    </row>
    <row r="6771">
      <c r="A6771" s="24">
        <v>44379.426273425925</v>
      </c>
      <c r="B6771" s="5" t="s">
        <v>671</v>
      </c>
      <c r="C6771" s="5" t="s">
        <v>660</v>
      </c>
      <c r="D6771" s="5" t="s">
        <v>223</v>
      </c>
      <c r="E6771" s="5">
        <v>4.0</v>
      </c>
      <c r="F6771" s="28">
        <f t="shared" si="67"/>
        <v>44379.50961</v>
      </c>
      <c r="G6771" s="32">
        <f t="shared" si="121"/>
        <v>44379.50961</v>
      </c>
      <c r="H6771" s="29">
        <v>0.5590277777777778</v>
      </c>
      <c r="I6771" s="30">
        <f t="shared" si="124"/>
        <v>-44378.95058</v>
      </c>
      <c r="K6771" t="str">
        <f t="shared" si="125"/>
        <v/>
      </c>
    </row>
    <row r="6772">
      <c r="A6772" s="24">
        <v>44379.42675787037</v>
      </c>
      <c r="B6772" s="5" t="s">
        <v>1383</v>
      </c>
      <c r="C6772" s="5" t="s">
        <v>660</v>
      </c>
      <c r="D6772" s="5" t="s">
        <v>223</v>
      </c>
      <c r="E6772" s="5">
        <v>5.0</v>
      </c>
      <c r="F6772" s="28">
        <f t="shared" si="67"/>
        <v>44379.51009</v>
      </c>
      <c r="G6772" s="32">
        <f t="shared" si="121"/>
        <v>44379.51009</v>
      </c>
      <c r="H6772" s="29">
        <v>0.5590277777777778</v>
      </c>
      <c r="I6772" s="30">
        <f t="shared" si="124"/>
        <v>-44378.95106</v>
      </c>
      <c r="K6772" t="str">
        <f t="shared" si="125"/>
        <v/>
      </c>
    </row>
    <row r="6773">
      <c r="A6773" s="24">
        <v>44379.4365975</v>
      </c>
      <c r="B6773" s="5" t="s">
        <v>3765</v>
      </c>
      <c r="C6773" s="5" t="s">
        <v>3746</v>
      </c>
      <c r="D6773" s="5" t="s">
        <v>5020</v>
      </c>
      <c r="E6773" s="5">
        <v>41.0</v>
      </c>
      <c r="F6773" s="28">
        <f t="shared" si="67"/>
        <v>44379.51993</v>
      </c>
      <c r="G6773" s="32">
        <f t="shared" si="121"/>
        <v>44379.51993</v>
      </c>
      <c r="H6773" s="29">
        <v>0.54375</v>
      </c>
      <c r="I6773" s="30">
        <f t="shared" si="124"/>
        <v>-44378.97618</v>
      </c>
      <c r="J6773" s="5" t="s">
        <v>1861</v>
      </c>
      <c r="K6773" t="str">
        <f t="shared" si="125"/>
        <v/>
      </c>
    </row>
    <row r="6774">
      <c r="A6774" s="24">
        <v>44379.43687064815</v>
      </c>
      <c r="B6774" s="5" t="s">
        <v>2869</v>
      </c>
      <c r="C6774" s="5" t="s">
        <v>3746</v>
      </c>
      <c r="D6774" s="5" t="s">
        <v>5020</v>
      </c>
      <c r="E6774" s="5">
        <v>42.0</v>
      </c>
      <c r="F6774" s="28">
        <f t="shared" si="67"/>
        <v>44379.5202</v>
      </c>
      <c r="G6774" s="32">
        <f t="shared" si="121"/>
        <v>44379.5202</v>
      </c>
      <c r="H6774" s="29">
        <v>0.54375</v>
      </c>
      <c r="I6774" s="30">
        <f t="shared" si="124"/>
        <v>-44378.97645</v>
      </c>
      <c r="J6774" s="5" t="s">
        <v>1861</v>
      </c>
      <c r="K6774" t="str">
        <f t="shared" si="125"/>
        <v/>
      </c>
    </row>
    <row r="6775">
      <c r="A6775" s="24">
        <v>44379.47098319445</v>
      </c>
      <c r="B6775" s="5" t="s">
        <v>897</v>
      </c>
      <c r="C6775" s="5" t="s">
        <v>898</v>
      </c>
      <c r="D6775" s="5" t="s">
        <v>607</v>
      </c>
      <c r="E6775" s="5">
        <v>42.0</v>
      </c>
      <c r="F6775" s="28">
        <f t="shared" si="67"/>
        <v>44379.55432</v>
      </c>
      <c r="G6775" s="32">
        <f t="shared" si="121"/>
        <v>44379.55432</v>
      </c>
      <c r="H6775" s="29">
        <v>0.5868055555555556</v>
      </c>
      <c r="I6775" s="30">
        <f t="shared" si="124"/>
        <v>-44378.96751</v>
      </c>
      <c r="J6775" s="5" t="s">
        <v>1861</v>
      </c>
      <c r="K6775" t="str">
        <f t="shared" si="125"/>
        <v/>
      </c>
    </row>
    <row r="6776">
      <c r="A6776" s="24">
        <v>44379.5023920949</v>
      </c>
      <c r="B6776" s="5" t="s">
        <v>1032</v>
      </c>
      <c r="C6776" s="5" t="s">
        <v>48</v>
      </c>
      <c r="D6776" s="5" t="s">
        <v>4132</v>
      </c>
      <c r="E6776" s="5">
        <v>1.0</v>
      </c>
      <c r="F6776" s="28">
        <f t="shared" si="67"/>
        <v>44379.58573</v>
      </c>
      <c r="G6776" s="32">
        <f t="shared" si="121"/>
        <v>44379.58573</v>
      </c>
      <c r="H6776" s="29">
        <v>0.6159722222222223</v>
      </c>
      <c r="I6776" s="30">
        <f t="shared" si="124"/>
        <v>-44378.96975</v>
      </c>
      <c r="K6776" t="str">
        <f t="shared" si="125"/>
        <v/>
      </c>
    </row>
    <row r="6777">
      <c r="A6777" s="24">
        <v>44379.67347579861</v>
      </c>
      <c r="B6777" s="5" t="s">
        <v>3401</v>
      </c>
      <c r="C6777" s="5" t="s">
        <v>1480</v>
      </c>
      <c r="D6777" s="5" t="s">
        <v>5020</v>
      </c>
      <c r="F6777" s="28">
        <f t="shared" si="67"/>
        <v>44379.75681</v>
      </c>
      <c r="G6777" s="32">
        <f t="shared" si="121"/>
        <v>44379.75681</v>
      </c>
      <c r="I6777" t="str">
        <f t="shared" si="124"/>
        <v/>
      </c>
      <c r="K6777" t="str">
        <f t="shared" si="125"/>
        <v/>
      </c>
    </row>
    <row r="6778">
      <c r="A6778" s="24">
        <v>44382.24052157407</v>
      </c>
      <c r="B6778" s="5" t="s">
        <v>5021</v>
      </c>
      <c r="C6778" s="5" t="s">
        <v>2298</v>
      </c>
      <c r="D6778" s="5" t="s">
        <v>4653</v>
      </c>
      <c r="E6778" s="5">
        <v>42.0</v>
      </c>
      <c r="F6778" s="28">
        <f t="shared" si="67"/>
        <v>44382.32385</v>
      </c>
      <c r="G6778" s="32">
        <f t="shared" si="121"/>
        <v>44382.32385</v>
      </c>
      <c r="H6778" s="29">
        <v>0.5666666666666667</v>
      </c>
      <c r="I6778" s="30">
        <f t="shared" si="124"/>
        <v>-44381.75719</v>
      </c>
      <c r="J6778" s="5" t="s">
        <v>1861</v>
      </c>
      <c r="K6778" t="str">
        <f t="shared" si="125"/>
        <v/>
      </c>
    </row>
    <row r="6779">
      <c r="A6779" s="24">
        <v>44382.24874094907</v>
      </c>
      <c r="B6779" s="5" t="s">
        <v>5022</v>
      </c>
      <c r="C6779" s="5" t="s">
        <v>2298</v>
      </c>
      <c r="D6779" s="5" t="s">
        <v>5023</v>
      </c>
      <c r="E6779" s="5">
        <v>39.0</v>
      </c>
      <c r="F6779" s="28">
        <f t="shared" si="67"/>
        <v>44382.33207</v>
      </c>
      <c r="G6779" s="32">
        <f t="shared" si="121"/>
        <v>44382.33207</v>
      </c>
      <c r="I6779" t="str">
        <f t="shared" si="124"/>
        <v/>
      </c>
      <c r="J6779" s="5" t="s">
        <v>1861</v>
      </c>
      <c r="K6779">
        <f t="shared" si="125"/>
        <v>39</v>
      </c>
    </row>
    <row r="6780">
      <c r="A6780" s="24">
        <v>44382.2604468287</v>
      </c>
      <c r="B6780" s="5" t="s">
        <v>1032</v>
      </c>
      <c r="C6780" s="5" t="s">
        <v>1323</v>
      </c>
      <c r="D6780" s="5" t="s">
        <v>4132</v>
      </c>
      <c r="E6780" s="5">
        <v>1.0</v>
      </c>
      <c r="F6780" s="28">
        <f t="shared" si="67"/>
        <v>44382.34378</v>
      </c>
      <c r="G6780" s="32">
        <f t="shared" si="121"/>
        <v>44382.34378</v>
      </c>
      <c r="H6780" s="29">
        <v>0.4111111111111111</v>
      </c>
      <c r="I6780" s="30">
        <f t="shared" si="124"/>
        <v>-44381.93267</v>
      </c>
      <c r="K6780" t="str">
        <f t="shared" si="125"/>
        <v/>
      </c>
    </row>
    <row r="6781">
      <c r="A6781" s="24">
        <v>44382.27807988426</v>
      </c>
      <c r="B6781" s="5" t="s">
        <v>3157</v>
      </c>
      <c r="C6781" s="5" t="s">
        <v>2298</v>
      </c>
      <c r="D6781" s="5" t="s">
        <v>3246</v>
      </c>
      <c r="E6781" s="5">
        <v>43.0</v>
      </c>
      <c r="F6781" s="28">
        <f t="shared" si="67"/>
        <v>44382.36141</v>
      </c>
      <c r="G6781" s="32">
        <f t="shared" si="121"/>
        <v>44382.36141</v>
      </c>
      <c r="H6781" s="29">
        <v>0.6361111111111111</v>
      </c>
      <c r="I6781" s="30">
        <f t="shared" si="124"/>
        <v>-44381.7253</v>
      </c>
      <c r="J6781" s="5" t="s">
        <v>1861</v>
      </c>
      <c r="K6781" t="str">
        <f t="shared" si="125"/>
        <v/>
      </c>
    </row>
    <row r="6782">
      <c r="A6782" s="24">
        <v>44382.28470049769</v>
      </c>
      <c r="B6782" s="5" t="s">
        <v>2885</v>
      </c>
      <c r="C6782" s="5" t="s">
        <v>545</v>
      </c>
      <c r="D6782" s="5" t="s">
        <v>2017</v>
      </c>
      <c r="E6782" s="5">
        <v>44.0</v>
      </c>
      <c r="F6782" s="28">
        <f t="shared" si="67"/>
        <v>44382.36803</v>
      </c>
      <c r="G6782" s="32">
        <f t="shared" si="121"/>
        <v>44382.36803</v>
      </c>
      <c r="I6782" t="str">
        <f t="shared" si="124"/>
        <v/>
      </c>
      <c r="J6782" s="5" t="s">
        <v>1861</v>
      </c>
      <c r="K6782">
        <f t="shared" si="125"/>
        <v>44</v>
      </c>
    </row>
    <row r="6783">
      <c r="A6783" s="24">
        <v>44382.29585392361</v>
      </c>
      <c r="B6783" s="5" t="s">
        <v>5024</v>
      </c>
      <c r="C6783" s="5" t="s">
        <v>545</v>
      </c>
      <c r="D6783" s="5" t="s">
        <v>3246</v>
      </c>
      <c r="E6783" s="5">
        <v>37.0</v>
      </c>
      <c r="F6783" s="28">
        <f t="shared" si="67"/>
        <v>44382.37919</v>
      </c>
      <c r="G6783" s="32">
        <f t="shared" si="121"/>
        <v>44382.37919</v>
      </c>
      <c r="I6783" t="str">
        <f t="shared" si="124"/>
        <v/>
      </c>
      <c r="J6783" s="5" t="s">
        <v>1861</v>
      </c>
      <c r="K6783">
        <f t="shared" si="125"/>
        <v>37</v>
      </c>
    </row>
    <row r="6784">
      <c r="A6784" s="24">
        <v>44382.31639521991</v>
      </c>
      <c r="B6784" s="5" t="s">
        <v>4580</v>
      </c>
      <c r="C6784" s="5" t="s">
        <v>5025</v>
      </c>
      <c r="D6784" s="5" t="s">
        <v>4264</v>
      </c>
      <c r="E6784" s="5">
        <v>41.0</v>
      </c>
      <c r="F6784" s="28">
        <f t="shared" si="67"/>
        <v>44382.39973</v>
      </c>
      <c r="G6784" s="32">
        <f t="shared" si="121"/>
        <v>44382.39973</v>
      </c>
      <c r="I6784" t="str">
        <f t="shared" si="124"/>
        <v/>
      </c>
      <c r="J6784" s="5" t="s">
        <v>1861</v>
      </c>
      <c r="K6784">
        <f t="shared" si="125"/>
        <v>41</v>
      </c>
    </row>
    <row r="6785">
      <c r="A6785" s="24">
        <v>44382.31903724537</v>
      </c>
      <c r="B6785" s="5" t="s">
        <v>5026</v>
      </c>
      <c r="C6785" s="5" t="s">
        <v>5025</v>
      </c>
      <c r="D6785" s="5" t="s">
        <v>4264</v>
      </c>
      <c r="E6785" s="5">
        <v>3.0</v>
      </c>
      <c r="F6785" s="28">
        <f t="shared" si="67"/>
        <v>44382.40237</v>
      </c>
      <c r="G6785" s="32">
        <f t="shared" si="121"/>
        <v>44382.40237</v>
      </c>
      <c r="H6785" s="29">
        <v>0.6666666666666666</v>
      </c>
      <c r="I6785" s="30">
        <f t="shared" si="124"/>
        <v>-44381.7357</v>
      </c>
      <c r="K6785" t="str">
        <f t="shared" si="125"/>
        <v/>
      </c>
    </row>
    <row r="6786">
      <c r="A6786" s="24">
        <v>44382.319369687495</v>
      </c>
      <c r="B6786" s="5" t="s">
        <v>4552</v>
      </c>
      <c r="C6786" s="5" t="s">
        <v>5025</v>
      </c>
      <c r="D6786" s="5" t="s">
        <v>4264</v>
      </c>
      <c r="E6786" s="5">
        <v>4.0</v>
      </c>
      <c r="F6786" s="28">
        <f t="shared" si="67"/>
        <v>44382.4027</v>
      </c>
      <c r="G6786" s="32">
        <f t="shared" si="121"/>
        <v>44382.4027</v>
      </c>
      <c r="H6786" s="29">
        <v>0.6666666666666666</v>
      </c>
      <c r="I6786" s="30">
        <f t="shared" si="124"/>
        <v>-44381.73604</v>
      </c>
      <c r="K6786" t="str">
        <f t="shared" si="125"/>
        <v/>
      </c>
    </row>
    <row r="6787">
      <c r="A6787" s="24">
        <v>44382.32124265046</v>
      </c>
      <c r="B6787" s="5" t="s">
        <v>5027</v>
      </c>
      <c r="C6787" s="5" t="s">
        <v>4460</v>
      </c>
      <c r="D6787" s="5" t="s">
        <v>1058</v>
      </c>
      <c r="E6787" s="5">
        <v>5.0</v>
      </c>
      <c r="F6787" s="28">
        <f t="shared" si="67"/>
        <v>44382.40458</v>
      </c>
      <c r="G6787" s="32">
        <f t="shared" si="121"/>
        <v>44382.40458</v>
      </c>
      <c r="H6787" s="29">
        <v>0.46944444444444444</v>
      </c>
      <c r="I6787" s="30">
        <f t="shared" si="124"/>
        <v>-44381.93513</v>
      </c>
      <c r="K6787" t="str">
        <f t="shared" si="125"/>
        <v/>
      </c>
    </row>
    <row r="6788">
      <c r="A6788" s="24">
        <v>44382.35053820602</v>
      </c>
      <c r="B6788" s="5" t="s">
        <v>5028</v>
      </c>
      <c r="C6788" s="5" t="s">
        <v>5029</v>
      </c>
      <c r="D6788" s="5" t="s">
        <v>2318</v>
      </c>
      <c r="E6788" s="5">
        <v>1.0</v>
      </c>
      <c r="F6788" s="28">
        <f t="shared" si="67"/>
        <v>44382.43387</v>
      </c>
      <c r="G6788" s="32">
        <f t="shared" si="121"/>
        <v>44382.43387</v>
      </c>
      <c r="H6788" s="29">
        <v>0.6666666666666666</v>
      </c>
      <c r="I6788" s="30">
        <f t="shared" si="124"/>
        <v>-44381.7672</v>
      </c>
      <c r="K6788" t="str">
        <f t="shared" si="125"/>
        <v/>
      </c>
    </row>
    <row r="6789">
      <c r="A6789" s="24">
        <v>44382.37551945602</v>
      </c>
      <c r="B6789" s="5" t="s">
        <v>4088</v>
      </c>
      <c r="C6789" s="5" t="s">
        <v>1813</v>
      </c>
      <c r="D6789" s="5" t="s">
        <v>3246</v>
      </c>
      <c r="E6789" s="5">
        <v>38.0</v>
      </c>
      <c r="F6789" s="28">
        <f t="shared" si="67"/>
        <v>44382.45885</v>
      </c>
      <c r="G6789" s="32">
        <f t="shared" si="121"/>
        <v>44382.45885</v>
      </c>
      <c r="H6789" s="29">
        <v>0.6666666666666666</v>
      </c>
      <c r="I6789" s="30">
        <f t="shared" si="124"/>
        <v>-44381.79219</v>
      </c>
      <c r="J6789" s="5" t="s">
        <v>1861</v>
      </c>
      <c r="K6789" t="str">
        <f t="shared" si="125"/>
        <v/>
      </c>
    </row>
    <row r="6790">
      <c r="A6790" s="24">
        <v>44382.81970875</v>
      </c>
      <c r="B6790" s="5" t="s">
        <v>3401</v>
      </c>
      <c r="C6790" s="5" t="s">
        <v>1480</v>
      </c>
      <c r="D6790" s="5" t="s">
        <v>5020</v>
      </c>
      <c r="F6790" s="28">
        <f t="shared" si="67"/>
        <v>44382.90304</v>
      </c>
      <c r="G6790" s="32">
        <f t="shared" si="121"/>
        <v>44382.90304</v>
      </c>
      <c r="I6790" t="str">
        <f t="shared" si="124"/>
        <v/>
      </c>
      <c r="K6790" t="str">
        <f t="shared" si="125"/>
        <v/>
      </c>
    </row>
    <row r="6791">
      <c r="A6791" s="24">
        <v>44383.235058425926</v>
      </c>
      <c r="B6791" s="5" t="s">
        <v>5024</v>
      </c>
      <c r="C6791" s="5" t="s">
        <v>545</v>
      </c>
      <c r="D6791" s="5" t="s">
        <v>3246</v>
      </c>
      <c r="E6791" s="5">
        <v>38.0</v>
      </c>
      <c r="F6791" s="28">
        <f t="shared" si="67"/>
        <v>44383.31839</v>
      </c>
      <c r="G6791" s="32">
        <f t="shared" si="121"/>
        <v>44383.31839</v>
      </c>
      <c r="I6791" t="str">
        <f t="shared" si="124"/>
        <v/>
      </c>
      <c r="J6791" s="5" t="s">
        <v>1861</v>
      </c>
      <c r="K6791">
        <f t="shared" si="125"/>
        <v>38</v>
      </c>
    </row>
    <row r="6792">
      <c r="A6792" s="24">
        <v>44383.24888758102</v>
      </c>
      <c r="B6792" s="5" t="s">
        <v>4552</v>
      </c>
      <c r="C6792" s="5" t="s">
        <v>4547</v>
      </c>
      <c r="D6792" s="5" t="s">
        <v>760</v>
      </c>
      <c r="E6792" s="5">
        <v>37.0</v>
      </c>
      <c r="F6792" s="28">
        <f t="shared" si="67"/>
        <v>44383.33222</v>
      </c>
      <c r="G6792" s="32">
        <f t="shared" si="121"/>
        <v>44383.33222</v>
      </c>
      <c r="I6792" t="str">
        <f t="shared" si="124"/>
        <v/>
      </c>
      <c r="J6792" s="5" t="s">
        <v>1861</v>
      </c>
      <c r="K6792">
        <f t="shared" si="125"/>
        <v>37</v>
      </c>
    </row>
    <row r="6793">
      <c r="A6793" s="24">
        <v>44383.24953590278</v>
      </c>
      <c r="B6793" s="5" t="s">
        <v>5026</v>
      </c>
      <c r="C6793" s="5" t="s">
        <v>4547</v>
      </c>
      <c r="D6793" s="5" t="s">
        <v>760</v>
      </c>
      <c r="E6793" s="5">
        <v>5.0</v>
      </c>
      <c r="F6793" s="28">
        <f t="shared" si="67"/>
        <v>44383.33287</v>
      </c>
      <c r="G6793" s="32">
        <f t="shared" si="121"/>
        <v>44383.33287</v>
      </c>
      <c r="H6793" s="29">
        <v>0.6666666666666666</v>
      </c>
      <c r="I6793" s="30">
        <f t="shared" si="124"/>
        <v>-44382.6662</v>
      </c>
      <c r="K6793" t="str">
        <f t="shared" si="125"/>
        <v/>
      </c>
    </row>
    <row r="6794">
      <c r="A6794" s="24">
        <v>44383.250341921295</v>
      </c>
      <c r="B6794" s="5" t="s">
        <v>4580</v>
      </c>
      <c r="C6794" s="5" t="s">
        <v>4547</v>
      </c>
      <c r="D6794" s="5" t="s">
        <v>624</v>
      </c>
      <c r="E6794" s="5">
        <v>6.0</v>
      </c>
      <c r="F6794" s="28">
        <f t="shared" si="67"/>
        <v>44383.33368</v>
      </c>
      <c r="G6794" s="32">
        <f t="shared" si="121"/>
        <v>44383.33368</v>
      </c>
      <c r="H6794" s="29">
        <v>0.40902777777777777</v>
      </c>
      <c r="I6794" s="30">
        <f t="shared" si="124"/>
        <v>-44382.92465</v>
      </c>
      <c r="K6794" t="str">
        <f t="shared" si="125"/>
        <v/>
      </c>
    </row>
    <row r="6795">
      <c r="A6795" s="24">
        <v>44383.2507884375</v>
      </c>
      <c r="B6795" s="5" t="s">
        <v>5030</v>
      </c>
      <c r="C6795" s="5" t="s">
        <v>4547</v>
      </c>
      <c r="D6795" s="5" t="s">
        <v>624</v>
      </c>
      <c r="E6795" s="5">
        <v>7.0</v>
      </c>
      <c r="F6795" s="28">
        <f t="shared" si="67"/>
        <v>44383.33412</v>
      </c>
      <c r="G6795" s="32">
        <f t="shared" si="121"/>
        <v>44383.33412</v>
      </c>
      <c r="H6795" s="29">
        <v>0.6666666666666666</v>
      </c>
      <c r="I6795" s="30">
        <f t="shared" si="124"/>
        <v>-44382.66746</v>
      </c>
      <c r="K6795" t="str">
        <f t="shared" si="125"/>
        <v/>
      </c>
    </row>
    <row r="6796">
      <c r="A6796" s="24">
        <v>44383.25119008102</v>
      </c>
      <c r="B6796" s="5" t="s">
        <v>2605</v>
      </c>
      <c r="C6796" s="5" t="s">
        <v>593</v>
      </c>
      <c r="D6796" s="5" t="s">
        <v>5031</v>
      </c>
      <c r="E6796" s="5">
        <v>8.0</v>
      </c>
      <c r="F6796" s="28">
        <f t="shared" si="67"/>
        <v>44383.33452</v>
      </c>
      <c r="G6796" s="32">
        <f t="shared" si="121"/>
        <v>44383.33452</v>
      </c>
      <c r="H6796" s="29">
        <v>0.42777777777777776</v>
      </c>
      <c r="I6796" s="30">
        <f t="shared" si="124"/>
        <v>-44382.90675</v>
      </c>
      <c r="K6796" t="str">
        <f t="shared" si="125"/>
        <v/>
      </c>
    </row>
    <row r="6797">
      <c r="A6797" s="24">
        <v>44383.25962861111</v>
      </c>
      <c r="B6797" s="5" t="s">
        <v>1032</v>
      </c>
      <c r="C6797" s="5" t="s">
        <v>1323</v>
      </c>
      <c r="D6797" s="5" t="s">
        <v>4132</v>
      </c>
      <c r="E6797" s="5">
        <v>1.0</v>
      </c>
      <c r="F6797" s="28">
        <f t="shared" si="67"/>
        <v>44383.34296</v>
      </c>
      <c r="G6797" s="32">
        <f t="shared" si="121"/>
        <v>44383.34296</v>
      </c>
      <c r="H6797" s="29">
        <v>0.4409722222222222</v>
      </c>
      <c r="I6797" s="30">
        <f t="shared" si="124"/>
        <v>-44382.90199</v>
      </c>
      <c r="K6797" t="str">
        <f t="shared" si="125"/>
        <v/>
      </c>
    </row>
    <row r="6798">
      <c r="A6798" s="24">
        <v>44383.28259258102</v>
      </c>
      <c r="B6798" s="5" t="s">
        <v>5012</v>
      </c>
      <c r="C6798" s="5" t="s">
        <v>5032</v>
      </c>
      <c r="D6798" s="5" t="s">
        <v>4650</v>
      </c>
      <c r="E6798" s="5">
        <v>2.0</v>
      </c>
      <c r="F6798" s="28">
        <f t="shared" si="67"/>
        <v>44383.36593</v>
      </c>
      <c r="G6798" s="32">
        <f t="shared" si="121"/>
        <v>44383.36593</v>
      </c>
      <c r="H6798" s="29">
        <v>0.5423611111111111</v>
      </c>
      <c r="I6798" s="30">
        <f t="shared" si="124"/>
        <v>-44382.82356</v>
      </c>
      <c r="K6798" t="str">
        <f t="shared" si="125"/>
        <v/>
      </c>
    </row>
    <row r="6799">
      <c r="A6799" s="24">
        <v>44383.29966805555</v>
      </c>
      <c r="B6799" s="5" t="s">
        <v>2680</v>
      </c>
      <c r="C6799" s="5" t="s">
        <v>545</v>
      </c>
      <c r="D6799" s="5" t="s">
        <v>3246</v>
      </c>
      <c r="E6799" s="5">
        <v>41.0</v>
      </c>
      <c r="F6799" s="28">
        <f t="shared" si="67"/>
        <v>44383.383</v>
      </c>
      <c r="G6799" s="32">
        <f t="shared" si="121"/>
        <v>44383.383</v>
      </c>
      <c r="H6799" s="29">
        <v>0.6666666666666666</v>
      </c>
      <c r="I6799" s="30">
        <f t="shared" si="124"/>
        <v>-44382.71633</v>
      </c>
      <c r="J6799" s="5" t="s">
        <v>1861</v>
      </c>
      <c r="K6799" t="str">
        <f t="shared" si="125"/>
        <v/>
      </c>
    </row>
    <row r="6800">
      <c r="A6800" s="24">
        <v>44383.31158795139</v>
      </c>
      <c r="B6800" s="5" t="s">
        <v>646</v>
      </c>
      <c r="C6800" s="5" t="s">
        <v>916</v>
      </c>
      <c r="D6800" s="5" t="s">
        <v>147</v>
      </c>
      <c r="E6800" s="5">
        <v>3.0</v>
      </c>
      <c r="F6800" s="28">
        <f t="shared" si="67"/>
        <v>44383.39492</v>
      </c>
      <c r="G6800" s="32">
        <f t="shared" si="121"/>
        <v>44383.39492</v>
      </c>
      <c r="H6800" s="29">
        <v>0.6013888888888889</v>
      </c>
      <c r="I6800" s="30">
        <f t="shared" si="124"/>
        <v>-44382.79353</v>
      </c>
      <c r="K6800" t="str">
        <f t="shared" si="125"/>
        <v/>
      </c>
    </row>
    <row r="6801">
      <c r="A6801" s="24">
        <v>44383.31237680555</v>
      </c>
      <c r="B6801" s="5" t="s">
        <v>5033</v>
      </c>
      <c r="C6801" s="5" t="s">
        <v>649</v>
      </c>
      <c r="D6801" s="5" t="s">
        <v>5034</v>
      </c>
      <c r="E6801" s="5">
        <v>4.0</v>
      </c>
      <c r="F6801" s="28">
        <f t="shared" si="67"/>
        <v>44383.39571</v>
      </c>
      <c r="G6801" s="32">
        <f t="shared" si="121"/>
        <v>44383.39571</v>
      </c>
      <c r="H6801" s="29">
        <v>0.6013888888888889</v>
      </c>
      <c r="I6801" s="30">
        <f t="shared" si="124"/>
        <v>-44382.79432</v>
      </c>
      <c r="K6801" t="str">
        <f t="shared" si="125"/>
        <v/>
      </c>
    </row>
    <row r="6802">
      <c r="A6802" s="24">
        <v>44383.34708309028</v>
      </c>
      <c r="B6802" s="5" t="s">
        <v>4832</v>
      </c>
      <c r="C6802" s="5" t="s">
        <v>729</v>
      </c>
      <c r="E6802" s="5">
        <v>8.0</v>
      </c>
      <c r="F6802" s="28">
        <f t="shared" si="67"/>
        <v>44383.43042</v>
      </c>
      <c r="G6802" s="32">
        <f t="shared" si="121"/>
        <v>44383.43042</v>
      </c>
      <c r="H6802" s="29">
        <v>0.5854166666666667</v>
      </c>
      <c r="I6802" s="30">
        <f t="shared" si="124"/>
        <v>-44382.845</v>
      </c>
      <c r="K6802" t="str">
        <f t="shared" si="125"/>
        <v/>
      </c>
    </row>
    <row r="6803">
      <c r="A6803" s="24">
        <v>44383.376746793976</v>
      </c>
      <c r="B6803" s="5" t="s">
        <v>823</v>
      </c>
      <c r="C6803" s="5" t="s">
        <v>660</v>
      </c>
      <c r="D6803" s="5" t="s">
        <v>223</v>
      </c>
      <c r="E6803" s="5">
        <v>9.0</v>
      </c>
      <c r="F6803" s="28">
        <f t="shared" si="67"/>
        <v>44383.46008</v>
      </c>
      <c r="G6803" s="32">
        <f t="shared" si="121"/>
        <v>44383.46008</v>
      </c>
      <c r="H6803" s="29">
        <v>0.4986111111111111</v>
      </c>
      <c r="I6803" s="30">
        <f t="shared" si="124"/>
        <v>-44382.96147</v>
      </c>
      <c r="K6803" t="str">
        <f t="shared" si="125"/>
        <v/>
      </c>
    </row>
    <row r="6804">
      <c r="A6804" s="24">
        <v>44383.377022465276</v>
      </c>
      <c r="B6804" s="5" t="s">
        <v>5035</v>
      </c>
      <c r="C6804" s="5" t="s">
        <v>660</v>
      </c>
      <c r="D6804" s="5" t="s">
        <v>223</v>
      </c>
      <c r="E6804" s="5">
        <v>10.0</v>
      </c>
      <c r="F6804" s="28">
        <f t="shared" si="67"/>
        <v>44383.46036</v>
      </c>
      <c r="G6804" s="32">
        <f t="shared" si="121"/>
        <v>44383.46036</v>
      </c>
      <c r="H6804" s="29">
        <v>0.6666666666666666</v>
      </c>
      <c r="I6804" s="30">
        <f t="shared" si="124"/>
        <v>-44382.79369</v>
      </c>
      <c r="K6804" t="str">
        <f t="shared" si="125"/>
        <v/>
      </c>
    </row>
    <row r="6805">
      <c r="A6805" s="24">
        <v>44383.48712770833</v>
      </c>
      <c r="B6805" s="5" t="s">
        <v>1494</v>
      </c>
      <c r="C6805" s="5" t="s">
        <v>1467</v>
      </c>
      <c r="D6805" s="5" t="s">
        <v>1056</v>
      </c>
      <c r="E6805" s="5">
        <v>1.0</v>
      </c>
      <c r="F6805" s="28">
        <f t="shared" si="67"/>
        <v>44383.57046</v>
      </c>
      <c r="G6805" s="32">
        <f t="shared" si="121"/>
        <v>44383.57046</v>
      </c>
      <c r="H6805" s="29">
        <v>0.5847222222222223</v>
      </c>
      <c r="I6805" s="30">
        <f t="shared" si="124"/>
        <v>-44382.98574</v>
      </c>
      <c r="K6805" t="str">
        <f t="shared" si="125"/>
        <v/>
      </c>
    </row>
    <row r="6806">
      <c r="A6806" s="24">
        <v>44383.49581988426</v>
      </c>
      <c r="B6806" s="5" t="s">
        <v>5036</v>
      </c>
      <c r="D6806" s="5" t="s">
        <v>5037</v>
      </c>
      <c r="E6806" s="5">
        <v>44.0</v>
      </c>
      <c r="F6806" s="28">
        <f t="shared" si="67"/>
        <v>44383.57915</v>
      </c>
      <c r="G6806" s="32">
        <f t="shared" si="121"/>
        <v>44383.57915</v>
      </c>
      <c r="H6806" s="29">
        <v>0.6333333333333333</v>
      </c>
      <c r="I6806" s="30">
        <f t="shared" si="124"/>
        <v>-44382.94582</v>
      </c>
      <c r="J6806" s="5" t="s">
        <v>1861</v>
      </c>
      <c r="K6806" t="str">
        <f t="shared" si="125"/>
        <v/>
      </c>
    </row>
    <row r="6807">
      <c r="A6807" s="24">
        <v>44383.50130074074</v>
      </c>
      <c r="B6807" s="5" t="s">
        <v>5038</v>
      </c>
      <c r="C6807" s="5" t="s">
        <v>5039</v>
      </c>
      <c r="D6807" s="5" t="s">
        <v>5037</v>
      </c>
      <c r="E6807" s="5">
        <v>11.0</v>
      </c>
      <c r="F6807" s="28">
        <f t="shared" si="67"/>
        <v>44383.58463</v>
      </c>
      <c r="G6807" s="32">
        <f t="shared" si="121"/>
        <v>44383.58463</v>
      </c>
      <c r="H6807" s="29">
        <v>0.6666666666666666</v>
      </c>
      <c r="I6807" s="30">
        <f t="shared" si="124"/>
        <v>-44382.91797</v>
      </c>
      <c r="K6807" t="str">
        <f t="shared" si="125"/>
        <v/>
      </c>
    </row>
    <row r="6808">
      <c r="A6808" s="24">
        <v>44383.501799687496</v>
      </c>
      <c r="B6808" s="5" t="s">
        <v>5040</v>
      </c>
      <c r="C6808" s="5" t="s">
        <v>5039</v>
      </c>
      <c r="D6808" s="5" t="s">
        <v>5037</v>
      </c>
      <c r="E6808" s="5">
        <v>12.0</v>
      </c>
      <c r="F6808" s="28">
        <f t="shared" si="67"/>
        <v>44383.58513</v>
      </c>
      <c r="G6808" s="32">
        <f t="shared" si="121"/>
        <v>44383.58513</v>
      </c>
      <c r="H6808" s="29">
        <v>0.6666666666666666</v>
      </c>
      <c r="I6808" s="30">
        <f t="shared" si="124"/>
        <v>-44382.91847</v>
      </c>
      <c r="K6808" t="str">
        <f t="shared" si="125"/>
        <v/>
      </c>
    </row>
    <row r="6809">
      <c r="A6809" s="24">
        <v>44383.50244334491</v>
      </c>
      <c r="B6809" s="5" t="s">
        <v>5041</v>
      </c>
      <c r="C6809" s="5" t="s">
        <v>5039</v>
      </c>
      <c r="D6809" s="5" t="s">
        <v>5037</v>
      </c>
      <c r="E6809" s="5">
        <v>13.0</v>
      </c>
      <c r="F6809" s="28">
        <f t="shared" si="67"/>
        <v>44383.58578</v>
      </c>
      <c r="G6809" s="32">
        <f t="shared" si="121"/>
        <v>44383.58578</v>
      </c>
      <c r="H6809" s="29">
        <v>0.6666666666666666</v>
      </c>
      <c r="I6809" s="30">
        <f t="shared" si="124"/>
        <v>-44382.91911</v>
      </c>
      <c r="K6809" t="str">
        <f t="shared" si="125"/>
        <v/>
      </c>
    </row>
    <row r="6810">
      <c r="A6810" s="24">
        <v>44383.51674878472</v>
      </c>
      <c r="B6810" s="5" t="s">
        <v>4775</v>
      </c>
      <c r="C6810" s="5" t="s">
        <v>4776</v>
      </c>
      <c r="D6810" s="5" t="s">
        <v>760</v>
      </c>
      <c r="E6810" s="5">
        <v>1.0</v>
      </c>
      <c r="F6810" s="28">
        <f t="shared" si="67"/>
        <v>44383.60008</v>
      </c>
      <c r="G6810" s="32">
        <f t="shared" si="121"/>
        <v>44383.60008</v>
      </c>
      <c r="H6810" s="29">
        <v>0.6111111111111112</v>
      </c>
      <c r="I6810" s="30">
        <f t="shared" si="124"/>
        <v>-44382.98897</v>
      </c>
      <c r="K6810" t="str">
        <f t="shared" si="125"/>
        <v/>
      </c>
    </row>
    <row r="6811">
      <c r="A6811" s="24">
        <v>44383.52773159722</v>
      </c>
      <c r="B6811" s="5" t="s">
        <v>1885</v>
      </c>
      <c r="C6811" s="5" t="s">
        <v>1739</v>
      </c>
      <c r="D6811" s="5" t="s">
        <v>5042</v>
      </c>
      <c r="E6811" s="5">
        <v>2.0</v>
      </c>
      <c r="F6811" s="28">
        <f t="shared" si="67"/>
        <v>44383.61106</v>
      </c>
      <c r="G6811" s="32">
        <f t="shared" si="121"/>
        <v>44383.61106</v>
      </c>
      <c r="H6811" s="29">
        <v>0.6666666666666666</v>
      </c>
      <c r="I6811" s="30">
        <f t="shared" si="124"/>
        <v>-44382.9444</v>
      </c>
      <c r="K6811" t="str">
        <f t="shared" si="125"/>
        <v/>
      </c>
    </row>
    <row r="6812">
      <c r="A6812" s="24">
        <v>44383.528450405094</v>
      </c>
      <c r="B6812" s="5" t="s">
        <v>5043</v>
      </c>
      <c r="C6812" s="5" t="s">
        <v>1739</v>
      </c>
      <c r="D6812" s="5" t="s">
        <v>5042</v>
      </c>
      <c r="E6812" s="5">
        <v>3.0</v>
      </c>
      <c r="F6812" s="28">
        <f t="shared" si="67"/>
        <v>44383.61178</v>
      </c>
      <c r="G6812" s="32">
        <f t="shared" si="121"/>
        <v>44383.61178</v>
      </c>
      <c r="H6812" s="29">
        <v>0.6666666666666666</v>
      </c>
      <c r="I6812" s="30">
        <f t="shared" si="124"/>
        <v>-44382.94512</v>
      </c>
      <c r="K6812" t="str">
        <f t="shared" si="125"/>
        <v/>
      </c>
    </row>
    <row r="6813">
      <c r="A6813" s="24">
        <v>44383.531960636574</v>
      </c>
      <c r="B6813" s="5" t="s">
        <v>2964</v>
      </c>
      <c r="C6813" s="5" t="s">
        <v>2903</v>
      </c>
      <c r="D6813" s="5" t="s">
        <v>530</v>
      </c>
      <c r="E6813" s="5">
        <v>1.0</v>
      </c>
      <c r="F6813" s="28">
        <f t="shared" si="67"/>
        <v>44383.61529</v>
      </c>
      <c r="G6813" s="32">
        <f t="shared" si="121"/>
        <v>44383.61529</v>
      </c>
      <c r="H6813" s="29">
        <v>0.625</v>
      </c>
      <c r="I6813" s="30">
        <f t="shared" si="124"/>
        <v>-44382.99029</v>
      </c>
      <c r="K6813" t="str">
        <f t="shared" si="125"/>
        <v/>
      </c>
    </row>
    <row r="6814">
      <c r="A6814" s="24">
        <v>44383.660963842594</v>
      </c>
      <c r="B6814" s="5" t="s">
        <v>3401</v>
      </c>
      <c r="F6814" s="28">
        <f t="shared" si="67"/>
        <v>44383.7443</v>
      </c>
      <c r="G6814" s="32">
        <f t="shared" si="121"/>
        <v>44383.7443</v>
      </c>
      <c r="I6814" t="str">
        <f t="shared" si="124"/>
        <v/>
      </c>
      <c r="K6814" t="str">
        <f t="shared" si="125"/>
        <v/>
      </c>
    </row>
    <row r="6815">
      <c r="A6815" s="24">
        <v>44384.2921528588</v>
      </c>
      <c r="B6815" s="5" t="s">
        <v>5024</v>
      </c>
      <c r="C6815" s="5" t="s">
        <v>545</v>
      </c>
      <c r="F6815" s="28">
        <f t="shared" si="67"/>
        <v>44384.37549</v>
      </c>
      <c r="G6815" s="32">
        <f t="shared" si="121"/>
        <v>44384.37549</v>
      </c>
      <c r="I6815" t="str">
        <f t="shared" si="124"/>
        <v/>
      </c>
      <c r="K6815" t="str">
        <f t="shared" si="125"/>
        <v/>
      </c>
    </row>
    <row r="6816">
      <c r="A6816" s="24">
        <v>44384.29971627315</v>
      </c>
      <c r="B6816" s="5" t="s">
        <v>5044</v>
      </c>
      <c r="C6816" s="5" t="s">
        <v>5045</v>
      </c>
      <c r="D6816" s="5" t="s">
        <v>5046</v>
      </c>
      <c r="F6816" s="28">
        <f t="shared" si="67"/>
        <v>44384.38305</v>
      </c>
      <c r="G6816" s="32">
        <f t="shared" si="121"/>
        <v>44384.38305</v>
      </c>
      <c r="I6816" t="str">
        <f t="shared" si="124"/>
        <v/>
      </c>
      <c r="K6816" t="str">
        <f t="shared" si="125"/>
        <v/>
      </c>
    </row>
    <row r="6817">
      <c r="A6817" s="24">
        <v>44384.30156337963</v>
      </c>
      <c r="B6817" s="5" t="s">
        <v>823</v>
      </c>
      <c r="C6817" s="5" t="s">
        <v>716</v>
      </c>
      <c r="D6817" s="5" t="s">
        <v>5047</v>
      </c>
      <c r="F6817" s="28">
        <f t="shared" si="67"/>
        <v>44384.3849</v>
      </c>
      <c r="G6817" s="32">
        <f t="shared" si="121"/>
        <v>44384.3849</v>
      </c>
      <c r="I6817" t="str">
        <f t="shared" si="124"/>
        <v/>
      </c>
      <c r="K6817" t="str">
        <f t="shared" si="125"/>
        <v/>
      </c>
    </row>
    <row r="6818">
      <c r="A6818" s="24">
        <v>44384.301759016205</v>
      </c>
      <c r="B6818" s="5" t="s">
        <v>5048</v>
      </c>
      <c r="C6818" s="5" t="s">
        <v>716</v>
      </c>
      <c r="D6818" s="5" t="s">
        <v>5049</v>
      </c>
      <c r="F6818" s="28">
        <f t="shared" si="67"/>
        <v>44384.38509</v>
      </c>
      <c r="G6818" s="32">
        <f t="shared" si="121"/>
        <v>44384.38509</v>
      </c>
      <c r="I6818" t="str">
        <f t="shared" si="124"/>
        <v/>
      </c>
      <c r="K6818" t="str">
        <f t="shared" si="125"/>
        <v/>
      </c>
    </row>
    <row r="6819">
      <c r="A6819" s="24">
        <v>44384.31213636574</v>
      </c>
      <c r="B6819" s="5" t="s">
        <v>646</v>
      </c>
      <c r="C6819" s="5" t="s">
        <v>916</v>
      </c>
      <c r="D6819" s="5" t="s">
        <v>5050</v>
      </c>
      <c r="F6819" s="28">
        <f t="shared" si="67"/>
        <v>44384.39547</v>
      </c>
      <c r="G6819" s="32">
        <f t="shared" si="121"/>
        <v>44384.39547</v>
      </c>
      <c r="I6819" t="str">
        <f t="shared" si="124"/>
        <v/>
      </c>
      <c r="K6819" t="str">
        <f t="shared" si="125"/>
        <v/>
      </c>
    </row>
    <row r="6820">
      <c r="A6820" s="24">
        <v>44384.31278396991</v>
      </c>
      <c r="B6820" s="5" t="s">
        <v>5051</v>
      </c>
      <c r="C6820" s="5" t="s">
        <v>647</v>
      </c>
      <c r="D6820" s="5" t="s">
        <v>5034</v>
      </c>
      <c r="F6820" s="28">
        <f t="shared" si="67"/>
        <v>44384.39612</v>
      </c>
      <c r="G6820" s="32">
        <f t="shared" si="121"/>
        <v>44384.39612</v>
      </c>
      <c r="I6820" t="str">
        <f t="shared" si="124"/>
        <v/>
      </c>
      <c r="K6820" t="str">
        <f t="shared" si="125"/>
        <v/>
      </c>
    </row>
    <row r="6821">
      <c r="A6821" s="24">
        <v>44384.31674574074</v>
      </c>
      <c r="B6821" s="5" t="s">
        <v>1820</v>
      </c>
      <c r="D6821" s="5" t="s">
        <v>4442</v>
      </c>
      <c r="F6821" s="28">
        <f t="shared" si="67"/>
        <v>44384.40008</v>
      </c>
      <c r="G6821" s="32">
        <f t="shared" si="121"/>
        <v>44384.40008</v>
      </c>
      <c r="I6821" t="str">
        <f t="shared" si="124"/>
        <v/>
      </c>
      <c r="K6821" t="str">
        <f t="shared" si="125"/>
        <v/>
      </c>
    </row>
    <row r="6822">
      <c r="A6822" s="24">
        <v>44384.32627517361</v>
      </c>
      <c r="B6822" s="5" t="s">
        <v>1819</v>
      </c>
      <c r="D6822" s="5" t="s">
        <v>4442</v>
      </c>
      <c r="F6822" s="28">
        <f t="shared" si="67"/>
        <v>44384.40961</v>
      </c>
      <c r="G6822" s="32">
        <f t="shared" si="121"/>
        <v>44384.40961</v>
      </c>
      <c r="I6822" t="str">
        <f t="shared" si="124"/>
        <v/>
      </c>
      <c r="K6822" t="str">
        <f t="shared" si="125"/>
        <v/>
      </c>
    </row>
    <row r="6823">
      <c r="A6823" s="24">
        <v>44384.33236079861</v>
      </c>
      <c r="B6823" s="5" t="s">
        <v>755</v>
      </c>
      <c r="C6823" s="5" t="s">
        <v>5052</v>
      </c>
      <c r="D6823" s="5" t="s">
        <v>81</v>
      </c>
      <c r="F6823" s="28">
        <f t="shared" si="67"/>
        <v>44384.41569</v>
      </c>
      <c r="G6823" s="32">
        <f t="shared" si="121"/>
        <v>44384.41569</v>
      </c>
      <c r="I6823" t="str">
        <f t="shared" si="124"/>
        <v/>
      </c>
      <c r="K6823" t="str">
        <f t="shared" si="125"/>
        <v/>
      </c>
    </row>
    <row r="6824">
      <c r="A6824" s="24">
        <v>44384.33285549769</v>
      </c>
      <c r="B6824" s="5" t="s">
        <v>5053</v>
      </c>
      <c r="C6824" s="5" t="s">
        <v>5052</v>
      </c>
      <c r="D6824" s="5" t="s">
        <v>5054</v>
      </c>
      <c r="F6824" s="28">
        <f t="shared" si="67"/>
        <v>44384.41619</v>
      </c>
      <c r="G6824" s="32">
        <f t="shared" si="121"/>
        <v>44384.41619</v>
      </c>
      <c r="I6824" t="str">
        <f t="shared" si="124"/>
        <v/>
      </c>
      <c r="K6824" t="str">
        <f t="shared" si="125"/>
        <v/>
      </c>
    </row>
    <row r="6825">
      <c r="A6825" s="24">
        <v>44384.35338722222</v>
      </c>
      <c r="B6825" s="5" t="s">
        <v>5055</v>
      </c>
      <c r="C6825" s="5" t="s">
        <v>4222</v>
      </c>
      <c r="D6825" s="5" t="s">
        <v>173</v>
      </c>
      <c r="F6825" s="28">
        <f t="shared" si="67"/>
        <v>44384.43672</v>
      </c>
      <c r="G6825" s="32">
        <f t="shared" si="121"/>
        <v>44384.43672</v>
      </c>
      <c r="I6825" t="str">
        <f t="shared" si="124"/>
        <v/>
      </c>
      <c r="K6825" t="str">
        <f t="shared" si="125"/>
        <v/>
      </c>
    </row>
    <row r="6826">
      <c r="A6826" s="24">
        <v>44384.763958449075</v>
      </c>
      <c r="B6826" s="5" t="s">
        <v>3401</v>
      </c>
      <c r="F6826" s="28">
        <f t="shared" si="67"/>
        <v>44384.84729</v>
      </c>
      <c r="G6826" s="32">
        <f t="shared" si="121"/>
        <v>44384.84729</v>
      </c>
      <c r="I6826" t="str">
        <f t="shared" si="124"/>
        <v/>
      </c>
      <c r="K6826" t="str">
        <f t="shared" si="125"/>
        <v/>
      </c>
    </row>
    <row r="6827">
      <c r="A6827" s="24">
        <v>44385.240167083335</v>
      </c>
      <c r="B6827" s="5" t="s">
        <v>5056</v>
      </c>
      <c r="C6827" s="5" t="s">
        <v>716</v>
      </c>
      <c r="E6827" s="5">
        <v>1.0</v>
      </c>
      <c r="F6827" s="28">
        <f t="shared" si="67"/>
        <v>44385.3235</v>
      </c>
      <c r="G6827" s="32">
        <f t="shared" si="121"/>
        <v>44385.3235</v>
      </c>
      <c r="H6827" s="29">
        <v>0.33611111111111114</v>
      </c>
      <c r="I6827" s="30">
        <f t="shared" si="124"/>
        <v>-44384.98739</v>
      </c>
      <c r="K6827" t="str">
        <f t="shared" si="125"/>
        <v/>
      </c>
    </row>
    <row r="6828">
      <c r="A6828" s="24">
        <v>44385.24123480324</v>
      </c>
      <c r="B6828" s="5" t="s">
        <v>4138</v>
      </c>
      <c r="C6828" s="5" t="s">
        <v>736</v>
      </c>
      <c r="D6828" s="5" t="s">
        <v>165</v>
      </c>
      <c r="E6828" s="5">
        <v>2.0</v>
      </c>
      <c r="F6828" s="28">
        <f t="shared" si="67"/>
        <v>44385.32457</v>
      </c>
      <c r="G6828" s="32">
        <f t="shared" si="121"/>
        <v>44385.32457</v>
      </c>
      <c r="H6828" s="29">
        <v>0.3375</v>
      </c>
      <c r="I6828" s="30">
        <f t="shared" si="124"/>
        <v>-44384.98707</v>
      </c>
      <c r="K6828" t="str">
        <f t="shared" si="125"/>
        <v/>
      </c>
    </row>
    <row r="6829">
      <c r="A6829" s="24">
        <v>44385.2519981713</v>
      </c>
      <c r="B6829" s="5" t="s">
        <v>5057</v>
      </c>
      <c r="C6829" s="5" t="s">
        <v>4547</v>
      </c>
      <c r="D6829" s="5" t="s">
        <v>4264</v>
      </c>
      <c r="E6829" s="5">
        <v>38.0</v>
      </c>
      <c r="F6829" s="28">
        <f t="shared" si="67"/>
        <v>44385.33533</v>
      </c>
      <c r="G6829" s="32">
        <f t="shared" si="121"/>
        <v>44385.33533</v>
      </c>
      <c r="H6829" s="29">
        <v>0.6666666666666666</v>
      </c>
      <c r="I6829" s="30">
        <f t="shared" si="124"/>
        <v>-44384.66866</v>
      </c>
      <c r="J6829" s="5" t="s">
        <v>1861</v>
      </c>
      <c r="K6829" t="str">
        <f t="shared" si="125"/>
        <v/>
      </c>
    </row>
    <row r="6830">
      <c r="A6830" s="24">
        <v>44385.2525962037</v>
      </c>
      <c r="B6830" s="5" t="s">
        <v>5030</v>
      </c>
      <c r="C6830" s="5" t="s">
        <v>4547</v>
      </c>
      <c r="D6830" s="5" t="s">
        <v>4264</v>
      </c>
      <c r="E6830" s="5">
        <v>8.0</v>
      </c>
      <c r="F6830" s="28">
        <f t="shared" si="67"/>
        <v>44385.33593</v>
      </c>
      <c r="G6830" s="32">
        <f t="shared" si="121"/>
        <v>44385.33593</v>
      </c>
      <c r="H6830" s="29">
        <v>0.6666666666666666</v>
      </c>
      <c r="I6830" s="30">
        <f t="shared" si="124"/>
        <v>-44384.66926</v>
      </c>
      <c r="K6830" t="str">
        <f t="shared" si="125"/>
        <v/>
      </c>
    </row>
    <row r="6831">
      <c r="A6831" s="24">
        <v>44385.25312100694</v>
      </c>
      <c r="B6831" s="5" t="s">
        <v>5058</v>
      </c>
      <c r="C6831" s="5" t="s">
        <v>4547</v>
      </c>
      <c r="D6831" s="5" t="s">
        <v>4264</v>
      </c>
      <c r="E6831" s="5">
        <v>9.0</v>
      </c>
      <c r="F6831" s="28">
        <f t="shared" si="67"/>
        <v>44385.33645</v>
      </c>
      <c r="G6831" s="32">
        <f t="shared" si="121"/>
        <v>44385.33645</v>
      </c>
      <c r="H6831" s="29">
        <v>0.6666666666666666</v>
      </c>
      <c r="I6831" s="30">
        <f t="shared" si="124"/>
        <v>-44384.66979</v>
      </c>
      <c r="K6831" t="str">
        <f t="shared" si="125"/>
        <v/>
      </c>
    </row>
    <row r="6832">
      <c r="A6832" s="24">
        <v>44385.25359251157</v>
      </c>
      <c r="B6832" s="5" t="s">
        <v>1885</v>
      </c>
      <c r="C6832" s="5" t="s">
        <v>1739</v>
      </c>
      <c r="D6832" s="5" t="s">
        <v>5042</v>
      </c>
      <c r="E6832" s="5">
        <v>14.0</v>
      </c>
      <c r="F6832" s="28">
        <f t="shared" si="67"/>
        <v>44385.33693</v>
      </c>
      <c r="G6832" s="32">
        <f t="shared" si="121"/>
        <v>44385.33693</v>
      </c>
      <c r="H6832" s="29">
        <v>0.48125</v>
      </c>
      <c r="I6832" s="30">
        <f t="shared" si="124"/>
        <v>-44384.85568</v>
      </c>
      <c r="K6832" t="str">
        <f t="shared" si="125"/>
        <v/>
      </c>
    </row>
    <row r="6833">
      <c r="A6833" s="24">
        <v>44385.254001388894</v>
      </c>
      <c r="B6833" s="5" t="s">
        <v>1886</v>
      </c>
      <c r="C6833" s="5" t="s">
        <v>1739</v>
      </c>
      <c r="D6833" s="5" t="s">
        <v>5042</v>
      </c>
      <c r="E6833" s="5">
        <v>13.0</v>
      </c>
      <c r="F6833" s="28">
        <f t="shared" si="67"/>
        <v>44385.33733</v>
      </c>
      <c r="G6833" s="32">
        <f t="shared" si="121"/>
        <v>44385.33733</v>
      </c>
      <c r="H6833" s="29">
        <v>0.48125</v>
      </c>
      <c r="I6833" s="30">
        <f t="shared" si="124"/>
        <v>-44384.85608</v>
      </c>
      <c r="K6833" t="str">
        <f t="shared" si="125"/>
        <v/>
      </c>
    </row>
    <row r="6834">
      <c r="A6834" s="24">
        <v>44385.255355208334</v>
      </c>
      <c r="B6834" s="5" t="s">
        <v>5059</v>
      </c>
      <c r="C6834" s="5" t="s">
        <v>5060</v>
      </c>
      <c r="D6834" s="5" t="s">
        <v>4325</v>
      </c>
      <c r="E6834" s="5">
        <v>4.0</v>
      </c>
      <c r="F6834" s="28">
        <f t="shared" si="67"/>
        <v>44385.33869</v>
      </c>
      <c r="G6834" s="32">
        <f t="shared" si="121"/>
        <v>44385.33869</v>
      </c>
      <c r="H6834" s="29">
        <v>0.6666666666666666</v>
      </c>
      <c r="I6834" s="30">
        <f t="shared" si="124"/>
        <v>-44384.67202</v>
      </c>
      <c r="K6834" t="str">
        <f t="shared" si="125"/>
        <v/>
      </c>
    </row>
    <row r="6835">
      <c r="A6835" s="24">
        <v>44385.256755254624</v>
      </c>
      <c r="B6835" s="5" t="s">
        <v>5026</v>
      </c>
      <c r="C6835" s="5" t="s">
        <v>4547</v>
      </c>
      <c r="D6835" s="5" t="s">
        <v>4325</v>
      </c>
      <c r="E6835" s="5">
        <v>5.0</v>
      </c>
      <c r="F6835" s="28">
        <f t="shared" si="67"/>
        <v>44385.34009</v>
      </c>
      <c r="G6835" s="32">
        <f t="shared" si="121"/>
        <v>44385.34009</v>
      </c>
      <c r="H6835" s="29">
        <v>0.6666666666666666</v>
      </c>
      <c r="I6835" s="30">
        <f t="shared" si="124"/>
        <v>-44384.67342</v>
      </c>
      <c r="K6835" t="str">
        <f t="shared" si="125"/>
        <v/>
      </c>
    </row>
    <row r="6836">
      <c r="A6836" s="24">
        <v>44385.300356377316</v>
      </c>
      <c r="B6836" s="5" t="s">
        <v>2680</v>
      </c>
      <c r="E6836" s="5">
        <v>37.0</v>
      </c>
      <c r="F6836" s="28">
        <f t="shared" si="67"/>
        <v>44385.38369</v>
      </c>
      <c r="G6836" s="32">
        <f t="shared" si="121"/>
        <v>44385.38369</v>
      </c>
      <c r="I6836" t="str">
        <f t="shared" si="124"/>
        <v/>
      </c>
      <c r="J6836" s="5" t="s">
        <v>1861</v>
      </c>
      <c r="K6836">
        <f t="shared" si="125"/>
        <v>37</v>
      </c>
    </row>
    <row r="6837">
      <c r="A6837" s="24">
        <v>44385.32013371528</v>
      </c>
      <c r="B6837" s="5" t="s">
        <v>646</v>
      </c>
      <c r="C6837" s="5" t="s">
        <v>916</v>
      </c>
      <c r="D6837" s="5" t="s">
        <v>921</v>
      </c>
      <c r="E6837" s="5">
        <v>1.0</v>
      </c>
      <c r="F6837" s="28">
        <f t="shared" si="67"/>
        <v>44385.40347</v>
      </c>
      <c r="G6837" s="32">
        <f t="shared" si="121"/>
        <v>44385.40347</v>
      </c>
      <c r="H6837" s="29">
        <v>0.6118055555555556</v>
      </c>
      <c r="I6837" s="30">
        <f t="shared" si="124"/>
        <v>-44384.79166</v>
      </c>
      <c r="K6837" t="str">
        <f t="shared" si="125"/>
        <v/>
      </c>
    </row>
    <row r="6838">
      <c r="A6838" s="24">
        <v>44385.32119959491</v>
      </c>
      <c r="B6838" s="5" t="s">
        <v>5051</v>
      </c>
      <c r="C6838" s="5" t="s">
        <v>647</v>
      </c>
      <c r="D6838" s="5" t="s">
        <v>147</v>
      </c>
      <c r="E6838" s="5">
        <v>2.0</v>
      </c>
      <c r="F6838" s="28">
        <f t="shared" si="67"/>
        <v>44385.40453</v>
      </c>
      <c r="G6838" s="32">
        <f t="shared" si="121"/>
        <v>44385.40453</v>
      </c>
      <c r="H6838" s="29">
        <v>0.6118055555555556</v>
      </c>
      <c r="I6838" s="30">
        <f t="shared" si="124"/>
        <v>-44384.79273</v>
      </c>
      <c r="K6838" t="str">
        <f t="shared" si="125"/>
        <v/>
      </c>
    </row>
    <row r="6839">
      <c r="A6839" s="24">
        <v>44385.6183909838</v>
      </c>
      <c r="B6839" s="5" t="s">
        <v>5061</v>
      </c>
      <c r="D6839" s="5" t="s">
        <v>1014</v>
      </c>
      <c r="F6839" s="28">
        <f t="shared" si="67"/>
        <v>44385.70172</v>
      </c>
      <c r="G6839" s="32">
        <f t="shared" si="121"/>
        <v>44385.70172</v>
      </c>
      <c r="I6839" t="str">
        <f t="shared" si="124"/>
        <v/>
      </c>
      <c r="K6839" t="str">
        <f t="shared" si="125"/>
        <v/>
      </c>
    </row>
    <row r="6840">
      <c r="A6840" s="24">
        <v>44385.82309803241</v>
      </c>
      <c r="B6840" s="5" t="s">
        <v>3401</v>
      </c>
      <c r="C6840" s="5" t="s">
        <v>1480</v>
      </c>
      <c r="F6840" s="28">
        <f t="shared" si="67"/>
        <v>44385.90643</v>
      </c>
      <c r="G6840" s="32">
        <f t="shared" si="121"/>
        <v>44385.90643</v>
      </c>
      <c r="I6840" t="str">
        <f t="shared" si="124"/>
        <v/>
      </c>
      <c r="K6840" t="str">
        <f t="shared" si="125"/>
        <v/>
      </c>
    </row>
    <row r="6841">
      <c r="A6841" s="24">
        <v>44386.21345865741</v>
      </c>
      <c r="B6841" s="5" t="s">
        <v>3922</v>
      </c>
      <c r="C6841" s="5" t="s">
        <v>545</v>
      </c>
      <c r="E6841" s="5">
        <v>37.0</v>
      </c>
      <c r="F6841" s="28">
        <f t="shared" si="67"/>
        <v>44386.29679</v>
      </c>
      <c r="G6841" s="32">
        <f t="shared" si="121"/>
        <v>44386.29679</v>
      </c>
      <c r="H6841" s="29">
        <v>0.625</v>
      </c>
      <c r="I6841" s="30">
        <f t="shared" si="124"/>
        <v>-44385.67179</v>
      </c>
      <c r="J6841" s="5" t="s">
        <v>1861</v>
      </c>
      <c r="K6841" t="str">
        <f t="shared" si="125"/>
        <v/>
      </c>
    </row>
    <row r="6842">
      <c r="A6842" s="24">
        <v>44386.23764736111</v>
      </c>
      <c r="B6842" s="5" t="s">
        <v>2306</v>
      </c>
      <c r="C6842" s="5" t="s">
        <v>1813</v>
      </c>
      <c r="D6842" s="5" t="s">
        <v>3246</v>
      </c>
      <c r="E6842" s="5">
        <v>38.0</v>
      </c>
      <c r="F6842" s="28">
        <f t="shared" si="67"/>
        <v>44386.32098</v>
      </c>
      <c r="G6842" s="32">
        <f t="shared" si="121"/>
        <v>44386.32098</v>
      </c>
      <c r="H6842" s="29">
        <v>0.6666666666666666</v>
      </c>
      <c r="I6842" s="30">
        <f t="shared" si="124"/>
        <v>-44385.65431</v>
      </c>
      <c r="J6842" s="5" t="s">
        <v>1861</v>
      </c>
      <c r="K6842" t="str">
        <f t="shared" si="125"/>
        <v/>
      </c>
    </row>
    <row r="6843">
      <c r="A6843" s="24">
        <v>44386.24426025463</v>
      </c>
      <c r="B6843" s="5" t="s">
        <v>3817</v>
      </c>
      <c r="C6843" s="5" t="s">
        <v>545</v>
      </c>
      <c r="D6843" s="5" t="s">
        <v>5062</v>
      </c>
      <c r="F6843" s="28">
        <f t="shared" si="67"/>
        <v>44386.32759</v>
      </c>
      <c r="G6843" s="32">
        <f t="shared" si="121"/>
        <v>44386.32759</v>
      </c>
      <c r="I6843" t="str">
        <f t="shared" si="124"/>
        <v/>
      </c>
      <c r="J6843" s="5" t="s">
        <v>3958</v>
      </c>
      <c r="K6843" t="str">
        <f t="shared" si="125"/>
        <v/>
      </c>
    </row>
    <row r="6844">
      <c r="A6844" s="24">
        <v>44386.24490762732</v>
      </c>
      <c r="B6844" s="5" t="s">
        <v>4580</v>
      </c>
      <c r="C6844" s="5" t="s">
        <v>5060</v>
      </c>
      <c r="D6844" s="5" t="s">
        <v>4325</v>
      </c>
      <c r="E6844" s="5">
        <v>39.0</v>
      </c>
      <c r="F6844" s="28">
        <f t="shared" si="67"/>
        <v>44386.32824</v>
      </c>
      <c r="G6844" s="32">
        <f t="shared" si="121"/>
        <v>44386.32824</v>
      </c>
      <c r="H6844" s="29">
        <v>0.6666666666666666</v>
      </c>
      <c r="I6844" s="30">
        <f t="shared" si="124"/>
        <v>-44385.66157</v>
      </c>
      <c r="J6844" s="5" t="s">
        <v>1861</v>
      </c>
      <c r="K6844" t="str">
        <f t="shared" si="125"/>
        <v/>
      </c>
    </row>
    <row r="6845">
      <c r="A6845" s="24">
        <v>44386.24538091435</v>
      </c>
      <c r="B6845" s="5" t="s">
        <v>5030</v>
      </c>
      <c r="C6845" s="5" t="s">
        <v>4547</v>
      </c>
      <c r="D6845" s="5" t="s">
        <v>4264</v>
      </c>
      <c r="E6845" s="5">
        <v>1.0</v>
      </c>
      <c r="F6845" s="28">
        <f t="shared" si="67"/>
        <v>44386.32871</v>
      </c>
      <c r="G6845" s="32">
        <f t="shared" si="121"/>
        <v>44386.32871</v>
      </c>
      <c r="H6845" s="29">
        <v>0.6666666666666666</v>
      </c>
      <c r="I6845" s="30">
        <f t="shared" si="124"/>
        <v>-44385.66205</v>
      </c>
      <c r="K6845" t="str">
        <f t="shared" si="125"/>
        <v/>
      </c>
    </row>
    <row r="6846">
      <c r="A6846" s="24">
        <v>44386.24594284722</v>
      </c>
      <c r="B6846" s="5" t="s">
        <v>5026</v>
      </c>
      <c r="C6846" s="5" t="s">
        <v>5025</v>
      </c>
      <c r="D6846" s="5" t="s">
        <v>4264</v>
      </c>
      <c r="E6846" s="5">
        <v>2.0</v>
      </c>
      <c r="F6846" s="28">
        <f t="shared" si="67"/>
        <v>44386.32928</v>
      </c>
      <c r="G6846" s="32">
        <f t="shared" si="121"/>
        <v>44386.32928</v>
      </c>
      <c r="H6846" s="29">
        <v>0.6666666666666666</v>
      </c>
      <c r="I6846" s="30">
        <f t="shared" si="124"/>
        <v>-44385.66261</v>
      </c>
      <c r="K6846" t="str">
        <f t="shared" si="125"/>
        <v/>
      </c>
    </row>
    <row r="6847">
      <c r="A6847" s="24">
        <v>44386.248934560186</v>
      </c>
      <c r="B6847" s="5" t="s">
        <v>5063</v>
      </c>
      <c r="C6847" s="5" t="s">
        <v>5064</v>
      </c>
      <c r="D6847" s="5" t="s">
        <v>4497</v>
      </c>
      <c r="E6847" s="5">
        <v>3.0</v>
      </c>
      <c r="F6847" s="28">
        <f t="shared" si="67"/>
        <v>44386.33227</v>
      </c>
      <c r="G6847" s="32">
        <f t="shared" si="121"/>
        <v>44386.33227</v>
      </c>
      <c r="H6847" s="29">
        <v>0.3736111111111111</v>
      </c>
      <c r="I6847" s="30">
        <f t="shared" si="124"/>
        <v>-44385.95866</v>
      </c>
      <c r="K6847" t="str">
        <f t="shared" si="125"/>
        <v/>
      </c>
    </row>
    <row r="6848">
      <c r="A6848" s="24">
        <v>44386.249657685185</v>
      </c>
      <c r="B6848" s="5" t="s">
        <v>5065</v>
      </c>
      <c r="C6848" s="5" t="s">
        <v>5066</v>
      </c>
      <c r="D6848" s="5" t="s">
        <v>5067</v>
      </c>
      <c r="E6848" s="5">
        <v>4.0</v>
      </c>
      <c r="F6848" s="28">
        <f t="shared" si="67"/>
        <v>44386.33299</v>
      </c>
      <c r="G6848" s="32">
        <f t="shared" si="121"/>
        <v>44386.33299</v>
      </c>
      <c r="H6848" s="29">
        <v>0.3736111111111111</v>
      </c>
      <c r="I6848" s="30">
        <f t="shared" si="124"/>
        <v>-44385.95938</v>
      </c>
      <c r="K6848" t="str">
        <f t="shared" si="125"/>
        <v/>
      </c>
    </row>
    <row r="6849">
      <c r="A6849" s="24">
        <v>44386.32351670139</v>
      </c>
      <c r="B6849" s="5" t="s">
        <v>5068</v>
      </c>
      <c r="C6849" s="5" t="s">
        <v>916</v>
      </c>
      <c r="D6849" s="5" t="s">
        <v>4408</v>
      </c>
      <c r="E6849" s="5">
        <v>3.0</v>
      </c>
      <c r="F6849" s="28">
        <f t="shared" si="67"/>
        <v>44386.40685</v>
      </c>
      <c r="G6849" s="32">
        <f t="shared" si="121"/>
        <v>44386.40685</v>
      </c>
      <c r="H6849" s="29">
        <v>0.6138888888888889</v>
      </c>
      <c r="I6849" s="30">
        <f t="shared" si="124"/>
        <v>-44385.79296</v>
      </c>
      <c r="K6849" t="str">
        <f t="shared" si="125"/>
        <v/>
      </c>
    </row>
    <row r="6850">
      <c r="A6850" s="24">
        <v>44386.32405325232</v>
      </c>
      <c r="B6850" s="5" t="s">
        <v>5033</v>
      </c>
      <c r="C6850" s="5" t="s">
        <v>916</v>
      </c>
      <c r="D6850" s="5" t="s">
        <v>5069</v>
      </c>
      <c r="E6850" s="5">
        <v>4.0</v>
      </c>
      <c r="F6850" s="28">
        <f t="shared" si="67"/>
        <v>44386.40739</v>
      </c>
      <c r="G6850" s="32">
        <f t="shared" si="121"/>
        <v>44386.40739</v>
      </c>
      <c r="H6850" s="29">
        <v>0.6138888888888889</v>
      </c>
      <c r="I6850" s="30">
        <f t="shared" si="124"/>
        <v>-44385.7935</v>
      </c>
      <c r="K6850" t="str">
        <f t="shared" si="125"/>
        <v/>
      </c>
    </row>
    <row r="6851">
      <c r="A6851" s="24">
        <v>44386.32882271991</v>
      </c>
      <c r="B6851" s="5" t="s">
        <v>4552</v>
      </c>
      <c r="C6851" s="5" t="s">
        <v>5070</v>
      </c>
      <c r="D6851" s="5" t="s">
        <v>5071</v>
      </c>
      <c r="E6851" s="5">
        <v>5.0</v>
      </c>
      <c r="F6851" s="28">
        <f t="shared" si="67"/>
        <v>44386.41216</v>
      </c>
      <c r="G6851" s="32">
        <f t="shared" si="121"/>
        <v>44386.41216</v>
      </c>
      <c r="H6851" s="29">
        <v>0.6666666666666666</v>
      </c>
      <c r="I6851" s="30">
        <f t="shared" si="124"/>
        <v>-44385.74549</v>
      </c>
      <c r="K6851" t="str">
        <f t="shared" si="125"/>
        <v/>
      </c>
    </row>
    <row r="6852">
      <c r="A6852" s="24">
        <v>44386.38486091435</v>
      </c>
      <c r="B6852" s="5" t="s">
        <v>4970</v>
      </c>
      <c r="C6852" s="5" t="s">
        <v>4871</v>
      </c>
      <c r="D6852" s="5" t="s">
        <v>5042</v>
      </c>
      <c r="E6852" s="5">
        <v>6.0</v>
      </c>
      <c r="F6852" s="28">
        <f t="shared" si="67"/>
        <v>44386.46819</v>
      </c>
      <c r="G6852" s="32">
        <f t="shared" si="121"/>
        <v>44386.46819</v>
      </c>
      <c r="H6852" s="29">
        <v>0.47708333333333336</v>
      </c>
      <c r="I6852" s="30">
        <f t="shared" si="124"/>
        <v>-44385.99111</v>
      </c>
      <c r="K6852" t="str">
        <f t="shared" si="125"/>
        <v/>
      </c>
    </row>
    <row r="6853">
      <c r="A6853" s="24">
        <v>44386.48405306713</v>
      </c>
      <c r="B6853" s="5" t="s">
        <v>5072</v>
      </c>
      <c r="C6853" s="5" t="s">
        <v>48</v>
      </c>
      <c r="D6853" s="5" t="s">
        <v>122</v>
      </c>
      <c r="E6853" s="5">
        <v>7.0</v>
      </c>
      <c r="F6853" s="28">
        <f t="shared" si="67"/>
        <v>44386.56739</v>
      </c>
      <c r="G6853" s="32">
        <f t="shared" si="121"/>
        <v>44386.56739</v>
      </c>
      <c r="H6853" s="29">
        <v>0.6666666666666666</v>
      </c>
      <c r="I6853" s="30">
        <f t="shared" si="124"/>
        <v>-44385.90072</v>
      </c>
      <c r="K6853" t="str">
        <f t="shared" si="125"/>
        <v/>
      </c>
    </row>
    <row r="6854">
      <c r="A6854" s="24">
        <v>44386.49388015046</v>
      </c>
      <c r="B6854" s="5" t="s">
        <v>5073</v>
      </c>
      <c r="C6854" s="5" t="s">
        <v>4460</v>
      </c>
      <c r="D6854" s="5" t="s">
        <v>1473</v>
      </c>
      <c r="E6854" s="5">
        <v>6.0</v>
      </c>
      <c r="F6854" s="28">
        <f t="shared" si="67"/>
        <v>44386.57721</v>
      </c>
      <c r="G6854" s="32">
        <f t="shared" si="121"/>
        <v>44386.57721</v>
      </c>
      <c r="H6854" s="29">
        <v>0.6666666666666666</v>
      </c>
      <c r="I6854" s="30">
        <f t="shared" si="124"/>
        <v>-44385.91055</v>
      </c>
      <c r="K6854" t="str">
        <f t="shared" si="125"/>
        <v/>
      </c>
    </row>
    <row r="6855">
      <c r="A6855" s="24">
        <v>44386.82122866898</v>
      </c>
      <c r="B6855" s="5" t="s">
        <v>5074</v>
      </c>
      <c r="C6855" s="5" t="s">
        <v>1480</v>
      </c>
      <c r="D6855" s="5" t="s">
        <v>5042</v>
      </c>
      <c r="F6855" s="28">
        <f t="shared" si="67"/>
        <v>44386.90456</v>
      </c>
      <c r="G6855" s="32">
        <f t="shared" si="121"/>
        <v>44386.90456</v>
      </c>
      <c r="I6855" t="str">
        <f t="shared" si="124"/>
        <v/>
      </c>
      <c r="K6855" t="str">
        <f t="shared" si="125"/>
        <v/>
      </c>
    </row>
    <row r="6856">
      <c r="A6856" s="24">
        <v>44389.17458847222</v>
      </c>
      <c r="B6856" s="5" t="s">
        <v>3292</v>
      </c>
      <c r="F6856" s="28">
        <f t="shared" si="67"/>
        <v>44389.25792</v>
      </c>
      <c r="G6856" s="32">
        <f t="shared" si="121"/>
        <v>44389.25792</v>
      </c>
      <c r="I6856" t="str">
        <f t="shared" si="124"/>
        <v/>
      </c>
      <c r="K6856" t="str">
        <f t="shared" si="125"/>
        <v/>
      </c>
    </row>
    <row r="6857">
      <c r="A6857" s="24">
        <v>44389.22358211805</v>
      </c>
      <c r="B6857" s="5" t="s">
        <v>5075</v>
      </c>
      <c r="D6857" s="5" t="s">
        <v>1341</v>
      </c>
      <c r="F6857" s="28">
        <f t="shared" si="67"/>
        <v>44389.30692</v>
      </c>
      <c r="G6857" s="32">
        <f t="shared" si="121"/>
        <v>44389.30692</v>
      </c>
      <c r="I6857" t="str">
        <f t="shared" si="124"/>
        <v/>
      </c>
      <c r="K6857" t="str">
        <f t="shared" si="125"/>
        <v/>
      </c>
    </row>
    <row r="6858">
      <c r="A6858" s="24">
        <v>44389.26092608796</v>
      </c>
      <c r="B6858" s="5" t="s">
        <v>5076</v>
      </c>
      <c r="D6858" s="5" t="s">
        <v>3336</v>
      </c>
      <c r="E6858" s="5">
        <v>38.0</v>
      </c>
      <c r="F6858" s="28">
        <f t="shared" si="67"/>
        <v>44389.34426</v>
      </c>
      <c r="G6858" s="32">
        <f t="shared" si="121"/>
        <v>44389.34426</v>
      </c>
      <c r="H6858" s="29">
        <v>0.6666666666666666</v>
      </c>
      <c r="I6858" s="30">
        <f t="shared" si="124"/>
        <v>-44388.67759</v>
      </c>
      <c r="J6858" s="5" t="s">
        <v>1861</v>
      </c>
      <c r="K6858" t="str">
        <f t="shared" si="125"/>
        <v/>
      </c>
    </row>
    <row r="6859">
      <c r="A6859" s="24">
        <v>44389.27855870371</v>
      </c>
      <c r="B6859" s="5" t="s">
        <v>995</v>
      </c>
      <c r="C6859" s="5" t="s">
        <v>5077</v>
      </c>
      <c r="D6859" s="5" t="s">
        <v>281</v>
      </c>
      <c r="E6859" s="5">
        <v>2.0</v>
      </c>
      <c r="F6859" s="28">
        <f t="shared" si="67"/>
        <v>44389.36189</v>
      </c>
      <c r="G6859" s="32">
        <f t="shared" si="121"/>
        <v>44389.36189</v>
      </c>
      <c r="H6859" s="29">
        <v>0.4284722222222222</v>
      </c>
      <c r="I6859" s="30">
        <f t="shared" si="124"/>
        <v>-44388.93342</v>
      </c>
      <c r="K6859" t="str">
        <f t="shared" si="125"/>
        <v/>
      </c>
    </row>
    <row r="6860">
      <c r="A6860" s="24">
        <v>44389.278938206015</v>
      </c>
      <c r="B6860" s="5" t="s">
        <v>5078</v>
      </c>
      <c r="C6860" s="5" t="s">
        <v>5079</v>
      </c>
      <c r="D6860" s="5" t="s">
        <v>5080</v>
      </c>
      <c r="E6860" s="5">
        <v>3.0</v>
      </c>
      <c r="F6860" s="28">
        <f t="shared" si="67"/>
        <v>44389.36227</v>
      </c>
      <c r="G6860" s="32">
        <f t="shared" si="121"/>
        <v>44389.36227</v>
      </c>
      <c r="H6860" s="29">
        <v>0.42986111111111114</v>
      </c>
      <c r="I6860" s="30">
        <f t="shared" si="124"/>
        <v>-44388.93241</v>
      </c>
      <c r="K6860" t="str">
        <f t="shared" si="125"/>
        <v/>
      </c>
    </row>
    <row r="6861">
      <c r="A6861" s="24">
        <v>44389.27924216435</v>
      </c>
      <c r="B6861" s="5" t="s">
        <v>5081</v>
      </c>
      <c r="C6861" s="5" t="s">
        <v>5082</v>
      </c>
      <c r="D6861" s="5" t="s">
        <v>5080</v>
      </c>
      <c r="E6861" s="5">
        <v>4.0</v>
      </c>
      <c r="F6861" s="28">
        <f t="shared" si="67"/>
        <v>44389.36258</v>
      </c>
      <c r="G6861" s="32">
        <f t="shared" si="121"/>
        <v>44389.36258</v>
      </c>
      <c r="H6861" s="29">
        <v>0.42986111111111114</v>
      </c>
      <c r="I6861" s="30">
        <f t="shared" si="124"/>
        <v>-44388.93271</v>
      </c>
      <c r="K6861" t="str">
        <f t="shared" si="125"/>
        <v/>
      </c>
    </row>
    <row r="6862">
      <c r="A6862" s="24">
        <v>44389.280662523146</v>
      </c>
      <c r="B6862" s="5" t="s">
        <v>107</v>
      </c>
      <c r="C6862" s="5" t="s">
        <v>2714</v>
      </c>
      <c r="D6862" s="5" t="s">
        <v>1416</v>
      </c>
      <c r="E6862" s="5">
        <v>43.0</v>
      </c>
      <c r="F6862" s="28">
        <f t="shared" si="67"/>
        <v>44389.364</v>
      </c>
      <c r="G6862" s="32">
        <f t="shared" si="121"/>
        <v>44389.364</v>
      </c>
      <c r="H6862" s="29">
        <v>0.6666666666666666</v>
      </c>
      <c r="I6862" s="30">
        <f t="shared" si="124"/>
        <v>-44388.69733</v>
      </c>
      <c r="J6862" s="5" t="s">
        <v>1861</v>
      </c>
      <c r="K6862" t="str">
        <f t="shared" si="125"/>
        <v/>
      </c>
    </row>
    <row r="6863">
      <c r="A6863" s="24">
        <v>44389.28592353009</v>
      </c>
      <c r="B6863" s="5" t="s">
        <v>5083</v>
      </c>
      <c r="C6863" s="5" t="s">
        <v>5084</v>
      </c>
      <c r="D6863" s="5" t="s">
        <v>5085</v>
      </c>
      <c r="E6863" s="5">
        <v>42.0</v>
      </c>
      <c r="F6863" s="28">
        <f t="shared" si="67"/>
        <v>44389.36926</v>
      </c>
      <c r="G6863" s="32">
        <f t="shared" si="121"/>
        <v>44389.36926</v>
      </c>
      <c r="H6863" s="29">
        <v>0.6666666666666666</v>
      </c>
      <c r="I6863" s="30">
        <f t="shared" si="124"/>
        <v>-44388.70259</v>
      </c>
      <c r="J6863" s="5" t="s">
        <v>1861</v>
      </c>
      <c r="K6863" t="str">
        <f t="shared" si="125"/>
        <v/>
      </c>
    </row>
    <row r="6864">
      <c r="A6864" s="24">
        <v>44389.29534886574</v>
      </c>
      <c r="B6864" s="5" t="s">
        <v>3206</v>
      </c>
      <c r="C6864" s="5" t="s">
        <v>172</v>
      </c>
      <c r="D6864" s="5" t="s">
        <v>4264</v>
      </c>
      <c r="E6864" s="5">
        <v>7.0</v>
      </c>
      <c r="F6864" s="28">
        <f t="shared" si="67"/>
        <v>44389.37868</v>
      </c>
      <c r="G6864" s="32">
        <f t="shared" si="121"/>
        <v>44389.37868</v>
      </c>
      <c r="H6864" s="29">
        <v>0.6666666666666666</v>
      </c>
      <c r="I6864" s="30">
        <f t="shared" si="124"/>
        <v>-44388.71202</v>
      </c>
      <c r="K6864" t="str">
        <f t="shared" si="125"/>
        <v/>
      </c>
    </row>
    <row r="6865">
      <c r="A6865" s="24">
        <v>44389.295572800926</v>
      </c>
      <c r="B6865" s="5" t="s">
        <v>4215</v>
      </c>
      <c r="C6865" s="5" t="s">
        <v>172</v>
      </c>
      <c r="D6865" s="5" t="s">
        <v>4264</v>
      </c>
      <c r="E6865" s="5">
        <v>8.0</v>
      </c>
      <c r="F6865" s="28">
        <f t="shared" si="67"/>
        <v>44389.37891</v>
      </c>
      <c r="G6865" s="32">
        <f t="shared" si="121"/>
        <v>44389.37891</v>
      </c>
      <c r="H6865" s="29">
        <v>0.3923611111111111</v>
      </c>
      <c r="I6865" s="30">
        <f t="shared" si="124"/>
        <v>-44388.98655</v>
      </c>
      <c r="K6865" t="str">
        <f t="shared" si="125"/>
        <v/>
      </c>
    </row>
    <row r="6866">
      <c r="A6866" s="24">
        <v>44389.29575168982</v>
      </c>
      <c r="B6866" s="5" t="s">
        <v>4741</v>
      </c>
      <c r="C6866" s="5" t="s">
        <v>172</v>
      </c>
      <c r="D6866" s="5" t="s">
        <v>4264</v>
      </c>
      <c r="E6866" s="5">
        <v>9.0</v>
      </c>
      <c r="F6866" s="28">
        <f t="shared" si="67"/>
        <v>44389.37909</v>
      </c>
      <c r="G6866" s="32">
        <f t="shared" si="121"/>
        <v>44389.37909</v>
      </c>
      <c r="H6866" s="29">
        <v>0.6666666666666666</v>
      </c>
      <c r="I6866" s="30">
        <f t="shared" si="124"/>
        <v>-44388.71242</v>
      </c>
      <c r="K6866" t="str">
        <f t="shared" si="125"/>
        <v/>
      </c>
    </row>
    <row r="6867">
      <c r="A6867" s="24">
        <v>44389.29594658565</v>
      </c>
      <c r="B6867" s="5" t="s">
        <v>5086</v>
      </c>
      <c r="C6867" s="5" t="s">
        <v>172</v>
      </c>
      <c r="D6867" s="5" t="s">
        <v>4264</v>
      </c>
      <c r="E6867" s="5">
        <v>37.0</v>
      </c>
      <c r="F6867" s="28">
        <f t="shared" si="67"/>
        <v>44389.37928</v>
      </c>
      <c r="G6867" s="32">
        <f t="shared" si="121"/>
        <v>44389.37928</v>
      </c>
      <c r="H6867" s="29">
        <v>0.6666666666666666</v>
      </c>
      <c r="I6867" s="30">
        <f t="shared" si="124"/>
        <v>-44388.71261</v>
      </c>
      <c r="J6867" s="5" t="s">
        <v>1861</v>
      </c>
      <c r="K6867" t="str">
        <f t="shared" si="125"/>
        <v/>
      </c>
    </row>
    <row r="6868">
      <c r="A6868" s="24">
        <v>44389.296203564816</v>
      </c>
      <c r="B6868" s="5" t="s">
        <v>5087</v>
      </c>
      <c r="C6868" s="5" t="s">
        <v>172</v>
      </c>
      <c r="D6868" s="5" t="s">
        <v>4264</v>
      </c>
      <c r="E6868" s="5">
        <v>11.0</v>
      </c>
      <c r="F6868" s="28">
        <f t="shared" si="67"/>
        <v>44389.37954</v>
      </c>
      <c r="G6868" s="32">
        <f t="shared" si="121"/>
        <v>44389.37954</v>
      </c>
      <c r="H6868" s="29">
        <v>0.3923611111111111</v>
      </c>
      <c r="I6868" s="30">
        <f t="shared" si="124"/>
        <v>-44388.98718</v>
      </c>
      <c r="K6868" t="str">
        <f t="shared" si="125"/>
        <v/>
      </c>
    </row>
    <row r="6869">
      <c r="A6869" s="24">
        <v>44389.30605550926</v>
      </c>
      <c r="B6869" s="5" t="s">
        <v>5088</v>
      </c>
      <c r="C6869" s="5" t="s">
        <v>516</v>
      </c>
      <c r="D6869" s="5" t="s">
        <v>5089</v>
      </c>
      <c r="E6869" s="5">
        <v>41.0</v>
      </c>
      <c r="F6869" s="28">
        <f t="shared" si="67"/>
        <v>44389.38939</v>
      </c>
      <c r="G6869" s="32">
        <f t="shared" si="121"/>
        <v>44389.38939</v>
      </c>
      <c r="H6869" s="29">
        <v>0.6666666666666666</v>
      </c>
      <c r="I6869" s="30">
        <f t="shared" si="124"/>
        <v>-44388.72272</v>
      </c>
      <c r="J6869" s="5" t="s">
        <v>1861</v>
      </c>
      <c r="K6869" t="str">
        <f t="shared" si="125"/>
        <v/>
      </c>
    </row>
    <row r="6870">
      <c r="A6870" s="24">
        <v>44389.32352130787</v>
      </c>
      <c r="B6870" s="5" t="s">
        <v>2109</v>
      </c>
      <c r="C6870" s="5" t="s">
        <v>1813</v>
      </c>
      <c r="D6870" s="5" t="s">
        <v>5090</v>
      </c>
      <c r="E6870" s="5">
        <v>40.0</v>
      </c>
      <c r="F6870" s="28">
        <f t="shared" si="67"/>
        <v>44389.40685</v>
      </c>
      <c r="G6870" s="32">
        <f t="shared" si="121"/>
        <v>44389.40685</v>
      </c>
      <c r="H6870" s="29">
        <v>0.6666666666666666</v>
      </c>
      <c r="I6870" s="30">
        <f t="shared" si="124"/>
        <v>-44388.74019</v>
      </c>
      <c r="J6870" s="5" t="s">
        <v>1861</v>
      </c>
      <c r="K6870" t="str">
        <f t="shared" si="125"/>
        <v/>
      </c>
    </row>
    <row r="6871">
      <c r="A6871" s="24">
        <v>44389.337248703705</v>
      </c>
      <c r="B6871" s="5" t="s">
        <v>646</v>
      </c>
      <c r="C6871" s="5" t="s">
        <v>916</v>
      </c>
      <c r="D6871" s="5" t="s">
        <v>147</v>
      </c>
      <c r="E6871" s="5">
        <v>5.0</v>
      </c>
      <c r="F6871" s="28">
        <f t="shared" si="67"/>
        <v>44389.42058</v>
      </c>
      <c r="G6871" s="32">
        <f t="shared" si="121"/>
        <v>44389.42058</v>
      </c>
      <c r="H6871" s="29">
        <v>0.6138888888888889</v>
      </c>
      <c r="I6871" s="30">
        <f t="shared" si="124"/>
        <v>-44388.80669</v>
      </c>
      <c r="K6871" t="str">
        <f t="shared" si="125"/>
        <v/>
      </c>
    </row>
    <row r="6872">
      <c r="A6872" s="24">
        <v>44389.33784508102</v>
      </c>
      <c r="B6872" s="5" t="s">
        <v>5051</v>
      </c>
      <c r="C6872" s="5" t="s">
        <v>647</v>
      </c>
      <c r="D6872" s="5" t="s">
        <v>147</v>
      </c>
      <c r="E6872" s="5">
        <v>6.0</v>
      </c>
      <c r="F6872" s="28">
        <f t="shared" si="67"/>
        <v>44389.42118</v>
      </c>
      <c r="G6872" s="32">
        <f t="shared" si="121"/>
        <v>44389.42118</v>
      </c>
      <c r="H6872" s="29">
        <v>0.6138888888888889</v>
      </c>
      <c r="I6872" s="30">
        <f t="shared" si="124"/>
        <v>-44388.80729</v>
      </c>
      <c r="K6872" t="str">
        <f t="shared" si="125"/>
        <v/>
      </c>
    </row>
    <row r="6873">
      <c r="A6873" s="24">
        <v>44389.40839886574</v>
      </c>
      <c r="B6873" s="5" t="s">
        <v>3765</v>
      </c>
      <c r="C6873" s="5" t="s">
        <v>270</v>
      </c>
      <c r="D6873" s="5" t="s">
        <v>1237</v>
      </c>
      <c r="E6873" s="5">
        <v>1.0</v>
      </c>
      <c r="F6873" s="28">
        <f t="shared" si="67"/>
        <v>44389.49173</v>
      </c>
      <c r="G6873" s="32">
        <f t="shared" si="121"/>
        <v>44389.49173</v>
      </c>
      <c r="H6873" s="29">
        <v>0.5381944444444444</v>
      </c>
      <c r="I6873" s="30">
        <f t="shared" si="124"/>
        <v>-44388.95354</v>
      </c>
      <c r="K6873" t="str">
        <f t="shared" si="125"/>
        <v/>
      </c>
    </row>
    <row r="6874">
      <c r="A6874" s="24">
        <v>44389.408897037036</v>
      </c>
      <c r="B6874" s="5" t="s">
        <v>4280</v>
      </c>
      <c r="C6874" s="5" t="s">
        <v>270</v>
      </c>
      <c r="D6874" s="5" t="s">
        <v>1237</v>
      </c>
      <c r="E6874" s="5">
        <v>39.0</v>
      </c>
      <c r="F6874" s="28">
        <f t="shared" si="67"/>
        <v>44389.49223</v>
      </c>
      <c r="G6874" s="32">
        <f t="shared" si="121"/>
        <v>44389.49223</v>
      </c>
      <c r="H6874" s="29">
        <v>0.6666666666666666</v>
      </c>
      <c r="I6874" s="30">
        <f t="shared" si="124"/>
        <v>-44388.82556</v>
      </c>
      <c r="J6874" s="5" t="s">
        <v>1861</v>
      </c>
      <c r="K6874" t="str">
        <f t="shared" si="125"/>
        <v/>
      </c>
    </row>
    <row r="6875">
      <c r="A6875" s="24">
        <v>44389.42560523148</v>
      </c>
      <c r="B6875" s="5" t="s">
        <v>3191</v>
      </c>
      <c r="C6875" s="5" t="s">
        <v>1420</v>
      </c>
      <c r="D6875" s="5" t="s">
        <v>5042</v>
      </c>
      <c r="F6875" s="28">
        <f t="shared" si="67"/>
        <v>44389.50894</v>
      </c>
      <c r="G6875" s="32">
        <f t="shared" si="121"/>
        <v>44389.50894</v>
      </c>
      <c r="H6875" s="29">
        <v>0.5305555555555556</v>
      </c>
      <c r="I6875" s="30">
        <f t="shared" si="124"/>
        <v>-44388.97838</v>
      </c>
      <c r="J6875" s="5" t="s">
        <v>4779</v>
      </c>
      <c r="K6875" t="str">
        <f t="shared" si="125"/>
        <v/>
      </c>
    </row>
    <row r="6876">
      <c r="A6876" s="24">
        <v>44389.67288957176</v>
      </c>
      <c r="B6876" s="5" t="s">
        <v>3401</v>
      </c>
      <c r="C6876" s="5" t="s">
        <v>1480</v>
      </c>
      <c r="D6876" s="5" t="s">
        <v>5042</v>
      </c>
      <c r="F6876" s="28">
        <f t="shared" si="67"/>
        <v>44389.75622</v>
      </c>
      <c r="G6876" s="32">
        <f t="shared" si="121"/>
        <v>44389.75622</v>
      </c>
      <c r="I6876" t="str">
        <f t="shared" si="124"/>
        <v/>
      </c>
      <c r="K6876" t="str">
        <f t="shared" si="125"/>
        <v/>
      </c>
    </row>
    <row r="6877">
      <c r="A6877" s="24">
        <v>44390.24450262732</v>
      </c>
      <c r="B6877" s="5" t="s">
        <v>5018</v>
      </c>
      <c r="C6877" s="5" t="s">
        <v>600</v>
      </c>
      <c r="D6877" s="5" t="s">
        <v>2548</v>
      </c>
      <c r="E6877" s="5">
        <v>37.0</v>
      </c>
      <c r="F6877" s="28">
        <f t="shared" si="67"/>
        <v>44390.32784</v>
      </c>
      <c r="G6877" s="32">
        <f t="shared" si="121"/>
        <v>44390.32784</v>
      </c>
      <c r="H6877" s="29">
        <v>0.6666666666666666</v>
      </c>
      <c r="I6877" s="30">
        <f t="shared" si="124"/>
        <v>-44389.66117</v>
      </c>
      <c r="J6877" s="5" t="s">
        <v>1861</v>
      </c>
      <c r="K6877" t="str">
        <f t="shared" si="125"/>
        <v/>
      </c>
    </row>
    <row r="6878">
      <c r="A6878" s="24">
        <v>44390.27010828703</v>
      </c>
      <c r="B6878" s="5" t="s">
        <v>2109</v>
      </c>
      <c r="C6878" s="5" t="s">
        <v>545</v>
      </c>
      <c r="D6878" s="5" t="s">
        <v>5090</v>
      </c>
      <c r="E6878" s="5">
        <v>38.0</v>
      </c>
      <c r="F6878" s="28">
        <f t="shared" si="67"/>
        <v>44390.35344</v>
      </c>
      <c r="G6878" s="32">
        <f t="shared" si="121"/>
        <v>44390.35344</v>
      </c>
      <c r="H6878" s="29">
        <v>0.6666666666666666</v>
      </c>
      <c r="I6878" s="30">
        <f t="shared" si="124"/>
        <v>-44389.68677</v>
      </c>
      <c r="J6878" s="5" t="s">
        <v>1861</v>
      </c>
      <c r="K6878" t="str">
        <f t="shared" si="125"/>
        <v/>
      </c>
    </row>
    <row r="6879">
      <c r="A6879" s="24">
        <v>44390.271096909724</v>
      </c>
      <c r="B6879" s="5" t="s">
        <v>4088</v>
      </c>
      <c r="C6879" s="5" t="s">
        <v>545</v>
      </c>
      <c r="D6879" s="5" t="s">
        <v>4402</v>
      </c>
      <c r="E6879" s="5">
        <v>39.0</v>
      </c>
      <c r="F6879" s="28">
        <f t="shared" si="67"/>
        <v>44390.35443</v>
      </c>
      <c r="G6879" s="32">
        <f t="shared" si="121"/>
        <v>44390.35443</v>
      </c>
      <c r="H6879" s="29">
        <v>0.6666666666666666</v>
      </c>
      <c r="I6879" s="30">
        <f t="shared" si="124"/>
        <v>-44389.68776</v>
      </c>
      <c r="J6879" s="5" t="s">
        <v>1861</v>
      </c>
      <c r="K6879" t="str">
        <f t="shared" si="125"/>
        <v/>
      </c>
    </row>
    <row r="6880">
      <c r="A6880" s="24">
        <v>44390.27489166667</v>
      </c>
      <c r="B6880" s="5" t="s">
        <v>3405</v>
      </c>
      <c r="C6880" s="5" t="s">
        <v>5091</v>
      </c>
      <c r="D6880" s="5" t="s">
        <v>173</v>
      </c>
      <c r="E6880" s="5">
        <v>1.0</v>
      </c>
      <c r="F6880" s="28">
        <f t="shared" si="67"/>
        <v>44390.35823</v>
      </c>
      <c r="G6880" s="32">
        <f t="shared" si="121"/>
        <v>44390.35823</v>
      </c>
      <c r="H6880" s="29">
        <v>0.6666666666666666</v>
      </c>
      <c r="I6880" s="30">
        <f t="shared" si="124"/>
        <v>-44389.69156</v>
      </c>
      <c r="K6880" t="str">
        <f t="shared" si="125"/>
        <v/>
      </c>
    </row>
    <row r="6881">
      <c r="A6881" s="24">
        <v>44390.27572427083</v>
      </c>
      <c r="B6881" s="5" t="s">
        <v>3407</v>
      </c>
      <c r="C6881" s="5" t="s">
        <v>5091</v>
      </c>
      <c r="D6881" s="5" t="s">
        <v>173</v>
      </c>
      <c r="E6881" s="5">
        <v>2.0</v>
      </c>
      <c r="F6881" s="28">
        <f t="shared" si="67"/>
        <v>44390.35906</v>
      </c>
      <c r="G6881" s="32">
        <f t="shared" si="121"/>
        <v>44390.35906</v>
      </c>
      <c r="H6881" s="29">
        <v>0.6666666666666666</v>
      </c>
      <c r="I6881" s="30">
        <f t="shared" si="124"/>
        <v>-44389.69239</v>
      </c>
      <c r="K6881" t="str">
        <f t="shared" si="125"/>
        <v/>
      </c>
    </row>
    <row r="6882">
      <c r="A6882" s="24">
        <v>44390.276796666665</v>
      </c>
      <c r="B6882" s="5" t="s">
        <v>3408</v>
      </c>
      <c r="C6882" s="5" t="s">
        <v>5092</v>
      </c>
      <c r="D6882" s="5" t="s">
        <v>173</v>
      </c>
      <c r="E6882" s="5"/>
      <c r="F6882" s="28">
        <f t="shared" si="67"/>
        <v>44390.36013</v>
      </c>
      <c r="G6882" s="32">
        <f t="shared" si="121"/>
        <v>44390.36013</v>
      </c>
      <c r="H6882" s="29">
        <v>0.6666666666666666</v>
      </c>
      <c r="I6882" s="30">
        <f t="shared" si="124"/>
        <v>-44389.69346</v>
      </c>
      <c r="J6882" s="5" t="s">
        <v>3958</v>
      </c>
      <c r="K6882" t="str">
        <f t="shared" si="125"/>
        <v/>
      </c>
    </row>
    <row r="6883">
      <c r="A6883" s="24">
        <v>44390.29355918981</v>
      </c>
      <c r="B6883" s="5" t="s">
        <v>3191</v>
      </c>
      <c r="C6883" s="5" t="s">
        <v>1420</v>
      </c>
      <c r="D6883" s="5" t="s">
        <v>5042</v>
      </c>
      <c r="E6883" s="5">
        <v>40.0</v>
      </c>
      <c r="F6883" s="28">
        <f t="shared" si="67"/>
        <v>44390.37689</v>
      </c>
      <c r="G6883" s="32">
        <f t="shared" si="121"/>
        <v>44390.37689</v>
      </c>
      <c r="H6883" s="29">
        <v>0.38958333333333334</v>
      </c>
      <c r="I6883" s="30">
        <f t="shared" si="124"/>
        <v>-44389.98731</v>
      </c>
      <c r="J6883" s="5" t="s">
        <v>1861</v>
      </c>
      <c r="K6883" t="str">
        <f t="shared" si="125"/>
        <v/>
      </c>
    </row>
    <row r="6884">
      <c r="A6884" s="24">
        <v>44390.334004317134</v>
      </c>
      <c r="B6884" s="5" t="s">
        <v>646</v>
      </c>
      <c r="C6884" s="5" t="s">
        <v>916</v>
      </c>
      <c r="D6884" s="5" t="s">
        <v>4408</v>
      </c>
      <c r="E6884" s="5">
        <v>3.0</v>
      </c>
      <c r="F6884" s="28">
        <f t="shared" si="67"/>
        <v>44390.41734</v>
      </c>
      <c r="G6884" s="32">
        <f t="shared" si="121"/>
        <v>44390.41734</v>
      </c>
      <c r="H6884" s="29">
        <v>0.6027777777777777</v>
      </c>
      <c r="I6884" s="30">
        <f t="shared" si="124"/>
        <v>-44389.81456</v>
      </c>
      <c r="K6884" t="str">
        <f t="shared" si="125"/>
        <v/>
      </c>
    </row>
    <row r="6885">
      <c r="A6885" s="24">
        <v>44390.33476226852</v>
      </c>
      <c r="B6885" s="5" t="s">
        <v>5033</v>
      </c>
      <c r="C6885" s="5" t="s">
        <v>916</v>
      </c>
      <c r="D6885" s="5" t="s">
        <v>4408</v>
      </c>
      <c r="E6885" s="5">
        <v>4.0</v>
      </c>
      <c r="F6885" s="28">
        <f t="shared" si="67"/>
        <v>44390.4181</v>
      </c>
      <c r="G6885" s="32">
        <f t="shared" si="121"/>
        <v>44390.4181</v>
      </c>
      <c r="H6885" s="29">
        <v>0.6027777777777777</v>
      </c>
      <c r="I6885" s="30">
        <f t="shared" si="124"/>
        <v>-44389.81532</v>
      </c>
      <c r="K6885" t="str">
        <f t="shared" si="125"/>
        <v/>
      </c>
    </row>
    <row r="6886">
      <c r="A6886" s="24">
        <v>44390.339751631946</v>
      </c>
      <c r="B6886" s="5" t="s">
        <v>5093</v>
      </c>
      <c r="C6886" s="5" t="s">
        <v>159</v>
      </c>
      <c r="D6886" s="5" t="s">
        <v>4264</v>
      </c>
      <c r="E6886" s="5">
        <v>40.0</v>
      </c>
      <c r="F6886" s="28">
        <f t="shared" si="67"/>
        <v>44390.42308</v>
      </c>
      <c r="G6886" s="32">
        <f t="shared" si="121"/>
        <v>44390.42308</v>
      </c>
      <c r="H6886" s="29">
        <v>0.6666666666666666</v>
      </c>
      <c r="I6886" s="30">
        <f t="shared" si="124"/>
        <v>-44389.75642</v>
      </c>
      <c r="J6886" s="5" t="s">
        <v>1861</v>
      </c>
      <c r="K6886" t="str">
        <f t="shared" si="125"/>
        <v/>
      </c>
    </row>
    <row r="6887">
      <c r="A6887" s="24">
        <v>44390.35289591435</v>
      </c>
      <c r="B6887" s="5" t="s">
        <v>5094</v>
      </c>
      <c r="C6887" s="5" t="s">
        <v>194</v>
      </c>
      <c r="D6887" s="5" t="s">
        <v>4264</v>
      </c>
      <c r="E6887" s="5">
        <v>5.0</v>
      </c>
      <c r="F6887" s="28">
        <f t="shared" si="67"/>
        <v>44390.43623</v>
      </c>
      <c r="G6887" s="32">
        <f t="shared" si="121"/>
        <v>44390.43623</v>
      </c>
      <c r="H6887" s="29">
        <v>0.6666666666666666</v>
      </c>
      <c r="I6887" s="30">
        <f t="shared" si="124"/>
        <v>-44389.76956</v>
      </c>
      <c r="K6887" t="str">
        <f t="shared" si="125"/>
        <v/>
      </c>
    </row>
    <row r="6888">
      <c r="A6888" s="24">
        <v>44390.44826974537</v>
      </c>
      <c r="B6888" s="5" t="s">
        <v>823</v>
      </c>
      <c r="C6888" s="5" t="s">
        <v>716</v>
      </c>
      <c r="D6888" s="5" t="s">
        <v>223</v>
      </c>
      <c r="E6888" s="5">
        <v>41.0</v>
      </c>
      <c r="F6888" s="28">
        <f t="shared" si="67"/>
        <v>44390.5316</v>
      </c>
      <c r="G6888" s="32">
        <f t="shared" si="121"/>
        <v>44390.5316</v>
      </c>
      <c r="H6888" s="29">
        <v>0.5527777777777778</v>
      </c>
      <c r="I6888" s="30">
        <f t="shared" si="124"/>
        <v>-44389.97883</v>
      </c>
      <c r="J6888" s="5" t="s">
        <v>1861</v>
      </c>
      <c r="K6888" t="str">
        <f t="shared" si="125"/>
        <v/>
      </c>
    </row>
    <row r="6889">
      <c r="A6889" s="24">
        <v>44390.44864282408</v>
      </c>
      <c r="B6889" s="5" t="s">
        <v>4977</v>
      </c>
      <c r="C6889" s="5" t="s">
        <v>716</v>
      </c>
      <c r="D6889" s="5" t="s">
        <v>223</v>
      </c>
      <c r="E6889" s="5">
        <v>42.0</v>
      </c>
      <c r="F6889" s="28">
        <f t="shared" si="67"/>
        <v>44390.53198</v>
      </c>
      <c r="G6889" s="32">
        <f t="shared" si="121"/>
        <v>44390.53198</v>
      </c>
      <c r="H6889" s="29">
        <v>0.5527777777777778</v>
      </c>
      <c r="I6889" s="30">
        <f t="shared" si="124"/>
        <v>-44389.9792</v>
      </c>
      <c r="J6889" s="5" t="s">
        <v>1861</v>
      </c>
      <c r="K6889" t="str">
        <f t="shared" si="125"/>
        <v/>
      </c>
    </row>
    <row r="6890">
      <c r="A6890" s="24">
        <v>44390.44898128472</v>
      </c>
      <c r="B6890" s="5" t="s">
        <v>5095</v>
      </c>
      <c r="C6890" s="5" t="s">
        <v>716</v>
      </c>
      <c r="D6890" s="5" t="s">
        <v>223</v>
      </c>
      <c r="E6890" s="5">
        <v>6.0</v>
      </c>
      <c r="F6890" s="28">
        <f t="shared" si="67"/>
        <v>44390.53231</v>
      </c>
      <c r="G6890" s="32">
        <f t="shared" si="121"/>
        <v>44390.53231</v>
      </c>
      <c r="H6890" s="29">
        <v>0.5527777777777778</v>
      </c>
      <c r="I6890" s="30">
        <f t="shared" si="124"/>
        <v>-44389.97954</v>
      </c>
      <c r="K6890" t="str">
        <f t="shared" si="125"/>
        <v/>
      </c>
    </row>
    <row r="6891">
      <c r="A6891" s="24">
        <v>44390.44923979166</v>
      </c>
      <c r="B6891" s="5" t="s">
        <v>5096</v>
      </c>
      <c r="C6891" s="5" t="s">
        <v>716</v>
      </c>
      <c r="D6891" s="5" t="s">
        <v>223</v>
      </c>
      <c r="E6891" s="5">
        <v>7.0</v>
      </c>
      <c r="F6891" s="28">
        <f t="shared" si="67"/>
        <v>44390.53257</v>
      </c>
      <c r="G6891" s="32">
        <f t="shared" si="121"/>
        <v>44390.53257</v>
      </c>
      <c r="H6891" s="29">
        <v>0.5527777777777778</v>
      </c>
      <c r="I6891" s="30">
        <f t="shared" si="124"/>
        <v>-44389.9798</v>
      </c>
      <c r="K6891" t="str">
        <f t="shared" si="125"/>
        <v/>
      </c>
    </row>
    <row r="6892">
      <c r="A6892" s="24">
        <v>44390.46341591435</v>
      </c>
      <c r="B6892" s="5" t="s">
        <v>5097</v>
      </c>
      <c r="C6892" s="5" t="s">
        <v>5098</v>
      </c>
      <c r="D6892" s="5" t="s">
        <v>784</v>
      </c>
      <c r="E6892" s="5">
        <v>8.0</v>
      </c>
      <c r="F6892" s="28">
        <f t="shared" si="67"/>
        <v>44390.54675</v>
      </c>
      <c r="G6892" s="32">
        <f t="shared" si="121"/>
        <v>44390.54675</v>
      </c>
      <c r="H6892" s="29">
        <v>0.6118055555555556</v>
      </c>
      <c r="I6892" s="30">
        <f t="shared" si="124"/>
        <v>-44389.93494</v>
      </c>
      <c r="K6892" t="str">
        <f t="shared" si="125"/>
        <v/>
      </c>
    </row>
    <row r="6893">
      <c r="A6893" s="24">
        <v>44390.536243888884</v>
      </c>
      <c r="B6893" s="5" t="s">
        <v>5099</v>
      </c>
      <c r="D6893" s="5" t="s">
        <v>5020</v>
      </c>
      <c r="E6893" s="5">
        <v>3.0</v>
      </c>
      <c r="F6893" s="28">
        <f t="shared" si="67"/>
        <v>44390.61958</v>
      </c>
      <c r="G6893" s="32">
        <f t="shared" si="121"/>
        <v>44390.61958</v>
      </c>
      <c r="H6893" s="29">
        <v>0.6666666666666666</v>
      </c>
      <c r="I6893" s="30">
        <f t="shared" si="124"/>
        <v>-44389.95291</v>
      </c>
      <c r="K6893" t="str">
        <f t="shared" si="125"/>
        <v/>
      </c>
    </row>
    <row r="6894">
      <c r="A6894" s="24">
        <v>44390.679915625005</v>
      </c>
      <c r="B6894" s="5" t="s">
        <v>3401</v>
      </c>
      <c r="C6894" s="5" t="s">
        <v>1480</v>
      </c>
      <c r="D6894" s="5" t="s">
        <v>5042</v>
      </c>
      <c r="F6894" s="28">
        <f t="shared" si="67"/>
        <v>44390.76325</v>
      </c>
      <c r="G6894" s="32">
        <f t="shared" si="121"/>
        <v>44390.76325</v>
      </c>
      <c r="I6894" t="str">
        <f t="shared" si="124"/>
        <v/>
      </c>
      <c r="K6894" t="str">
        <f t="shared" si="125"/>
        <v/>
      </c>
    </row>
    <row r="6895">
      <c r="A6895" s="24">
        <v>44391.23259162037</v>
      </c>
      <c r="B6895" s="5" t="s">
        <v>5093</v>
      </c>
      <c r="C6895" s="5" t="s">
        <v>159</v>
      </c>
      <c r="D6895" s="5" t="s">
        <v>760</v>
      </c>
      <c r="E6895" s="5">
        <v>40.0</v>
      </c>
      <c r="F6895" s="28">
        <f t="shared" si="67"/>
        <v>44391.31592</v>
      </c>
      <c r="G6895" s="32">
        <f t="shared" si="121"/>
        <v>44391.31592</v>
      </c>
      <c r="H6895" s="29">
        <v>0.6666666666666666</v>
      </c>
      <c r="I6895" s="30">
        <f t="shared" si="124"/>
        <v>-44390.64926</v>
      </c>
      <c r="J6895" s="5" t="s">
        <v>1861</v>
      </c>
      <c r="K6895" t="str">
        <f t="shared" si="125"/>
        <v/>
      </c>
    </row>
    <row r="6896">
      <c r="A6896" s="24">
        <v>44391.232829560184</v>
      </c>
      <c r="B6896" s="5" t="s">
        <v>5086</v>
      </c>
      <c r="C6896" s="5" t="s">
        <v>159</v>
      </c>
      <c r="D6896" s="5" t="s">
        <v>760</v>
      </c>
      <c r="E6896" s="5">
        <v>1.0</v>
      </c>
      <c r="F6896" s="28">
        <f t="shared" si="67"/>
        <v>44391.31616</v>
      </c>
      <c r="G6896" s="32">
        <f t="shared" si="121"/>
        <v>44391.31616</v>
      </c>
      <c r="H6896" s="29">
        <v>0.6666666666666666</v>
      </c>
      <c r="I6896" s="30">
        <f t="shared" si="124"/>
        <v>-44390.6495</v>
      </c>
      <c r="K6896" t="str">
        <f t="shared" si="125"/>
        <v/>
      </c>
    </row>
    <row r="6897">
      <c r="A6897" s="24">
        <v>44391.260468125</v>
      </c>
      <c r="B6897" s="5" t="s">
        <v>5018</v>
      </c>
      <c r="C6897" s="5" t="s">
        <v>1813</v>
      </c>
      <c r="D6897" s="5" t="s">
        <v>2548</v>
      </c>
      <c r="E6897" s="5">
        <v>37.0</v>
      </c>
      <c r="F6897" s="28">
        <f t="shared" si="67"/>
        <v>44391.3438</v>
      </c>
      <c r="G6897" s="32">
        <f t="shared" si="121"/>
        <v>44391.3438</v>
      </c>
      <c r="H6897" s="29">
        <v>0.6666666666666666</v>
      </c>
      <c r="I6897" s="30">
        <f t="shared" si="124"/>
        <v>-44390.67713</v>
      </c>
      <c r="J6897" s="5" t="s">
        <v>1861</v>
      </c>
      <c r="K6897" t="str">
        <f t="shared" si="125"/>
        <v/>
      </c>
    </row>
    <row r="6898">
      <c r="A6898" s="24">
        <v>44391.27282565972</v>
      </c>
      <c r="B6898" s="5" t="s">
        <v>34</v>
      </c>
      <c r="C6898" s="5" t="s">
        <v>35</v>
      </c>
      <c r="D6898" s="5" t="s">
        <v>2960</v>
      </c>
      <c r="E6898" s="5">
        <v>2.0</v>
      </c>
      <c r="F6898" s="28">
        <f t="shared" si="67"/>
        <v>44391.35616</v>
      </c>
      <c r="G6898" s="32">
        <f t="shared" si="121"/>
        <v>44391.35616</v>
      </c>
      <c r="H6898" s="29">
        <v>0.5993055555555555</v>
      </c>
      <c r="I6898" s="30">
        <f t="shared" si="124"/>
        <v>-44390.75685</v>
      </c>
      <c r="K6898" t="str">
        <f t="shared" si="125"/>
        <v/>
      </c>
    </row>
    <row r="6899">
      <c r="A6899" s="24">
        <v>44391.27329744213</v>
      </c>
      <c r="B6899" s="5" t="s">
        <v>5100</v>
      </c>
      <c r="C6899" s="5" t="s">
        <v>5101</v>
      </c>
      <c r="D6899" s="5" t="s">
        <v>2960</v>
      </c>
      <c r="E6899" s="5">
        <v>3.0</v>
      </c>
      <c r="F6899" s="28">
        <f t="shared" si="67"/>
        <v>44391.35663</v>
      </c>
      <c r="G6899" s="32">
        <f t="shared" si="121"/>
        <v>44391.35663</v>
      </c>
      <c r="H6899" s="29">
        <v>0.5993055555555555</v>
      </c>
      <c r="I6899" s="30">
        <f t="shared" si="124"/>
        <v>-44390.75733</v>
      </c>
      <c r="K6899" t="str">
        <f t="shared" si="125"/>
        <v/>
      </c>
    </row>
    <row r="6900">
      <c r="A6900" s="24">
        <v>44391.29530546296</v>
      </c>
      <c r="B6900" s="5" t="s">
        <v>2513</v>
      </c>
      <c r="C6900" s="5" t="s">
        <v>255</v>
      </c>
      <c r="D6900" s="5" t="s">
        <v>4264</v>
      </c>
      <c r="E6900" s="5">
        <v>38.0</v>
      </c>
      <c r="F6900" s="28">
        <f t="shared" si="67"/>
        <v>44391.37864</v>
      </c>
      <c r="G6900" s="32">
        <f t="shared" si="121"/>
        <v>44391.37864</v>
      </c>
      <c r="H6900" s="29">
        <v>0.5701388888888889</v>
      </c>
      <c r="I6900" s="30">
        <f t="shared" si="124"/>
        <v>-44390.8085</v>
      </c>
      <c r="J6900" s="5" t="s">
        <v>1861</v>
      </c>
      <c r="K6900" t="str">
        <f t="shared" si="125"/>
        <v/>
      </c>
    </row>
    <row r="6901">
      <c r="A6901" s="24">
        <v>44391.29581837963</v>
      </c>
      <c r="B6901" s="5" t="s">
        <v>5102</v>
      </c>
      <c r="C6901" s="5" t="s">
        <v>255</v>
      </c>
      <c r="D6901" s="5" t="s">
        <v>4264</v>
      </c>
      <c r="E6901" s="5">
        <v>5.0</v>
      </c>
      <c r="F6901" s="28">
        <f t="shared" si="67"/>
        <v>44391.37915</v>
      </c>
      <c r="G6901" s="32">
        <f t="shared" si="121"/>
        <v>44391.37915</v>
      </c>
      <c r="H6901" s="29">
        <v>0.4395833333333333</v>
      </c>
      <c r="I6901" s="30">
        <f t="shared" si="124"/>
        <v>-44390.93957</v>
      </c>
      <c r="K6901" t="str">
        <f t="shared" si="125"/>
        <v/>
      </c>
    </row>
    <row r="6902">
      <c r="A6902" s="24">
        <v>44391.296378009254</v>
      </c>
      <c r="B6902" s="5" t="s">
        <v>5103</v>
      </c>
      <c r="C6902" s="5" t="s">
        <v>255</v>
      </c>
      <c r="D6902" s="5" t="s">
        <v>4264</v>
      </c>
      <c r="E6902" s="5">
        <v>6.0</v>
      </c>
      <c r="F6902" s="28">
        <f t="shared" si="67"/>
        <v>44391.37971</v>
      </c>
      <c r="G6902" s="32">
        <f t="shared" si="121"/>
        <v>44391.37971</v>
      </c>
      <c r="H6902" s="29">
        <v>0.5701388888888889</v>
      </c>
      <c r="I6902" s="30">
        <f t="shared" si="124"/>
        <v>-44390.80957</v>
      </c>
      <c r="K6902" t="str">
        <f t="shared" si="125"/>
        <v/>
      </c>
    </row>
    <row r="6903">
      <c r="A6903" s="24">
        <v>44391.29674791667</v>
      </c>
      <c r="B6903" s="5" t="s">
        <v>5104</v>
      </c>
      <c r="C6903" s="5" t="s">
        <v>255</v>
      </c>
      <c r="D6903" s="5" t="s">
        <v>4264</v>
      </c>
      <c r="E6903" s="5">
        <v>7.0</v>
      </c>
      <c r="F6903" s="28">
        <f t="shared" si="67"/>
        <v>44391.38008</v>
      </c>
      <c r="G6903" s="32">
        <f t="shared" si="121"/>
        <v>44391.38008</v>
      </c>
      <c r="H6903" s="29">
        <v>0.5701388888888889</v>
      </c>
      <c r="I6903" s="30">
        <f t="shared" si="124"/>
        <v>-44390.80994</v>
      </c>
      <c r="K6903" t="str">
        <f t="shared" si="125"/>
        <v/>
      </c>
    </row>
    <row r="6904">
      <c r="A6904" s="24">
        <v>44391.31182159722</v>
      </c>
      <c r="B6904" s="5" t="s">
        <v>646</v>
      </c>
      <c r="C6904" s="5" t="s">
        <v>916</v>
      </c>
      <c r="D6904" s="5" t="s">
        <v>4408</v>
      </c>
      <c r="E6904" s="5">
        <v>8.0</v>
      </c>
      <c r="F6904" s="28">
        <f t="shared" si="67"/>
        <v>44391.39515</v>
      </c>
      <c r="G6904" s="32">
        <f t="shared" si="121"/>
        <v>44391.39515</v>
      </c>
      <c r="H6904" s="29">
        <v>0.6666666666666666</v>
      </c>
      <c r="I6904" s="30">
        <f t="shared" si="124"/>
        <v>-44390.72849</v>
      </c>
      <c r="K6904" t="str">
        <f t="shared" si="125"/>
        <v/>
      </c>
    </row>
    <row r="6905">
      <c r="A6905" s="24">
        <v>44391.312281770835</v>
      </c>
      <c r="B6905" s="5" t="s">
        <v>5033</v>
      </c>
      <c r="C6905" s="5" t="s">
        <v>916</v>
      </c>
      <c r="D6905" s="5" t="s">
        <v>4408</v>
      </c>
      <c r="E6905" s="5">
        <v>4.0</v>
      </c>
      <c r="F6905" s="28">
        <f t="shared" si="67"/>
        <v>44391.39562</v>
      </c>
      <c r="G6905" s="32">
        <f t="shared" si="121"/>
        <v>44391.39562</v>
      </c>
      <c r="H6905" s="29">
        <v>0.6666666666666666</v>
      </c>
      <c r="I6905" s="30">
        <f t="shared" si="124"/>
        <v>-44390.72895</v>
      </c>
      <c r="K6905" t="str">
        <f t="shared" si="125"/>
        <v/>
      </c>
    </row>
    <row r="6906">
      <c r="A6906" s="24">
        <v>44391.32859123843</v>
      </c>
      <c r="B6906" s="5" t="s">
        <v>5105</v>
      </c>
      <c r="D6906" s="5" t="s">
        <v>5049</v>
      </c>
      <c r="E6906" s="5">
        <v>9.0</v>
      </c>
      <c r="F6906" s="28">
        <f t="shared" si="67"/>
        <v>44391.41192</v>
      </c>
      <c r="G6906" s="32">
        <f t="shared" si="121"/>
        <v>44391.41192</v>
      </c>
      <c r="H6906" s="29">
        <v>0.4673611111111111</v>
      </c>
      <c r="I6906" s="30">
        <f t="shared" si="124"/>
        <v>-44390.94456</v>
      </c>
      <c r="K6906" t="str">
        <f t="shared" si="125"/>
        <v/>
      </c>
    </row>
    <row r="6907">
      <c r="A6907" s="24">
        <v>44391.32884048611</v>
      </c>
      <c r="B6907" s="5" t="s">
        <v>823</v>
      </c>
      <c r="C6907" s="5" t="s">
        <v>660</v>
      </c>
      <c r="D6907" s="5" t="s">
        <v>223</v>
      </c>
      <c r="E6907" s="5">
        <v>10.0</v>
      </c>
      <c r="F6907" s="28">
        <f t="shared" si="67"/>
        <v>44391.41217</v>
      </c>
      <c r="G6907" s="32">
        <f t="shared" si="121"/>
        <v>44391.41217</v>
      </c>
      <c r="H6907" s="29">
        <v>0.4597222222222222</v>
      </c>
      <c r="I6907" s="30">
        <f t="shared" si="124"/>
        <v>-44390.95245</v>
      </c>
      <c r="K6907" t="str">
        <f t="shared" si="125"/>
        <v/>
      </c>
    </row>
    <row r="6908">
      <c r="A6908" s="24">
        <v>44391.32920744213</v>
      </c>
      <c r="B6908" s="5" t="s">
        <v>4475</v>
      </c>
      <c r="C6908" s="5" t="s">
        <v>660</v>
      </c>
      <c r="D6908" s="5" t="s">
        <v>223</v>
      </c>
      <c r="E6908" s="5">
        <v>11.0</v>
      </c>
      <c r="F6908" s="28">
        <f t="shared" si="67"/>
        <v>44391.41254</v>
      </c>
      <c r="G6908" s="32">
        <f t="shared" si="121"/>
        <v>44391.41254</v>
      </c>
      <c r="H6908" s="29">
        <v>0.4597222222222222</v>
      </c>
      <c r="I6908" s="30">
        <f t="shared" si="124"/>
        <v>-44390.95282</v>
      </c>
      <c r="K6908" t="str">
        <f t="shared" si="125"/>
        <v/>
      </c>
    </row>
    <row r="6909">
      <c r="A6909" s="24">
        <v>44391.329397905094</v>
      </c>
      <c r="B6909" s="5" t="s">
        <v>5096</v>
      </c>
      <c r="C6909" s="5" t="s">
        <v>660</v>
      </c>
      <c r="D6909" s="5" t="s">
        <v>223</v>
      </c>
      <c r="E6909" s="5">
        <v>12.0</v>
      </c>
      <c r="F6909" s="28">
        <f t="shared" si="67"/>
        <v>44391.41273</v>
      </c>
      <c r="G6909" s="32">
        <f t="shared" si="121"/>
        <v>44391.41273</v>
      </c>
      <c r="H6909" s="29">
        <v>0.4597222222222222</v>
      </c>
      <c r="I6909" s="30">
        <f t="shared" si="124"/>
        <v>-44390.95301</v>
      </c>
      <c r="K6909" t="str">
        <f t="shared" si="125"/>
        <v/>
      </c>
    </row>
    <row r="6910">
      <c r="A6910" s="24">
        <v>44391.33027505787</v>
      </c>
      <c r="B6910" s="5" t="s">
        <v>1819</v>
      </c>
      <c r="D6910" s="5" t="s">
        <v>4442</v>
      </c>
      <c r="E6910" s="5">
        <v>13.0</v>
      </c>
      <c r="F6910" s="28">
        <f t="shared" si="67"/>
        <v>44391.41361</v>
      </c>
      <c r="G6910" s="32">
        <f t="shared" si="121"/>
        <v>44391.41361</v>
      </c>
      <c r="H6910" s="29">
        <v>0.4666666666666667</v>
      </c>
      <c r="I6910" s="30">
        <f t="shared" si="124"/>
        <v>-44390.94694</v>
      </c>
      <c r="K6910" t="str">
        <f t="shared" si="125"/>
        <v/>
      </c>
    </row>
    <row r="6911">
      <c r="A6911" s="24">
        <v>44391.33066886574</v>
      </c>
      <c r="B6911" s="5" t="s">
        <v>5106</v>
      </c>
      <c r="D6911" s="5" t="s">
        <v>4442</v>
      </c>
      <c r="E6911" s="5">
        <v>14.0</v>
      </c>
      <c r="F6911" s="28">
        <f t="shared" si="67"/>
        <v>44391.414</v>
      </c>
      <c r="G6911" s="32">
        <f t="shared" si="121"/>
        <v>44391.414</v>
      </c>
      <c r="H6911" s="29">
        <v>0.475</v>
      </c>
      <c r="I6911" s="30">
        <f t="shared" si="124"/>
        <v>-44390.939</v>
      </c>
      <c r="K6911" t="str">
        <f t="shared" si="125"/>
        <v/>
      </c>
    </row>
    <row r="6912">
      <c r="A6912" s="24">
        <v>44391.33270805556</v>
      </c>
      <c r="B6912" s="5" t="s">
        <v>5107</v>
      </c>
      <c r="C6912" s="5" t="s">
        <v>5108</v>
      </c>
      <c r="D6912" s="5" t="s">
        <v>1599</v>
      </c>
      <c r="E6912" s="5">
        <v>15.0</v>
      </c>
      <c r="F6912" s="28">
        <f t="shared" si="67"/>
        <v>44391.41604</v>
      </c>
      <c r="G6912" s="32">
        <f t="shared" si="121"/>
        <v>44391.41604</v>
      </c>
      <c r="H6912" s="29">
        <v>0.4305555555555556</v>
      </c>
      <c r="I6912" s="30">
        <f t="shared" si="124"/>
        <v>-44390.98549</v>
      </c>
      <c r="K6912" t="str">
        <f t="shared" si="125"/>
        <v/>
      </c>
    </row>
    <row r="6913">
      <c r="A6913" s="24">
        <v>44391.33316542824</v>
      </c>
      <c r="B6913" s="5" t="s">
        <v>1014</v>
      </c>
      <c r="C6913" s="5" t="s">
        <v>1813</v>
      </c>
      <c r="D6913" s="5" t="s">
        <v>5109</v>
      </c>
      <c r="E6913" s="5">
        <v>42.0</v>
      </c>
      <c r="F6913" s="28">
        <f t="shared" si="67"/>
        <v>44391.4165</v>
      </c>
      <c r="G6913" s="32">
        <f t="shared" si="121"/>
        <v>44391.4165</v>
      </c>
      <c r="H6913" s="29">
        <v>0.49722222222222223</v>
      </c>
      <c r="I6913" s="30">
        <f t="shared" si="124"/>
        <v>-44390.91928</v>
      </c>
      <c r="J6913" s="5" t="s">
        <v>1861</v>
      </c>
      <c r="K6913" t="str">
        <f t="shared" si="125"/>
        <v/>
      </c>
    </row>
    <row r="6914">
      <c r="A6914" s="24">
        <v>44391.334917824075</v>
      </c>
      <c r="B6914" s="5" t="s">
        <v>563</v>
      </c>
      <c r="C6914" s="5" t="s">
        <v>564</v>
      </c>
      <c r="D6914" s="5" t="s">
        <v>760</v>
      </c>
      <c r="E6914" s="5">
        <v>16.0</v>
      </c>
      <c r="F6914" s="28">
        <f t="shared" si="67"/>
        <v>44391.41825</v>
      </c>
      <c r="G6914" s="32">
        <f t="shared" si="121"/>
        <v>44391.41825</v>
      </c>
      <c r="H6914" s="29">
        <v>0.4597222222222222</v>
      </c>
      <c r="I6914" s="30">
        <f t="shared" si="124"/>
        <v>-44390.95853</v>
      </c>
      <c r="K6914" t="str">
        <f t="shared" si="125"/>
        <v/>
      </c>
    </row>
    <row r="6915">
      <c r="A6915" s="24">
        <v>44391.34142229166</v>
      </c>
      <c r="B6915" s="5" t="s">
        <v>5110</v>
      </c>
      <c r="C6915" s="5" t="s">
        <v>1292</v>
      </c>
      <c r="D6915" s="5" t="s">
        <v>4264</v>
      </c>
      <c r="E6915" s="5">
        <v>17.0</v>
      </c>
      <c r="F6915" s="28">
        <f t="shared" si="67"/>
        <v>44391.42476</v>
      </c>
      <c r="G6915" s="32">
        <f t="shared" si="121"/>
        <v>44391.42476</v>
      </c>
      <c r="H6915" s="29">
        <v>0.5381944444444444</v>
      </c>
      <c r="I6915" s="30">
        <f t="shared" si="124"/>
        <v>-44390.88656</v>
      </c>
      <c r="K6915" t="str">
        <f t="shared" si="125"/>
        <v/>
      </c>
    </row>
    <row r="6916">
      <c r="A6916" s="24">
        <v>44391.34168221065</v>
      </c>
      <c r="B6916" s="5" t="s">
        <v>3441</v>
      </c>
      <c r="C6916" s="5" t="s">
        <v>1292</v>
      </c>
      <c r="D6916" s="5" t="s">
        <v>4264</v>
      </c>
      <c r="E6916" s="5">
        <v>18.0</v>
      </c>
      <c r="F6916" s="28">
        <f t="shared" si="67"/>
        <v>44391.42502</v>
      </c>
      <c r="G6916" s="32">
        <f t="shared" si="121"/>
        <v>44391.42502</v>
      </c>
      <c r="H6916" s="29">
        <v>0.5381944444444444</v>
      </c>
      <c r="I6916" s="30">
        <f t="shared" si="124"/>
        <v>-44390.88682</v>
      </c>
      <c r="K6916" t="str">
        <f t="shared" si="125"/>
        <v/>
      </c>
    </row>
    <row r="6917">
      <c r="A6917" s="24">
        <v>44391.378771585645</v>
      </c>
      <c r="B6917" s="5" t="s">
        <v>4689</v>
      </c>
      <c r="C6917" s="5" t="s">
        <v>5111</v>
      </c>
      <c r="D6917" s="5" t="s">
        <v>5112</v>
      </c>
      <c r="E6917" s="5">
        <v>39.0</v>
      </c>
      <c r="F6917" s="28">
        <f t="shared" si="67"/>
        <v>44391.4621</v>
      </c>
      <c r="G6917" s="32">
        <f t="shared" si="121"/>
        <v>44391.4621</v>
      </c>
      <c r="H6917" s="29">
        <v>0.6666666666666666</v>
      </c>
      <c r="I6917" s="30">
        <f t="shared" si="124"/>
        <v>-44390.79544</v>
      </c>
      <c r="J6917" s="5" t="s">
        <v>1861</v>
      </c>
      <c r="K6917" t="str">
        <f t="shared" si="125"/>
        <v/>
      </c>
    </row>
    <row r="6918">
      <c r="A6918" s="24">
        <v>44391.37997800926</v>
      </c>
      <c r="B6918" s="5" t="s">
        <v>563</v>
      </c>
      <c r="C6918" s="5" t="s">
        <v>564</v>
      </c>
      <c r="D6918" s="5" t="s">
        <v>760</v>
      </c>
      <c r="E6918" s="5">
        <v>10.0</v>
      </c>
      <c r="F6918" s="28">
        <f t="shared" si="67"/>
        <v>44391.46331</v>
      </c>
      <c r="G6918" s="32">
        <f t="shared" si="121"/>
        <v>44391.46331</v>
      </c>
      <c r="H6918" s="29">
        <v>0.475</v>
      </c>
      <c r="I6918" s="30">
        <f t="shared" si="124"/>
        <v>-44390.98831</v>
      </c>
      <c r="K6918" t="str">
        <f t="shared" si="125"/>
        <v/>
      </c>
    </row>
    <row r="6919">
      <c r="A6919" s="24">
        <v>44391.397149004624</v>
      </c>
      <c r="B6919" s="5" t="s">
        <v>823</v>
      </c>
      <c r="C6919" s="5" t="s">
        <v>660</v>
      </c>
      <c r="D6919" s="5" t="s">
        <v>223</v>
      </c>
      <c r="E6919" s="5">
        <v>9.0</v>
      </c>
      <c r="F6919" s="28">
        <f t="shared" si="67"/>
        <v>44391.48048</v>
      </c>
      <c r="G6919" s="32">
        <f t="shared" si="121"/>
        <v>44391.48048</v>
      </c>
      <c r="H6919" s="29">
        <v>0.49236111111111114</v>
      </c>
      <c r="I6919" s="30">
        <f t="shared" si="124"/>
        <v>-44390.98812</v>
      </c>
      <c r="K6919" t="str">
        <f t="shared" si="125"/>
        <v/>
      </c>
    </row>
    <row r="6920">
      <c r="A6920" s="24">
        <v>44391.39743730324</v>
      </c>
      <c r="B6920" s="5" t="s">
        <v>4475</v>
      </c>
      <c r="C6920" s="5" t="s">
        <v>716</v>
      </c>
      <c r="D6920" s="5" t="s">
        <v>223</v>
      </c>
      <c r="E6920" s="5">
        <v>10.0</v>
      </c>
      <c r="F6920" s="28">
        <f t="shared" si="67"/>
        <v>44391.48077</v>
      </c>
      <c r="G6920" s="32">
        <f t="shared" si="121"/>
        <v>44391.48077</v>
      </c>
      <c r="H6920" s="29">
        <v>0.49236111111111114</v>
      </c>
      <c r="I6920" s="30">
        <f t="shared" si="124"/>
        <v>-44390.98841</v>
      </c>
      <c r="K6920" t="str">
        <f t="shared" si="125"/>
        <v/>
      </c>
    </row>
    <row r="6921">
      <c r="A6921" s="24">
        <v>44391.414388125</v>
      </c>
      <c r="B6921" s="5" t="s">
        <v>563</v>
      </c>
      <c r="C6921" s="5" t="s">
        <v>1896</v>
      </c>
      <c r="D6921" s="5" t="s">
        <v>760</v>
      </c>
      <c r="E6921" s="5">
        <v>9.0</v>
      </c>
      <c r="F6921" s="28">
        <f t="shared" si="67"/>
        <v>44391.49772</v>
      </c>
      <c r="G6921" s="32">
        <f t="shared" si="121"/>
        <v>44391.49772</v>
      </c>
      <c r="H6921" s="29">
        <v>0.5118055555555555</v>
      </c>
      <c r="I6921" s="30">
        <f t="shared" si="124"/>
        <v>-44390.98592</v>
      </c>
      <c r="K6921" t="str">
        <f t="shared" si="125"/>
        <v/>
      </c>
    </row>
    <row r="6922">
      <c r="A6922" s="24">
        <v>44391.469980740745</v>
      </c>
      <c r="B6922" s="5" t="s">
        <v>4722</v>
      </c>
      <c r="C6922" s="5" t="s">
        <v>48</v>
      </c>
      <c r="D6922" s="5" t="s">
        <v>5113</v>
      </c>
      <c r="E6922" s="5">
        <v>5.0</v>
      </c>
      <c r="F6922" s="28">
        <f t="shared" si="67"/>
        <v>44391.55331</v>
      </c>
      <c r="G6922" s="32">
        <f t="shared" si="121"/>
        <v>44391.55331</v>
      </c>
      <c r="H6922" s="29">
        <v>0.6666666666666666</v>
      </c>
      <c r="I6922" s="30">
        <f t="shared" si="124"/>
        <v>-44390.88665</v>
      </c>
      <c r="K6922" t="str">
        <f t="shared" si="125"/>
        <v/>
      </c>
    </row>
    <row r="6923">
      <c r="A6923" s="24">
        <v>44392.236181597225</v>
      </c>
      <c r="B6923" s="5" t="s">
        <v>3922</v>
      </c>
      <c r="C6923" s="5" t="s">
        <v>545</v>
      </c>
      <c r="D6923" s="5" t="s">
        <v>3246</v>
      </c>
      <c r="E6923" s="5">
        <v>42.0</v>
      </c>
      <c r="F6923" s="28">
        <f t="shared" si="67"/>
        <v>44392.31951</v>
      </c>
      <c r="G6923" s="32">
        <f t="shared" si="121"/>
        <v>44392.31951</v>
      </c>
      <c r="H6923" s="29">
        <v>0.6194444444444445</v>
      </c>
      <c r="I6923" s="30">
        <f t="shared" si="124"/>
        <v>-44391.70007</v>
      </c>
      <c r="J6923" s="5" t="s">
        <v>1861</v>
      </c>
      <c r="K6923" t="str">
        <f t="shared" si="125"/>
        <v/>
      </c>
    </row>
    <row r="6924">
      <c r="A6924" s="24">
        <v>44392.23636652778</v>
      </c>
      <c r="B6924" s="5" t="s">
        <v>147</v>
      </c>
      <c r="C6924" s="5" t="s">
        <v>545</v>
      </c>
      <c r="D6924" s="5" t="s">
        <v>3246</v>
      </c>
      <c r="E6924" s="5">
        <v>37.0</v>
      </c>
      <c r="F6924" s="28">
        <f t="shared" si="67"/>
        <v>44392.3197</v>
      </c>
      <c r="G6924" s="32">
        <f t="shared" si="121"/>
        <v>44392.3197</v>
      </c>
      <c r="H6924" s="29">
        <v>0.5958333333333333</v>
      </c>
      <c r="I6924" s="30">
        <f t="shared" si="124"/>
        <v>-44391.72387</v>
      </c>
      <c r="J6924" s="5" t="s">
        <v>1861</v>
      </c>
      <c r="K6924" t="str">
        <f t="shared" si="125"/>
        <v/>
      </c>
    </row>
    <row r="6925">
      <c r="A6925" s="24">
        <v>44392.23649494213</v>
      </c>
      <c r="B6925" s="5" t="s">
        <v>4472</v>
      </c>
      <c r="C6925" s="5" t="s">
        <v>516</v>
      </c>
      <c r="D6925" s="5" t="s">
        <v>3246</v>
      </c>
      <c r="E6925" s="5">
        <v>41.0</v>
      </c>
      <c r="F6925" s="28">
        <f t="shared" si="67"/>
        <v>44392.31983</v>
      </c>
      <c r="G6925" s="32">
        <f t="shared" si="121"/>
        <v>44392.31983</v>
      </c>
      <c r="H6925" s="29">
        <v>0.6666666666666666</v>
      </c>
      <c r="I6925" s="30">
        <f t="shared" si="124"/>
        <v>-44391.65316</v>
      </c>
      <c r="J6925" s="5" t="s">
        <v>1861</v>
      </c>
      <c r="K6925" t="str">
        <f t="shared" si="125"/>
        <v/>
      </c>
    </row>
    <row r="6926">
      <c r="A6926" s="24">
        <v>44392.24585623843</v>
      </c>
      <c r="B6926" s="5" t="s">
        <v>5018</v>
      </c>
      <c r="C6926" s="5" t="s">
        <v>3790</v>
      </c>
      <c r="D6926" s="5" t="s">
        <v>2548</v>
      </c>
      <c r="E6926" s="5">
        <v>38.0</v>
      </c>
      <c r="F6926" s="28">
        <f t="shared" si="67"/>
        <v>44392.32919</v>
      </c>
      <c r="G6926" s="32">
        <f t="shared" si="121"/>
        <v>44392.32919</v>
      </c>
      <c r="H6926" s="29">
        <v>0.6118055555555556</v>
      </c>
      <c r="I6926" s="30">
        <f t="shared" si="124"/>
        <v>-44391.71738</v>
      </c>
      <c r="J6926" s="5" t="s">
        <v>1861</v>
      </c>
      <c r="K6926" t="str">
        <f t="shared" si="125"/>
        <v/>
      </c>
    </row>
    <row r="6927">
      <c r="A6927" s="24">
        <v>44392.250742881944</v>
      </c>
      <c r="B6927" s="5" t="s">
        <v>5114</v>
      </c>
      <c r="C6927" s="5" t="s">
        <v>516</v>
      </c>
      <c r="D6927" s="5" t="s">
        <v>320</v>
      </c>
      <c r="E6927" s="5">
        <v>39.0</v>
      </c>
      <c r="F6927" s="28">
        <f t="shared" si="67"/>
        <v>44392.33408</v>
      </c>
      <c r="G6927" s="32">
        <f t="shared" si="121"/>
        <v>44392.33408</v>
      </c>
      <c r="H6927" s="29">
        <v>0.6666666666666666</v>
      </c>
      <c r="I6927" s="30">
        <f t="shared" si="124"/>
        <v>-44391.66741</v>
      </c>
      <c r="J6927" s="5" t="s">
        <v>1861</v>
      </c>
      <c r="K6927" t="str">
        <f t="shared" si="125"/>
        <v/>
      </c>
    </row>
    <row r="6928">
      <c r="A6928" s="24">
        <v>44392.286246944444</v>
      </c>
      <c r="B6928" s="5" t="s">
        <v>5115</v>
      </c>
      <c r="C6928" s="5" t="s">
        <v>516</v>
      </c>
      <c r="D6928" s="5" t="s">
        <v>2621</v>
      </c>
      <c r="E6928" s="5">
        <v>40.0</v>
      </c>
      <c r="F6928" s="28">
        <f t="shared" si="67"/>
        <v>44392.36958</v>
      </c>
      <c r="G6928" s="32">
        <f t="shared" si="121"/>
        <v>44392.36958</v>
      </c>
      <c r="H6928" s="29">
        <v>0.47708333333333336</v>
      </c>
      <c r="I6928" s="30">
        <f t="shared" si="124"/>
        <v>-44391.8925</v>
      </c>
      <c r="J6928" s="5" t="s">
        <v>1861</v>
      </c>
      <c r="K6928" t="str">
        <f t="shared" si="125"/>
        <v/>
      </c>
    </row>
    <row r="6929">
      <c r="A6929" s="24">
        <v>44392.29806634259</v>
      </c>
      <c r="B6929" s="5" t="s">
        <v>646</v>
      </c>
      <c r="C6929" s="5" t="s">
        <v>649</v>
      </c>
      <c r="D6929" s="5" t="s">
        <v>4098</v>
      </c>
      <c r="E6929" s="5">
        <v>1.0</v>
      </c>
      <c r="F6929" s="28">
        <f t="shared" si="67"/>
        <v>44392.3814</v>
      </c>
      <c r="G6929" s="32">
        <f t="shared" si="121"/>
        <v>44392.3814</v>
      </c>
      <c r="H6929" s="29">
        <v>0.6388888888888888</v>
      </c>
      <c r="I6929" s="30">
        <f t="shared" si="124"/>
        <v>-44391.74251</v>
      </c>
      <c r="K6929" t="str">
        <f t="shared" si="125"/>
        <v/>
      </c>
    </row>
    <row r="6930">
      <c r="A6930" s="24">
        <v>44392.29847927083</v>
      </c>
      <c r="B6930" s="5" t="s">
        <v>5033</v>
      </c>
      <c r="C6930" s="5" t="s">
        <v>649</v>
      </c>
      <c r="D6930" s="5" t="s">
        <v>4098</v>
      </c>
      <c r="E6930" s="5">
        <v>2.0</v>
      </c>
      <c r="F6930" s="28">
        <f t="shared" si="67"/>
        <v>44392.38181</v>
      </c>
      <c r="G6930" s="32">
        <f t="shared" si="121"/>
        <v>44392.38181</v>
      </c>
      <c r="H6930" s="29">
        <v>0.6388888888888888</v>
      </c>
      <c r="I6930" s="30">
        <f t="shared" si="124"/>
        <v>-44391.74292</v>
      </c>
      <c r="K6930" t="str">
        <f t="shared" si="125"/>
        <v/>
      </c>
    </row>
    <row r="6931">
      <c r="A6931" s="24">
        <v>44392.299007650465</v>
      </c>
      <c r="B6931" s="5" t="s">
        <v>4054</v>
      </c>
      <c r="C6931" s="5" t="s">
        <v>649</v>
      </c>
      <c r="D6931" s="5" t="s">
        <v>4098</v>
      </c>
      <c r="E6931" s="5">
        <v>3.0</v>
      </c>
      <c r="F6931" s="28">
        <f t="shared" si="67"/>
        <v>44392.38234</v>
      </c>
      <c r="G6931" s="32">
        <f t="shared" si="121"/>
        <v>44392.38234</v>
      </c>
      <c r="H6931" s="29">
        <v>0.6388888888888888</v>
      </c>
      <c r="I6931" s="30">
        <f t="shared" si="124"/>
        <v>-44391.74345</v>
      </c>
      <c r="K6931" t="str">
        <f t="shared" si="125"/>
        <v/>
      </c>
    </row>
    <row r="6932">
      <c r="A6932" s="24">
        <v>44392.419336018516</v>
      </c>
      <c r="B6932" s="5" t="s">
        <v>4942</v>
      </c>
      <c r="C6932" s="5" t="s">
        <v>4946</v>
      </c>
      <c r="D6932" s="5" t="s">
        <v>1599</v>
      </c>
      <c r="E6932" s="5">
        <v>4.0</v>
      </c>
      <c r="F6932" s="28">
        <f t="shared" si="67"/>
        <v>44392.50267</v>
      </c>
      <c r="G6932" s="32">
        <f t="shared" si="121"/>
        <v>44392.50267</v>
      </c>
      <c r="H6932" s="29">
        <v>0.6256944444444444</v>
      </c>
      <c r="I6932" s="30">
        <f t="shared" si="124"/>
        <v>-44391.87697</v>
      </c>
      <c r="K6932" t="str">
        <f t="shared" si="125"/>
        <v/>
      </c>
    </row>
    <row r="6933">
      <c r="A6933" s="24">
        <v>44392.41959875</v>
      </c>
      <c r="B6933" s="5" t="s">
        <v>4945</v>
      </c>
      <c r="C6933" s="5" t="s">
        <v>4946</v>
      </c>
      <c r="D6933" s="5" t="s">
        <v>5116</v>
      </c>
      <c r="E6933" s="5">
        <v>5.0</v>
      </c>
      <c r="F6933" s="28">
        <f t="shared" si="67"/>
        <v>44392.50293</v>
      </c>
      <c r="G6933" s="32">
        <f t="shared" si="121"/>
        <v>44392.50293</v>
      </c>
      <c r="H6933" s="29">
        <v>0.6256944444444444</v>
      </c>
      <c r="I6933" s="30">
        <f t="shared" si="124"/>
        <v>-44391.87724</v>
      </c>
      <c r="K6933" t="str">
        <f t="shared" si="125"/>
        <v/>
      </c>
    </row>
    <row r="6934">
      <c r="A6934" s="24">
        <v>44392.455037395834</v>
      </c>
      <c r="B6934" s="5" t="s">
        <v>5117</v>
      </c>
      <c r="C6934" s="5" t="s">
        <v>5118</v>
      </c>
      <c r="D6934" s="5" t="s">
        <v>142</v>
      </c>
      <c r="E6934" s="5">
        <v>6.0</v>
      </c>
      <c r="F6934" s="28">
        <f t="shared" si="67"/>
        <v>44392.53837</v>
      </c>
      <c r="G6934" s="32">
        <f t="shared" si="121"/>
        <v>44392.53837</v>
      </c>
      <c r="H6934" s="29">
        <v>0.5638888888888889</v>
      </c>
      <c r="I6934" s="30">
        <f t="shared" si="124"/>
        <v>-44391.97448</v>
      </c>
      <c r="K6934" t="str">
        <f t="shared" si="125"/>
        <v/>
      </c>
    </row>
    <row r="6935">
      <c r="A6935" s="24">
        <v>44392.45530429398</v>
      </c>
      <c r="B6935" s="5" t="s">
        <v>5119</v>
      </c>
      <c r="C6935" s="5" t="s">
        <v>5118</v>
      </c>
      <c r="D6935" s="5" t="s">
        <v>142</v>
      </c>
      <c r="E6935" s="5">
        <v>7.0</v>
      </c>
      <c r="F6935" s="28">
        <f t="shared" si="67"/>
        <v>44392.53864</v>
      </c>
      <c r="G6935" s="32">
        <f t="shared" si="121"/>
        <v>44392.53864</v>
      </c>
      <c r="H6935" s="29">
        <v>0.5638888888888889</v>
      </c>
      <c r="I6935" s="30">
        <f t="shared" si="124"/>
        <v>-44391.97475</v>
      </c>
      <c r="K6935" t="str">
        <f t="shared" si="125"/>
        <v/>
      </c>
    </row>
    <row r="6936">
      <c r="A6936" s="24">
        <v>44392.502924120374</v>
      </c>
      <c r="B6936" s="5" t="s">
        <v>5120</v>
      </c>
      <c r="D6936" s="5" t="s">
        <v>2787</v>
      </c>
      <c r="E6936" s="5">
        <v>6.0</v>
      </c>
      <c r="F6936" s="28">
        <f t="shared" si="67"/>
        <v>44392.58626</v>
      </c>
      <c r="G6936" s="32">
        <f t="shared" si="121"/>
        <v>44392.58626</v>
      </c>
      <c r="H6936" s="29">
        <v>0.6104166666666667</v>
      </c>
      <c r="I6936" s="30">
        <f t="shared" si="124"/>
        <v>-44391.97584</v>
      </c>
      <c r="K6936" t="str">
        <f t="shared" si="125"/>
        <v/>
      </c>
    </row>
    <row r="6937">
      <c r="A6937" s="24">
        <v>44392.60262269676</v>
      </c>
      <c r="B6937" s="5" t="s">
        <v>5121</v>
      </c>
      <c r="D6937" s="5" t="s">
        <v>55</v>
      </c>
      <c r="F6937" s="28">
        <f t="shared" si="67"/>
        <v>44392.68596</v>
      </c>
      <c r="G6937" s="32">
        <f t="shared" si="121"/>
        <v>44392.68596</v>
      </c>
      <c r="I6937" t="str">
        <f t="shared" si="124"/>
        <v/>
      </c>
      <c r="K6937" t="str">
        <f t="shared" si="125"/>
        <v/>
      </c>
    </row>
    <row r="6938">
      <c r="A6938" s="24">
        <v>44392.66769122685</v>
      </c>
      <c r="B6938" s="5" t="s">
        <v>3401</v>
      </c>
      <c r="C6938" s="5" t="s">
        <v>1480</v>
      </c>
      <c r="D6938" s="5" t="s">
        <v>5042</v>
      </c>
      <c r="F6938" s="28">
        <f t="shared" si="67"/>
        <v>44392.75102</v>
      </c>
      <c r="G6938" s="32">
        <f t="shared" si="121"/>
        <v>44392.75102</v>
      </c>
      <c r="I6938" t="str">
        <f t="shared" si="124"/>
        <v/>
      </c>
      <c r="K6938" t="str">
        <f t="shared" si="125"/>
        <v/>
      </c>
    </row>
    <row r="6939">
      <c r="A6939" s="24">
        <v>44393.24699719908</v>
      </c>
      <c r="B6939" s="5" t="s">
        <v>5018</v>
      </c>
      <c r="C6939" s="5" t="s">
        <v>5122</v>
      </c>
      <c r="D6939" s="5" t="s">
        <v>2548</v>
      </c>
      <c r="E6939" s="5">
        <v>37.0</v>
      </c>
      <c r="F6939" s="28">
        <f t="shared" si="67"/>
        <v>44393.33033</v>
      </c>
      <c r="G6939" s="32">
        <f t="shared" si="121"/>
        <v>44393.33033</v>
      </c>
      <c r="H6939" s="29">
        <v>0.5194444444444445</v>
      </c>
      <c r="I6939" s="30">
        <f t="shared" si="124"/>
        <v>-44392.81089</v>
      </c>
      <c r="J6939" s="5" t="s">
        <v>1861</v>
      </c>
      <c r="K6939" t="str">
        <f t="shared" si="125"/>
        <v/>
      </c>
    </row>
    <row r="6940">
      <c r="A6940" s="24">
        <v>44393.25128810185</v>
      </c>
      <c r="B6940" s="5" t="s">
        <v>4998</v>
      </c>
      <c r="C6940" s="5" t="s">
        <v>2285</v>
      </c>
      <c r="D6940" s="5" t="s">
        <v>5123</v>
      </c>
      <c r="E6940" s="5">
        <v>38.0</v>
      </c>
      <c r="F6940" s="28">
        <f t="shared" si="67"/>
        <v>44393.33462</v>
      </c>
      <c r="G6940" s="32">
        <f t="shared" si="121"/>
        <v>44393.33462</v>
      </c>
      <c r="H6940" s="29">
        <v>0.6159722222222223</v>
      </c>
      <c r="I6940" s="30">
        <f t="shared" si="124"/>
        <v>-44392.71865</v>
      </c>
      <c r="J6940" s="5" t="s">
        <v>1861</v>
      </c>
      <c r="K6940" t="str">
        <f t="shared" si="125"/>
        <v/>
      </c>
    </row>
    <row r="6941">
      <c r="A6941" s="24">
        <v>44393.25312084491</v>
      </c>
      <c r="B6941" s="5" t="s">
        <v>5114</v>
      </c>
      <c r="C6941" s="5" t="s">
        <v>545</v>
      </c>
      <c r="D6941" s="5" t="s">
        <v>320</v>
      </c>
      <c r="E6941" s="5">
        <v>39.0</v>
      </c>
      <c r="F6941" s="28">
        <f t="shared" si="67"/>
        <v>44393.33645</v>
      </c>
      <c r="G6941" s="32">
        <f t="shared" si="121"/>
        <v>44393.33645</v>
      </c>
      <c r="H6941" s="29">
        <v>0.6666666666666666</v>
      </c>
      <c r="I6941" s="30">
        <f t="shared" si="124"/>
        <v>-44392.66979</v>
      </c>
      <c r="J6941" s="5" t="s">
        <v>1861</v>
      </c>
      <c r="K6941" t="str">
        <f t="shared" si="125"/>
        <v/>
      </c>
    </row>
    <row r="6942">
      <c r="A6942" s="24">
        <v>44393.36340717593</v>
      </c>
      <c r="B6942" s="5" t="s">
        <v>1897</v>
      </c>
      <c r="C6942" s="5" t="s">
        <v>516</v>
      </c>
      <c r="D6942" s="5" t="s">
        <v>3246</v>
      </c>
      <c r="E6942" s="5">
        <v>40.0</v>
      </c>
      <c r="F6942" s="28">
        <f t="shared" si="67"/>
        <v>44393.44674</v>
      </c>
      <c r="G6942" s="32">
        <f t="shared" si="121"/>
        <v>44393.44674</v>
      </c>
      <c r="H6942" s="29">
        <v>0.6104166666666667</v>
      </c>
      <c r="I6942" s="30">
        <f t="shared" si="124"/>
        <v>-44392.83632</v>
      </c>
      <c r="J6942" s="5" t="s">
        <v>1861</v>
      </c>
      <c r="K6942" t="str">
        <f t="shared" si="125"/>
        <v/>
      </c>
    </row>
    <row r="6943">
      <c r="A6943" s="24">
        <v>44396.248083645834</v>
      </c>
      <c r="B6943" s="5" t="s">
        <v>5018</v>
      </c>
      <c r="C6943" s="5" t="s">
        <v>1813</v>
      </c>
      <c r="D6943" s="5" t="s">
        <v>2548</v>
      </c>
      <c r="E6943" s="5">
        <v>37.0</v>
      </c>
      <c r="F6943" s="28">
        <f t="shared" si="67"/>
        <v>44396.33142</v>
      </c>
      <c r="G6943" s="32">
        <f t="shared" si="121"/>
        <v>44396.33142</v>
      </c>
      <c r="H6943" s="29">
        <v>0.6666666666666666</v>
      </c>
      <c r="I6943" s="30">
        <f t="shared" si="124"/>
        <v>-44395.66475</v>
      </c>
      <c r="J6943" s="5" t="s">
        <v>1861</v>
      </c>
      <c r="K6943" t="str">
        <f t="shared" si="125"/>
        <v/>
      </c>
    </row>
    <row r="6944">
      <c r="A6944" s="24">
        <v>44396.26131700231</v>
      </c>
      <c r="B6944" s="5" t="s">
        <v>3157</v>
      </c>
      <c r="C6944" s="5" t="s">
        <v>516</v>
      </c>
      <c r="D6944" s="5" t="s">
        <v>3246</v>
      </c>
      <c r="E6944" s="5">
        <v>38.0</v>
      </c>
      <c r="F6944" s="28">
        <f t="shared" si="67"/>
        <v>44396.34465</v>
      </c>
      <c r="G6944" s="32">
        <f t="shared" si="121"/>
        <v>44396.34465</v>
      </c>
      <c r="H6944" s="29">
        <v>0.6291666666666667</v>
      </c>
      <c r="I6944" s="30">
        <f t="shared" si="124"/>
        <v>-44395.71548</v>
      </c>
      <c r="J6944" s="5" t="s">
        <v>1861</v>
      </c>
      <c r="K6944" t="str">
        <f t="shared" si="125"/>
        <v/>
      </c>
    </row>
    <row r="6945">
      <c r="A6945" s="24">
        <v>44396.321440381944</v>
      </c>
      <c r="B6945" s="5" t="s">
        <v>50</v>
      </c>
      <c r="C6945" s="5" t="s">
        <v>51</v>
      </c>
      <c r="D6945" s="5" t="s">
        <v>231</v>
      </c>
      <c r="E6945" s="5">
        <v>1.0</v>
      </c>
      <c r="F6945" s="28">
        <f t="shared" si="67"/>
        <v>44396.40477</v>
      </c>
      <c r="G6945" s="32">
        <f t="shared" si="121"/>
        <v>44396.40477</v>
      </c>
      <c r="H6945" s="29">
        <v>0.6666666666666666</v>
      </c>
      <c r="I6945" s="30">
        <f t="shared" si="124"/>
        <v>-44395.73811</v>
      </c>
      <c r="K6945" t="str">
        <f t="shared" si="125"/>
        <v/>
      </c>
    </row>
    <row r="6946">
      <c r="A6946" s="24">
        <v>44396.823560185185</v>
      </c>
      <c r="B6946" s="5" t="s">
        <v>3401</v>
      </c>
      <c r="C6946" s="5" t="s">
        <v>1480</v>
      </c>
      <c r="D6946" s="5" t="s">
        <v>5042</v>
      </c>
      <c r="F6946" s="28">
        <f t="shared" si="67"/>
        <v>44396.90689</v>
      </c>
      <c r="G6946" s="32">
        <f t="shared" si="121"/>
        <v>44396.90689</v>
      </c>
      <c r="I6946" t="str">
        <f t="shared" si="124"/>
        <v/>
      </c>
      <c r="K6946" t="str">
        <f t="shared" si="125"/>
        <v/>
      </c>
    </row>
    <row r="6947">
      <c r="A6947" s="24">
        <v>44397.245954143524</v>
      </c>
      <c r="B6947" s="5" t="s">
        <v>5018</v>
      </c>
      <c r="C6947" s="5" t="s">
        <v>5124</v>
      </c>
      <c r="D6947" s="5" t="s">
        <v>2548</v>
      </c>
      <c r="E6947" s="5">
        <v>37.0</v>
      </c>
      <c r="F6947" s="28">
        <f t="shared" si="67"/>
        <v>44397.32929</v>
      </c>
      <c r="G6947" s="32">
        <f t="shared" si="121"/>
        <v>44397.32929</v>
      </c>
      <c r="H6947" s="29">
        <v>0.6666666666666666</v>
      </c>
      <c r="I6947" s="30">
        <f t="shared" si="124"/>
        <v>-44396.66262</v>
      </c>
      <c r="J6947" s="5" t="s">
        <v>1861</v>
      </c>
      <c r="K6947" t="str">
        <f t="shared" si="125"/>
        <v/>
      </c>
    </row>
    <row r="6948">
      <c r="A6948" s="24">
        <v>44397.30935618056</v>
      </c>
      <c r="B6948" s="5" t="s">
        <v>5125</v>
      </c>
      <c r="C6948" s="5" t="s">
        <v>5126</v>
      </c>
      <c r="D6948" s="5" t="s">
        <v>4408</v>
      </c>
      <c r="E6948" s="5">
        <v>1.0</v>
      </c>
      <c r="F6948" s="28">
        <f t="shared" si="67"/>
        <v>44397.39269</v>
      </c>
      <c r="G6948" s="32">
        <f t="shared" si="121"/>
        <v>44397.39269</v>
      </c>
      <c r="H6948" s="29">
        <v>0.46319444444444446</v>
      </c>
      <c r="I6948" s="30">
        <f t="shared" si="124"/>
        <v>-44396.9295</v>
      </c>
      <c r="K6948" t="str">
        <f t="shared" si="125"/>
        <v/>
      </c>
    </row>
    <row r="6949">
      <c r="A6949" s="24">
        <v>44397.34089386574</v>
      </c>
      <c r="B6949" s="5" t="s">
        <v>5004</v>
      </c>
      <c r="C6949" s="5" t="s">
        <v>5005</v>
      </c>
      <c r="D6949" s="5" t="s">
        <v>5127</v>
      </c>
      <c r="E6949" s="5">
        <v>2.0</v>
      </c>
      <c r="F6949" s="28">
        <f t="shared" si="67"/>
        <v>44397.42423</v>
      </c>
      <c r="G6949" s="32">
        <f t="shared" si="121"/>
        <v>44397.42423</v>
      </c>
      <c r="H6949" s="29">
        <v>0.45902777777777776</v>
      </c>
      <c r="I6949" s="30">
        <f t="shared" si="124"/>
        <v>-44396.9652</v>
      </c>
      <c r="K6949" t="str">
        <f t="shared" si="125"/>
        <v/>
      </c>
    </row>
    <row r="6950">
      <c r="A6950" s="24">
        <v>44397.509213125</v>
      </c>
      <c r="B6950" s="5" t="s">
        <v>2434</v>
      </c>
      <c r="D6950" s="5" t="s">
        <v>107</v>
      </c>
      <c r="E6950" s="5">
        <v>1.0</v>
      </c>
      <c r="F6950" s="28">
        <f t="shared" si="67"/>
        <v>44397.59255</v>
      </c>
      <c r="G6950" s="32">
        <f t="shared" si="121"/>
        <v>44397.59255</v>
      </c>
      <c r="H6950" s="29">
        <v>0.6666666666666666</v>
      </c>
      <c r="I6950" s="30">
        <f t="shared" si="124"/>
        <v>-44396.92588</v>
      </c>
      <c r="K6950" t="str">
        <f t="shared" si="125"/>
        <v/>
      </c>
    </row>
    <row r="6951">
      <c r="A6951" s="24">
        <v>44397.82167572917</v>
      </c>
      <c r="B6951" s="5" t="s">
        <v>3401</v>
      </c>
      <c r="C6951" s="5" t="s">
        <v>1480</v>
      </c>
      <c r="D6951" s="5" t="s">
        <v>5042</v>
      </c>
      <c r="F6951" s="28">
        <f t="shared" si="67"/>
        <v>44397.90501</v>
      </c>
      <c r="G6951" s="32">
        <f t="shared" si="121"/>
        <v>44397.90501</v>
      </c>
      <c r="I6951" t="str">
        <f t="shared" si="124"/>
        <v/>
      </c>
      <c r="K6951" t="str">
        <f t="shared" si="125"/>
        <v/>
      </c>
    </row>
    <row r="6952">
      <c r="A6952" s="24">
        <v>44398.24750011574</v>
      </c>
      <c r="B6952" s="5" t="s">
        <v>5083</v>
      </c>
      <c r="C6952" s="5" t="s">
        <v>1813</v>
      </c>
      <c r="D6952" s="5" t="s">
        <v>2548</v>
      </c>
      <c r="E6952" s="5">
        <v>37.0</v>
      </c>
      <c r="F6952" s="28">
        <f t="shared" si="67"/>
        <v>44398.33083</v>
      </c>
      <c r="G6952" s="32">
        <f t="shared" si="121"/>
        <v>44398.33083</v>
      </c>
      <c r="H6952" s="29">
        <v>0.6666666666666666</v>
      </c>
      <c r="I6952" s="30">
        <f t="shared" si="124"/>
        <v>-44397.66417</v>
      </c>
      <c r="J6952" s="5" t="s">
        <v>1861</v>
      </c>
      <c r="K6952" t="str">
        <f t="shared" si="125"/>
        <v/>
      </c>
    </row>
    <row r="6953">
      <c r="A6953" s="24">
        <v>44398.31971993056</v>
      </c>
      <c r="B6953" s="5" t="s">
        <v>563</v>
      </c>
      <c r="C6953" s="5" t="s">
        <v>564</v>
      </c>
      <c r="D6953" s="5" t="s">
        <v>760</v>
      </c>
      <c r="E6953" s="5">
        <v>1.0</v>
      </c>
      <c r="F6953" s="28">
        <f t="shared" si="67"/>
        <v>44398.40305</v>
      </c>
      <c r="G6953" s="32">
        <f t="shared" si="121"/>
        <v>44398.40305</v>
      </c>
      <c r="H6953" s="29">
        <v>0.5166666666666667</v>
      </c>
      <c r="I6953" s="30">
        <f t="shared" si="124"/>
        <v>-44397.88639</v>
      </c>
      <c r="K6953" t="str">
        <f t="shared" si="125"/>
        <v/>
      </c>
    </row>
    <row r="6954">
      <c r="A6954" s="24">
        <v>44398.32021822917</v>
      </c>
      <c r="B6954" s="5" t="s">
        <v>792</v>
      </c>
      <c r="C6954" s="5" t="s">
        <v>5128</v>
      </c>
      <c r="D6954" s="5" t="s">
        <v>760</v>
      </c>
      <c r="E6954" s="5">
        <v>38.0</v>
      </c>
      <c r="F6954" s="28">
        <f t="shared" si="67"/>
        <v>44398.40355</v>
      </c>
      <c r="G6954" s="32">
        <f t="shared" si="121"/>
        <v>44398.40355</v>
      </c>
      <c r="H6954" s="29">
        <v>0.5194444444444445</v>
      </c>
      <c r="I6954" s="30">
        <f t="shared" si="124"/>
        <v>-44397.88411</v>
      </c>
      <c r="J6954" s="5" t="s">
        <v>1861</v>
      </c>
      <c r="K6954" t="str">
        <f t="shared" si="125"/>
        <v/>
      </c>
    </row>
    <row r="6955">
      <c r="A6955" s="24">
        <v>44398.32846821759</v>
      </c>
      <c r="B6955" s="5" t="s">
        <v>3193</v>
      </c>
      <c r="D6955" s="5" t="s">
        <v>5129</v>
      </c>
      <c r="E6955" s="5">
        <v>2.0</v>
      </c>
      <c r="F6955" s="28">
        <f t="shared" si="67"/>
        <v>44398.4118</v>
      </c>
      <c r="G6955" s="32">
        <f t="shared" si="121"/>
        <v>44398.4118</v>
      </c>
      <c r="H6955" s="29">
        <v>0.46944444444444444</v>
      </c>
      <c r="I6955" s="30">
        <f t="shared" si="124"/>
        <v>-44397.94236</v>
      </c>
      <c r="K6955" t="str">
        <f t="shared" si="125"/>
        <v/>
      </c>
    </row>
    <row r="6956">
      <c r="A6956" s="24">
        <v>44398.32889449074</v>
      </c>
      <c r="B6956" s="5" t="s">
        <v>4973</v>
      </c>
      <c r="D6956" s="5" t="s">
        <v>4442</v>
      </c>
      <c r="E6956" s="5">
        <v>3.0</v>
      </c>
      <c r="F6956" s="28">
        <f t="shared" si="67"/>
        <v>44398.41223</v>
      </c>
      <c r="G6956" s="32">
        <f t="shared" si="121"/>
        <v>44398.41223</v>
      </c>
      <c r="H6956" s="29">
        <v>0.4666666666666667</v>
      </c>
      <c r="I6956" s="30">
        <f t="shared" si="124"/>
        <v>-44397.94556</v>
      </c>
      <c r="K6956" t="str">
        <f t="shared" si="125"/>
        <v/>
      </c>
    </row>
    <row r="6957">
      <c r="A6957" s="24">
        <v>44398.33142549769</v>
      </c>
      <c r="B6957" s="5" t="s">
        <v>5130</v>
      </c>
      <c r="C6957" s="5" t="s">
        <v>716</v>
      </c>
      <c r="D6957" s="5" t="s">
        <v>760</v>
      </c>
      <c r="E6957" s="5">
        <v>4.0</v>
      </c>
      <c r="F6957" s="28">
        <f t="shared" si="67"/>
        <v>44398.41476</v>
      </c>
      <c r="G6957" s="32">
        <f t="shared" si="121"/>
        <v>44398.41476</v>
      </c>
      <c r="H6957" s="29">
        <v>0.4375</v>
      </c>
      <c r="I6957" s="30">
        <f t="shared" si="124"/>
        <v>-44397.97726</v>
      </c>
      <c r="K6957" t="str">
        <f t="shared" si="125"/>
        <v/>
      </c>
    </row>
    <row r="6958">
      <c r="A6958" s="24">
        <v>44398.33174137732</v>
      </c>
      <c r="B6958" s="5" t="s">
        <v>5131</v>
      </c>
      <c r="C6958" s="5" t="s">
        <v>716</v>
      </c>
      <c r="D6958" s="5" t="s">
        <v>760</v>
      </c>
      <c r="E6958" s="5">
        <v>5.0</v>
      </c>
      <c r="F6958" s="28">
        <f t="shared" si="67"/>
        <v>44398.41507</v>
      </c>
      <c r="G6958" s="32">
        <f t="shared" si="121"/>
        <v>44398.41507</v>
      </c>
      <c r="H6958" s="29">
        <v>0.4375</v>
      </c>
      <c r="I6958" s="30">
        <f t="shared" si="124"/>
        <v>-44397.97757</v>
      </c>
      <c r="K6958" t="str">
        <f t="shared" si="125"/>
        <v/>
      </c>
    </row>
    <row r="6959">
      <c r="A6959" s="24">
        <v>44398.33265810185</v>
      </c>
      <c r="B6959" s="5" t="s">
        <v>4977</v>
      </c>
      <c r="C6959" s="5" t="s">
        <v>660</v>
      </c>
      <c r="D6959" s="5" t="s">
        <v>5132</v>
      </c>
      <c r="E6959" s="5">
        <v>6.0</v>
      </c>
      <c r="F6959" s="28">
        <f t="shared" si="67"/>
        <v>44398.41599</v>
      </c>
      <c r="G6959" s="32">
        <f t="shared" si="121"/>
        <v>44398.41599</v>
      </c>
      <c r="H6959" s="29">
        <v>0.4375</v>
      </c>
      <c r="I6959" s="30">
        <f t="shared" si="124"/>
        <v>-44397.97849</v>
      </c>
      <c r="K6959" t="str">
        <f t="shared" si="125"/>
        <v/>
      </c>
    </row>
    <row r="6960">
      <c r="A6960" s="24">
        <v>44398.36596040509</v>
      </c>
      <c r="B6960" s="5" t="s">
        <v>2240</v>
      </c>
      <c r="C6960" s="5" t="s">
        <v>2281</v>
      </c>
      <c r="D6960" s="5" t="s">
        <v>3703</v>
      </c>
      <c r="E6960" s="5">
        <v>7.0</v>
      </c>
      <c r="F6960" s="28">
        <f t="shared" si="67"/>
        <v>44398.44929</v>
      </c>
      <c r="G6960" s="32">
        <f t="shared" si="121"/>
        <v>44398.44929</v>
      </c>
      <c r="H6960" s="29">
        <v>0.5388888888888889</v>
      </c>
      <c r="I6960" s="30">
        <f t="shared" si="124"/>
        <v>-44397.9104</v>
      </c>
      <c r="K6960" t="str">
        <f t="shared" si="125"/>
        <v/>
      </c>
    </row>
    <row r="6961">
      <c r="A6961" s="24">
        <v>44398.41164327547</v>
      </c>
      <c r="B6961" s="5" t="s">
        <v>4722</v>
      </c>
      <c r="C6961" s="5" t="s">
        <v>48</v>
      </c>
      <c r="D6961" s="5" t="s">
        <v>1010</v>
      </c>
      <c r="E6961" s="5">
        <v>2.0</v>
      </c>
      <c r="F6961" s="28">
        <f t="shared" si="67"/>
        <v>44398.49498</v>
      </c>
      <c r="G6961" s="32">
        <f t="shared" si="121"/>
        <v>44398.49498</v>
      </c>
      <c r="H6961" s="29">
        <v>0.55</v>
      </c>
      <c r="I6961" s="30">
        <f t="shared" si="124"/>
        <v>-44397.94498</v>
      </c>
      <c r="K6961" t="str">
        <f t="shared" si="125"/>
        <v/>
      </c>
    </row>
    <row r="6962">
      <c r="A6962" s="24">
        <v>44398.82398252314</v>
      </c>
      <c r="B6962" s="5" t="s">
        <v>3401</v>
      </c>
      <c r="C6962" s="5" t="s">
        <v>1480</v>
      </c>
      <c r="D6962" s="5" t="s">
        <v>5042</v>
      </c>
      <c r="F6962" s="28">
        <f t="shared" si="67"/>
        <v>44398.90732</v>
      </c>
      <c r="G6962" s="32">
        <f t="shared" si="121"/>
        <v>44398.90732</v>
      </c>
      <c r="I6962" t="str">
        <f t="shared" si="124"/>
        <v/>
      </c>
      <c r="K6962" t="str">
        <f t="shared" si="125"/>
        <v/>
      </c>
    </row>
    <row r="6963">
      <c r="A6963" s="24">
        <v>44399.17198451389</v>
      </c>
      <c r="B6963" s="5" t="s">
        <v>5133</v>
      </c>
      <c r="C6963" s="5" t="s">
        <v>2298</v>
      </c>
      <c r="D6963" s="5" t="s">
        <v>3246</v>
      </c>
      <c r="E6963" s="5">
        <v>37.0</v>
      </c>
      <c r="F6963" s="28">
        <f t="shared" si="67"/>
        <v>44399.25532</v>
      </c>
      <c r="G6963" s="32">
        <f t="shared" si="121"/>
        <v>44399.25532</v>
      </c>
      <c r="H6963" s="29">
        <v>0.5895833333333333</v>
      </c>
      <c r="I6963" s="30">
        <f t="shared" si="124"/>
        <v>-44398.66573</v>
      </c>
      <c r="J6963" s="5" t="s">
        <v>1861</v>
      </c>
      <c r="K6963" t="str">
        <f t="shared" si="125"/>
        <v/>
      </c>
    </row>
    <row r="6964">
      <c r="A6964" s="24">
        <v>44399.213006226855</v>
      </c>
      <c r="B6964" s="5" t="s">
        <v>3922</v>
      </c>
      <c r="C6964" s="5" t="s">
        <v>545</v>
      </c>
      <c r="D6964" s="5" t="s">
        <v>3246</v>
      </c>
      <c r="E6964" s="5">
        <v>38.0</v>
      </c>
      <c r="F6964" s="28">
        <f t="shared" si="67"/>
        <v>44399.29634</v>
      </c>
      <c r="G6964" s="32">
        <f t="shared" si="121"/>
        <v>44399.29634</v>
      </c>
      <c r="H6964" s="29">
        <v>0.6666666666666666</v>
      </c>
      <c r="I6964" s="30">
        <f t="shared" si="124"/>
        <v>-44398.62967</v>
      </c>
      <c r="J6964" s="5" t="s">
        <v>1861</v>
      </c>
      <c r="K6964" t="str">
        <f t="shared" si="125"/>
        <v/>
      </c>
    </row>
    <row r="6965">
      <c r="A6965" s="24">
        <v>44399.25000189815</v>
      </c>
      <c r="B6965" s="5" t="s">
        <v>4138</v>
      </c>
      <c r="C6965" s="5" t="s">
        <v>736</v>
      </c>
      <c r="D6965" s="5" t="s">
        <v>5042</v>
      </c>
      <c r="E6965" s="5">
        <v>1.0</v>
      </c>
      <c r="F6965" s="28">
        <f t="shared" si="67"/>
        <v>44399.33334</v>
      </c>
      <c r="G6965" s="32">
        <f t="shared" si="121"/>
        <v>44399.33334</v>
      </c>
      <c r="H6965" s="29">
        <v>0.34791666666666665</v>
      </c>
      <c r="I6965" s="30">
        <f t="shared" si="124"/>
        <v>-44398.98542</v>
      </c>
      <c r="K6965" t="str">
        <f t="shared" si="125"/>
        <v/>
      </c>
    </row>
    <row r="6966">
      <c r="A6966" s="24">
        <v>44399.25720263889</v>
      </c>
      <c r="B6966" s="5" t="s">
        <v>4088</v>
      </c>
      <c r="C6966" s="5" t="s">
        <v>516</v>
      </c>
      <c r="D6966" s="5" t="s">
        <v>3246</v>
      </c>
      <c r="E6966" s="5">
        <v>39.0</v>
      </c>
      <c r="F6966" s="28">
        <f t="shared" si="67"/>
        <v>44399.34054</v>
      </c>
      <c r="G6966" s="32">
        <f t="shared" si="121"/>
        <v>44399.34054</v>
      </c>
      <c r="H6966" s="29">
        <v>0.5555555555555556</v>
      </c>
      <c r="I6966" s="30">
        <f t="shared" si="124"/>
        <v>-44398.78498</v>
      </c>
      <c r="J6966" s="5" t="s">
        <v>1861</v>
      </c>
      <c r="K6966" t="str">
        <f t="shared" si="125"/>
        <v/>
      </c>
    </row>
    <row r="6967">
      <c r="A6967" s="24">
        <v>44399.26085878472</v>
      </c>
      <c r="B6967" s="5" t="s">
        <v>5018</v>
      </c>
      <c r="C6967" s="5" t="s">
        <v>1813</v>
      </c>
      <c r="D6967" s="5" t="s">
        <v>2548</v>
      </c>
      <c r="E6967" s="5">
        <v>40.0</v>
      </c>
      <c r="F6967" s="28">
        <f t="shared" si="67"/>
        <v>44399.34419</v>
      </c>
      <c r="G6967" s="32">
        <f t="shared" si="121"/>
        <v>44399.34419</v>
      </c>
      <c r="H6967" s="29">
        <v>0.5555555555555556</v>
      </c>
      <c r="I6967" s="30">
        <f t="shared" si="124"/>
        <v>-44398.78864</v>
      </c>
      <c r="J6967" s="5" t="s">
        <v>1861</v>
      </c>
      <c r="K6967" t="str">
        <f t="shared" si="125"/>
        <v/>
      </c>
    </row>
    <row r="6968">
      <c r="A6968" s="24">
        <v>44399.50733152778</v>
      </c>
      <c r="B6968" s="5" t="s">
        <v>1404</v>
      </c>
      <c r="C6968" s="5" t="s">
        <v>4460</v>
      </c>
      <c r="D6968" s="5" t="s">
        <v>139</v>
      </c>
      <c r="E6968" s="5">
        <v>1.0</v>
      </c>
      <c r="F6968" s="28">
        <f t="shared" si="67"/>
        <v>44399.59066</v>
      </c>
      <c r="G6968" s="32">
        <f t="shared" si="121"/>
        <v>44399.59066</v>
      </c>
      <c r="H6968" s="29">
        <v>0.6083333333333333</v>
      </c>
      <c r="I6968" s="30">
        <f t="shared" si="124"/>
        <v>-44398.98233</v>
      </c>
      <c r="K6968" t="str">
        <f t="shared" si="125"/>
        <v/>
      </c>
    </row>
    <row r="6969">
      <c r="A6969" s="24">
        <v>44399.65221947916</v>
      </c>
      <c r="B6969" s="5" t="s">
        <v>5134</v>
      </c>
      <c r="C6969" s="5" t="s">
        <v>1480</v>
      </c>
      <c r="D6969" s="5" t="s">
        <v>5042</v>
      </c>
      <c r="F6969" s="28">
        <f t="shared" si="67"/>
        <v>44399.73555</v>
      </c>
      <c r="G6969" s="32">
        <f t="shared" si="121"/>
        <v>44399.73555</v>
      </c>
      <c r="I6969" t="str">
        <f t="shared" si="124"/>
        <v/>
      </c>
      <c r="K6969" t="str">
        <f t="shared" si="125"/>
        <v/>
      </c>
    </row>
    <row r="6970">
      <c r="A6970" s="24">
        <v>44399.823871898145</v>
      </c>
      <c r="B6970" s="5" t="s">
        <v>3401</v>
      </c>
      <c r="C6970" s="5" t="s">
        <v>1480</v>
      </c>
      <c r="D6970" s="5" t="s">
        <v>5042</v>
      </c>
      <c r="F6970" s="28">
        <f t="shared" si="67"/>
        <v>44399.90721</v>
      </c>
      <c r="G6970" s="32">
        <f t="shared" si="121"/>
        <v>44399.90721</v>
      </c>
      <c r="I6970" t="str">
        <f t="shared" si="124"/>
        <v/>
      </c>
      <c r="K6970" t="str">
        <f t="shared" si="125"/>
        <v/>
      </c>
    </row>
    <row r="6971">
      <c r="A6971" s="24">
        <v>44400.24578840278</v>
      </c>
      <c r="B6971" s="5" t="s">
        <v>5018</v>
      </c>
      <c r="C6971" s="5" t="s">
        <v>1813</v>
      </c>
      <c r="D6971" s="5" t="s">
        <v>3336</v>
      </c>
      <c r="E6971" s="5">
        <v>38.0</v>
      </c>
      <c r="F6971" s="28">
        <f t="shared" si="67"/>
        <v>44400.32912</v>
      </c>
      <c r="G6971" s="32">
        <f t="shared" si="121"/>
        <v>44400.32912</v>
      </c>
      <c r="H6971" s="29">
        <v>0.6395833333333333</v>
      </c>
      <c r="I6971" s="30">
        <f t="shared" si="124"/>
        <v>-44399.68954</v>
      </c>
      <c r="J6971" s="5" t="s">
        <v>1861</v>
      </c>
      <c r="K6971" t="str">
        <f t="shared" si="125"/>
        <v/>
      </c>
    </row>
    <row r="6972">
      <c r="A6972" s="24">
        <v>44400.24612694445</v>
      </c>
      <c r="B6972" s="5" t="s">
        <v>1032</v>
      </c>
      <c r="C6972" s="5" t="s">
        <v>48</v>
      </c>
      <c r="D6972" s="5" t="s">
        <v>1568</v>
      </c>
      <c r="E6972" s="5">
        <v>1.0</v>
      </c>
      <c r="F6972" s="28">
        <f t="shared" si="67"/>
        <v>44400.32946</v>
      </c>
      <c r="G6972" s="32">
        <f t="shared" si="121"/>
        <v>44400.32946</v>
      </c>
      <c r="H6972" s="29">
        <v>0.3333333333333333</v>
      </c>
      <c r="I6972" s="30">
        <f t="shared" si="124"/>
        <v>-44399.99613</v>
      </c>
      <c r="K6972" t="str">
        <f t="shared" si="125"/>
        <v/>
      </c>
    </row>
    <row r="6973">
      <c r="A6973" s="24">
        <v>44400.25447297454</v>
      </c>
      <c r="B6973" s="5" t="s">
        <v>5135</v>
      </c>
      <c r="C6973" s="5" t="s">
        <v>1480</v>
      </c>
      <c r="D6973" s="5" t="s">
        <v>2787</v>
      </c>
      <c r="E6973" s="5">
        <v>39.0</v>
      </c>
      <c r="F6973" s="28">
        <f t="shared" si="67"/>
        <v>44400.33781</v>
      </c>
      <c r="G6973" s="32">
        <f t="shared" si="121"/>
        <v>44400.33781</v>
      </c>
      <c r="H6973" s="29">
        <v>0.35138888888888886</v>
      </c>
      <c r="I6973" s="30">
        <f t="shared" si="124"/>
        <v>-44399.98642</v>
      </c>
      <c r="J6973" s="5" t="s">
        <v>1861</v>
      </c>
      <c r="K6973" t="str">
        <f t="shared" si="125"/>
        <v/>
      </c>
    </row>
    <row r="6974">
      <c r="A6974" s="24">
        <v>44400.53819875</v>
      </c>
      <c r="B6974" s="5" t="s">
        <v>5136</v>
      </c>
      <c r="C6974" s="5" t="s">
        <v>5137</v>
      </c>
      <c r="D6974" s="5" t="s">
        <v>784</v>
      </c>
      <c r="E6974" s="5">
        <v>1.0</v>
      </c>
      <c r="F6974" s="28">
        <f t="shared" si="67"/>
        <v>44400.62153</v>
      </c>
      <c r="G6974" s="32">
        <f t="shared" si="121"/>
        <v>44400.62153</v>
      </c>
      <c r="H6974" s="29">
        <v>0.6666666666666666</v>
      </c>
      <c r="I6974" s="30">
        <f t="shared" si="124"/>
        <v>-44399.95487</v>
      </c>
      <c r="K6974" t="str">
        <f t="shared" si="125"/>
        <v/>
      </c>
    </row>
    <row r="6975">
      <c r="A6975" s="24">
        <v>44400.538618680555</v>
      </c>
      <c r="B6975" s="5" t="s">
        <v>5138</v>
      </c>
      <c r="D6975" s="5" t="s">
        <v>784</v>
      </c>
      <c r="E6975" s="5">
        <v>2.0</v>
      </c>
      <c r="F6975" s="28">
        <f t="shared" si="67"/>
        <v>44400.62195</v>
      </c>
      <c r="G6975" s="32">
        <f t="shared" si="121"/>
        <v>44400.62195</v>
      </c>
      <c r="H6975" s="29">
        <v>0.6666666666666666</v>
      </c>
      <c r="I6975" s="30">
        <f t="shared" si="124"/>
        <v>-44399.95529</v>
      </c>
      <c r="K6975" t="str">
        <f t="shared" si="125"/>
        <v/>
      </c>
    </row>
    <row r="6976">
      <c r="A6976" s="24">
        <v>44400.824165659724</v>
      </c>
      <c r="B6976" s="5" t="s">
        <v>3401</v>
      </c>
      <c r="F6976" s="28">
        <f t="shared" si="67"/>
        <v>44400.9075</v>
      </c>
      <c r="G6976" s="32">
        <f t="shared" si="121"/>
        <v>44400.9075</v>
      </c>
      <c r="I6976" t="str">
        <f t="shared" si="124"/>
        <v/>
      </c>
      <c r="K6976" t="str">
        <f t="shared" si="125"/>
        <v/>
      </c>
    </row>
    <row r="6977">
      <c r="A6977" s="24">
        <v>44403.22549837963</v>
      </c>
      <c r="B6977" s="5" t="s">
        <v>2286</v>
      </c>
      <c r="C6977" s="5" t="s">
        <v>1932</v>
      </c>
      <c r="D6977" s="5" t="s">
        <v>1871</v>
      </c>
      <c r="F6977" s="28">
        <f t="shared" si="67"/>
        <v>44403.30883</v>
      </c>
      <c r="G6977" s="32">
        <f t="shared" si="121"/>
        <v>44403.30883</v>
      </c>
      <c r="I6977" t="str">
        <f t="shared" si="124"/>
        <v/>
      </c>
      <c r="K6977" t="str">
        <f t="shared" si="125"/>
        <v/>
      </c>
    </row>
    <row r="6978">
      <c r="A6978" s="24">
        <v>44403.24344517361</v>
      </c>
      <c r="B6978" s="5" t="s">
        <v>3313</v>
      </c>
      <c r="C6978" s="5" t="s">
        <v>1480</v>
      </c>
      <c r="D6978" s="5" t="s">
        <v>2787</v>
      </c>
      <c r="E6978" s="5">
        <v>37.0</v>
      </c>
      <c r="F6978" s="28">
        <f t="shared" si="67"/>
        <v>44403.32678</v>
      </c>
      <c r="G6978" s="32">
        <f t="shared" si="121"/>
        <v>44403.32678</v>
      </c>
      <c r="H6978" s="29">
        <v>0.6666666666666666</v>
      </c>
      <c r="I6978" s="30">
        <f t="shared" si="124"/>
        <v>-44402.66011</v>
      </c>
      <c r="J6978" s="5" t="s">
        <v>1861</v>
      </c>
      <c r="K6978" t="str">
        <f t="shared" si="125"/>
        <v/>
      </c>
    </row>
    <row r="6979">
      <c r="A6979" s="24">
        <v>44403.24696174769</v>
      </c>
      <c r="B6979" s="5" t="s">
        <v>5018</v>
      </c>
      <c r="C6979" s="5" t="s">
        <v>1813</v>
      </c>
      <c r="D6979" s="5" t="s">
        <v>3336</v>
      </c>
      <c r="E6979" s="5">
        <v>38.0</v>
      </c>
      <c r="F6979" s="28">
        <f t="shared" si="67"/>
        <v>44403.3303</v>
      </c>
      <c r="G6979" s="32">
        <f t="shared" si="121"/>
        <v>44403.3303</v>
      </c>
      <c r="H6979" s="29">
        <v>0.6381944444444444</v>
      </c>
      <c r="I6979" s="30">
        <f t="shared" si="124"/>
        <v>-44402.6921</v>
      </c>
      <c r="J6979" s="5" t="s">
        <v>1861</v>
      </c>
      <c r="K6979" t="str">
        <f t="shared" si="125"/>
        <v/>
      </c>
    </row>
    <row r="6980">
      <c r="A6980" s="24">
        <v>44403.35083365741</v>
      </c>
      <c r="B6980" s="5" t="s">
        <v>5139</v>
      </c>
      <c r="C6980" s="5" t="s">
        <v>1480</v>
      </c>
      <c r="D6980" s="5" t="s">
        <v>2787</v>
      </c>
      <c r="E6980" s="5">
        <v>39.0</v>
      </c>
      <c r="F6980" s="28">
        <f t="shared" si="67"/>
        <v>44403.43417</v>
      </c>
      <c r="G6980" s="32">
        <f t="shared" si="121"/>
        <v>44403.43417</v>
      </c>
      <c r="H6980" s="29">
        <v>0.6666666666666666</v>
      </c>
      <c r="I6980" s="30">
        <f t="shared" si="124"/>
        <v>-44402.7675</v>
      </c>
      <c r="J6980" s="5" t="s">
        <v>1861</v>
      </c>
      <c r="K6980" t="str">
        <f t="shared" si="125"/>
        <v/>
      </c>
    </row>
    <row r="6981">
      <c r="A6981" s="24">
        <v>44403.36249677083</v>
      </c>
      <c r="B6981" s="5" t="s">
        <v>2374</v>
      </c>
      <c r="C6981" s="5" t="s">
        <v>1705</v>
      </c>
      <c r="D6981" s="5" t="s">
        <v>5042</v>
      </c>
      <c r="E6981" s="5">
        <v>1.0</v>
      </c>
      <c r="F6981" s="28">
        <f t="shared" si="67"/>
        <v>44403.44583</v>
      </c>
      <c r="G6981" s="32">
        <f t="shared" si="121"/>
        <v>44403.44583</v>
      </c>
      <c r="H6981" s="29">
        <v>0.4777777777777778</v>
      </c>
      <c r="I6981" s="30">
        <f t="shared" si="124"/>
        <v>-44402.96805</v>
      </c>
      <c r="K6981" t="str">
        <f t="shared" si="125"/>
        <v/>
      </c>
    </row>
    <row r="6982">
      <c r="A6982" s="24">
        <v>44403.70560689815</v>
      </c>
      <c r="B6982" s="5" t="s">
        <v>4204</v>
      </c>
      <c r="C6982" s="5" t="s">
        <v>5128</v>
      </c>
      <c r="F6982" s="28">
        <f t="shared" si="67"/>
        <v>44403.78894</v>
      </c>
      <c r="G6982" s="32">
        <f t="shared" si="121"/>
        <v>44403.78894</v>
      </c>
      <c r="I6982" t="str">
        <f t="shared" si="124"/>
        <v/>
      </c>
      <c r="K6982" t="str">
        <f t="shared" si="125"/>
        <v/>
      </c>
    </row>
    <row r="6983">
      <c r="A6983" s="24">
        <v>44403.70605983796</v>
      </c>
      <c r="B6983" s="5" t="s">
        <v>999</v>
      </c>
      <c r="C6983" s="5" t="s">
        <v>1862</v>
      </c>
      <c r="F6983" s="28">
        <f t="shared" si="67"/>
        <v>44403.78939</v>
      </c>
      <c r="G6983" s="32">
        <f t="shared" si="121"/>
        <v>44403.78939</v>
      </c>
      <c r="I6983" t="str">
        <f t="shared" si="124"/>
        <v/>
      </c>
      <c r="K6983" t="str">
        <f t="shared" si="125"/>
        <v/>
      </c>
    </row>
    <row r="6984">
      <c r="A6984" s="24">
        <v>44403.70634030092</v>
      </c>
      <c r="B6984" s="5" t="s">
        <v>761</v>
      </c>
      <c r="C6984" s="5" t="s">
        <v>766</v>
      </c>
      <c r="F6984" s="28">
        <f t="shared" si="67"/>
        <v>44403.78967</v>
      </c>
      <c r="G6984" s="32">
        <f t="shared" si="121"/>
        <v>44403.78967</v>
      </c>
      <c r="I6984" t="str">
        <f t="shared" si="124"/>
        <v/>
      </c>
      <c r="K6984" t="str">
        <f t="shared" si="125"/>
        <v/>
      </c>
    </row>
    <row r="6985">
      <c r="A6985" s="24">
        <v>44404.24413572917</v>
      </c>
      <c r="B6985" s="5" t="s">
        <v>3489</v>
      </c>
      <c r="C6985" s="5" t="s">
        <v>1480</v>
      </c>
      <c r="D6985" s="5" t="s">
        <v>2787</v>
      </c>
      <c r="E6985" s="5">
        <v>39.0</v>
      </c>
      <c r="F6985" s="28">
        <f t="shared" si="67"/>
        <v>44404.32747</v>
      </c>
      <c r="G6985" s="32">
        <f t="shared" si="121"/>
        <v>44404.32747</v>
      </c>
      <c r="I6985" t="str">
        <f t="shared" si="124"/>
        <v/>
      </c>
      <c r="J6985" s="5" t="s">
        <v>1861</v>
      </c>
      <c r="K6985">
        <f t="shared" si="125"/>
        <v>39</v>
      </c>
    </row>
    <row r="6986">
      <c r="A6986" s="24">
        <v>44404.24719486111</v>
      </c>
      <c r="B6986" s="5" t="s">
        <v>5018</v>
      </c>
      <c r="D6986" s="5" t="s">
        <v>3336</v>
      </c>
      <c r="E6986" s="5">
        <v>37.0</v>
      </c>
      <c r="F6986" s="28">
        <f t="shared" si="67"/>
        <v>44404.33053</v>
      </c>
      <c r="G6986" s="32">
        <f t="shared" si="121"/>
        <v>44404.33053</v>
      </c>
      <c r="H6986" s="29">
        <v>0.6229166666666667</v>
      </c>
      <c r="I6986" s="30">
        <f t="shared" si="124"/>
        <v>-44403.70761</v>
      </c>
      <c r="J6986" s="5" t="s">
        <v>1861</v>
      </c>
      <c r="K6986" t="str">
        <f t="shared" si="125"/>
        <v/>
      </c>
    </row>
    <row r="6987">
      <c r="A6987" s="24">
        <v>44404.30797797454</v>
      </c>
      <c r="B6987" s="5" t="s">
        <v>737</v>
      </c>
      <c r="C6987" s="5" t="s">
        <v>736</v>
      </c>
      <c r="D6987" s="5" t="s">
        <v>5042</v>
      </c>
      <c r="E6987" s="5">
        <v>2.0</v>
      </c>
      <c r="F6987" s="28">
        <f t="shared" si="67"/>
        <v>44404.39131</v>
      </c>
      <c r="G6987" s="32">
        <f t="shared" si="121"/>
        <v>44404.39131</v>
      </c>
      <c r="H6987" s="29">
        <v>0.3972222222222222</v>
      </c>
      <c r="I6987" s="30">
        <f t="shared" si="124"/>
        <v>-44403.99409</v>
      </c>
      <c r="K6987" t="str">
        <f t="shared" si="125"/>
        <v/>
      </c>
    </row>
    <row r="6988">
      <c r="A6988" s="24">
        <v>44404.31289164352</v>
      </c>
      <c r="B6988" s="5" t="s">
        <v>761</v>
      </c>
      <c r="C6988" s="5" t="s">
        <v>766</v>
      </c>
      <c r="D6988" s="5" t="s">
        <v>760</v>
      </c>
      <c r="E6988" s="5">
        <v>38.0</v>
      </c>
      <c r="F6988" s="28">
        <f t="shared" si="67"/>
        <v>44404.39622</v>
      </c>
      <c r="G6988" s="32">
        <f t="shared" si="121"/>
        <v>44404.39622</v>
      </c>
      <c r="H6988" s="29">
        <v>0.45</v>
      </c>
      <c r="I6988" s="30">
        <f t="shared" si="124"/>
        <v>-44403.94622</v>
      </c>
      <c r="J6988" s="5" t="s">
        <v>1861</v>
      </c>
      <c r="K6988" t="str">
        <f t="shared" si="125"/>
        <v/>
      </c>
    </row>
    <row r="6989">
      <c r="A6989" s="24">
        <v>44404.313229039355</v>
      </c>
      <c r="B6989" s="5" t="s">
        <v>4204</v>
      </c>
      <c r="C6989" s="5" t="s">
        <v>5128</v>
      </c>
      <c r="D6989" s="5" t="s">
        <v>760</v>
      </c>
      <c r="E6989" s="5">
        <v>40.0</v>
      </c>
      <c r="F6989" s="28">
        <f t="shared" si="67"/>
        <v>44404.39656</v>
      </c>
      <c r="G6989" s="32">
        <f t="shared" si="121"/>
        <v>44404.39656</v>
      </c>
      <c r="H6989" s="29">
        <v>0.4479166666666667</v>
      </c>
      <c r="I6989" s="30">
        <f t="shared" si="124"/>
        <v>-44403.94865</v>
      </c>
      <c r="J6989" s="5" t="s">
        <v>1861</v>
      </c>
      <c r="K6989" t="str">
        <f t="shared" si="125"/>
        <v/>
      </c>
    </row>
    <row r="6990">
      <c r="A6990" s="24">
        <v>44404.31382200231</v>
      </c>
      <c r="B6990" s="5" t="s">
        <v>5140</v>
      </c>
      <c r="C6990" s="5" t="s">
        <v>5141</v>
      </c>
      <c r="D6990" s="5" t="s">
        <v>760</v>
      </c>
      <c r="E6990" s="5">
        <v>41.0</v>
      </c>
      <c r="F6990" s="28">
        <f t="shared" si="67"/>
        <v>44404.39716</v>
      </c>
      <c r="G6990" s="32">
        <f t="shared" si="121"/>
        <v>44404.39716</v>
      </c>
      <c r="H6990" s="29">
        <v>0.4479166666666667</v>
      </c>
      <c r="I6990" s="30">
        <f t="shared" si="124"/>
        <v>-44403.94924</v>
      </c>
      <c r="J6990" s="5" t="s">
        <v>1861</v>
      </c>
      <c r="K6990" t="str">
        <f t="shared" si="125"/>
        <v/>
      </c>
    </row>
    <row r="6991">
      <c r="A6991" s="24">
        <v>44404.326581875</v>
      </c>
      <c r="B6991" s="5" t="s">
        <v>5139</v>
      </c>
      <c r="C6991" s="5" t="s">
        <v>1480</v>
      </c>
      <c r="D6991" s="5" t="s">
        <v>2787</v>
      </c>
      <c r="E6991" s="5">
        <v>42.0</v>
      </c>
      <c r="F6991" s="28">
        <f t="shared" si="67"/>
        <v>44404.40992</v>
      </c>
      <c r="G6991" s="32">
        <f t="shared" si="121"/>
        <v>44404.40992</v>
      </c>
      <c r="I6991" t="str">
        <f t="shared" si="124"/>
        <v/>
      </c>
      <c r="J6991" s="5" t="s">
        <v>1861</v>
      </c>
      <c r="K6991">
        <f t="shared" si="125"/>
        <v>42</v>
      </c>
    </row>
    <row r="6992">
      <c r="A6992" s="24">
        <v>44404.39594696759</v>
      </c>
      <c r="B6992" s="5" t="s">
        <v>823</v>
      </c>
      <c r="C6992" s="5" t="s">
        <v>716</v>
      </c>
      <c r="D6992" s="5" t="s">
        <v>5129</v>
      </c>
      <c r="E6992" s="5">
        <v>2.0</v>
      </c>
      <c r="F6992" s="28">
        <f t="shared" si="67"/>
        <v>44404.47928</v>
      </c>
      <c r="G6992" s="32">
        <f t="shared" si="121"/>
        <v>44404.47928</v>
      </c>
      <c r="H6992" s="29">
        <v>0.6666666666666666</v>
      </c>
      <c r="I6992" s="30">
        <f t="shared" si="124"/>
        <v>-44403.81261</v>
      </c>
      <c r="K6992" t="str">
        <f t="shared" si="125"/>
        <v/>
      </c>
    </row>
    <row r="6993">
      <c r="A6993" s="24">
        <v>44404.64956917824</v>
      </c>
      <c r="B6993" s="5" t="s">
        <v>3977</v>
      </c>
      <c r="F6993" s="28">
        <f t="shared" si="67"/>
        <v>44404.7329</v>
      </c>
      <c r="G6993" s="32">
        <f t="shared" si="121"/>
        <v>44404.7329</v>
      </c>
      <c r="I6993" t="str">
        <f t="shared" si="124"/>
        <v/>
      </c>
      <c r="K6993" t="str">
        <f t="shared" si="125"/>
        <v/>
      </c>
    </row>
    <row r="6994">
      <c r="A6994" s="24">
        <v>44405.23977346065</v>
      </c>
      <c r="B6994" s="5" t="s">
        <v>5142</v>
      </c>
      <c r="C6994" s="5" t="s">
        <v>5143</v>
      </c>
      <c r="D6994" s="5" t="s">
        <v>2318</v>
      </c>
      <c r="E6994" s="5">
        <v>1.0</v>
      </c>
      <c r="F6994" s="28">
        <f t="shared" si="67"/>
        <v>44405.32311</v>
      </c>
      <c r="G6994" s="32">
        <f t="shared" si="121"/>
        <v>44405.32311</v>
      </c>
      <c r="H6994" s="29">
        <v>0.6666666666666666</v>
      </c>
      <c r="I6994" s="30">
        <f t="shared" si="124"/>
        <v>-44404.65644</v>
      </c>
      <c r="K6994" t="str">
        <f t="shared" si="125"/>
        <v/>
      </c>
    </row>
    <row r="6995">
      <c r="A6995" s="24">
        <v>44405.240265659726</v>
      </c>
      <c r="B6995" s="5" t="s">
        <v>5144</v>
      </c>
      <c r="C6995" s="5" t="s">
        <v>5143</v>
      </c>
      <c r="D6995" s="5" t="s">
        <v>2318</v>
      </c>
      <c r="E6995" s="5">
        <v>2.0</v>
      </c>
      <c r="F6995" s="28">
        <f t="shared" si="67"/>
        <v>44405.3236</v>
      </c>
      <c r="G6995" s="32">
        <f t="shared" si="121"/>
        <v>44405.3236</v>
      </c>
      <c r="H6995" s="29">
        <v>0.6666666666666666</v>
      </c>
      <c r="I6995" s="30">
        <f t="shared" si="124"/>
        <v>-44404.65693</v>
      </c>
      <c r="K6995" t="str">
        <f t="shared" si="125"/>
        <v/>
      </c>
    </row>
    <row r="6996">
      <c r="A6996" s="24">
        <v>44405.24235480324</v>
      </c>
      <c r="B6996" s="5" t="s">
        <v>3489</v>
      </c>
      <c r="E6996" s="5">
        <v>37.0</v>
      </c>
      <c r="F6996" s="28">
        <f t="shared" si="67"/>
        <v>44405.32569</v>
      </c>
      <c r="G6996" s="32">
        <f t="shared" si="121"/>
        <v>44405.32569</v>
      </c>
      <c r="I6996" t="str">
        <f t="shared" si="124"/>
        <v/>
      </c>
      <c r="J6996" s="5" t="s">
        <v>1861</v>
      </c>
      <c r="K6996">
        <f t="shared" si="125"/>
        <v>37</v>
      </c>
    </row>
    <row r="6997">
      <c r="A6997" s="24">
        <v>44405.24645988426</v>
      </c>
      <c r="B6997" s="5" t="s">
        <v>5145</v>
      </c>
      <c r="D6997" s="5" t="s">
        <v>3336</v>
      </c>
      <c r="E6997" s="5">
        <v>38.0</v>
      </c>
      <c r="F6997" s="28">
        <f t="shared" si="67"/>
        <v>44405.32979</v>
      </c>
      <c r="G6997" s="32">
        <f t="shared" si="121"/>
        <v>44405.32979</v>
      </c>
      <c r="H6997" s="29">
        <v>0.6381944444444444</v>
      </c>
      <c r="I6997" s="30">
        <f t="shared" si="124"/>
        <v>-44404.6916</v>
      </c>
      <c r="J6997" s="5" t="s">
        <v>1861</v>
      </c>
      <c r="K6997" t="str">
        <f t="shared" si="125"/>
        <v/>
      </c>
    </row>
    <row r="6998">
      <c r="A6998" s="24">
        <v>44405.25012885417</v>
      </c>
      <c r="B6998" s="5" t="s">
        <v>5146</v>
      </c>
      <c r="C6998" s="5" t="s">
        <v>516</v>
      </c>
      <c r="E6998" s="5">
        <v>40.0</v>
      </c>
      <c r="F6998" s="28">
        <f t="shared" si="67"/>
        <v>44405.33346</v>
      </c>
      <c r="G6998" s="32">
        <f t="shared" si="121"/>
        <v>44405.33346</v>
      </c>
      <c r="I6998" t="str">
        <f t="shared" si="124"/>
        <v/>
      </c>
      <c r="J6998" s="5" t="s">
        <v>1861</v>
      </c>
      <c r="K6998">
        <f t="shared" si="125"/>
        <v>40</v>
      </c>
    </row>
    <row r="6999">
      <c r="A6999" s="24">
        <v>44405.273147025466</v>
      </c>
      <c r="B6999" s="5" t="s">
        <v>2434</v>
      </c>
      <c r="D6999" s="5" t="s">
        <v>107</v>
      </c>
      <c r="E6999" s="5">
        <v>3.0</v>
      </c>
      <c r="F6999" s="28">
        <f t="shared" si="67"/>
        <v>44405.35648</v>
      </c>
      <c r="G6999" s="32">
        <f t="shared" si="121"/>
        <v>44405.35648</v>
      </c>
      <c r="H6999" s="29">
        <v>0.6444444444444445</v>
      </c>
      <c r="I6999" s="30">
        <f t="shared" si="124"/>
        <v>-44404.71204</v>
      </c>
      <c r="K6999" t="str">
        <f t="shared" si="125"/>
        <v/>
      </c>
    </row>
    <row r="7000">
      <c r="A7000" s="24">
        <v>44405.32049142361</v>
      </c>
      <c r="B7000" s="5" t="s">
        <v>3193</v>
      </c>
      <c r="D7000" s="5" t="s">
        <v>5129</v>
      </c>
      <c r="E7000" s="5">
        <v>4.0</v>
      </c>
      <c r="F7000" s="28">
        <f t="shared" si="67"/>
        <v>44405.40382</v>
      </c>
      <c r="G7000" s="32">
        <f t="shared" si="121"/>
        <v>44405.40382</v>
      </c>
      <c r="H7000" s="29">
        <v>0.49444444444444446</v>
      </c>
      <c r="I7000" s="30">
        <f t="shared" si="124"/>
        <v>-44404.90938</v>
      </c>
      <c r="K7000" t="str">
        <f t="shared" si="125"/>
        <v/>
      </c>
    </row>
    <row r="7001">
      <c r="A7001" s="24">
        <v>44405.32091928241</v>
      </c>
      <c r="B7001" s="5" t="s">
        <v>1819</v>
      </c>
      <c r="D7001" s="5" t="s">
        <v>4442</v>
      </c>
      <c r="E7001" s="5">
        <v>5.0</v>
      </c>
      <c r="F7001" s="28">
        <f t="shared" si="67"/>
        <v>44405.40425</v>
      </c>
      <c r="G7001" s="32">
        <f t="shared" si="121"/>
        <v>44405.40425</v>
      </c>
      <c r="H7001" s="29">
        <v>0.46944444444444444</v>
      </c>
      <c r="I7001" s="30">
        <f t="shared" si="124"/>
        <v>-44404.93481</v>
      </c>
      <c r="K7001" t="str">
        <f t="shared" si="125"/>
        <v/>
      </c>
    </row>
    <row r="7002">
      <c r="A7002" s="24">
        <v>44405.32293928241</v>
      </c>
      <c r="B7002" s="5" t="s">
        <v>671</v>
      </c>
      <c r="C7002" s="5" t="s">
        <v>660</v>
      </c>
      <c r="D7002" s="5" t="s">
        <v>223</v>
      </c>
      <c r="E7002" s="5">
        <v>6.0</v>
      </c>
      <c r="F7002" s="28">
        <f t="shared" si="67"/>
        <v>44405.40627</v>
      </c>
      <c r="G7002" s="32">
        <f t="shared" si="121"/>
        <v>44405.40627</v>
      </c>
      <c r="H7002" s="29">
        <v>0.47847222222222224</v>
      </c>
      <c r="I7002" s="30">
        <f t="shared" si="124"/>
        <v>-44404.9278</v>
      </c>
      <c r="K7002" t="str">
        <f t="shared" si="125"/>
        <v/>
      </c>
    </row>
    <row r="7003">
      <c r="A7003" s="24">
        <v>44405.323182395834</v>
      </c>
      <c r="B7003" s="5" t="s">
        <v>5096</v>
      </c>
      <c r="C7003" s="5" t="s">
        <v>716</v>
      </c>
      <c r="D7003" s="5" t="s">
        <v>223</v>
      </c>
      <c r="E7003" s="5">
        <v>7.0</v>
      </c>
      <c r="F7003" s="28">
        <f t="shared" si="67"/>
        <v>44405.40652</v>
      </c>
      <c r="G7003" s="32">
        <f t="shared" si="121"/>
        <v>44405.40652</v>
      </c>
      <c r="H7003" s="29">
        <v>0.4930555555555556</v>
      </c>
      <c r="I7003" s="30">
        <f t="shared" si="124"/>
        <v>-44404.91346</v>
      </c>
      <c r="K7003" t="str">
        <f t="shared" si="125"/>
        <v/>
      </c>
    </row>
    <row r="7004">
      <c r="A7004" s="24">
        <v>44405.32336297454</v>
      </c>
      <c r="B7004" s="5" t="s">
        <v>5147</v>
      </c>
      <c r="C7004" s="5" t="s">
        <v>716</v>
      </c>
      <c r="D7004" s="5" t="s">
        <v>223</v>
      </c>
      <c r="E7004" s="5">
        <v>8.0</v>
      </c>
      <c r="F7004" s="28">
        <f t="shared" si="67"/>
        <v>44405.4067</v>
      </c>
      <c r="G7004" s="32">
        <f t="shared" si="121"/>
        <v>44405.4067</v>
      </c>
      <c r="H7004" s="29">
        <v>0.5541666666666667</v>
      </c>
      <c r="I7004" s="30">
        <f t="shared" si="124"/>
        <v>-44404.85253</v>
      </c>
      <c r="K7004" t="str">
        <f t="shared" si="125"/>
        <v/>
      </c>
    </row>
    <row r="7005">
      <c r="A7005" s="24">
        <v>44405.32378586805</v>
      </c>
      <c r="B7005" s="5" t="s">
        <v>5131</v>
      </c>
      <c r="C7005" s="5" t="s">
        <v>716</v>
      </c>
      <c r="D7005" s="5" t="s">
        <v>5148</v>
      </c>
      <c r="E7005" s="5">
        <v>9.0</v>
      </c>
      <c r="F7005" s="28">
        <f t="shared" si="67"/>
        <v>44405.40712</v>
      </c>
      <c r="G7005" s="32">
        <f t="shared" si="121"/>
        <v>44405.40712</v>
      </c>
      <c r="H7005" s="29">
        <v>0.4930555555555556</v>
      </c>
      <c r="I7005" s="30">
        <f t="shared" si="124"/>
        <v>-44404.91406</v>
      </c>
      <c r="K7005" t="str">
        <f t="shared" si="125"/>
        <v/>
      </c>
    </row>
    <row r="7006">
      <c r="A7006" s="24">
        <v>44405.32596944444</v>
      </c>
      <c r="B7006" s="5" t="s">
        <v>5149</v>
      </c>
      <c r="C7006" s="5" t="s">
        <v>5150</v>
      </c>
      <c r="D7006" s="5" t="s">
        <v>617</v>
      </c>
      <c r="E7006" s="5">
        <v>10.0</v>
      </c>
      <c r="F7006" s="28">
        <f t="shared" si="67"/>
        <v>44405.4093</v>
      </c>
      <c r="G7006" s="32">
        <f t="shared" si="121"/>
        <v>44405.4093</v>
      </c>
      <c r="H7006" s="29">
        <v>0.5826388888888889</v>
      </c>
      <c r="I7006" s="30">
        <f t="shared" si="124"/>
        <v>-44404.82666</v>
      </c>
      <c r="K7006" t="str">
        <f t="shared" si="125"/>
        <v/>
      </c>
    </row>
    <row r="7007">
      <c r="A7007" s="24">
        <v>44405.32692753473</v>
      </c>
      <c r="B7007" s="5" t="s">
        <v>5151</v>
      </c>
      <c r="C7007" s="5" t="s">
        <v>5152</v>
      </c>
      <c r="D7007" s="5" t="s">
        <v>2318</v>
      </c>
      <c r="E7007" s="5">
        <v>11.0</v>
      </c>
      <c r="F7007" s="28">
        <f t="shared" si="67"/>
        <v>44405.41026</v>
      </c>
      <c r="G7007" s="32">
        <f t="shared" si="121"/>
        <v>44405.41026</v>
      </c>
      <c r="H7007" s="29">
        <v>0.46944444444444444</v>
      </c>
      <c r="I7007" s="30">
        <f t="shared" si="124"/>
        <v>-44404.94082</v>
      </c>
      <c r="K7007" t="str">
        <f t="shared" si="125"/>
        <v/>
      </c>
    </row>
    <row r="7008">
      <c r="A7008" s="24">
        <v>44405.33207255787</v>
      </c>
      <c r="B7008" s="5" t="s">
        <v>5153</v>
      </c>
      <c r="C7008" s="5" t="s">
        <v>5154</v>
      </c>
      <c r="D7008" s="5" t="s">
        <v>2318</v>
      </c>
      <c r="E7008" s="5">
        <v>12.0</v>
      </c>
      <c r="F7008" s="28">
        <f t="shared" si="67"/>
        <v>44405.41541</v>
      </c>
      <c r="G7008" s="32">
        <f t="shared" si="121"/>
        <v>44405.41541</v>
      </c>
      <c r="H7008" s="29">
        <v>0.4777777777777778</v>
      </c>
      <c r="I7008" s="30">
        <f t="shared" si="124"/>
        <v>-44404.93763</v>
      </c>
      <c r="K7008" t="str">
        <f t="shared" si="125"/>
        <v/>
      </c>
    </row>
    <row r="7009">
      <c r="A7009" s="24">
        <v>44405.33264057871</v>
      </c>
      <c r="B7009" s="5" t="s">
        <v>4023</v>
      </c>
      <c r="C7009" s="5" t="s">
        <v>5155</v>
      </c>
      <c r="D7009" s="5" t="s">
        <v>2318</v>
      </c>
      <c r="E7009" s="5">
        <v>13.0</v>
      </c>
      <c r="F7009" s="28">
        <f t="shared" si="67"/>
        <v>44405.41597</v>
      </c>
      <c r="G7009" s="32">
        <f t="shared" si="121"/>
        <v>44405.41597</v>
      </c>
      <c r="H7009" s="29">
        <v>0.4930555555555556</v>
      </c>
      <c r="I7009" s="30">
        <f t="shared" si="124"/>
        <v>-44404.92292</v>
      </c>
      <c r="K7009" t="str">
        <f t="shared" si="125"/>
        <v/>
      </c>
    </row>
    <row r="7010">
      <c r="A7010" s="24">
        <v>44405.400865034724</v>
      </c>
      <c r="B7010" s="5" t="s">
        <v>5156</v>
      </c>
      <c r="C7010" s="5" t="s">
        <v>1480</v>
      </c>
      <c r="D7010" s="5" t="s">
        <v>2787</v>
      </c>
      <c r="E7010" s="5">
        <v>41.0</v>
      </c>
      <c r="F7010" s="28">
        <f t="shared" si="67"/>
        <v>44405.4842</v>
      </c>
      <c r="G7010" s="32">
        <f t="shared" si="121"/>
        <v>44405.4842</v>
      </c>
      <c r="H7010" s="29">
        <v>0.6111111111111112</v>
      </c>
      <c r="I7010" s="30">
        <f t="shared" si="124"/>
        <v>-44404.87309</v>
      </c>
      <c r="J7010" s="5" t="s">
        <v>1861</v>
      </c>
      <c r="K7010" t="str">
        <f t="shared" si="125"/>
        <v/>
      </c>
    </row>
    <row r="7011">
      <c r="A7011" s="24">
        <v>44405.42138987269</v>
      </c>
      <c r="B7011" s="5" t="s">
        <v>3954</v>
      </c>
      <c r="C7011" s="5" t="s">
        <v>5157</v>
      </c>
      <c r="D7011" s="5" t="s">
        <v>624</v>
      </c>
      <c r="E7011" s="5">
        <v>4.0</v>
      </c>
      <c r="F7011" s="28">
        <f t="shared" si="67"/>
        <v>44405.50472</v>
      </c>
      <c r="G7011" s="32">
        <f t="shared" si="121"/>
        <v>44405.50472</v>
      </c>
      <c r="H7011" s="29">
        <v>0.5361111111111111</v>
      </c>
      <c r="I7011" s="30">
        <f t="shared" si="124"/>
        <v>-44404.96861</v>
      </c>
      <c r="K7011" t="str">
        <f t="shared" si="125"/>
        <v/>
      </c>
    </row>
    <row r="7012">
      <c r="A7012" s="24">
        <v>44405.422094837966</v>
      </c>
      <c r="B7012" s="5" t="s">
        <v>3765</v>
      </c>
      <c r="C7012" s="5" t="s">
        <v>3746</v>
      </c>
      <c r="D7012" s="5" t="s">
        <v>1237</v>
      </c>
      <c r="E7012" s="5">
        <v>42.0</v>
      </c>
      <c r="F7012" s="28">
        <f t="shared" si="67"/>
        <v>44405.50543</v>
      </c>
      <c r="G7012" s="32">
        <f t="shared" si="121"/>
        <v>44405.50543</v>
      </c>
      <c r="H7012" s="29">
        <v>0.5513888888888889</v>
      </c>
      <c r="I7012" s="30">
        <f t="shared" si="124"/>
        <v>-44404.95404</v>
      </c>
      <c r="J7012" s="5" t="s">
        <v>1861</v>
      </c>
      <c r="K7012" t="str">
        <f t="shared" si="125"/>
        <v/>
      </c>
    </row>
    <row r="7013">
      <c r="A7013" s="24">
        <v>44405.42256349537</v>
      </c>
      <c r="B7013" s="5" t="s">
        <v>2869</v>
      </c>
      <c r="C7013" s="5" t="s">
        <v>3746</v>
      </c>
      <c r="D7013" s="5" t="s">
        <v>1237</v>
      </c>
      <c r="E7013" s="5">
        <v>43.0</v>
      </c>
      <c r="F7013" s="28">
        <f t="shared" si="67"/>
        <v>44405.5059</v>
      </c>
      <c r="G7013" s="32">
        <f t="shared" si="121"/>
        <v>44405.5059</v>
      </c>
      <c r="H7013" s="29">
        <v>0.5513888888888889</v>
      </c>
      <c r="I7013" s="30">
        <f t="shared" si="124"/>
        <v>-44404.95451</v>
      </c>
      <c r="J7013" s="5" t="s">
        <v>1861</v>
      </c>
      <c r="K7013" t="str">
        <f t="shared" si="125"/>
        <v/>
      </c>
    </row>
    <row r="7014">
      <c r="A7014" s="24">
        <v>44405.52248472223</v>
      </c>
      <c r="B7014" s="5" t="s">
        <v>5158</v>
      </c>
      <c r="C7014" s="5" t="s">
        <v>5159</v>
      </c>
      <c r="D7014" s="5" t="s">
        <v>4653</v>
      </c>
      <c r="E7014" s="5">
        <v>5.0</v>
      </c>
      <c r="F7014" s="28">
        <f t="shared" si="67"/>
        <v>44405.60582</v>
      </c>
      <c r="G7014" s="32">
        <f t="shared" si="121"/>
        <v>44405.60582</v>
      </c>
      <c r="H7014" s="29">
        <v>0.6666666666666666</v>
      </c>
      <c r="I7014" s="30">
        <f t="shared" si="124"/>
        <v>-44404.93915</v>
      </c>
      <c r="K7014" t="str">
        <f t="shared" si="125"/>
        <v/>
      </c>
    </row>
    <row r="7015">
      <c r="A7015" s="24">
        <v>44405.523157083335</v>
      </c>
      <c r="B7015" s="5" t="s">
        <v>5160</v>
      </c>
      <c r="C7015" s="5" t="s">
        <v>5161</v>
      </c>
      <c r="D7015" s="5" t="s">
        <v>4653</v>
      </c>
      <c r="E7015" s="5">
        <v>6.0</v>
      </c>
      <c r="F7015" s="28">
        <f t="shared" si="67"/>
        <v>44405.60649</v>
      </c>
      <c r="G7015" s="32">
        <f t="shared" si="121"/>
        <v>44405.60649</v>
      </c>
      <c r="H7015" s="29">
        <v>0.6666666666666666</v>
      </c>
      <c r="I7015" s="30">
        <f t="shared" si="124"/>
        <v>-44404.93982</v>
      </c>
      <c r="K7015" t="str">
        <f t="shared" si="125"/>
        <v/>
      </c>
    </row>
    <row r="7016">
      <c r="A7016" s="24">
        <v>44405.575862743055</v>
      </c>
      <c r="B7016" s="5" t="s">
        <v>2967</v>
      </c>
      <c r="F7016" s="28">
        <f t="shared" si="67"/>
        <v>44405.6592</v>
      </c>
      <c r="G7016" s="32">
        <f t="shared" si="121"/>
        <v>44405.6592</v>
      </c>
      <c r="I7016" t="str">
        <f t="shared" si="124"/>
        <v/>
      </c>
      <c r="K7016" t="str">
        <f t="shared" si="125"/>
        <v/>
      </c>
    </row>
    <row r="7017">
      <c r="A7017" s="24">
        <v>44405.65731740741</v>
      </c>
      <c r="B7017" s="5" t="s">
        <v>4030</v>
      </c>
      <c r="C7017" s="5" t="s">
        <v>1480</v>
      </c>
      <c r="D7017" s="5" t="s">
        <v>5042</v>
      </c>
      <c r="F7017" s="28">
        <f t="shared" si="67"/>
        <v>44405.74065</v>
      </c>
      <c r="G7017" s="32">
        <f t="shared" si="121"/>
        <v>44405.74065</v>
      </c>
      <c r="I7017" t="str">
        <f t="shared" si="124"/>
        <v/>
      </c>
      <c r="K7017" t="str">
        <f t="shared" si="125"/>
        <v/>
      </c>
    </row>
    <row r="7018">
      <c r="A7018" s="24">
        <v>44406.242113506945</v>
      </c>
      <c r="B7018" s="5" t="s">
        <v>4138</v>
      </c>
      <c r="C7018" s="5" t="s">
        <v>736</v>
      </c>
      <c r="D7018" s="5" t="s">
        <v>5042</v>
      </c>
      <c r="E7018" s="5">
        <v>1.0</v>
      </c>
      <c r="F7018" s="28">
        <f t="shared" si="67"/>
        <v>44406.32545</v>
      </c>
      <c r="G7018" s="32">
        <f t="shared" si="121"/>
        <v>44406.32545</v>
      </c>
      <c r="H7018" s="29">
        <v>0.3375</v>
      </c>
      <c r="I7018" s="30">
        <f t="shared" si="124"/>
        <v>-44405.98795</v>
      </c>
      <c r="K7018" t="str">
        <f t="shared" si="125"/>
        <v/>
      </c>
    </row>
    <row r="7019">
      <c r="A7019" s="24">
        <v>44406.24349525463</v>
      </c>
      <c r="B7019" s="5" t="s">
        <v>3489</v>
      </c>
      <c r="C7019" s="5" t="s">
        <v>1480</v>
      </c>
      <c r="D7019" s="5" t="s">
        <v>2787</v>
      </c>
      <c r="E7019" s="5">
        <v>40.0</v>
      </c>
      <c r="F7019" s="28">
        <f t="shared" si="67"/>
        <v>44406.32683</v>
      </c>
      <c r="G7019" s="32">
        <f t="shared" si="121"/>
        <v>44406.32683</v>
      </c>
      <c r="I7019" t="str">
        <f t="shared" si="124"/>
        <v/>
      </c>
      <c r="J7019" s="5" t="s">
        <v>1861</v>
      </c>
      <c r="K7019">
        <f t="shared" si="125"/>
        <v>40</v>
      </c>
    </row>
    <row r="7020">
      <c r="A7020" s="24">
        <v>44406.36248880787</v>
      </c>
      <c r="B7020" s="5" t="s">
        <v>5156</v>
      </c>
      <c r="C7020" s="5" t="s">
        <v>1480</v>
      </c>
      <c r="D7020" s="5" t="s">
        <v>2787</v>
      </c>
      <c r="E7020" s="5">
        <v>37.0</v>
      </c>
      <c r="F7020" s="28">
        <f t="shared" si="67"/>
        <v>44406.44582</v>
      </c>
      <c r="G7020" s="32">
        <f t="shared" si="121"/>
        <v>44406.44582</v>
      </c>
      <c r="I7020" t="str">
        <f t="shared" si="124"/>
        <v/>
      </c>
      <c r="J7020" s="5" t="s">
        <v>1861</v>
      </c>
      <c r="K7020">
        <f t="shared" si="125"/>
        <v>37</v>
      </c>
    </row>
    <row r="7021">
      <c r="A7021" s="24">
        <v>44406.37065049769</v>
      </c>
      <c r="B7021" s="5" t="s">
        <v>2031</v>
      </c>
      <c r="C7021" s="5" t="s">
        <v>2032</v>
      </c>
      <c r="D7021" s="5" t="s">
        <v>5162</v>
      </c>
      <c r="E7021" s="5">
        <v>1.0</v>
      </c>
      <c r="F7021" s="28">
        <f t="shared" si="67"/>
        <v>44406.45398</v>
      </c>
      <c r="G7021" s="32">
        <f t="shared" si="121"/>
        <v>44406.45398</v>
      </c>
      <c r="H7021" s="29">
        <v>0.5729166666666666</v>
      </c>
      <c r="I7021" s="30">
        <f t="shared" si="124"/>
        <v>-44405.88107</v>
      </c>
      <c r="K7021" t="str">
        <f t="shared" si="125"/>
        <v/>
      </c>
    </row>
    <row r="7022">
      <c r="A7022" s="24">
        <v>44406.37106619213</v>
      </c>
      <c r="B7022" s="5" t="s">
        <v>5163</v>
      </c>
      <c r="C7022" s="5" t="s">
        <v>2032</v>
      </c>
      <c r="D7022" s="5" t="s">
        <v>5162</v>
      </c>
      <c r="E7022" s="5">
        <v>2.0</v>
      </c>
      <c r="F7022" s="28">
        <f t="shared" si="67"/>
        <v>44406.4544</v>
      </c>
      <c r="G7022" s="32">
        <f t="shared" si="121"/>
        <v>44406.4544</v>
      </c>
      <c r="H7022" s="29">
        <v>0.5729166666666666</v>
      </c>
      <c r="I7022" s="30">
        <f t="shared" si="124"/>
        <v>-44405.88148</v>
      </c>
      <c r="K7022" t="str">
        <f t="shared" si="125"/>
        <v/>
      </c>
    </row>
    <row r="7023">
      <c r="A7023" s="24">
        <v>44406.37152010416</v>
      </c>
      <c r="B7023" s="5" t="s">
        <v>5164</v>
      </c>
      <c r="C7023" s="5" t="s">
        <v>5165</v>
      </c>
      <c r="D7023" s="5" t="s">
        <v>5162</v>
      </c>
      <c r="E7023" s="5">
        <v>3.0</v>
      </c>
      <c r="F7023" s="28">
        <f t="shared" si="67"/>
        <v>44406.45485</v>
      </c>
      <c r="G7023" s="32">
        <f t="shared" si="121"/>
        <v>44406.45485</v>
      </c>
      <c r="H7023" s="29">
        <v>0.5729166666666666</v>
      </c>
      <c r="I7023" s="30">
        <f t="shared" si="124"/>
        <v>-44405.88194</v>
      </c>
      <c r="K7023" t="str">
        <f t="shared" si="125"/>
        <v/>
      </c>
    </row>
    <row r="7024">
      <c r="A7024" s="24">
        <v>44406.3963546875</v>
      </c>
      <c r="B7024" s="5" t="s">
        <v>5166</v>
      </c>
      <c r="C7024" s="5" t="s">
        <v>3480</v>
      </c>
      <c r="D7024" s="5" t="s">
        <v>1612</v>
      </c>
      <c r="E7024" s="5">
        <v>4.0</v>
      </c>
      <c r="F7024" s="28">
        <f t="shared" si="67"/>
        <v>44406.47969</v>
      </c>
      <c r="G7024" s="32">
        <f t="shared" si="121"/>
        <v>44406.47969</v>
      </c>
      <c r="H7024" s="29">
        <v>0.53125</v>
      </c>
      <c r="I7024" s="30">
        <f t="shared" si="124"/>
        <v>-44405.94844</v>
      </c>
      <c r="K7024" t="str">
        <f t="shared" si="125"/>
        <v/>
      </c>
    </row>
    <row r="7025">
      <c r="A7025" s="24">
        <v>44406.3966828125</v>
      </c>
      <c r="B7025" s="5" t="s">
        <v>5167</v>
      </c>
      <c r="C7025" s="5" t="s">
        <v>3480</v>
      </c>
      <c r="D7025" s="5" t="s">
        <v>1612</v>
      </c>
      <c r="E7025" s="5">
        <v>5.0</v>
      </c>
      <c r="F7025" s="28">
        <f t="shared" si="67"/>
        <v>44406.48002</v>
      </c>
      <c r="G7025" s="32">
        <f t="shared" si="121"/>
        <v>44406.48002</v>
      </c>
      <c r="H7025" s="29">
        <v>0.5291666666666667</v>
      </c>
      <c r="I7025" s="30">
        <f t="shared" si="124"/>
        <v>-44405.95085</v>
      </c>
      <c r="K7025" t="str">
        <f t="shared" si="125"/>
        <v/>
      </c>
    </row>
    <row r="7026">
      <c r="A7026" s="24">
        <v>44406.4148062037</v>
      </c>
      <c r="B7026" s="5" t="s">
        <v>5168</v>
      </c>
      <c r="C7026" s="5" t="s">
        <v>5169</v>
      </c>
      <c r="D7026" s="5" t="s">
        <v>1473</v>
      </c>
      <c r="E7026" s="5">
        <v>6.0</v>
      </c>
      <c r="F7026" s="28">
        <f t="shared" si="67"/>
        <v>44406.49814</v>
      </c>
      <c r="G7026" s="32">
        <f t="shared" si="121"/>
        <v>44406.49814</v>
      </c>
      <c r="H7026" s="29">
        <v>0.6666666666666666</v>
      </c>
      <c r="I7026" s="30">
        <f t="shared" si="124"/>
        <v>-44405.83147</v>
      </c>
      <c r="K7026" t="str">
        <f t="shared" si="125"/>
        <v/>
      </c>
    </row>
    <row r="7027">
      <c r="A7027" s="24">
        <v>44406.415652951386</v>
      </c>
      <c r="B7027" s="5" t="s">
        <v>5170</v>
      </c>
      <c r="C7027" s="5" t="s">
        <v>5171</v>
      </c>
      <c r="D7027" s="5" t="s">
        <v>1473</v>
      </c>
      <c r="E7027" s="5">
        <v>7.0</v>
      </c>
      <c r="F7027" s="28">
        <f t="shared" si="67"/>
        <v>44406.49899</v>
      </c>
      <c r="G7027" s="32">
        <f t="shared" si="121"/>
        <v>44406.49899</v>
      </c>
      <c r="H7027" s="29">
        <v>0.6666666666666666</v>
      </c>
      <c r="I7027" s="30">
        <f t="shared" si="124"/>
        <v>-44405.83232</v>
      </c>
      <c r="K7027" t="str">
        <f t="shared" si="125"/>
        <v/>
      </c>
    </row>
    <row r="7028">
      <c r="A7028" s="24">
        <v>44406.41602109953</v>
      </c>
      <c r="B7028" s="5" t="s">
        <v>5172</v>
      </c>
      <c r="C7028" s="5" t="s">
        <v>5171</v>
      </c>
      <c r="D7028" s="5" t="s">
        <v>1473</v>
      </c>
      <c r="E7028" s="5">
        <v>9.0</v>
      </c>
      <c r="F7028" s="28">
        <f t="shared" si="67"/>
        <v>44406.49935</v>
      </c>
      <c r="G7028" s="32">
        <f t="shared" si="121"/>
        <v>44406.49935</v>
      </c>
      <c r="H7028" s="29">
        <v>0.6666666666666666</v>
      </c>
      <c r="I7028" s="30">
        <f t="shared" si="124"/>
        <v>-44405.83269</v>
      </c>
      <c r="K7028" t="str">
        <f t="shared" si="125"/>
        <v/>
      </c>
    </row>
    <row r="7029">
      <c r="A7029" s="24">
        <v>44406.43596307871</v>
      </c>
      <c r="B7029" s="5" t="s">
        <v>4722</v>
      </c>
      <c r="C7029" s="5" t="s">
        <v>48</v>
      </c>
      <c r="D7029" s="5" t="s">
        <v>5173</v>
      </c>
      <c r="E7029" s="5">
        <v>10.0</v>
      </c>
      <c r="F7029" s="28">
        <f t="shared" si="67"/>
        <v>44406.5193</v>
      </c>
      <c r="G7029" s="32">
        <f t="shared" si="121"/>
        <v>44406.5193</v>
      </c>
      <c r="H7029" s="29">
        <v>0.6666666666666666</v>
      </c>
      <c r="I7029" s="30">
        <f t="shared" si="124"/>
        <v>-44405.85263</v>
      </c>
      <c r="K7029" t="str">
        <f t="shared" si="125"/>
        <v/>
      </c>
    </row>
    <row r="7030">
      <c r="A7030" s="24">
        <v>44406.49259231481</v>
      </c>
      <c r="B7030" s="5" t="s">
        <v>5174</v>
      </c>
      <c r="C7030" s="5" t="s">
        <v>4460</v>
      </c>
      <c r="D7030" s="5" t="s">
        <v>5175</v>
      </c>
      <c r="E7030" s="5">
        <v>1.0</v>
      </c>
      <c r="F7030" s="28">
        <f t="shared" si="67"/>
        <v>44406.57593</v>
      </c>
      <c r="G7030" s="32">
        <f t="shared" si="121"/>
        <v>44406.57593</v>
      </c>
      <c r="H7030" s="29">
        <v>0.6159722222222223</v>
      </c>
      <c r="I7030" s="30">
        <f t="shared" si="124"/>
        <v>-44405.95995</v>
      </c>
      <c r="K7030" t="str">
        <f t="shared" si="125"/>
        <v/>
      </c>
    </row>
    <row r="7031">
      <c r="A7031" s="24">
        <v>44406.56824075231</v>
      </c>
      <c r="B7031" s="5" t="s">
        <v>5176</v>
      </c>
      <c r="C7031" s="5" t="s">
        <v>5177</v>
      </c>
      <c r="D7031" s="5" t="s">
        <v>5178</v>
      </c>
      <c r="F7031" s="28">
        <f t="shared" si="67"/>
        <v>44406.65157</v>
      </c>
      <c r="G7031" s="32">
        <f t="shared" si="121"/>
        <v>44406.65157</v>
      </c>
      <c r="I7031" t="str">
        <f t="shared" si="124"/>
        <v/>
      </c>
      <c r="K7031" t="str">
        <f t="shared" si="125"/>
        <v/>
      </c>
    </row>
    <row r="7032">
      <c r="A7032" s="24">
        <v>44407.24361152778</v>
      </c>
      <c r="B7032" s="5" t="s">
        <v>3489</v>
      </c>
      <c r="C7032" s="5" t="s">
        <v>1480</v>
      </c>
      <c r="D7032" s="5" t="s">
        <v>2787</v>
      </c>
      <c r="E7032" s="5">
        <v>39.0</v>
      </c>
      <c r="F7032" s="28">
        <f t="shared" si="67"/>
        <v>44407.32694</v>
      </c>
      <c r="G7032" s="32">
        <f t="shared" si="121"/>
        <v>44407.32694</v>
      </c>
      <c r="I7032" t="str">
        <f t="shared" si="124"/>
        <v/>
      </c>
      <c r="J7032" s="5" t="s">
        <v>1861</v>
      </c>
      <c r="K7032">
        <f t="shared" si="125"/>
        <v>39</v>
      </c>
    </row>
    <row r="7033">
      <c r="A7033" s="24">
        <v>44407.2444647338</v>
      </c>
      <c r="B7033" s="5" t="s">
        <v>3078</v>
      </c>
      <c r="C7033" s="5" t="s">
        <v>172</v>
      </c>
      <c r="D7033" s="5" t="s">
        <v>760</v>
      </c>
      <c r="E7033" s="5">
        <v>1.0</v>
      </c>
      <c r="F7033" s="28">
        <f t="shared" si="67"/>
        <v>44407.3278</v>
      </c>
      <c r="G7033" s="32">
        <f t="shared" si="121"/>
        <v>44407.3278</v>
      </c>
      <c r="H7033" s="29">
        <v>0.5388888888888889</v>
      </c>
      <c r="I7033" s="30">
        <f t="shared" si="124"/>
        <v>-44406.78891</v>
      </c>
      <c r="K7033" t="str">
        <f t="shared" si="125"/>
        <v/>
      </c>
    </row>
    <row r="7034">
      <c r="A7034" s="24">
        <v>44407.24484752315</v>
      </c>
      <c r="B7034" s="5" t="s">
        <v>5179</v>
      </c>
      <c r="C7034" s="5" t="s">
        <v>172</v>
      </c>
      <c r="D7034" s="5" t="s">
        <v>760</v>
      </c>
      <c r="E7034" s="5">
        <v>2.0</v>
      </c>
      <c r="F7034" s="28">
        <f t="shared" si="67"/>
        <v>44407.32818</v>
      </c>
      <c r="G7034" s="32">
        <f t="shared" si="121"/>
        <v>44407.32818</v>
      </c>
      <c r="H7034" s="29">
        <v>0.5388888888888889</v>
      </c>
      <c r="I7034" s="30">
        <f t="shared" si="124"/>
        <v>-44406.78929</v>
      </c>
      <c r="K7034" t="str">
        <f t="shared" si="125"/>
        <v/>
      </c>
    </row>
    <row r="7035">
      <c r="A7035" s="24">
        <v>44407.31675050926</v>
      </c>
      <c r="B7035" s="5" t="s">
        <v>4023</v>
      </c>
      <c r="C7035" s="5" t="s">
        <v>4222</v>
      </c>
      <c r="D7035" s="5" t="s">
        <v>173</v>
      </c>
      <c r="E7035" s="5">
        <v>3.0</v>
      </c>
      <c r="F7035" s="28">
        <f t="shared" si="67"/>
        <v>44407.40008</v>
      </c>
      <c r="G7035" s="32">
        <f t="shared" si="121"/>
        <v>44407.40008</v>
      </c>
      <c r="H7035" s="29">
        <v>0.41041666666666665</v>
      </c>
      <c r="I7035" s="30">
        <f t="shared" si="124"/>
        <v>-44406.98967</v>
      </c>
      <c r="K7035" t="str">
        <f t="shared" si="125"/>
        <v/>
      </c>
    </row>
    <row r="7036">
      <c r="A7036" s="24">
        <v>44407.32257898148</v>
      </c>
      <c r="B7036" s="5" t="s">
        <v>5000</v>
      </c>
      <c r="C7036" s="5" t="s">
        <v>545</v>
      </c>
      <c r="D7036" s="5" t="s">
        <v>3246</v>
      </c>
      <c r="E7036" s="5">
        <v>37.0</v>
      </c>
      <c r="F7036" s="28">
        <f t="shared" si="67"/>
        <v>44407.40591</v>
      </c>
      <c r="G7036" s="32">
        <f t="shared" si="121"/>
        <v>44407.40591</v>
      </c>
      <c r="H7036" s="29">
        <v>0.6666666666666666</v>
      </c>
      <c r="I7036" s="30">
        <f t="shared" si="124"/>
        <v>-44406.73925</v>
      </c>
      <c r="J7036" s="5" t="s">
        <v>1861</v>
      </c>
      <c r="K7036" t="str">
        <f t="shared" si="125"/>
        <v/>
      </c>
    </row>
    <row r="7037">
      <c r="A7037" s="24">
        <v>44407.3240003588</v>
      </c>
      <c r="B7037" s="5" t="s">
        <v>5180</v>
      </c>
      <c r="C7037" s="5" t="s">
        <v>5181</v>
      </c>
      <c r="D7037" s="5" t="s">
        <v>2795</v>
      </c>
      <c r="E7037" s="5">
        <v>4.0</v>
      </c>
      <c r="F7037" s="28">
        <f t="shared" si="67"/>
        <v>44407.40733</v>
      </c>
      <c r="G7037" s="32">
        <f t="shared" si="121"/>
        <v>44407.40733</v>
      </c>
      <c r="H7037" s="29">
        <v>0.4423611111111111</v>
      </c>
      <c r="I7037" s="30">
        <f t="shared" si="124"/>
        <v>-44406.96497</v>
      </c>
      <c r="K7037" t="str">
        <f t="shared" si="125"/>
        <v/>
      </c>
    </row>
    <row r="7038">
      <c r="A7038" s="24">
        <v>44407.35484681713</v>
      </c>
      <c r="B7038" s="5" t="s">
        <v>4285</v>
      </c>
      <c r="C7038" s="5" t="s">
        <v>1749</v>
      </c>
      <c r="D7038" s="5" t="s">
        <v>624</v>
      </c>
      <c r="E7038" s="5">
        <v>3.0</v>
      </c>
      <c r="F7038" s="28">
        <f t="shared" si="67"/>
        <v>44407.43818</v>
      </c>
      <c r="G7038" s="32">
        <f t="shared" si="121"/>
        <v>44407.43818</v>
      </c>
      <c r="H7038" s="29">
        <v>0.49027777777777776</v>
      </c>
      <c r="I7038" s="30">
        <f t="shared" si="124"/>
        <v>-44406.9479</v>
      </c>
      <c r="K7038" t="str">
        <f t="shared" si="125"/>
        <v/>
      </c>
    </row>
    <row r="7039">
      <c r="A7039" s="24">
        <v>44407.35709081018</v>
      </c>
      <c r="B7039" s="5" t="s">
        <v>5182</v>
      </c>
      <c r="C7039" s="5" t="s">
        <v>4401</v>
      </c>
      <c r="D7039" s="5" t="s">
        <v>3246</v>
      </c>
      <c r="E7039" s="5">
        <v>38.0</v>
      </c>
      <c r="F7039" s="28">
        <f t="shared" si="67"/>
        <v>44407.44042</v>
      </c>
      <c r="G7039" s="32">
        <f t="shared" si="121"/>
        <v>44407.44042</v>
      </c>
      <c r="H7039" s="29">
        <v>0.5854166666666667</v>
      </c>
      <c r="I7039" s="30">
        <f t="shared" si="124"/>
        <v>-44406.85501</v>
      </c>
      <c r="J7039" s="5" t="s">
        <v>1861</v>
      </c>
      <c r="K7039" t="str">
        <f t="shared" si="125"/>
        <v/>
      </c>
    </row>
    <row r="7040">
      <c r="A7040" s="24">
        <v>44407.369955208334</v>
      </c>
      <c r="B7040" s="5" t="s">
        <v>2591</v>
      </c>
      <c r="C7040" s="5" t="s">
        <v>5183</v>
      </c>
      <c r="D7040" s="5" t="s">
        <v>921</v>
      </c>
      <c r="E7040" s="5">
        <v>4.0</v>
      </c>
      <c r="F7040" s="28">
        <f t="shared" si="67"/>
        <v>44407.45329</v>
      </c>
      <c r="G7040" s="32">
        <f t="shared" si="121"/>
        <v>44407.45329</v>
      </c>
      <c r="H7040" s="29">
        <v>0.5784722222222223</v>
      </c>
      <c r="I7040" s="30">
        <f t="shared" si="124"/>
        <v>-44406.87482</v>
      </c>
      <c r="K7040" t="str">
        <f t="shared" si="125"/>
        <v/>
      </c>
    </row>
    <row r="7041">
      <c r="A7041" s="24">
        <v>44407.370169456015</v>
      </c>
      <c r="B7041" s="5" t="s">
        <v>5184</v>
      </c>
      <c r="C7041" s="5" t="s">
        <v>5185</v>
      </c>
      <c r="D7041" s="5" t="s">
        <v>921</v>
      </c>
      <c r="E7041" s="5">
        <v>5.0</v>
      </c>
      <c r="F7041" s="28">
        <f t="shared" si="67"/>
        <v>44407.4535</v>
      </c>
      <c r="G7041" s="32">
        <f t="shared" si="121"/>
        <v>44407.4535</v>
      </c>
      <c r="H7041" s="29">
        <v>0.5784722222222223</v>
      </c>
      <c r="I7041" s="30">
        <f t="shared" si="124"/>
        <v>-44406.87503</v>
      </c>
      <c r="K7041" t="str">
        <f t="shared" si="125"/>
        <v/>
      </c>
    </row>
    <row r="7042">
      <c r="A7042" s="24">
        <v>44407.38636538194</v>
      </c>
      <c r="B7042" s="5" t="s">
        <v>5186</v>
      </c>
      <c r="C7042" s="5" t="s">
        <v>1480</v>
      </c>
      <c r="D7042" s="5" t="s">
        <v>2787</v>
      </c>
      <c r="E7042" s="5">
        <v>40.0</v>
      </c>
      <c r="F7042" s="28">
        <f t="shared" si="67"/>
        <v>44407.4697</v>
      </c>
      <c r="G7042" s="32">
        <f t="shared" si="121"/>
        <v>44407.4697</v>
      </c>
      <c r="H7042" s="29">
        <v>0.61875</v>
      </c>
      <c r="I7042" s="30">
        <f t="shared" si="124"/>
        <v>-44406.85095</v>
      </c>
      <c r="J7042" s="5" t="s">
        <v>1861</v>
      </c>
      <c r="K7042" t="str">
        <f t="shared" si="125"/>
        <v/>
      </c>
    </row>
    <row r="7043">
      <c r="A7043" s="24">
        <v>44407.39342674769</v>
      </c>
      <c r="B7043" s="5" t="s">
        <v>5187</v>
      </c>
      <c r="C7043" s="5" t="s">
        <v>5188</v>
      </c>
      <c r="D7043" s="5" t="s">
        <v>122</v>
      </c>
      <c r="E7043" s="5">
        <v>6.0</v>
      </c>
      <c r="F7043" s="28">
        <f t="shared" si="67"/>
        <v>44407.47676</v>
      </c>
      <c r="G7043" s="32">
        <f t="shared" si="121"/>
        <v>44407.47676</v>
      </c>
      <c r="H7043" s="29">
        <v>0.6666666666666666</v>
      </c>
      <c r="I7043" s="30">
        <f t="shared" si="124"/>
        <v>-44406.81009</v>
      </c>
      <c r="K7043" t="str">
        <f t="shared" si="125"/>
        <v/>
      </c>
    </row>
    <row r="7044">
      <c r="A7044" s="24">
        <v>44407.54144652778</v>
      </c>
      <c r="B7044" s="5" t="s">
        <v>5189</v>
      </c>
      <c r="C7044" s="5" t="s">
        <v>5190</v>
      </c>
      <c r="D7044" s="5" t="s">
        <v>1237</v>
      </c>
      <c r="E7044" s="5">
        <v>1.0</v>
      </c>
      <c r="F7044" s="28">
        <f t="shared" si="67"/>
        <v>44407.62478</v>
      </c>
      <c r="G7044" s="32">
        <f t="shared" si="121"/>
        <v>44407.62478</v>
      </c>
      <c r="H7044" s="29">
        <v>0.6666666666666666</v>
      </c>
      <c r="I7044" s="30">
        <f t="shared" si="124"/>
        <v>-44406.95811</v>
      </c>
      <c r="K7044" t="str">
        <f t="shared" si="125"/>
        <v/>
      </c>
    </row>
    <row r="7045">
      <c r="A7045" s="24">
        <v>44407.64486667824</v>
      </c>
      <c r="B7045" s="5" t="s">
        <v>3401</v>
      </c>
      <c r="C7045" s="5" t="s">
        <v>1480</v>
      </c>
      <c r="D7045" s="5" t="s">
        <v>5042</v>
      </c>
      <c r="F7045" s="28">
        <f t="shared" si="67"/>
        <v>44407.7282</v>
      </c>
      <c r="G7045" s="32">
        <f t="shared" si="121"/>
        <v>44407.7282</v>
      </c>
      <c r="I7045" t="str">
        <f t="shared" si="124"/>
        <v/>
      </c>
      <c r="K7045" t="str">
        <f t="shared" si="125"/>
        <v/>
      </c>
    </row>
    <row r="7046">
      <c r="A7046" s="24">
        <v>44410.20724905093</v>
      </c>
      <c r="B7046" s="5" t="s">
        <v>5191</v>
      </c>
      <c r="C7046" s="5" t="s">
        <v>234</v>
      </c>
      <c r="D7046" s="5" t="s">
        <v>921</v>
      </c>
      <c r="E7046" s="5">
        <v>37.0</v>
      </c>
      <c r="F7046" s="28">
        <f t="shared" si="67"/>
        <v>44410.29058</v>
      </c>
      <c r="G7046" s="32">
        <f t="shared" si="121"/>
        <v>44410.29058</v>
      </c>
      <c r="H7046" s="29">
        <v>0.6180555555555556</v>
      </c>
      <c r="I7046" s="30">
        <f t="shared" si="124"/>
        <v>-44409.67253</v>
      </c>
      <c r="K7046" t="str">
        <f t="shared" si="125"/>
        <v/>
      </c>
    </row>
    <row r="7047">
      <c r="A7047" s="24">
        <v>44410.233329027775</v>
      </c>
      <c r="B7047" s="5" t="s">
        <v>5192</v>
      </c>
      <c r="C7047" s="5" t="s">
        <v>516</v>
      </c>
      <c r="D7047" s="5" t="s">
        <v>320</v>
      </c>
      <c r="E7047" s="5">
        <v>38.0</v>
      </c>
      <c r="F7047" s="28">
        <f t="shared" si="67"/>
        <v>44410.31666</v>
      </c>
      <c r="G7047" s="32">
        <f t="shared" si="121"/>
        <v>44410.31666</v>
      </c>
      <c r="H7047" s="29">
        <v>0.6409722222222223</v>
      </c>
      <c r="I7047" s="30">
        <f t="shared" si="124"/>
        <v>-44409.67569</v>
      </c>
      <c r="J7047" s="5" t="s">
        <v>1861</v>
      </c>
      <c r="K7047" t="str">
        <f t="shared" si="125"/>
        <v/>
      </c>
    </row>
    <row r="7048">
      <c r="A7048" s="24">
        <v>44410.24737295139</v>
      </c>
      <c r="B7048" s="5" t="s">
        <v>4928</v>
      </c>
      <c r="C7048" s="5" t="s">
        <v>516</v>
      </c>
      <c r="D7048" s="5" t="s">
        <v>5193</v>
      </c>
      <c r="E7048" s="5">
        <v>39.0</v>
      </c>
      <c r="F7048" s="28">
        <f t="shared" si="67"/>
        <v>44410.33071</v>
      </c>
      <c r="G7048" s="32">
        <f t="shared" si="121"/>
        <v>44410.33071</v>
      </c>
      <c r="I7048" t="str">
        <f t="shared" si="124"/>
        <v/>
      </c>
      <c r="J7048" s="5" t="s">
        <v>1861</v>
      </c>
      <c r="K7048">
        <f t="shared" si="125"/>
        <v>39</v>
      </c>
    </row>
    <row r="7049">
      <c r="A7049" s="24">
        <v>44410.24768748843</v>
      </c>
      <c r="B7049" s="5" t="s">
        <v>5018</v>
      </c>
      <c r="C7049" s="5" t="s">
        <v>516</v>
      </c>
      <c r="D7049" s="5" t="s">
        <v>3336</v>
      </c>
      <c r="E7049" s="5">
        <v>40.0</v>
      </c>
      <c r="F7049" s="28">
        <f t="shared" si="67"/>
        <v>44410.33102</v>
      </c>
      <c r="G7049" s="32">
        <f t="shared" si="121"/>
        <v>44410.33102</v>
      </c>
      <c r="H7049" s="29">
        <v>0.6409722222222223</v>
      </c>
      <c r="I7049" s="30">
        <f t="shared" si="124"/>
        <v>-44409.69005</v>
      </c>
      <c r="J7049" s="5" t="s">
        <v>1861</v>
      </c>
      <c r="K7049" t="str">
        <f t="shared" si="125"/>
        <v/>
      </c>
    </row>
    <row r="7050">
      <c r="A7050" s="24">
        <v>44410.24975863426</v>
      </c>
      <c r="B7050" s="5" t="s">
        <v>5194</v>
      </c>
      <c r="C7050" s="5" t="s">
        <v>516</v>
      </c>
      <c r="D7050" s="5" t="s">
        <v>3246</v>
      </c>
      <c r="E7050" s="5">
        <v>41.0</v>
      </c>
      <c r="F7050" s="28">
        <f t="shared" si="67"/>
        <v>44410.33309</v>
      </c>
      <c r="G7050" s="32">
        <f t="shared" si="121"/>
        <v>44410.33309</v>
      </c>
      <c r="H7050" s="29">
        <v>0.6666666666666666</v>
      </c>
      <c r="I7050" s="30">
        <f t="shared" si="124"/>
        <v>-44409.66643</v>
      </c>
      <c r="J7050" s="5" t="s">
        <v>1861</v>
      </c>
      <c r="K7050" t="str">
        <f t="shared" si="125"/>
        <v/>
      </c>
    </row>
    <row r="7051">
      <c r="A7051" s="24">
        <v>44410.26123372685</v>
      </c>
      <c r="B7051" s="5" t="s">
        <v>5195</v>
      </c>
      <c r="C7051" s="5" t="s">
        <v>2298</v>
      </c>
      <c r="D7051" s="5" t="s">
        <v>3246</v>
      </c>
      <c r="E7051" s="5">
        <v>42.0</v>
      </c>
      <c r="F7051" s="28">
        <f t="shared" si="67"/>
        <v>44410.34457</v>
      </c>
      <c r="G7051" s="32">
        <f t="shared" si="121"/>
        <v>44410.34457</v>
      </c>
      <c r="H7051" s="29">
        <v>0.6666666666666666</v>
      </c>
      <c r="I7051" s="30">
        <f t="shared" si="124"/>
        <v>-44409.6779</v>
      </c>
      <c r="J7051" s="5" t="s">
        <v>1861</v>
      </c>
      <c r="K7051" t="str">
        <f t="shared" si="125"/>
        <v/>
      </c>
    </row>
    <row r="7052">
      <c r="A7052" s="24">
        <v>44410.26428711806</v>
      </c>
      <c r="B7052" s="5" t="s">
        <v>5196</v>
      </c>
      <c r="C7052" s="5" t="s">
        <v>545</v>
      </c>
      <c r="D7052" s="5" t="s">
        <v>3246</v>
      </c>
      <c r="E7052" s="5">
        <v>43.0</v>
      </c>
      <c r="F7052" s="28">
        <f t="shared" si="67"/>
        <v>44410.34762</v>
      </c>
      <c r="G7052" s="32">
        <f t="shared" si="121"/>
        <v>44410.34762</v>
      </c>
      <c r="H7052" s="29">
        <v>0.6666666666666666</v>
      </c>
      <c r="I7052" s="30">
        <f t="shared" si="124"/>
        <v>-44409.68095</v>
      </c>
      <c r="J7052" s="5" t="s">
        <v>1861</v>
      </c>
      <c r="K7052" t="str">
        <f t="shared" si="125"/>
        <v/>
      </c>
    </row>
    <row r="7053">
      <c r="A7053" s="24">
        <v>44410.269342997686</v>
      </c>
      <c r="B7053" s="5" t="s">
        <v>107</v>
      </c>
      <c r="C7053" s="5" t="s">
        <v>1932</v>
      </c>
      <c r="D7053" s="5" t="s">
        <v>3246</v>
      </c>
      <c r="E7053" s="5"/>
      <c r="F7053" s="28">
        <f t="shared" si="67"/>
        <v>44410.35268</v>
      </c>
      <c r="G7053" s="32">
        <f t="shared" si="121"/>
        <v>44410.35268</v>
      </c>
      <c r="H7053" s="29">
        <v>0.6666666666666666</v>
      </c>
      <c r="I7053" s="30">
        <f t="shared" si="124"/>
        <v>-44409.68601</v>
      </c>
      <c r="J7053" s="5" t="s">
        <v>3958</v>
      </c>
      <c r="K7053" t="str">
        <f t="shared" si="125"/>
        <v/>
      </c>
    </row>
    <row r="7054">
      <c r="A7054" s="24">
        <v>44410.28896416667</v>
      </c>
      <c r="B7054" s="5" t="s">
        <v>5197</v>
      </c>
      <c r="C7054" s="5" t="s">
        <v>1480</v>
      </c>
      <c r="D7054" s="5" t="s">
        <v>2787</v>
      </c>
      <c r="E7054" s="5">
        <v>44.0</v>
      </c>
      <c r="F7054" s="28">
        <f t="shared" si="67"/>
        <v>44410.3723</v>
      </c>
      <c r="G7054" s="32">
        <f t="shared" si="121"/>
        <v>44410.3723</v>
      </c>
      <c r="H7054" s="29">
        <v>0.6666666666666666</v>
      </c>
      <c r="I7054" s="30">
        <f t="shared" si="124"/>
        <v>-44409.70563</v>
      </c>
      <c r="K7054" t="str">
        <f t="shared" si="125"/>
        <v/>
      </c>
    </row>
    <row r="7055">
      <c r="A7055" s="24">
        <v>44410.29433837963</v>
      </c>
      <c r="B7055" s="5" t="s">
        <v>2885</v>
      </c>
      <c r="C7055" s="5" t="s">
        <v>545</v>
      </c>
      <c r="D7055" s="5" t="s">
        <v>2017</v>
      </c>
      <c r="F7055" s="28">
        <f t="shared" si="67"/>
        <v>44410.37767</v>
      </c>
      <c r="G7055" s="32">
        <f t="shared" si="121"/>
        <v>44410.37767</v>
      </c>
      <c r="H7055" s="29">
        <v>0.6666666666666666</v>
      </c>
      <c r="I7055" s="30">
        <f t="shared" si="124"/>
        <v>-44409.71101</v>
      </c>
      <c r="J7055" s="5" t="s">
        <v>4779</v>
      </c>
      <c r="K7055" t="str">
        <f t="shared" si="125"/>
        <v/>
      </c>
    </row>
    <row r="7056">
      <c r="A7056" s="24">
        <v>44410.29517011574</v>
      </c>
      <c r="B7056" s="5" t="s">
        <v>1825</v>
      </c>
      <c r="C7056" s="5" t="s">
        <v>2714</v>
      </c>
      <c r="D7056" s="5" t="s">
        <v>1824</v>
      </c>
      <c r="E7056" s="5">
        <v>1.0</v>
      </c>
      <c r="F7056" s="28">
        <f t="shared" si="67"/>
        <v>44410.3785</v>
      </c>
      <c r="G7056" s="32">
        <f t="shared" si="121"/>
        <v>44410.3785</v>
      </c>
      <c r="H7056" s="29">
        <v>0.6666666666666666</v>
      </c>
      <c r="I7056" s="30">
        <f t="shared" si="124"/>
        <v>-44409.71184</v>
      </c>
      <c r="K7056" t="str">
        <f t="shared" si="125"/>
        <v/>
      </c>
    </row>
    <row r="7057">
      <c r="A7057" s="24">
        <v>44410.3361655787</v>
      </c>
      <c r="B7057" s="5" t="s">
        <v>5198</v>
      </c>
      <c r="C7057" s="5" t="s">
        <v>5199</v>
      </c>
      <c r="D7057" s="5" t="s">
        <v>1697</v>
      </c>
      <c r="E7057" s="5">
        <v>2.0</v>
      </c>
      <c r="F7057" s="28">
        <f t="shared" si="67"/>
        <v>44410.4195</v>
      </c>
      <c r="G7057" s="32">
        <f t="shared" si="121"/>
        <v>44410.4195</v>
      </c>
      <c r="H7057" s="29">
        <v>0.46458333333333335</v>
      </c>
      <c r="I7057" s="30">
        <f t="shared" si="124"/>
        <v>-44409.95492</v>
      </c>
      <c r="K7057" t="str">
        <f t="shared" si="125"/>
        <v/>
      </c>
    </row>
    <row r="7058">
      <c r="A7058" s="24">
        <v>44410.33694119213</v>
      </c>
      <c r="B7058" s="5" t="s">
        <v>5200</v>
      </c>
      <c r="C7058" s="5" t="s">
        <v>5201</v>
      </c>
      <c r="D7058" s="5" t="s">
        <v>1697</v>
      </c>
      <c r="E7058" s="5">
        <v>3.0</v>
      </c>
      <c r="F7058" s="28">
        <f t="shared" si="67"/>
        <v>44410.42027</v>
      </c>
      <c r="G7058" s="32">
        <f t="shared" si="121"/>
        <v>44410.42027</v>
      </c>
      <c r="H7058" s="29">
        <v>0.46458333333333335</v>
      </c>
      <c r="I7058" s="30">
        <f t="shared" si="124"/>
        <v>-44409.95569</v>
      </c>
      <c r="K7058" t="str">
        <f t="shared" si="125"/>
        <v/>
      </c>
    </row>
    <row r="7059">
      <c r="A7059" s="24">
        <v>44410.35852540509</v>
      </c>
      <c r="B7059" s="5" t="s">
        <v>1668</v>
      </c>
      <c r="C7059" s="5" t="s">
        <v>1428</v>
      </c>
      <c r="D7059" s="5" t="s">
        <v>1223</v>
      </c>
      <c r="E7059" s="5">
        <v>4.0</v>
      </c>
      <c r="F7059" s="28">
        <f t="shared" si="67"/>
        <v>44410.44186</v>
      </c>
      <c r="G7059" s="32">
        <f t="shared" si="121"/>
        <v>44410.44186</v>
      </c>
      <c r="H7059" s="29">
        <v>0.56875</v>
      </c>
      <c r="I7059" s="30">
        <f t="shared" si="124"/>
        <v>-44409.87311</v>
      </c>
      <c r="K7059" t="str">
        <f t="shared" si="125"/>
        <v/>
      </c>
    </row>
    <row r="7060">
      <c r="A7060" s="24">
        <v>44410.37594979166</v>
      </c>
      <c r="B7060" s="5" t="s">
        <v>5019</v>
      </c>
      <c r="C7060" s="5" t="s">
        <v>1813</v>
      </c>
      <c r="D7060" s="5" t="s">
        <v>1989</v>
      </c>
      <c r="E7060" s="5">
        <v>5.0</v>
      </c>
      <c r="F7060" s="28">
        <f t="shared" si="67"/>
        <v>44410.45928</v>
      </c>
      <c r="G7060" s="32">
        <f t="shared" si="121"/>
        <v>44410.45928</v>
      </c>
      <c r="H7060" s="29">
        <v>0.5861111111111111</v>
      </c>
      <c r="I7060" s="30">
        <f t="shared" si="124"/>
        <v>-44409.87317</v>
      </c>
      <c r="K7060" t="str">
        <f t="shared" si="125"/>
        <v/>
      </c>
    </row>
    <row r="7061">
      <c r="A7061" s="24">
        <v>44410.401573888885</v>
      </c>
      <c r="B7061" s="5" t="s">
        <v>1635</v>
      </c>
      <c r="C7061" s="5" t="s">
        <v>5202</v>
      </c>
      <c r="D7061" s="5" t="s">
        <v>1693</v>
      </c>
      <c r="E7061" s="5">
        <v>6.0</v>
      </c>
      <c r="F7061" s="28">
        <f t="shared" si="67"/>
        <v>44410.48491</v>
      </c>
      <c r="G7061" s="32">
        <f t="shared" si="121"/>
        <v>44410.48491</v>
      </c>
      <c r="H7061" s="29">
        <v>0.5833333333333334</v>
      </c>
      <c r="I7061" s="30">
        <f t="shared" si="124"/>
        <v>-44409.90157</v>
      </c>
      <c r="K7061" t="str">
        <f t="shared" si="125"/>
        <v/>
      </c>
    </row>
    <row r="7062">
      <c r="A7062" s="24">
        <v>44410.40205387732</v>
      </c>
      <c r="B7062" s="5" t="s">
        <v>5203</v>
      </c>
      <c r="C7062" s="5" t="s">
        <v>5202</v>
      </c>
      <c r="D7062" s="5" t="s">
        <v>1693</v>
      </c>
      <c r="E7062" s="5">
        <v>7.0</v>
      </c>
      <c r="F7062" s="28">
        <f t="shared" si="67"/>
        <v>44410.48539</v>
      </c>
      <c r="G7062" s="32">
        <f t="shared" si="121"/>
        <v>44410.48539</v>
      </c>
      <c r="H7062" s="29">
        <v>0.5833333333333334</v>
      </c>
      <c r="I7062" s="30">
        <f t="shared" si="124"/>
        <v>-44409.90205</v>
      </c>
      <c r="K7062" t="str">
        <f t="shared" si="125"/>
        <v/>
      </c>
    </row>
    <row r="7063">
      <c r="A7063" s="24">
        <v>44410.435369363426</v>
      </c>
      <c r="B7063" s="5" t="s">
        <v>4579</v>
      </c>
      <c r="C7063" s="5" t="s">
        <v>5202</v>
      </c>
      <c r="D7063" s="5" t="s">
        <v>1693</v>
      </c>
      <c r="E7063" s="5">
        <v>9.0</v>
      </c>
      <c r="F7063" s="28">
        <f t="shared" si="67"/>
        <v>44410.5187</v>
      </c>
      <c r="G7063" s="32">
        <f t="shared" si="121"/>
        <v>44410.5187</v>
      </c>
      <c r="H7063" s="29">
        <v>0.5833333333333334</v>
      </c>
      <c r="I7063" s="30">
        <f t="shared" si="124"/>
        <v>-44409.93537</v>
      </c>
      <c r="K7063" t="str">
        <f t="shared" si="125"/>
        <v/>
      </c>
    </row>
    <row r="7064">
      <c r="A7064" s="24">
        <v>44410.5167165625</v>
      </c>
      <c r="B7064" s="5" t="s">
        <v>5204</v>
      </c>
      <c r="C7064" s="5" t="s">
        <v>1480</v>
      </c>
      <c r="D7064" s="5" t="s">
        <v>2787</v>
      </c>
      <c r="F7064" s="28">
        <f t="shared" si="67"/>
        <v>44410.60005</v>
      </c>
      <c r="G7064" s="32">
        <f t="shared" si="121"/>
        <v>44410.60005</v>
      </c>
      <c r="I7064" t="str">
        <f t="shared" si="124"/>
        <v/>
      </c>
      <c r="K7064" t="str">
        <f t="shared" si="125"/>
        <v/>
      </c>
    </row>
    <row r="7065">
      <c r="A7065" s="24">
        <v>44410.83698784722</v>
      </c>
      <c r="B7065" s="5" t="s">
        <v>5074</v>
      </c>
      <c r="C7065" s="5" t="s">
        <v>1480</v>
      </c>
      <c r="D7065" s="5" t="s">
        <v>5042</v>
      </c>
      <c r="F7065" s="28">
        <f t="shared" si="67"/>
        <v>44410.92032</v>
      </c>
      <c r="G7065" s="32">
        <f t="shared" si="121"/>
        <v>44410.92032</v>
      </c>
      <c r="I7065" t="str">
        <f t="shared" si="124"/>
        <v/>
      </c>
      <c r="K7065" t="str">
        <f t="shared" si="125"/>
        <v/>
      </c>
    </row>
    <row r="7066">
      <c r="A7066" s="24">
        <v>44411.15454241898</v>
      </c>
      <c r="B7066" s="5" t="s">
        <v>4282</v>
      </c>
      <c r="C7066" s="5" t="s">
        <v>545</v>
      </c>
      <c r="D7066" s="5" t="s">
        <v>3246</v>
      </c>
      <c r="E7066" s="5">
        <v>38.0</v>
      </c>
      <c r="F7066" s="28">
        <f t="shared" si="67"/>
        <v>44411.23788</v>
      </c>
      <c r="G7066" s="32">
        <f t="shared" si="121"/>
        <v>44411.23788</v>
      </c>
      <c r="H7066" s="29">
        <v>0.5784722222222223</v>
      </c>
      <c r="I7066" s="30">
        <f t="shared" si="124"/>
        <v>-44410.6594</v>
      </c>
      <c r="J7066" s="5" t="s">
        <v>1861</v>
      </c>
      <c r="K7066" t="str">
        <f t="shared" si="125"/>
        <v/>
      </c>
    </row>
    <row r="7067">
      <c r="A7067" s="24">
        <v>44411.24388180555</v>
      </c>
      <c r="B7067" s="5" t="s">
        <v>5194</v>
      </c>
      <c r="C7067" s="5" t="s">
        <v>545</v>
      </c>
      <c r="D7067" s="5" t="s">
        <v>3246</v>
      </c>
      <c r="E7067" s="5">
        <v>40.0</v>
      </c>
      <c r="F7067" s="28">
        <f t="shared" si="67"/>
        <v>44411.32722</v>
      </c>
      <c r="G7067" s="32">
        <f t="shared" si="121"/>
        <v>44411.32722</v>
      </c>
      <c r="H7067" s="29">
        <v>0.6666666666666666</v>
      </c>
      <c r="J7067" s="5" t="s">
        <v>1861</v>
      </c>
      <c r="K7067" t="str">
        <f t="shared" si="125"/>
        <v/>
      </c>
    </row>
    <row r="7068">
      <c r="A7068" s="24">
        <v>44411.248362708335</v>
      </c>
      <c r="B7068" s="5" t="s">
        <v>5018</v>
      </c>
      <c r="C7068" s="5" t="s">
        <v>545</v>
      </c>
      <c r="D7068" s="5" t="s">
        <v>5205</v>
      </c>
      <c r="E7068" s="5">
        <v>41.0</v>
      </c>
      <c r="F7068" s="28">
        <f t="shared" si="67"/>
        <v>44411.3317</v>
      </c>
      <c r="G7068" s="32">
        <f t="shared" si="121"/>
        <v>44411.3317</v>
      </c>
      <c r="H7068" s="29">
        <v>0.6666666666666666</v>
      </c>
      <c r="I7068" s="30">
        <f t="shared" ref="I7068:I7153" si="126">IF(ISBLANK(H7068),"",H7068-G7068)</f>
        <v>-44410.66503</v>
      </c>
      <c r="J7068" s="5" t="s">
        <v>1861</v>
      </c>
      <c r="K7068" t="str">
        <f t="shared" si="125"/>
        <v/>
      </c>
    </row>
    <row r="7069">
      <c r="A7069" s="24">
        <v>44411.2556843287</v>
      </c>
      <c r="B7069" s="5" t="s">
        <v>5206</v>
      </c>
      <c r="C7069" s="5" t="s">
        <v>5207</v>
      </c>
      <c r="D7069" s="5" t="s">
        <v>1058</v>
      </c>
      <c r="E7069" s="5">
        <v>43.0</v>
      </c>
      <c r="F7069" s="28">
        <f t="shared" si="67"/>
        <v>44411.33902</v>
      </c>
      <c r="G7069" s="32">
        <f t="shared" si="121"/>
        <v>44411.33902</v>
      </c>
      <c r="H7069" s="29">
        <v>0.41180555555555554</v>
      </c>
      <c r="I7069" s="30">
        <f t="shared" si="126"/>
        <v>-44410.92721</v>
      </c>
      <c r="J7069" s="5" t="s">
        <v>1861</v>
      </c>
      <c r="K7069" t="str">
        <f t="shared" si="125"/>
        <v/>
      </c>
    </row>
    <row r="7070">
      <c r="A7070" s="24">
        <v>44411.29133800926</v>
      </c>
      <c r="B7070" s="5" t="s">
        <v>5204</v>
      </c>
      <c r="C7070" s="5" t="s">
        <v>1480</v>
      </c>
      <c r="D7070" s="5" t="s">
        <v>2787</v>
      </c>
      <c r="F7070" s="28">
        <f t="shared" si="67"/>
        <v>44411.37467</v>
      </c>
      <c r="G7070" s="32">
        <f t="shared" si="121"/>
        <v>44411.37467</v>
      </c>
      <c r="I7070" t="str">
        <f t="shared" si="126"/>
        <v/>
      </c>
      <c r="J7070" s="5" t="s">
        <v>5208</v>
      </c>
      <c r="K7070" t="str">
        <f t="shared" si="125"/>
        <v/>
      </c>
    </row>
    <row r="7071">
      <c r="A7071" s="24">
        <v>44411.296524247686</v>
      </c>
      <c r="B7071" s="5" t="s">
        <v>5209</v>
      </c>
      <c r="C7071" s="5" t="s">
        <v>1480</v>
      </c>
      <c r="D7071" s="5" t="s">
        <v>2787</v>
      </c>
      <c r="E7071" s="5">
        <v>44.0</v>
      </c>
      <c r="F7071" s="28">
        <f t="shared" si="67"/>
        <v>44411.37986</v>
      </c>
      <c r="G7071" s="32">
        <f t="shared" si="121"/>
        <v>44411.37986</v>
      </c>
      <c r="H7071" s="29">
        <v>0.6666666666666666</v>
      </c>
      <c r="I7071" s="30">
        <f t="shared" si="126"/>
        <v>-44410.71319</v>
      </c>
      <c r="J7071" s="5" t="s">
        <v>1861</v>
      </c>
      <c r="K7071" t="str">
        <f t="shared" si="125"/>
        <v/>
      </c>
    </row>
    <row r="7072">
      <c r="A7072" s="24">
        <v>44411.31238966435</v>
      </c>
      <c r="B7072" s="5" t="s">
        <v>2515</v>
      </c>
      <c r="C7072" s="5" t="s">
        <v>1888</v>
      </c>
      <c r="D7072" s="5" t="s">
        <v>3652</v>
      </c>
      <c r="E7072" s="5">
        <v>1.0</v>
      </c>
      <c r="F7072" s="28">
        <f t="shared" si="67"/>
        <v>44411.39572</v>
      </c>
      <c r="G7072" s="32">
        <f t="shared" si="121"/>
        <v>44411.39572</v>
      </c>
      <c r="H7072" s="29">
        <v>0.45416666666666666</v>
      </c>
      <c r="I7072" s="30">
        <f t="shared" si="126"/>
        <v>-44410.94156</v>
      </c>
      <c r="K7072" t="str">
        <f t="shared" si="125"/>
        <v/>
      </c>
    </row>
    <row r="7073">
      <c r="A7073" s="24">
        <v>44411.31283190972</v>
      </c>
      <c r="B7073" s="5" t="s">
        <v>5210</v>
      </c>
      <c r="C7073" s="5" t="s">
        <v>5211</v>
      </c>
      <c r="D7073" s="5" t="s">
        <v>3652</v>
      </c>
      <c r="E7073" s="5">
        <v>2.0</v>
      </c>
      <c r="F7073" s="28">
        <f t="shared" si="67"/>
        <v>44411.39617</v>
      </c>
      <c r="G7073" s="32">
        <f t="shared" si="121"/>
        <v>44411.39617</v>
      </c>
      <c r="H7073" s="29">
        <v>0.45416666666666666</v>
      </c>
      <c r="I7073" s="30">
        <f t="shared" si="126"/>
        <v>-44410.942</v>
      </c>
      <c r="K7073" t="str">
        <f t="shared" si="125"/>
        <v/>
      </c>
    </row>
    <row r="7074">
      <c r="A7074" s="24">
        <v>44411.320063946754</v>
      </c>
      <c r="B7074" s="5" t="s">
        <v>3489</v>
      </c>
      <c r="C7074" s="5" t="s">
        <v>1480</v>
      </c>
      <c r="D7074" s="5" t="s">
        <v>2787</v>
      </c>
      <c r="F7074" s="28">
        <f t="shared" si="67"/>
        <v>44411.4034</v>
      </c>
      <c r="G7074" s="32">
        <f t="shared" si="121"/>
        <v>44411.4034</v>
      </c>
      <c r="H7074" s="29">
        <v>0.6666666666666666</v>
      </c>
      <c r="I7074" s="30">
        <f t="shared" si="126"/>
        <v>-44410.73673</v>
      </c>
      <c r="J7074" s="5" t="s">
        <v>4779</v>
      </c>
      <c r="K7074" t="str">
        <f t="shared" si="125"/>
        <v/>
      </c>
    </row>
    <row r="7075">
      <c r="A7075" s="24">
        <v>44411.3382659375</v>
      </c>
      <c r="B7075" s="5" t="s">
        <v>5212</v>
      </c>
      <c r="C7075" s="5" t="s">
        <v>5213</v>
      </c>
      <c r="D7075" s="5" t="s">
        <v>147</v>
      </c>
      <c r="E7075" s="5">
        <v>3.0</v>
      </c>
      <c r="F7075" s="28">
        <f t="shared" si="67"/>
        <v>44411.4216</v>
      </c>
      <c r="G7075" s="32">
        <f t="shared" si="121"/>
        <v>44411.4216</v>
      </c>
      <c r="H7075" s="29">
        <v>0.4513888888888889</v>
      </c>
      <c r="I7075" s="30">
        <f t="shared" si="126"/>
        <v>-44410.97021</v>
      </c>
      <c r="K7075" t="str">
        <f t="shared" si="125"/>
        <v/>
      </c>
    </row>
    <row r="7076">
      <c r="A7076" s="24">
        <v>44411.3818958912</v>
      </c>
      <c r="B7076" s="5" t="s">
        <v>5186</v>
      </c>
      <c r="C7076" s="5" t="s">
        <v>1480</v>
      </c>
      <c r="D7076" s="5" t="s">
        <v>2787</v>
      </c>
      <c r="E7076" s="5">
        <v>42.0</v>
      </c>
      <c r="F7076" s="28">
        <f t="shared" si="67"/>
        <v>44411.46523</v>
      </c>
      <c r="G7076" s="32">
        <f t="shared" si="121"/>
        <v>44411.46523</v>
      </c>
      <c r="H7076" s="29">
        <v>0.6041666666666666</v>
      </c>
      <c r="I7076" s="30">
        <f t="shared" si="126"/>
        <v>-44410.86106</v>
      </c>
      <c r="K7076" t="str">
        <f t="shared" si="125"/>
        <v/>
      </c>
    </row>
    <row r="7077">
      <c r="A7077" s="24">
        <v>44411.41535123842</v>
      </c>
      <c r="B7077" s="5" t="s">
        <v>1668</v>
      </c>
      <c r="C7077" s="5" t="s">
        <v>1428</v>
      </c>
      <c r="D7077" s="5" t="s">
        <v>5214</v>
      </c>
      <c r="E7077" s="5">
        <v>1.0</v>
      </c>
      <c r="F7077" s="28">
        <f t="shared" si="67"/>
        <v>44411.49868</v>
      </c>
      <c r="G7077" s="32">
        <f t="shared" si="121"/>
        <v>44411.49868</v>
      </c>
      <c r="H7077" s="29">
        <v>0.6090277777777777</v>
      </c>
      <c r="I7077" s="30">
        <f t="shared" si="126"/>
        <v>-44410.88966</v>
      </c>
      <c r="K7077" t="str">
        <f t="shared" si="125"/>
        <v/>
      </c>
    </row>
    <row r="7078">
      <c r="A7078" s="24">
        <v>44411.465115150466</v>
      </c>
      <c r="B7078" s="5" t="s">
        <v>4238</v>
      </c>
      <c r="C7078" s="5" t="s">
        <v>4026</v>
      </c>
      <c r="D7078" s="5" t="s">
        <v>5049</v>
      </c>
      <c r="E7078" s="5">
        <v>2.0</v>
      </c>
      <c r="F7078" s="28">
        <f t="shared" si="67"/>
        <v>44411.54845</v>
      </c>
      <c r="G7078" s="32">
        <f t="shared" si="121"/>
        <v>44411.54845</v>
      </c>
      <c r="H7078" s="29">
        <v>0.5909722222222222</v>
      </c>
      <c r="I7078" s="30">
        <f t="shared" si="126"/>
        <v>-44410.95748</v>
      </c>
      <c r="K7078" t="str">
        <f t="shared" si="125"/>
        <v/>
      </c>
    </row>
    <row r="7079">
      <c r="A7079" s="24">
        <v>44411.492074953705</v>
      </c>
      <c r="B7079" s="5" t="s">
        <v>5147</v>
      </c>
      <c r="C7079" s="5" t="s">
        <v>716</v>
      </c>
      <c r="D7079" s="5" t="s">
        <v>5049</v>
      </c>
      <c r="E7079" s="5">
        <v>5.0</v>
      </c>
      <c r="F7079" s="28">
        <f t="shared" si="67"/>
        <v>44411.57541</v>
      </c>
      <c r="G7079" s="32">
        <f t="shared" si="121"/>
        <v>44411.57541</v>
      </c>
      <c r="H7079" s="29">
        <v>0.6666666666666666</v>
      </c>
      <c r="I7079" s="30">
        <f t="shared" si="126"/>
        <v>-44410.90874</v>
      </c>
      <c r="K7079" t="str">
        <f t="shared" si="125"/>
        <v/>
      </c>
    </row>
    <row r="7080">
      <c r="A7080" s="24">
        <v>44411.49223930556</v>
      </c>
      <c r="B7080" s="5" t="s">
        <v>5215</v>
      </c>
      <c r="C7080" s="5" t="s">
        <v>716</v>
      </c>
      <c r="D7080" s="5" t="s">
        <v>5049</v>
      </c>
      <c r="E7080" s="5">
        <v>6.0</v>
      </c>
      <c r="F7080" s="28">
        <f t="shared" si="67"/>
        <v>44411.57557</v>
      </c>
      <c r="G7080" s="32">
        <f t="shared" si="121"/>
        <v>44411.57557</v>
      </c>
      <c r="H7080" s="29">
        <v>0.6666666666666666</v>
      </c>
      <c r="I7080" s="30">
        <f t="shared" si="126"/>
        <v>-44410.90891</v>
      </c>
      <c r="K7080" t="str">
        <f t="shared" si="125"/>
        <v/>
      </c>
    </row>
    <row r="7081">
      <c r="A7081" s="24">
        <v>44411.63442618056</v>
      </c>
      <c r="B7081" s="5" t="s">
        <v>563</v>
      </c>
      <c r="C7081" s="5" t="s">
        <v>762</v>
      </c>
      <c r="F7081" s="28">
        <f t="shared" si="67"/>
        <v>44411.71776</v>
      </c>
      <c r="G7081" s="32">
        <f t="shared" si="121"/>
        <v>44411.71776</v>
      </c>
      <c r="I7081" t="str">
        <f t="shared" si="126"/>
        <v/>
      </c>
      <c r="K7081" t="str">
        <f t="shared" si="125"/>
        <v/>
      </c>
    </row>
    <row r="7082">
      <c r="A7082" s="24">
        <v>44411.63492931713</v>
      </c>
      <c r="B7082" s="5" t="s">
        <v>792</v>
      </c>
      <c r="C7082" s="5" t="s">
        <v>5128</v>
      </c>
      <c r="F7082" s="28">
        <f t="shared" si="67"/>
        <v>44411.71826</v>
      </c>
      <c r="G7082" s="32">
        <f t="shared" si="121"/>
        <v>44411.71826</v>
      </c>
      <c r="I7082" t="str">
        <f t="shared" si="126"/>
        <v/>
      </c>
      <c r="K7082" t="str">
        <f t="shared" si="125"/>
        <v/>
      </c>
    </row>
    <row r="7083">
      <c r="A7083" s="24">
        <v>44411.83287612269</v>
      </c>
      <c r="B7083" s="5" t="s">
        <v>3401</v>
      </c>
      <c r="C7083" s="5" t="s">
        <v>1480</v>
      </c>
      <c r="D7083" s="5" t="s">
        <v>5042</v>
      </c>
      <c r="E7083" s="5"/>
      <c r="F7083" s="28">
        <f t="shared" si="67"/>
        <v>44411.91621</v>
      </c>
      <c r="G7083" s="32">
        <f t="shared" si="121"/>
        <v>44411.91621</v>
      </c>
      <c r="I7083" t="str">
        <f t="shared" si="126"/>
        <v/>
      </c>
      <c r="K7083" t="str">
        <f t="shared" si="125"/>
        <v/>
      </c>
    </row>
    <row r="7084">
      <c r="A7084" s="24">
        <v>44412.24142168982</v>
      </c>
      <c r="B7084" s="5" t="s">
        <v>4408</v>
      </c>
      <c r="C7084" s="5" t="s">
        <v>545</v>
      </c>
      <c r="D7084" s="5" t="s">
        <v>3246</v>
      </c>
      <c r="E7084" s="5">
        <v>40.0</v>
      </c>
      <c r="F7084" s="28">
        <f t="shared" si="67"/>
        <v>44412.32476</v>
      </c>
      <c r="G7084" s="32">
        <f t="shared" si="121"/>
        <v>44412.32476</v>
      </c>
      <c r="H7084" s="29">
        <v>0.6666666666666666</v>
      </c>
      <c r="I7084" s="30">
        <f t="shared" si="126"/>
        <v>-44411.65809</v>
      </c>
      <c r="J7084" s="5" t="s">
        <v>1861</v>
      </c>
      <c r="K7084" t="str">
        <f t="shared" si="125"/>
        <v/>
      </c>
    </row>
    <row r="7085">
      <c r="A7085" s="24">
        <v>44412.24346858796</v>
      </c>
      <c r="B7085" s="5" t="s">
        <v>3489</v>
      </c>
      <c r="C7085" s="5" t="s">
        <v>1480</v>
      </c>
      <c r="D7085" s="5" t="s">
        <v>2787</v>
      </c>
      <c r="E7085" s="5">
        <v>38.0</v>
      </c>
      <c r="F7085" s="28">
        <f t="shared" si="67"/>
        <v>44412.3268</v>
      </c>
      <c r="G7085" s="32">
        <f t="shared" si="121"/>
        <v>44412.3268</v>
      </c>
      <c r="H7085" s="29">
        <v>0.6666666666666666</v>
      </c>
      <c r="I7085" s="30">
        <f t="shared" si="126"/>
        <v>-44411.66014</v>
      </c>
      <c r="J7085" s="5" t="s">
        <v>1861</v>
      </c>
      <c r="K7085" t="str">
        <f t="shared" si="125"/>
        <v/>
      </c>
    </row>
    <row r="7086">
      <c r="A7086" s="24">
        <v>44412.24859413195</v>
      </c>
      <c r="B7086" s="5" t="s">
        <v>5018</v>
      </c>
      <c r="C7086" s="5" t="s">
        <v>545</v>
      </c>
      <c r="D7086" s="5" t="s">
        <v>3336</v>
      </c>
      <c r="E7086" s="5">
        <v>42.0</v>
      </c>
      <c r="F7086" s="28">
        <f t="shared" si="67"/>
        <v>44412.33193</v>
      </c>
      <c r="G7086" s="32">
        <f t="shared" si="121"/>
        <v>44412.33193</v>
      </c>
      <c r="H7086" s="29">
        <v>0.6388888888888888</v>
      </c>
      <c r="I7086" s="30">
        <f t="shared" si="126"/>
        <v>-44411.69304</v>
      </c>
      <c r="J7086" s="5" t="s">
        <v>1861</v>
      </c>
      <c r="K7086" t="str">
        <f t="shared" si="125"/>
        <v/>
      </c>
    </row>
    <row r="7087">
      <c r="A7087" s="24">
        <v>44412.26923636574</v>
      </c>
      <c r="B7087" s="5" t="s">
        <v>107</v>
      </c>
      <c r="C7087" s="5" t="s">
        <v>545</v>
      </c>
      <c r="D7087" s="5" t="s">
        <v>1403</v>
      </c>
      <c r="E7087" s="5">
        <v>43.0</v>
      </c>
      <c r="F7087" s="28">
        <f t="shared" si="67"/>
        <v>44412.35257</v>
      </c>
      <c r="G7087" s="32">
        <f t="shared" si="121"/>
        <v>44412.35257</v>
      </c>
      <c r="H7087" s="29">
        <v>0.37222222222222223</v>
      </c>
      <c r="I7087" s="30">
        <f t="shared" si="126"/>
        <v>-44411.98035</v>
      </c>
      <c r="J7087" s="5" t="s">
        <v>1861</v>
      </c>
      <c r="K7087" t="str">
        <f t="shared" si="125"/>
        <v/>
      </c>
    </row>
    <row r="7088">
      <c r="A7088" s="24">
        <v>44412.288758090275</v>
      </c>
      <c r="B7088" s="5" t="s">
        <v>5209</v>
      </c>
      <c r="C7088" s="5" t="s">
        <v>1480</v>
      </c>
      <c r="D7088" s="5" t="s">
        <v>2787</v>
      </c>
      <c r="E7088" s="5">
        <v>44.0</v>
      </c>
      <c r="F7088" s="28">
        <f t="shared" si="67"/>
        <v>44412.37209</v>
      </c>
      <c r="G7088" s="32">
        <f t="shared" si="121"/>
        <v>44412.37209</v>
      </c>
      <c r="H7088" s="29">
        <v>0.6666666666666666</v>
      </c>
      <c r="I7088" s="30">
        <f t="shared" si="126"/>
        <v>-44411.70542</v>
      </c>
      <c r="K7088" t="str">
        <f t="shared" si="125"/>
        <v/>
      </c>
    </row>
    <row r="7089">
      <c r="A7089" s="24">
        <v>44412.31881390046</v>
      </c>
      <c r="B7089" s="5" t="s">
        <v>5216</v>
      </c>
      <c r="D7089" s="5" t="s">
        <v>5049</v>
      </c>
      <c r="E7089" s="5">
        <v>1.0</v>
      </c>
      <c r="F7089" s="28">
        <f t="shared" si="67"/>
        <v>44412.40215</v>
      </c>
      <c r="G7089" s="32">
        <f t="shared" si="121"/>
        <v>44412.40215</v>
      </c>
      <c r="H7089" s="29">
        <v>0.5076388888888889</v>
      </c>
      <c r="I7089" s="30">
        <f t="shared" si="126"/>
        <v>-44411.89451</v>
      </c>
      <c r="K7089" t="str">
        <f t="shared" si="125"/>
        <v/>
      </c>
    </row>
    <row r="7090">
      <c r="A7090" s="24">
        <v>44412.3296068287</v>
      </c>
      <c r="B7090" s="5" t="s">
        <v>5147</v>
      </c>
      <c r="C7090" s="5" t="s">
        <v>716</v>
      </c>
      <c r="D7090" s="5" t="s">
        <v>5049</v>
      </c>
      <c r="E7090" s="5">
        <v>2.0</v>
      </c>
      <c r="F7090" s="28">
        <f t="shared" si="67"/>
        <v>44412.41294</v>
      </c>
      <c r="G7090" s="32">
        <f t="shared" si="121"/>
        <v>44412.41294</v>
      </c>
      <c r="H7090" s="29">
        <v>0.49236111111111114</v>
      </c>
      <c r="I7090" s="30">
        <f t="shared" si="126"/>
        <v>-44411.92058</v>
      </c>
      <c r="K7090" t="str">
        <f t="shared" si="125"/>
        <v/>
      </c>
    </row>
    <row r="7091">
      <c r="A7091" s="24">
        <v>44412.32982072917</v>
      </c>
      <c r="B7091" s="5" t="s">
        <v>5217</v>
      </c>
      <c r="C7091" s="5" t="s">
        <v>716</v>
      </c>
      <c r="D7091" s="5" t="s">
        <v>5049</v>
      </c>
      <c r="E7091" s="5">
        <v>3.0</v>
      </c>
      <c r="F7091" s="28">
        <f t="shared" si="67"/>
        <v>44412.41315</v>
      </c>
      <c r="G7091" s="32">
        <f t="shared" si="121"/>
        <v>44412.41315</v>
      </c>
      <c r="H7091" s="29">
        <v>0.49236111111111114</v>
      </c>
      <c r="I7091" s="30">
        <f t="shared" si="126"/>
        <v>-44411.92079</v>
      </c>
      <c r="K7091" t="str">
        <f t="shared" si="125"/>
        <v/>
      </c>
    </row>
    <row r="7092">
      <c r="A7092" s="24">
        <v>44412.330057569445</v>
      </c>
      <c r="B7092" s="5" t="s">
        <v>5096</v>
      </c>
      <c r="C7092" s="5" t="s">
        <v>716</v>
      </c>
      <c r="D7092" s="5" t="s">
        <v>5049</v>
      </c>
      <c r="E7092" s="5">
        <v>4.0</v>
      </c>
      <c r="F7092" s="28">
        <f t="shared" si="67"/>
        <v>44412.41339</v>
      </c>
      <c r="G7092" s="32">
        <f t="shared" si="121"/>
        <v>44412.41339</v>
      </c>
      <c r="H7092" s="29">
        <v>0.49027777777777776</v>
      </c>
      <c r="I7092" s="30">
        <f t="shared" si="126"/>
        <v>-44411.92311</v>
      </c>
      <c r="K7092" t="str">
        <f t="shared" si="125"/>
        <v/>
      </c>
    </row>
    <row r="7093">
      <c r="A7093" s="24">
        <v>44412.33061887731</v>
      </c>
      <c r="B7093" s="5" t="s">
        <v>5218</v>
      </c>
      <c r="C7093" s="5" t="s">
        <v>716</v>
      </c>
      <c r="D7093" s="5" t="s">
        <v>277</v>
      </c>
      <c r="E7093" s="5">
        <v>5.0</v>
      </c>
      <c r="F7093" s="28">
        <f t="shared" si="67"/>
        <v>44412.41395</v>
      </c>
      <c r="G7093" s="32">
        <f t="shared" si="121"/>
        <v>44412.41395</v>
      </c>
      <c r="H7093" s="29">
        <v>0.49027777777777776</v>
      </c>
      <c r="I7093" s="30">
        <f t="shared" si="126"/>
        <v>-44411.92367</v>
      </c>
      <c r="K7093" t="str">
        <f t="shared" si="125"/>
        <v/>
      </c>
    </row>
    <row r="7094">
      <c r="A7094" s="24">
        <v>44412.33079927083</v>
      </c>
      <c r="B7094" s="5" t="s">
        <v>5131</v>
      </c>
      <c r="C7094" s="5" t="s">
        <v>716</v>
      </c>
      <c r="D7094" s="5" t="s">
        <v>5049</v>
      </c>
      <c r="E7094" s="5">
        <v>6.0</v>
      </c>
      <c r="F7094" s="28">
        <f t="shared" si="67"/>
        <v>44412.41413</v>
      </c>
      <c r="G7094" s="32">
        <f t="shared" si="121"/>
        <v>44412.41413</v>
      </c>
      <c r="H7094" s="29">
        <v>0.49027777777777776</v>
      </c>
      <c r="I7094" s="30">
        <f t="shared" si="126"/>
        <v>-44411.92385</v>
      </c>
      <c r="K7094" t="str">
        <f t="shared" si="125"/>
        <v/>
      </c>
    </row>
    <row r="7095">
      <c r="A7095" s="24">
        <v>44412.33102273148</v>
      </c>
      <c r="B7095" s="5" t="s">
        <v>761</v>
      </c>
      <c r="C7095" s="5" t="s">
        <v>766</v>
      </c>
      <c r="D7095" s="5" t="s">
        <v>5049</v>
      </c>
      <c r="E7095" s="5">
        <v>7.0</v>
      </c>
      <c r="F7095" s="28">
        <f t="shared" si="67"/>
        <v>44412.41436</v>
      </c>
      <c r="G7095" s="32">
        <f t="shared" si="121"/>
        <v>44412.41436</v>
      </c>
      <c r="H7095" s="29">
        <v>0.49027777777777776</v>
      </c>
      <c r="I7095" s="30">
        <f t="shared" si="126"/>
        <v>-44411.92408</v>
      </c>
      <c r="K7095" t="str">
        <f t="shared" si="125"/>
        <v/>
      </c>
    </row>
    <row r="7096">
      <c r="A7096" s="24">
        <v>44412.33141060185</v>
      </c>
      <c r="B7096" s="5" t="s">
        <v>1824</v>
      </c>
      <c r="C7096" s="5" t="s">
        <v>545</v>
      </c>
      <c r="D7096" s="5" t="s">
        <v>3246</v>
      </c>
      <c r="E7096" s="5">
        <v>41.0</v>
      </c>
      <c r="F7096" s="28">
        <f t="shared" si="67"/>
        <v>44412.41474</v>
      </c>
      <c r="G7096" s="32">
        <f t="shared" si="121"/>
        <v>44412.41474</v>
      </c>
      <c r="H7096" s="29">
        <v>0.6666666666666666</v>
      </c>
      <c r="I7096" s="30">
        <f t="shared" si="126"/>
        <v>-44411.74808</v>
      </c>
      <c r="J7096" s="5" t="s">
        <v>1861</v>
      </c>
      <c r="K7096" t="str">
        <f t="shared" si="125"/>
        <v/>
      </c>
    </row>
    <row r="7097">
      <c r="A7097" s="24">
        <v>44412.38099924769</v>
      </c>
      <c r="B7097" s="5" t="s">
        <v>4023</v>
      </c>
      <c r="C7097" s="5" t="s">
        <v>4222</v>
      </c>
      <c r="D7097" s="5" t="s">
        <v>1459</v>
      </c>
      <c r="E7097" s="5">
        <v>9.0</v>
      </c>
      <c r="F7097" s="28">
        <f t="shared" si="67"/>
        <v>44412.46433</v>
      </c>
      <c r="G7097" s="32">
        <f t="shared" si="121"/>
        <v>44412.46433</v>
      </c>
      <c r="H7097" s="29">
        <v>0.6666666666666666</v>
      </c>
      <c r="I7097" s="30">
        <f t="shared" si="126"/>
        <v>-44411.79767</v>
      </c>
      <c r="K7097" t="str">
        <f t="shared" si="125"/>
        <v/>
      </c>
    </row>
    <row r="7098">
      <c r="A7098" s="24">
        <v>44412.39723325231</v>
      </c>
      <c r="B7098" s="5" t="s">
        <v>5186</v>
      </c>
      <c r="C7098" s="5" t="s">
        <v>1480</v>
      </c>
      <c r="D7098" s="5" t="s">
        <v>2787</v>
      </c>
      <c r="E7098" s="5">
        <v>43.0</v>
      </c>
      <c r="F7098" s="28">
        <f t="shared" si="67"/>
        <v>44412.48057</v>
      </c>
      <c r="G7098" s="32">
        <f t="shared" si="121"/>
        <v>44412.48057</v>
      </c>
      <c r="H7098" s="29">
        <v>0.6416666666666667</v>
      </c>
      <c r="I7098" s="30">
        <f t="shared" si="126"/>
        <v>-44411.8389</v>
      </c>
      <c r="J7098" s="5" t="s">
        <v>1861</v>
      </c>
      <c r="K7098" t="str">
        <f t="shared" si="125"/>
        <v/>
      </c>
    </row>
    <row r="7099">
      <c r="A7099" s="24">
        <v>44412.39918900463</v>
      </c>
      <c r="B7099" s="5" t="s">
        <v>5219</v>
      </c>
      <c r="C7099" s="5" t="s">
        <v>5220</v>
      </c>
      <c r="D7099" s="5" t="s">
        <v>2795</v>
      </c>
      <c r="E7099" s="5">
        <v>10.0</v>
      </c>
      <c r="F7099" s="28">
        <f t="shared" si="67"/>
        <v>44412.48252</v>
      </c>
      <c r="G7099" s="32">
        <f t="shared" si="121"/>
        <v>44412.48252</v>
      </c>
      <c r="H7099" s="29">
        <v>0.6666666666666666</v>
      </c>
      <c r="I7099" s="30">
        <f t="shared" si="126"/>
        <v>-44411.81586</v>
      </c>
      <c r="K7099" t="str">
        <f t="shared" si="125"/>
        <v/>
      </c>
    </row>
    <row r="7100">
      <c r="A7100" s="24">
        <v>44412.399658344904</v>
      </c>
      <c r="B7100" s="5" t="s">
        <v>5221</v>
      </c>
      <c r="C7100" s="5" t="s">
        <v>5220</v>
      </c>
      <c r="D7100" s="5" t="s">
        <v>2795</v>
      </c>
      <c r="E7100" s="5">
        <v>11.0</v>
      </c>
      <c r="F7100" s="28">
        <f t="shared" si="67"/>
        <v>44412.48299</v>
      </c>
      <c r="G7100" s="32">
        <f t="shared" si="121"/>
        <v>44412.48299</v>
      </c>
      <c r="H7100" s="29">
        <v>0.6666666666666666</v>
      </c>
      <c r="I7100" s="30">
        <f t="shared" si="126"/>
        <v>-44411.81633</v>
      </c>
      <c r="K7100" t="str">
        <f t="shared" si="125"/>
        <v/>
      </c>
    </row>
    <row r="7101">
      <c r="A7101" s="24">
        <v>44412.44426725694</v>
      </c>
      <c r="B7101" s="5" t="s">
        <v>3430</v>
      </c>
      <c r="C7101" s="5" t="s">
        <v>1525</v>
      </c>
      <c r="D7101" s="5" t="s">
        <v>467</v>
      </c>
      <c r="E7101" s="5">
        <v>1.0</v>
      </c>
      <c r="F7101" s="28">
        <f t="shared" si="67"/>
        <v>44412.5276</v>
      </c>
      <c r="G7101" s="32">
        <f t="shared" si="121"/>
        <v>44412.5276</v>
      </c>
      <c r="H7101" s="29">
        <v>0.5472222222222223</v>
      </c>
      <c r="I7101" s="30">
        <f t="shared" si="126"/>
        <v>-44411.98038</v>
      </c>
      <c r="K7101" t="str">
        <f t="shared" si="125"/>
        <v/>
      </c>
    </row>
    <row r="7102">
      <c r="A7102" s="24">
        <v>44412.46332390046</v>
      </c>
      <c r="B7102" s="5" t="s">
        <v>5222</v>
      </c>
      <c r="C7102" s="5" t="s">
        <v>1480</v>
      </c>
      <c r="D7102" s="5" t="s">
        <v>2787</v>
      </c>
      <c r="F7102" s="28">
        <f t="shared" si="67"/>
        <v>44412.54666</v>
      </c>
      <c r="G7102" s="32">
        <f t="shared" si="121"/>
        <v>44412.54666</v>
      </c>
      <c r="I7102" t="str">
        <f t="shared" si="126"/>
        <v/>
      </c>
      <c r="J7102" s="5" t="s">
        <v>5208</v>
      </c>
      <c r="K7102" t="str">
        <f t="shared" si="125"/>
        <v/>
      </c>
    </row>
    <row r="7103">
      <c r="A7103" s="24">
        <v>44412.834224108796</v>
      </c>
      <c r="B7103" s="5" t="s">
        <v>3401</v>
      </c>
      <c r="C7103" s="5" t="s">
        <v>1480</v>
      </c>
      <c r="D7103" s="5" t="s">
        <v>5042</v>
      </c>
      <c r="F7103" s="28">
        <f t="shared" si="67"/>
        <v>44412.91756</v>
      </c>
      <c r="G7103" s="32">
        <f t="shared" si="121"/>
        <v>44412.91756</v>
      </c>
      <c r="I7103" t="str">
        <f t="shared" si="126"/>
        <v/>
      </c>
      <c r="K7103" t="str">
        <f t="shared" si="125"/>
        <v/>
      </c>
    </row>
    <row r="7104">
      <c r="A7104" s="24">
        <v>44413.24526135417</v>
      </c>
      <c r="B7104" s="5" t="s">
        <v>5018</v>
      </c>
      <c r="C7104" s="5" t="s">
        <v>545</v>
      </c>
      <c r="D7104" s="5" t="s">
        <v>3336</v>
      </c>
      <c r="E7104" s="5">
        <v>44.0</v>
      </c>
      <c r="F7104" s="28">
        <f t="shared" si="67"/>
        <v>44413.32859</v>
      </c>
      <c r="G7104" s="32">
        <f t="shared" si="121"/>
        <v>44413.32859</v>
      </c>
      <c r="H7104" s="29">
        <v>0.6666666666666666</v>
      </c>
      <c r="I7104" s="30">
        <f t="shared" si="126"/>
        <v>-44412.66193</v>
      </c>
      <c r="J7104" s="5" t="s">
        <v>1861</v>
      </c>
      <c r="K7104" t="str">
        <f t="shared" si="125"/>
        <v/>
      </c>
    </row>
    <row r="7105">
      <c r="A7105" s="24">
        <v>44413.24845892361</v>
      </c>
      <c r="B7105" s="5" t="s">
        <v>3489</v>
      </c>
      <c r="C7105" s="5" t="s">
        <v>1480</v>
      </c>
      <c r="D7105" s="5" t="s">
        <v>2787</v>
      </c>
      <c r="E7105" s="5">
        <v>38.0</v>
      </c>
      <c r="F7105" s="28">
        <f t="shared" si="67"/>
        <v>44413.33179</v>
      </c>
      <c r="G7105" s="32">
        <f t="shared" si="121"/>
        <v>44413.33179</v>
      </c>
      <c r="H7105" s="29">
        <v>0.6666666666666666</v>
      </c>
      <c r="I7105" s="30">
        <f t="shared" si="126"/>
        <v>-44412.66513</v>
      </c>
      <c r="J7105" s="5" t="s">
        <v>1861</v>
      </c>
      <c r="K7105" t="str">
        <f t="shared" si="125"/>
        <v/>
      </c>
    </row>
    <row r="7106">
      <c r="A7106" s="24">
        <v>44413.266912314815</v>
      </c>
      <c r="B7106" s="5" t="s">
        <v>3817</v>
      </c>
      <c r="C7106" s="5" t="s">
        <v>545</v>
      </c>
      <c r="D7106" s="5" t="s">
        <v>3246</v>
      </c>
      <c r="E7106" s="5">
        <v>40.0</v>
      </c>
      <c r="F7106" s="28">
        <f t="shared" si="67"/>
        <v>44413.35025</v>
      </c>
      <c r="G7106" s="32">
        <f t="shared" si="121"/>
        <v>44413.35025</v>
      </c>
      <c r="H7106" s="29">
        <v>0.6666666666666666</v>
      </c>
      <c r="I7106" s="30">
        <f t="shared" si="126"/>
        <v>-44412.68358</v>
      </c>
      <c r="J7106" s="5" t="s">
        <v>1861</v>
      </c>
      <c r="K7106" t="str">
        <f t="shared" si="125"/>
        <v/>
      </c>
    </row>
    <row r="7107">
      <c r="A7107" s="24">
        <v>44413.29175939815</v>
      </c>
      <c r="B7107" s="5" t="s">
        <v>5017</v>
      </c>
      <c r="C7107" s="5" t="s">
        <v>5015</v>
      </c>
      <c r="D7107" s="5" t="s">
        <v>1693</v>
      </c>
      <c r="E7107" s="5">
        <v>1.0</v>
      </c>
      <c r="F7107" s="28">
        <f t="shared" si="67"/>
        <v>44413.37509</v>
      </c>
      <c r="G7107" s="32">
        <f t="shared" si="121"/>
        <v>44413.37509</v>
      </c>
      <c r="H7107" s="29">
        <v>0.4395833333333333</v>
      </c>
      <c r="I7107" s="30">
        <f t="shared" si="126"/>
        <v>-44412.93551</v>
      </c>
      <c r="K7107" t="str">
        <f t="shared" si="125"/>
        <v/>
      </c>
    </row>
    <row r="7108">
      <c r="A7108" s="24">
        <v>44413.29230601852</v>
      </c>
      <c r="B7108" s="5" t="s">
        <v>5014</v>
      </c>
      <c r="C7108" s="5" t="s">
        <v>5223</v>
      </c>
      <c r="D7108" s="5" t="s">
        <v>1693</v>
      </c>
      <c r="E7108" s="5">
        <v>2.0</v>
      </c>
      <c r="F7108" s="28">
        <f t="shared" si="67"/>
        <v>44413.37564</v>
      </c>
      <c r="G7108" s="32">
        <f t="shared" si="121"/>
        <v>44413.37564</v>
      </c>
      <c r="H7108" s="29">
        <v>0.4395833333333333</v>
      </c>
      <c r="I7108" s="30">
        <f t="shared" si="126"/>
        <v>-44412.93606</v>
      </c>
      <c r="K7108" t="str">
        <f t="shared" si="125"/>
        <v/>
      </c>
    </row>
    <row r="7109">
      <c r="A7109" s="24">
        <v>44413.29436486111</v>
      </c>
      <c r="B7109" s="5" t="s">
        <v>5209</v>
      </c>
      <c r="C7109" s="5" t="s">
        <v>1480</v>
      </c>
      <c r="D7109" s="5" t="s">
        <v>2787</v>
      </c>
      <c r="E7109" s="5">
        <v>41.0</v>
      </c>
      <c r="F7109" s="28">
        <f t="shared" si="67"/>
        <v>44413.3777</v>
      </c>
      <c r="G7109" s="32">
        <f t="shared" si="121"/>
        <v>44413.3777</v>
      </c>
      <c r="H7109" s="29">
        <v>0.6666666666666666</v>
      </c>
      <c r="I7109" s="30">
        <f t="shared" si="126"/>
        <v>-44412.71103</v>
      </c>
      <c r="J7109" s="5" t="s">
        <v>1861</v>
      </c>
      <c r="K7109" t="str">
        <f t="shared" si="125"/>
        <v/>
      </c>
    </row>
    <row r="7110">
      <c r="A7110" s="24">
        <v>44413.308139699075</v>
      </c>
      <c r="B7110" s="5" t="s">
        <v>2658</v>
      </c>
      <c r="C7110" s="5" t="s">
        <v>1420</v>
      </c>
      <c r="D7110" s="5" t="s">
        <v>5042</v>
      </c>
      <c r="E7110" s="5">
        <v>42.0</v>
      </c>
      <c r="F7110" s="28">
        <f t="shared" si="67"/>
        <v>44413.39147</v>
      </c>
      <c r="G7110" s="32">
        <f t="shared" si="121"/>
        <v>44413.39147</v>
      </c>
      <c r="H7110" s="29">
        <v>0.4791666666666667</v>
      </c>
      <c r="I7110" s="30">
        <f t="shared" si="126"/>
        <v>-44412.91231</v>
      </c>
      <c r="J7110" s="5" t="s">
        <v>1861</v>
      </c>
      <c r="K7110" t="str">
        <f t="shared" si="125"/>
        <v/>
      </c>
    </row>
    <row r="7111">
      <c r="A7111" s="24">
        <v>44413.31593418981</v>
      </c>
      <c r="B7111" s="5" t="s">
        <v>5219</v>
      </c>
      <c r="C7111" s="5" t="s">
        <v>5224</v>
      </c>
      <c r="D7111" s="5" t="s">
        <v>5225</v>
      </c>
      <c r="E7111" s="5">
        <v>3.0</v>
      </c>
      <c r="F7111" s="28">
        <f t="shared" si="67"/>
        <v>44413.39927</v>
      </c>
      <c r="G7111" s="32">
        <f t="shared" si="121"/>
        <v>44413.39927</v>
      </c>
      <c r="H7111" s="29">
        <v>0.45694444444444443</v>
      </c>
      <c r="I7111" s="30">
        <f t="shared" si="126"/>
        <v>-44412.94232</v>
      </c>
      <c r="K7111" t="str">
        <f t="shared" si="125"/>
        <v/>
      </c>
    </row>
    <row r="7112">
      <c r="A7112" s="24">
        <v>44413.32962181713</v>
      </c>
      <c r="B7112" s="5" t="s">
        <v>1824</v>
      </c>
      <c r="C7112" s="5" t="s">
        <v>545</v>
      </c>
      <c r="D7112" s="5" t="s">
        <v>3246</v>
      </c>
      <c r="F7112" s="28">
        <f t="shared" si="67"/>
        <v>44413.41296</v>
      </c>
      <c r="G7112" s="32">
        <f t="shared" si="121"/>
        <v>44413.41296</v>
      </c>
      <c r="I7112" t="str">
        <f t="shared" si="126"/>
        <v/>
      </c>
      <c r="J7112" s="5" t="s">
        <v>4779</v>
      </c>
      <c r="K7112" t="str">
        <f t="shared" si="125"/>
        <v/>
      </c>
    </row>
    <row r="7113">
      <c r="A7113" s="24">
        <v>44413.3317946875</v>
      </c>
      <c r="B7113" s="5" t="s">
        <v>4341</v>
      </c>
      <c r="C7113" s="5" t="s">
        <v>545</v>
      </c>
      <c r="D7113" s="5" t="s">
        <v>3246</v>
      </c>
      <c r="E7113" s="5">
        <v>43.0</v>
      </c>
      <c r="F7113" s="28">
        <f t="shared" si="67"/>
        <v>44413.41513</v>
      </c>
      <c r="G7113" s="32">
        <f t="shared" si="121"/>
        <v>44413.41513</v>
      </c>
      <c r="H7113" s="29">
        <v>0.6666666666666666</v>
      </c>
      <c r="I7113" s="30">
        <f t="shared" si="126"/>
        <v>-44412.74846</v>
      </c>
      <c r="J7113" s="5" t="s">
        <v>1861</v>
      </c>
      <c r="K7113" t="str">
        <f t="shared" si="125"/>
        <v/>
      </c>
    </row>
    <row r="7114">
      <c r="A7114" s="24">
        <v>44413.3327747338</v>
      </c>
      <c r="B7114" s="5" t="s">
        <v>5149</v>
      </c>
      <c r="C7114" s="5" t="s">
        <v>5226</v>
      </c>
      <c r="D7114" s="5" t="s">
        <v>1599</v>
      </c>
      <c r="E7114" s="5">
        <v>4.0</v>
      </c>
      <c r="F7114" s="28">
        <f t="shared" si="67"/>
        <v>44413.41611</v>
      </c>
      <c r="G7114" s="32">
        <f t="shared" si="121"/>
        <v>44413.41611</v>
      </c>
      <c r="H7114" s="29">
        <v>0.5409722222222222</v>
      </c>
      <c r="I7114" s="30">
        <f t="shared" si="126"/>
        <v>-44412.87514</v>
      </c>
      <c r="K7114" t="str">
        <f t="shared" si="125"/>
        <v/>
      </c>
    </row>
    <row r="7115">
      <c r="A7115" s="24">
        <v>44413.335731747684</v>
      </c>
      <c r="B7115" s="5" t="s">
        <v>2450</v>
      </c>
      <c r="C7115" s="5" t="s">
        <v>545</v>
      </c>
      <c r="D7115" s="5" t="s">
        <v>2764</v>
      </c>
      <c r="E7115" s="5">
        <v>5.0</v>
      </c>
      <c r="F7115" s="28">
        <f t="shared" si="67"/>
        <v>44413.41907</v>
      </c>
      <c r="G7115" s="32">
        <f t="shared" si="121"/>
        <v>44413.41907</v>
      </c>
      <c r="H7115" s="29">
        <v>0.47708333333333336</v>
      </c>
      <c r="I7115" s="30">
        <f t="shared" si="126"/>
        <v>-44412.94198</v>
      </c>
      <c r="K7115" t="str">
        <f t="shared" si="125"/>
        <v/>
      </c>
    </row>
    <row r="7116">
      <c r="A7116" s="24">
        <v>44413.377420081015</v>
      </c>
      <c r="B7116" s="5" t="s">
        <v>5227</v>
      </c>
      <c r="C7116" s="5" t="s">
        <v>5228</v>
      </c>
      <c r="D7116" s="5" t="s">
        <v>1824</v>
      </c>
      <c r="E7116" s="5">
        <v>1.0</v>
      </c>
      <c r="F7116" s="28">
        <f t="shared" si="67"/>
        <v>44413.46075</v>
      </c>
      <c r="G7116" s="32">
        <f t="shared" si="121"/>
        <v>44413.46075</v>
      </c>
      <c r="H7116" s="29">
        <v>0.5152777777777777</v>
      </c>
      <c r="I7116" s="30">
        <f t="shared" si="126"/>
        <v>-44412.94548</v>
      </c>
      <c r="K7116" t="str">
        <f t="shared" si="125"/>
        <v/>
      </c>
    </row>
    <row r="7117">
      <c r="A7117" s="24">
        <v>44413.38983</v>
      </c>
      <c r="B7117" s="5" t="s">
        <v>5186</v>
      </c>
      <c r="C7117" s="5" t="s">
        <v>1480</v>
      </c>
      <c r="D7117" s="5" t="s">
        <v>2787</v>
      </c>
      <c r="F7117" s="28">
        <f t="shared" si="67"/>
        <v>44413.47316</v>
      </c>
      <c r="G7117" s="32">
        <f t="shared" si="121"/>
        <v>44413.47316</v>
      </c>
      <c r="H7117" s="29">
        <v>0.6229166666666667</v>
      </c>
      <c r="I7117" s="30">
        <f t="shared" si="126"/>
        <v>-44412.85025</v>
      </c>
      <c r="J7117" s="5" t="s">
        <v>3958</v>
      </c>
      <c r="K7117" t="str">
        <f t="shared" si="125"/>
        <v/>
      </c>
    </row>
    <row r="7118">
      <c r="A7118" s="24">
        <v>44413.418129513884</v>
      </c>
      <c r="B7118" s="5" t="s">
        <v>1133</v>
      </c>
      <c r="C7118" s="5" t="s">
        <v>545</v>
      </c>
      <c r="D7118" s="5" t="s">
        <v>3246</v>
      </c>
      <c r="E7118" s="5">
        <v>42.0</v>
      </c>
      <c r="F7118" s="28">
        <f t="shared" si="67"/>
        <v>44413.50146</v>
      </c>
      <c r="G7118" s="32">
        <f t="shared" si="121"/>
        <v>44413.50146</v>
      </c>
      <c r="H7118" s="29">
        <v>0.6666666666666666</v>
      </c>
      <c r="I7118" s="30">
        <f t="shared" si="126"/>
        <v>-44412.8348</v>
      </c>
      <c r="J7118" s="5" t="s">
        <v>1861</v>
      </c>
      <c r="K7118" t="str">
        <f t="shared" si="125"/>
        <v/>
      </c>
    </row>
    <row r="7119">
      <c r="A7119" s="24">
        <v>44413.83666105324</v>
      </c>
      <c r="B7119" s="5" t="s">
        <v>3401</v>
      </c>
      <c r="C7119" s="5" t="s">
        <v>1480</v>
      </c>
      <c r="D7119" s="5" t="s">
        <v>5042</v>
      </c>
      <c r="F7119" s="28">
        <f t="shared" si="67"/>
        <v>44413.91999</v>
      </c>
      <c r="G7119" s="32">
        <f t="shared" si="121"/>
        <v>44413.91999</v>
      </c>
      <c r="I7119" t="str">
        <f t="shared" si="126"/>
        <v/>
      </c>
      <c r="K7119" t="str">
        <f t="shared" si="125"/>
        <v/>
      </c>
    </row>
    <row r="7120">
      <c r="A7120" s="24">
        <v>44414.21653527778</v>
      </c>
      <c r="B7120" s="5" t="s">
        <v>1058</v>
      </c>
      <c r="C7120" s="5" t="s">
        <v>545</v>
      </c>
      <c r="D7120" s="5" t="s">
        <v>3246</v>
      </c>
      <c r="E7120" s="5">
        <v>40.0</v>
      </c>
      <c r="F7120" s="28">
        <f t="shared" si="67"/>
        <v>44414.29987</v>
      </c>
      <c r="G7120" s="32">
        <f t="shared" si="121"/>
        <v>44414.29987</v>
      </c>
      <c r="H7120" s="29">
        <v>0.5652777777777778</v>
      </c>
      <c r="I7120" s="30">
        <f t="shared" si="126"/>
        <v>-44413.73459</v>
      </c>
      <c r="J7120" s="5" t="s">
        <v>1861</v>
      </c>
      <c r="K7120" t="str">
        <f t="shared" si="125"/>
        <v/>
      </c>
    </row>
    <row r="7121">
      <c r="A7121" s="24">
        <v>44414.24510461805</v>
      </c>
      <c r="B7121" s="5" t="s">
        <v>5018</v>
      </c>
      <c r="C7121" s="5" t="s">
        <v>545</v>
      </c>
      <c r="D7121" s="5" t="s">
        <v>3336</v>
      </c>
      <c r="E7121" s="5">
        <v>41.0</v>
      </c>
      <c r="F7121" s="28">
        <f t="shared" si="67"/>
        <v>44414.32844</v>
      </c>
      <c r="G7121" s="32">
        <f t="shared" si="121"/>
        <v>44414.32844</v>
      </c>
      <c r="H7121" s="29">
        <v>0.5979166666666667</v>
      </c>
      <c r="I7121" s="30">
        <f t="shared" si="126"/>
        <v>-44413.73052</v>
      </c>
      <c r="J7121" s="5" t="s">
        <v>1861</v>
      </c>
    </row>
    <row r="7122">
      <c r="A7122" s="24">
        <v>44414.24554847222</v>
      </c>
      <c r="B7122" s="5" t="s">
        <v>2686</v>
      </c>
      <c r="C7122" s="5" t="s">
        <v>545</v>
      </c>
      <c r="D7122" s="5" t="s">
        <v>320</v>
      </c>
      <c r="E7122" s="5">
        <v>42.0</v>
      </c>
      <c r="F7122" s="28">
        <f t="shared" si="67"/>
        <v>44414.32888</v>
      </c>
      <c r="G7122" s="32">
        <f t="shared" si="121"/>
        <v>44414.32888</v>
      </c>
      <c r="H7122" s="29">
        <v>0.6666666666666666</v>
      </c>
      <c r="I7122" s="30">
        <f t="shared" si="126"/>
        <v>-44413.66222</v>
      </c>
      <c r="J7122" s="5" t="s">
        <v>1861</v>
      </c>
      <c r="K7122" t="str">
        <f t="shared" ref="K7122:K7153" si="127">IF(ISBLANK(H7122),E7122,"")</f>
        <v/>
      </c>
    </row>
    <row r="7123">
      <c r="A7123" s="24">
        <v>44414.28758773148</v>
      </c>
      <c r="B7123" s="5" t="s">
        <v>5209</v>
      </c>
      <c r="C7123" s="5" t="s">
        <v>1480</v>
      </c>
      <c r="D7123" s="5" t="s">
        <v>2787</v>
      </c>
      <c r="E7123" s="5">
        <v>43.0</v>
      </c>
      <c r="F7123" s="28">
        <f t="shared" si="67"/>
        <v>44414.37092</v>
      </c>
      <c r="G7123" s="32">
        <f t="shared" si="121"/>
        <v>44414.37092</v>
      </c>
      <c r="H7123" s="29">
        <v>0.6666666666666666</v>
      </c>
      <c r="I7123" s="30">
        <f t="shared" si="126"/>
        <v>-44413.70425</v>
      </c>
      <c r="J7123" s="5" t="s">
        <v>1861</v>
      </c>
      <c r="K7123" t="str">
        <f t="shared" si="127"/>
        <v/>
      </c>
    </row>
    <row r="7124">
      <c r="A7124" s="24">
        <v>44414.291297118056</v>
      </c>
      <c r="B7124" s="5" t="s">
        <v>583</v>
      </c>
      <c r="C7124" s="5" t="s">
        <v>3532</v>
      </c>
      <c r="D7124" s="5" t="s">
        <v>5042</v>
      </c>
      <c r="E7124" s="5">
        <v>38.0</v>
      </c>
      <c r="F7124" s="28">
        <f t="shared" si="67"/>
        <v>44414.37463</v>
      </c>
      <c r="G7124" s="32">
        <f t="shared" si="121"/>
        <v>44414.37463</v>
      </c>
      <c r="H7124" s="29">
        <v>0.3798611111111111</v>
      </c>
      <c r="I7124" s="30">
        <f t="shared" si="126"/>
        <v>-44413.99477</v>
      </c>
      <c r="J7124" s="5" t="s">
        <v>1861</v>
      </c>
      <c r="K7124" t="str">
        <f t="shared" si="127"/>
        <v/>
      </c>
    </row>
    <row r="7125">
      <c r="A7125" s="24">
        <v>44414.393511898146</v>
      </c>
      <c r="B7125" s="5" t="s">
        <v>5186</v>
      </c>
      <c r="C7125" s="5" t="s">
        <v>1480</v>
      </c>
      <c r="D7125" s="5" t="s">
        <v>2787</v>
      </c>
      <c r="E7125" s="5">
        <v>38.0</v>
      </c>
      <c r="F7125" s="28">
        <f t="shared" si="67"/>
        <v>44414.47685</v>
      </c>
      <c r="G7125" s="32">
        <f t="shared" si="121"/>
        <v>44414.47685</v>
      </c>
      <c r="H7125" s="29">
        <v>0.6263888888888889</v>
      </c>
      <c r="I7125" s="30">
        <f t="shared" si="126"/>
        <v>-44413.85046</v>
      </c>
      <c r="J7125" s="5" t="s">
        <v>1861</v>
      </c>
      <c r="K7125" t="str">
        <f t="shared" si="127"/>
        <v/>
      </c>
    </row>
    <row r="7126">
      <c r="A7126" s="24">
        <v>44414.77793098379</v>
      </c>
      <c r="B7126" s="5" t="s">
        <v>3401</v>
      </c>
      <c r="C7126" s="5" t="s">
        <v>1480</v>
      </c>
      <c r="D7126" s="5" t="s">
        <v>5042</v>
      </c>
      <c r="F7126" s="28">
        <f t="shared" si="67"/>
        <v>44414.86126</v>
      </c>
      <c r="G7126" s="32">
        <f t="shared" si="121"/>
        <v>44414.86126</v>
      </c>
      <c r="I7126" t="str">
        <f t="shared" si="126"/>
        <v/>
      </c>
      <c r="K7126" t="str">
        <f t="shared" si="127"/>
        <v/>
      </c>
    </row>
    <row r="7127">
      <c r="A7127" s="24">
        <v>44417.26206028935</v>
      </c>
      <c r="B7127" s="5" t="s">
        <v>5018</v>
      </c>
      <c r="D7127" s="5" t="s">
        <v>3336</v>
      </c>
      <c r="E7127" s="5">
        <v>43.0</v>
      </c>
      <c r="F7127" s="28">
        <f t="shared" si="67"/>
        <v>44417.34539</v>
      </c>
      <c r="G7127" s="32">
        <f t="shared" si="121"/>
        <v>44417.34539</v>
      </c>
      <c r="H7127" s="29">
        <v>0.6666666666666666</v>
      </c>
      <c r="I7127" s="30">
        <f t="shared" si="126"/>
        <v>-44416.67873</v>
      </c>
      <c r="J7127" s="5" t="s">
        <v>1861</v>
      </c>
      <c r="K7127" t="str">
        <f t="shared" si="127"/>
        <v/>
      </c>
    </row>
    <row r="7128">
      <c r="A7128" s="24">
        <v>44417.270389467594</v>
      </c>
      <c r="B7128" s="5" t="s">
        <v>1394</v>
      </c>
      <c r="C7128" s="5" t="s">
        <v>545</v>
      </c>
      <c r="D7128" s="5" t="s">
        <v>3246</v>
      </c>
      <c r="E7128" s="5">
        <v>42.0</v>
      </c>
      <c r="F7128" s="28">
        <f t="shared" si="67"/>
        <v>44417.35372</v>
      </c>
      <c r="G7128" s="32">
        <f t="shared" si="121"/>
        <v>44417.35372</v>
      </c>
      <c r="H7128" s="29">
        <v>0.6666666666666666</v>
      </c>
      <c r="I7128" s="30">
        <f t="shared" si="126"/>
        <v>-44416.68706</v>
      </c>
      <c r="J7128" s="5" t="s">
        <v>1861</v>
      </c>
      <c r="K7128" t="str">
        <f t="shared" si="127"/>
        <v/>
      </c>
    </row>
    <row r="7129">
      <c r="A7129" s="24">
        <v>44417.273070972224</v>
      </c>
      <c r="B7129" s="5" t="s">
        <v>1637</v>
      </c>
      <c r="C7129" s="5" t="s">
        <v>5229</v>
      </c>
      <c r="D7129" s="5" t="s">
        <v>1693</v>
      </c>
      <c r="E7129" s="5">
        <v>1.0</v>
      </c>
      <c r="F7129" s="28">
        <f t="shared" si="67"/>
        <v>44417.3564</v>
      </c>
      <c r="G7129" s="32">
        <f t="shared" si="121"/>
        <v>44417.3564</v>
      </c>
      <c r="H7129" s="29">
        <v>0.6666666666666666</v>
      </c>
      <c r="I7129" s="30">
        <f t="shared" si="126"/>
        <v>-44416.68974</v>
      </c>
      <c r="K7129" t="str">
        <f t="shared" si="127"/>
        <v/>
      </c>
    </row>
    <row r="7130">
      <c r="A7130" s="24">
        <v>44417.27418832176</v>
      </c>
      <c r="B7130" s="5" t="s">
        <v>5230</v>
      </c>
      <c r="C7130" s="5" t="s">
        <v>5229</v>
      </c>
      <c r="D7130" s="5" t="s">
        <v>1693</v>
      </c>
      <c r="E7130" s="5">
        <v>2.0</v>
      </c>
      <c r="F7130" s="28">
        <f t="shared" si="67"/>
        <v>44417.35752</v>
      </c>
      <c r="G7130" s="32">
        <f t="shared" si="121"/>
        <v>44417.35752</v>
      </c>
      <c r="H7130" s="29">
        <v>0.6666666666666666</v>
      </c>
      <c r="I7130" s="30">
        <f t="shared" si="126"/>
        <v>-44416.69085</v>
      </c>
      <c r="K7130" t="str">
        <f t="shared" si="127"/>
        <v/>
      </c>
    </row>
    <row r="7131">
      <c r="A7131" s="24">
        <v>44417.290704513885</v>
      </c>
      <c r="B7131" s="5" t="s">
        <v>1303</v>
      </c>
      <c r="C7131" s="5" t="s">
        <v>545</v>
      </c>
      <c r="D7131" s="5" t="s">
        <v>3246</v>
      </c>
      <c r="E7131" s="5">
        <v>38.0</v>
      </c>
      <c r="F7131" s="28">
        <f t="shared" si="67"/>
        <v>44417.37404</v>
      </c>
      <c r="G7131" s="32">
        <f t="shared" si="121"/>
        <v>44417.37404</v>
      </c>
      <c r="H7131" s="29">
        <v>0.6666666666666666</v>
      </c>
      <c r="I7131" s="30">
        <f t="shared" si="126"/>
        <v>-44416.70737</v>
      </c>
      <c r="J7131" s="5" t="s">
        <v>1861</v>
      </c>
      <c r="K7131" t="str">
        <f t="shared" si="127"/>
        <v/>
      </c>
    </row>
    <row r="7132">
      <c r="A7132" s="24">
        <v>44417.29424636574</v>
      </c>
      <c r="B7132" s="5" t="s">
        <v>5209</v>
      </c>
      <c r="C7132" s="5" t="s">
        <v>1480</v>
      </c>
      <c r="D7132" s="5" t="s">
        <v>2787</v>
      </c>
      <c r="E7132" s="5">
        <v>41.0</v>
      </c>
      <c r="F7132" s="28">
        <f t="shared" si="67"/>
        <v>44417.37758</v>
      </c>
      <c r="G7132" s="32">
        <f t="shared" si="121"/>
        <v>44417.37758</v>
      </c>
      <c r="H7132" s="29">
        <v>0.6666666666666666</v>
      </c>
      <c r="I7132" s="30">
        <f t="shared" si="126"/>
        <v>-44416.71091</v>
      </c>
      <c r="J7132" s="5" t="s">
        <v>1861</v>
      </c>
      <c r="K7132" t="str">
        <f t="shared" si="127"/>
        <v/>
      </c>
    </row>
    <row r="7133">
      <c r="A7133" s="24">
        <v>44417.2951562963</v>
      </c>
      <c r="B7133" s="5" t="s">
        <v>5231</v>
      </c>
      <c r="C7133" s="5" t="s">
        <v>5232</v>
      </c>
      <c r="D7133" s="5" t="s">
        <v>1693</v>
      </c>
      <c r="E7133" s="5">
        <v>3.0</v>
      </c>
      <c r="F7133" s="28">
        <f t="shared" si="67"/>
        <v>44417.37849</v>
      </c>
      <c r="G7133" s="32">
        <f t="shared" si="121"/>
        <v>44417.37849</v>
      </c>
      <c r="H7133" s="29">
        <v>0.6666666666666666</v>
      </c>
      <c r="I7133" s="30">
        <f t="shared" si="126"/>
        <v>-44416.71182</v>
      </c>
      <c r="K7133" t="str">
        <f t="shared" si="127"/>
        <v/>
      </c>
    </row>
    <row r="7134">
      <c r="A7134" s="24">
        <v>44417.30002756944</v>
      </c>
      <c r="B7134" s="5" t="s">
        <v>5233</v>
      </c>
      <c r="C7134" s="5" t="s">
        <v>1480</v>
      </c>
      <c r="D7134" s="5" t="s">
        <v>2787</v>
      </c>
      <c r="F7134" s="28">
        <f t="shared" si="67"/>
        <v>44417.38336</v>
      </c>
      <c r="G7134" s="32">
        <f t="shared" si="121"/>
        <v>44417.38336</v>
      </c>
      <c r="I7134" t="str">
        <f t="shared" si="126"/>
        <v/>
      </c>
      <c r="J7134" s="5" t="s">
        <v>5208</v>
      </c>
      <c r="K7134" t="str">
        <f t="shared" si="127"/>
        <v/>
      </c>
    </row>
    <row r="7135">
      <c r="A7135" s="24">
        <v>44417.36972728009</v>
      </c>
      <c r="B7135" s="5" t="s">
        <v>5234</v>
      </c>
      <c r="C7135" s="5" t="s">
        <v>5235</v>
      </c>
      <c r="D7135" s="5" t="s">
        <v>760</v>
      </c>
      <c r="E7135" s="5">
        <v>4.0</v>
      </c>
      <c r="F7135" s="28">
        <f t="shared" si="67"/>
        <v>44417.45306</v>
      </c>
      <c r="G7135" s="32">
        <f t="shared" si="121"/>
        <v>44417.45306</v>
      </c>
      <c r="H7135" s="29">
        <v>0.5201388888888889</v>
      </c>
      <c r="I7135" s="30">
        <f t="shared" si="126"/>
        <v>-44416.93292</v>
      </c>
      <c r="K7135" t="str">
        <f t="shared" si="127"/>
        <v/>
      </c>
    </row>
    <row r="7136">
      <c r="A7136" s="24">
        <v>44417.40071297454</v>
      </c>
      <c r="B7136" s="5" t="s">
        <v>5186</v>
      </c>
      <c r="C7136" s="5" t="s">
        <v>1480</v>
      </c>
      <c r="D7136" s="5" t="s">
        <v>2787</v>
      </c>
      <c r="E7136" s="5">
        <v>44.0</v>
      </c>
      <c r="F7136" s="28">
        <f t="shared" si="67"/>
        <v>44417.48405</v>
      </c>
      <c r="G7136" s="32">
        <f t="shared" si="121"/>
        <v>44417.48405</v>
      </c>
      <c r="H7136" s="29">
        <v>0.625</v>
      </c>
      <c r="I7136" s="30">
        <f t="shared" si="126"/>
        <v>-44416.85905</v>
      </c>
      <c r="J7136" s="5" t="s">
        <v>1861</v>
      </c>
      <c r="K7136" t="str">
        <f t="shared" si="127"/>
        <v/>
      </c>
    </row>
    <row r="7137">
      <c r="A7137" s="24">
        <v>44417.46049375</v>
      </c>
      <c r="B7137" s="5" t="s">
        <v>583</v>
      </c>
      <c r="C7137" s="5" t="s">
        <v>3532</v>
      </c>
      <c r="D7137" s="5" t="s">
        <v>5020</v>
      </c>
      <c r="E7137" s="5">
        <v>4.0</v>
      </c>
      <c r="F7137" s="28">
        <f t="shared" si="67"/>
        <v>44417.54383</v>
      </c>
      <c r="G7137" s="32">
        <f t="shared" si="121"/>
        <v>44417.54383</v>
      </c>
      <c r="H7137" s="29">
        <v>0.5631944444444444</v>
      </c>
      <c r="I7137" s="30">
        <f t="shared" si="126"/>
        <v>-44416.98063</v>
      </c>
      <c r="K7137" t="str">
        <f t="shared" si="127"/>
        <v/>
      </c>
    </row>
    <row r="7138">
      <c r="A7138" s="24">
        <v>44417.532576909725</v>
      </c>
      <c r="B7138" s="5" t="s">
        <v>5236</v>
      </c>
      <c r="C7138" s="5" t="s">
        <v>5237</v>
      </c>
      <c r="D7138" s="5" t="s">
        <v>624</v>
      </c>
      <c r="E7138" s="5">
        <v>4.0</v>
      </c>
      <c r="F7138" s="28">
        <f t="shared" si="67"/>
        <v>44417.61591</v>
      </c>
      <c r="G7138" s="32">
        <f t="shared" si="121"/>
        <v>44417.61591</v>
      </c>
      <c r="H7138" s="29">
        <v>0.6666666666666666</v>
      </c>
      <c r="I7138" s="30">
        <f t="shared" si="126"/>
        <v>-44416.94924</v>
      </c>
      <c r="K7138" t="str">
        <f t="shared" si="127"/>
        <v/>
      </c>
    </row>
    <row r="7139">
      <c r="A7139" s="24">
        <v>44417.650248935184</v>
      </c>
      <c r="B7139" s="5" t="s">
        <v>3401</v>
      </c>
      <c r="C7139" s="5" t="s">
        <v>1480</v>
      </c>
      <c r="D7139" s="5" t="s">
        <v>5042</v>
      </c>
      <c r="F7139" s="28">
        <f t="shared" si="67"/>
        <v>44417.73358</v>
      </c>
      <c r="G7139" s="32">
        <f t="shared" si="121"/>
        <v>44417.73358</v>
      </c>
      <c r="I7139" t="str">
        <f t="shared" si="126"/>
        <v/>
      </c>
      <c r="K7139" t="str">
        <f t="shared" si="127"/>
        <v/>
      </c>
    </row>
    <row r="7140">
      <c r="A7140" s="24">
        <v>44418.251262488426</v>
      </c>
      <c r="B7140" s="5" t="s">
        <v>5233</v>
      </c>
      <c r="C7140" s="5" t="s">
        <v>1480</v>
      </c>
      <c r="D7140" s="5" t="s">
        <v>2787</v>
      </c>
      <c r="E7140" s="5">
        <v>42.0</v>
      </c>
      <c r="F7140" s="28">
        <f t="shared" si="67"/>
        <v>44418.3346</v>
      </c>
      <c r="G7140" s="32">
        <f t="shared" si="121"/>
        <v>44418.3346</v>
      </c>
      <c r="H7140" s="29">
        <v>0.6666666666666666</v>
      </c>
      <c r="I7140" s="30">
        <f t="shared" si="126"/>
        <v>-44417.66793</v>
      </c>
      <c r="J7140" s="5" t="s">
        <v>1861</v>
      </c>
      <c r="K7140" t="str">
        <f t="shared" si="127"/>
        <v/>
      </c>
    </row>
    <row r="7141">
      <c r="A7141" s="24">
        <v>44418.25133951389</v>
      </c>
      <c r="B7141" s="5" t="s">
        <v>5018</v>
      </c>
      <c r="C7141" s="5" t="s">
        <v>545</v>
      </c>
      <c r="D7141" s="5" t="s">
        <v>3336</v>
      </c>
      <c r="E7141" s="5">
        <v>40.0</v>
      </c>
      <c r="F7141" s="28">
        <f t="shared" si="67"/>
        <v>44418.33467</v>
      </c>
      <c r="G7141" s="32">
        <f t="shared" si="121"/>
        <v>44418.33467</v>
      </c>
      <c r="H7141" s="29">
        <v>0.6305555555555555</v>
      </c>
      <c r="I7141" s="30">
        <f t="shared" si="126"/>
        <v>-44417.70412</v>
      </c>
      <c r="J7141" s="5" t="s">
        <v>1861</v>
      </c>
      <c r="K7141" t="str">
        <f t="shared" si="127"/>
        <v/>
      </c>
    </row>
    <row r="7142">
      <c r="A7142" s="24">
        <v>44418.277833506945</v>
      </c>
      <c r="B7142" s="5" t="s">
        <v>5238</v>
      </c>
      <c r="C7142" s="5" t="s">
        <v>736</v>
      </c>
      <c r="D7142" s="5" t="s">
        <v>5020</v>
      </c>
      <c r="E7142" s="5">
        <v>1.0</v>
      </c>
      <c r="F7142" s="28">
        <f t="shared" si="67"/>
        <v>44418.36117</v>
      </c>
      <c r="G7142" s="32">
        <f t="shared" si="121"/>
        <v>44418.36117</v>
      </c>
      <c r="H7142" s="29">
        <v>0.37916666666666665</v>
      </c>
      <c r="I7142" s="30">
        <f t="shared" si="126"/>
        <v>-44417.982</v>
      </c>
      <c r="K7142" t="str">
        <f t="shared" si="127"/>
        <v/>
      </c>
    </row>
    <row r="7143">
      <c r="A7143" s="24">
        <v>44418.29048835648</v>
      </c>
      <c r="B7143" s="5" t="s">
        <v>1637</v>
      </c>
      <c r="C7143" s="5" t="s">
        <v>1636</v>
      </c>
      <c r="D7143" s="5" t="s">
        <v>1693</v>
      </c>
      <c r="E7143" s="5">
        <v>2.0</v>
      </c>
      <c r="F7143" s="28">
        <f t="shared" si="67"/>
        <v>44418.37382</v>
      </c>
      <c r="G7143" s="32">
        <f t="shared" si="121"/>
        <v>44418.37382</v>
      </c>
      <c r="H7143" s="29">
        <v>0.6666666666666666</v>
      </c>
      <c r="I7143" s="30">
        <f t="shared" si="126"/>
        <v>-44417.70716</v>
      </c>
      <c r="K7143" t="str">
        <f t="shared" si="127"/>
        <v/>
      </c>
    </row>
    <row r="7144">
      <c r="A7144" s="24">
        <v>44418.29127071759</v>
      </c>
      <c r="B7144" s="5" t="s">
        <v>5230</v>
      </c>
      <c r="C7144" s="5" t="s">
        <v>5239</v>
      </c>
      <c r="D7144" s="5" t="s">
        <v>1693</v>
      </c>
      <c r="E7144" s="5">
        <v>3.0</v>
      </c>
      <c r="F7144" s="28">
        <f t="shared" si="67"/>
        <v>44418.3746</v>
      </c>
      <c r="G7144" s="32">
        <f t="shared" si="121"/>
        <v>44418.3746</v>
      </c>
      <c r="H7144" s="29">
        <v>0.6666666666666666</v>
      </c>
      <c r="I7144" s="30">
        <f t="shared" si="126"/>
        <v>-44417.70794</v>
      </c>
      <c r="K7144" t="str">
        <f t="shared" si="127"/>
        <v/>
      </c>
    </row>
    <row r="7145">
      <c r="A7145" s="24">
        <v>44418.291802673615</v>
      </c>
      <c r="B7145" s="5" t="s">
        <v>5231</v>
      </c>
      <c r="C7145" s="5" t="s">
        <v>5232</v>
      </c>
      <c r="D7145" s="5" t="s">
        <v>1693</v>
      </c>
      <c r="E7145" s="5">
        <v>4.0</v>
      </c>
      <c r="F7145" s="28">
        <f t="shared" si="67"/>
        <v>44418.37514</v>
      </c>
      <c r="G7145" s="32">
        <f t="shared" si="121"/>
        <v>44418.37514</v>
      </c>
      <c r="H7145" s="29">
        <v>0.6666666666666666</v>
      </c>
      <c r="I7145" s="30">
        <f t="shared" si="126"/>
        <v>-44417.70847</v>
      </c>
      <c r="K7145" t="str">
        <f t="shared" si="127"/>
        <v/>
      </c>
    </row>
    <row r="7146">
      <c r="A7146" s="24">
        <v>44418.29808944445</v>
      </c>
      <c r="B7146" s="5" t="s">
        <v>5209</v>
      </c>
      <c r="C7146" s="5" t="s">
        <v>1480</v>
      </c>
      <c r="D7146" s="5" t="s">
        <v>2787</v>
      </c>
      <c r="E7146" s="5">
        <v>38.0</v>
      </c>
      <c r="F7146" s="28">
        <f t="shared" si="67"/>
        <v>44418.38142</v>
      </c>
      <c r="G7146" s="32">
        <f t="shared" si="121"/>
        <v>44418.38142</v>
      </c>
      <c r="H7146" s="29">
        <v>0.6666666666666666</v>
      </c>
      <c r="I7146" s="30">
        <f t="shared" si="126"/>
        <v>-44417.71476</v>
      </c>
      <c r="J7146" s="5" t="s">
        <v>1861</v>
      </c>
      <c r="K7146" t="str">
        <f t="shared" si="127"/>
        <v/>
      </c>
    </row>
    <row r="7147">
      <c r="A7147" s="24">
        <v>44418.340906087964</v>
      </c>
      <c r="B7147" s="5" t="s">
        <v>5240</v>
      </c>
      <c r="C7147" s="5" t="s">
        <v>194</v>
      </c>
      <c r="D7147" s="5" t="s">
        <v>760</v>
      </c>
      <c r="E7147" s="5">
        <v>5.0</v>
      </c>
      <c r="F7147" s="28">
        <f t="shared" si="67"/>
        <v>44418.42424</v>
      </c>
      <c r="G7147" s="32">
        <f t="shared" si="121"/>
        <v>44418.42424</v>
      </c>
      <c r="H7147" s="29">
        <v>0.4513888888888889</v>
      </c>
      <c r="I7147" s="30">
        <f t="shared" si="126"/>
        <v>-44417.97285</v>
      </c>
      <c r="K7147" t="str">
        <f t="shared" si="127"/>
        <v/>
      </c>
    </row>
    <row r="7148">
      <c r="A7148" s="24">
        <v>44418.34178097222</v>
      </c>
      <c r="B7148" s="5" t="s">
        <v>5241</v>
      </c>
      <c r="C7148" s="5" t="s">
        <v>169</v>
      </c>
      <c r="D7148" s="5" t="s">
        <v>760</v>
      </c>
      <c r="E7148" s="5">
        <v>6.0</v>
      </c>
      <c r="F7148" s="28">
        <f t="shared" si="67"/>
        <v>44418.42511</v>
      </c>
      <c r="G7148" s="32">
        <f t="shared" si="121"/>
        <v>44418.42511</v>
      </c>
      <c r="H7148" s="29">
        <v>0.4513888888888889</v>
      </c>
      <c r="I7148" s="30">
        <f t="shared" si="126"/>
        <v>-44417.97373</v>
      </c>
      <c r="K7148" t="str">
        <f t="shared" si="127"/>
        <v/>
      </c>
    </row>
    <row r="7149">
      <c r="A7149" s="24">
        <v>44418.342222997686</v>
      </c>
      <c r="B7149" s="5" t="s">
        <v>19</v>
      </c>
      <c r="C7149" s="5" t="s">
        <v>20</v>
      </c>
      <c r="D7149" s="5" t="s">
        <v>760</v>
      </c>
      <c r="E7149" s="5">
        <v>7.0</v>
      </c>
      <c r="F7149" s="28">
        <f t="shared" si="67"/>
        <v>44418.42556</v>
      </c>
      <c r="G7149" s="32">
        <f t="shared" si="121"/>
        <v>44418.42556</v>
      </c>
      <c r="H7149" s="29">
        <v>0.4513888888888889</v>
      </c>
      <c r="I7149" s="30">
        <f t="shared" si="126"/>
        <v>-44417.97417</v>
      </c>
      <c r="K7149" t="str">
        <f t="shared" si="127"/>
        <v/>
      </c>
    </row>
    <row r="7150">
      <c r="A7150" s="24">
        <v>44418.36855616898</v>
      </c>
      <c r="B7150" s="5" t="s">
        <v>671</v>
      </c>
      <c r="C7150" s="5" t="s">
        <v>660</v>
      </c>
      <c r="D7150" s="5" t="s">
        <v>223</v>
      </c>
      <c r="E7150" s="5">
        <v>9.0</v>
      </c>
      <c r="F7150" s="28">
        <f t="shared" si="67"/>
        <v>44418.45189</v>
      </c>
      <c r="G7150" s="32">
        <f t="shared" si="121"/>
        <v>44418.45189</v>
      </c>
      <c r="H7150" s="29">
        <v>0.5298611111111111</v>
      </c>
      <c r="I7150" s="30">
        <f t="shared" si="126"/>
        <v>-44417.92203</v>
      </c>
      <c r="K7150" t="str">
        <f t="shared" si="127"/>
        <v/>
      </c>
    </row>
    <row r="7151">
      <c r="A7151" s="24">
        <v>44418.36906265046</v>
      </c>
      <c r="B7151" s="5" t="s">
        <v>4977</v>
      </c>
      <c r="C7151" s="5" t="s">
        <v>5242</v>
      </c>
      <c r="D7151" s="5" t="s">
        <v>5243</v>
      </c>
      <c r="E7151" s="5">
        <v>10.0</v>
      </c>
      <c r="F7151" s="28">
        <f t="shared" si="67"/>
        <v>44418.4524</v>
      </c>
      <c r="G7151" s="32">
        <f t="shared" si="121"/>
        <v>44418.4524</v>
      </c>
      <c r="H7151" s="29">
        <v>0.5527777777777778</v>
      </c>
      <c r="I7151" s="30">
        <f t="shared" si="126"/>
        <v>-44417.89962</v>
      </c>
      <c r="K7151" t="str">
        <f t="shared" si="127"/>
        <v/>
      </c>
    </row>
    <row r="7152">
      <c r="A7152" s="24">
        <v>44418.37665585648</v>
      </c>
      <c r="B7152" s="5" t="s">
        <v>5244</v>
      </c>
      <c r="C7152" s="5" t="s">
        <v>5245</v>
      </c>
      <c r="D7152" s="5" t="s">
        <v>5114</v>
      </c>
      <c r="E7152" s="5">
        <v>11.0</v>
      </c>
      <c r="F7152" s="28">
        <f t="shared" si="67"/>
        <v>44418.45999</v>
      </c>
      <c r="G7152" s="32">
        <f t="shared" si="121"/>
        <v>44418.45999</v>
      </c>
      <c r="H7152" s="29">
        <v>0.5291666666666667</v>
      </c>
      <c r="I7152" s="30">
        <f t="shared" si="126"/>
        <v>-44417.93082</v>
      </c>
      <c r="K7152" t="str">
        <f t="shared" si="127"/>
        <v/>
      </c>
    </row>
    <row r="7153">
      <c r="A7153" s="24">
        <v>44418.37737476852</v>
      </c>
      <c r="B7153" s="5" t="s">
        <v>5246</v>
      </c>
      <c r="C7153" s="5" t="s">
        <v>5247</v>
      </c>
      <c r="D7153" s="5" t="s">
        <v>5114</v>
      </c>
      <c r="E7153" s="5">
        <v>12.0</v>
      </c>
      <c r="F7153" s="28">
        <f t="shared" si="67"/>
        <v>44418.46071</v>
      </c>
      <c r="G7153" s="32">
        <f t="shared" si="121"/>
        <v>44418.46071</v>
      </c>
      <c r="H7153" s="29">
        <v>0.5291666666666667</v>
      </c>
      <c r="I7153" s="30">
        <f t="shared" si="126"/>
        <v>-44417.93154</v>
      </c>
      <c r="K7153" t="str">
        <f t="shared" si="127"/>
        <v/>
      </c>
    </row>
    <row r="7154">
      <c r="A7154" s="24">
        <v>44418.38816761574</v>
      </c>
      <c r="B7154" s="5" t="s">
        <v>5186</v>
      </c>
      <c r="C7154" s="5" t="s">
        <v>1480</v>
      </c>
      <c r="D7154" s="5" t="s">
        <v>2787</v>
      </c>
      <c r="E7154" s="5">
        <v>41.0</v>
      </c>
      <c r="F7154" s="28">
        <f t="shared" si="67"/>
        <v>44418.4715</v>
      </c>
      <c r="G7154" s="29">
        <v>0.4722222222222222</v>
      </c>
      <c r="H7154" s="29">
        <v>0.6319444444444444</v>
      </c>
      <c r="J7154" s="5" t="s">
        <v>1861</v>
      </c>
    </row>
    <row r="7155">
      <c r="A7155" s="24">
        <v>44418.441366087965</v>
      </c>
      <c r="B7155" s="5" t="s">
        <v>4713</v>
      </c>
      <c r="C7155" s="5" t="s">
        <v>545</v>
      </c>
      <c r="D7155" s="5" t="s">
        <v>139</v>
      </c>
      <c r="E7155" s="5">
        <v>43.0</v>
      </c>
      <c r="F7155" s="28">
        <f t="shared" si="67"/>
        <v>44418.5247</v>
      </c>
      <c r="G7155" s="32">
        <f t="shared" ref="G7155:G7426" si="128">A7155+(2/24)</f>
        <v>44418.5247</v>
      </c>
      <c r="H7155" s="29">
        <v>0.5486111111111112</v>
      </c>
      <c r="I7155" s="30">
        <f t="shared" ref="I7155:I7375" si="129">IF(ISBLANK(H7155),"",H7155-G7155)</f>
        <v>-44417.97609</v>
      </c>
      <c r="J7155" s="5" t="s">
        <v>1861</v>
      </c>
      <c r="K7155" t="str">
        <f t="shared" ref="K7155:K7375" si="130">IF(ISBLANK(H7155),E7155,"")</f>
        <v/>
      </c>
    </row>
    <row r="7156">
      <c r="A7156" s="24">
        <v>44418.49597041667</v>
      </c>
      <c r="B7156" s="5" t="s">
        <v>5248</v>
      </c>
      <c r="C7156" s="5" t="s">
        <v>4460</v>
      </c>
      <c r="D7156" s="5" t="s">
        <v>55</v>
      </c>
      <c r="E7156" s="5">
        <v>1.0</v>
      </c>
      <c r="F7156" s="28">
        <f t="shared" si="67"/>
        <v>44418.5793</v>
      </c>
      <c r="G7156" s="32">
        <f t="shared" si="128"/>
        <v>44418.5793</v>
      </c>
      <c r="H7156" s="29">
        <v>0.6256944444444444</v>
      </c>
      <c r="I7156" s="30">
        <f t="shared" si="129"/>
        <v>-44417.95361</v>
      </c>
      <c r="K7156" t="str">
        <f t="shared" si="130"/>
        <v/>
      </c>
    </row>
    <row r="7157">
      <c r="A7157" s="24">
        <v>44418.54446684028</v>
      </c>
      <c r="B7157" s="5" t="s">
        <v>5249</v>
      </c>
      <c r="C7157" s="5" t="s">
        <v>1480</v>
      </c>
      <c r="D7157" s="5" t="s">
        <v>2787</v>
      </c>
      <c r="E7157" s="5">
        <v>43.0</v>
      </c>
      <c r="F7157" s="28">
        <f t="shared" si="67"/>
        <v>44418.6278</v>
      </c>
      <c r="G7157" s="32">
        <f t="shared" si="128"/>
        <v>44418.6278</v>
      </c>
      <c r="H7157" s="29">
        <v>0.6423611111111112</v>
      </c>
      <c r="I7157" s="30">
        <f t="shared" si="129"/>
        <v>-44417.98544</v>
      </c>
      <c r="J7157" s="5" t="s">
        <v>1861</v>
      </c>
      <c r="K7157" t="str">
        <f t="shared" si="130"/>
        <v/>
      </c>
    </row>
    <row r="7158">
      <c r="A7158" s="24">
        <v>44418.64485391203</v>
      </c>
      <c r="B7158" s="5" t="s">
        <v>3401</v>
      </c>
      <c r="C7158" s="5" t="s">
        <v>1480</v>
      </c>
      <c r="D7158" s="5" t="s">
        <v>5042</v>
      </c>
      <c r="F7158" s="28">
        <f t="shared" si="67"/>
        <v>44418.72819</v>
      </c>
      <c r="G7158" s="32">
        <f t="shared" si="128"/>
        <v>44418.72819</v>
      </c>
      <c r="I7158" t="str">
        <f t="shared" si="129"/>
        <v/>
      </c>
      <c r="K7158" t="str">
        <f t="shared" si="130"/>
        <v/>
      </c>
    </row>
    <row r="7159">
      <c r="A7159" s="24">
        <v>44419.2490759375</v>
      </c>
      <c r="B7159" s="5" t="s">
        <v>5233</v>
      </c>
      <c r="C7159" s="5" t="s">
        <v>1480</v>
      </c>
      <c r="D7159" s="5" t="s">
        <v>2787</v>
      </c>
      <c r="E7159" s="5">
        <v>41.0</v>
      </c>
      <c r="F7159" s="28">
        <f t="shared" si="67"/>
        <v>44419.33241</v>
      </c>
      <c r="G7159" s="32">
        <f t="shared" si="128"/>
        <v>44419.33241</v>
      </c>
      <c r="H7159" s="29">
        <v>0.6666666666666666</v>
      </c>
      <c r="I7159" s="30">
        <f t="shared" si="129"/>
        <v>-44418.66574</v>
      </c>
      <c r="K7159" t="str">
        <f t="shared" si="130"/>
        <v/>
      </c>
    </row>
    <row r="7160">
      <c r="A7160" s="24">
        <v>44419.28388472222</v>
      </c>
      <c r="B7160" s="5" t="s">
        <v>1637</v>
      </c>
      <c r="C7160" s="5" t="s">
        <v>5239</v>
      </c>
      <c r="D7160" s="5" t="s">
        <v>5250</v>
      </c>
      <c r="E7160" s="5">
        <v>1.0</v>
      </c>
      <c r="F7160" s="28">
        <f t="shared" si="67"/>
        <v>44419.36722</v>
      </c>
      <c r="G7160" s="32">
        <f t="shared" si="128"/>
        <v>44419.36722</v>
      </c>
      <c r="H7160" s="29">
        <v>0.6666666666666666</v>
      </c>
      <c r="I7160" s="30">
        <f t="shared" si="129"/>
        <v>-44418.70055</v>
      </c>
      <c r="K7160" t="str">
        <f t="shared" si="130"/>
        <v/>
      </c>
    </row>
    <row r="7161">
      <c r="A7161" s="24">
        <v>44419.284638391204</v>
      </c>
      <c r="B7161" s="5" t="s">
        <v>5230</v>
      </c>
      <c r="C7161" s="5" t="s">
        <v>5239</v>
      </c>
      <c r="D7161" s="5" t="s">
        <v>5250</v>
      </c>
      <c r="E7161" s="5">
        <v>2.0</v>
      </c>
      <c r="F7161" s="28">
        <f t="shared" si="67"/>
        <v>44419.36797</v>
      </c>
      <c r="G7161" s="32">
        <f t="shared" si="128"/>
        <v>44419.36797</v>
      </c>
      <c r="H7161" s="29">
        <v>0.6666666666666666</v>
      </c>
      <c r="I7161" s="30">
        <f t="shared" si="129"/>
        <v>-44418.70131</v>
      </c>
      <c r="K7161" t="str">
        <f t="shared" si="130"/>
        <v/>
      </c>
    </row>
    <row r="7162">
      <c r="A7162" s="24">
        <v>44419.28747905092</v>
      </c>
      <c r="B7162" s="5" t="s">
        <v>5251</v>
      </c>
      <c r="C7162" s="5" t="s">
        <v>5252</v>
      </c>
      <c r="D7162" s="5" t="s">
        <v>5253</v>
      </c>
      <c r="E7162" s="5">
        <v>3.0</v>
      </c>
      <c r="F7162" s="28">
        <f t="shared" si="67"/>
        <v>44419.37081</v>
      </c>
      <c r="G7162" s="32">
        <f t="shared" si="128"/>
        <v>44419.37081</v>
      </c>
      <c r="H7162" s="29">
        <v>0.39305555555555555</v>
      </c>
      <c r="I7162" s="30">
        <f t="shared" si="129"/>
        <v>-44418.97776</v>
      </c>
      <c r="K7162" t="str">
        <f t="shared" si="130"/>
        <v/>
      </c>
    </row>
    <row r="7163">
      <c r="A7163" s="24">
        <v>44419.29375358796</v>
      </c>
      <c r="B7163" s="5" t="s">
        <v>5231</v>
      </c>
      <c r="C7163" s="5" t="s">
        <v>5232</v>
      </c>
      <c r="D7163" s="5" t="s">
        <v>5250</v>
      </c>
      <c r="E7163" s="5">
        <v>4.0</v>
      </c>
      <c r="F7163" s="28">
        <f t="shared" si="67"/>
        <v>44419.37709</v>
      </c>
      <c r="G7163" s="32">
        <f t="shared" si="128"/>
        <v>44419.37709</v>
      </c>
      <c r="H7163" s="29">
        <v>0.6666666666666666</v>
      </c>
      <c r="I7163" s="30">
        <f t="shared" si="129"/>
        <v>-44418.71042</v>
      </c>
      <c r="K7163" t="str">
        <f t="shared" si="130"/>
        <v/>
      </c>
    </row>
    <row r="7164">
      <c r="A7164" s="24">
        <v>44419.322597754624</v>
      </c>
      <c r="B7164" s="5" t="s">
        <v>1819</v>
      </c>
      <c r="D7164" s="5" t="s">
        <v>1459</v>
      </c>
      <c r="E7164" s="5">
        <v>3.0</v>
      </c>
      <c r="F7164" s="28">
        <f t="shared" si="67"/>
        <v>44419.40593</v>
      </c>
      <c r="G7164" s="32">
        <f t="shared" si="128"/>
        <v>44419.40593</v>
      </c>
      <c r="H7164" s="29">
        <v>0.4625</v>
      </c>
      <c r="I7164" s="30">
        <f t="shared" si="129"/>
        <v>-44418.94343</v>
      </c>
      <c r="K7164" t="str">
        <f t="shared" si="130"/>
        <v/>
      </c>
    </row>
    <row r="7165">
      <c r="A7165" s="24">
        <v>44419.32735959491</v>
      </c>
      <c r="B7165" s="5" t="s">
        <v>671</v>
      </c>
      <c r="C7165" s="5" t="s">
        <v>660</v>
      </c>
      <c r="D7165" s="5" t="s">
        <v>1459</v>
      </c>
      <c r="E7165" s="5">
        <v>5.0</v>
      </c>
      <c r="F7165" s="28">
        <f t="shared" si="67"/>
        <v>44419.41069</v>
      </c>
      <c r="G7165" s="32">
        <f t="shared" si="128"/>
        <v>44419.41069</v>
      </c>
      <c r="H7165" s="29">
        <v>0.4951388888888889</v>
      </c>
      <c r="I7165" s="30">
        <f t="shared" si="129"/>
        <v>-44418.91555</v>
      </c>
      <c r="K7165" t="str">
        <f t="shared" si="130"/>
        <v/>
      </c>
    </row>
    <row r="7166">
      <c r="A7166" s="24">
        <v>44419.32777372685</v>
      </c>
      <c r="B7166" s="5" t="s">
        <v>4977</v>
      </c>
      <c r="C7166" s="5" t="s">
        <v>660</v>
      </c>
      <c r="D7166" s="5" t="s">
        <v>1459</v>
      </c>
      <c r="E7166" s="5">
        <v>6.0</v>
      </c>
      <c r="F7166" s="28">
        <f t="shared" si="67"/>
        <v>44419.41111</v>
      </c>
      <c r="G7166" s="32">
        <f t="shared" si="128"/>
        <v>44419.41111</v>
      </c>
      <c r="H7166" s="29">
        <v>0.4673611111111111</v>
      </c>
      <c r="I7166" s="30">
        <f t="shared" si="129"/>
        <v>-44418.94375</v>
      </c>
      <c r="K7166" t="str">
        <f t="shared" si="130"/>
        <v/>
      </c>
    </row>
    <row r="7167">
      <c r="A7167" s="24">
        <v>44419.32813047453</v>
      </c>
      <c r="B7167" s="5" t="s">
        <v>2536</v>
      </c>
      <c r="C7167" s="5" t="s">
        <v>660</v>
      </c>
      <c r="D7167" s="5" t="s">
        <v>1459</v>
      </c>
      <c r="E7167" s="5">
        <v>7.0</v>
      </c>
      <c r="F7167" s="28">
        <f t="shared" si="67"/>
        <v>44419.41146</v>
      </c>
      <c r="G7167" s="32">
        <f t="shared" si="128"/>
        <v>44419.41146</v>
      </c>
      <c r="H7167" s="29">
        <v>0.4673611111111111</v>
      </c>
      <c r="I7167" s="30">
        <f t="shared" si="129"/>
        <v>-44418.9441</v>
      </c>
      <c r="K7167" t="str">
        <f t="shared" si="130"/>
        <v/>
      </c>
    </row>
    <row r="7168">
      <c r="A7168" s="24">
        <v>44419.32853018519</v>
      </c>
      <c r="B7168" s="5" t="s">
        <v>4404</v>
      </c>
      <c r="C7168" s="5" t="s">
        <v>762</v>
      </c>
      <c r="D7168" s="5" t="s">
        <v>1459</v>
      </c>
      <c r="E7168" s="5">
        <v>8.0</v>
      </c>
      <c r="F7168" s="28">
        <f t="shared" si="67"/>
        <v>44419.41186</v>
      </c>
      <c r="G7168" s="32">
        <f t="shared" si="128"/>
        <v>44419.41186</v>
      </c>
      <c r="H7168" s="29">
        <v>0.4791666666666667</v>
      </c>
      <c r="I7168" s="30">
        <f t="shared" si="129"/>
        <v>-44418.9327</v>
      </c>
      <c r="K7168" t="str">
        <f t="shared" si="130"/>
        <v/>
      </c>
    </row>
    <row r="7169">
      <c r="A7169" s="24">
        <v>44419.32874831019</v>
      </c>
      <c r="B7169" s="5" t="s">
        <v>5096</v>
      </c>
      <c r="C7169" s="5" t="s">
        <v>716</v>
      </c>
      <c r="D7169" s="5" t="s">
        <v>1459</v>
      </c>
      <c r="E7169" s="5">
        <v>9.0</v>
      </c>
      <c r="F7169" s="28">
        <f t="shared" si="67"/>
        <v>44419.41208</v>
      </c>
      <c r="G7169" s="32">
        <f t="shared" si="128"/>
        <v>44419.41208</v>
      </c>
      <c r="H7169" s="29">
        <v>0.4666666666666667</v>
      </c>
      <c r="I7169" s="30">
        <f t="shared" si="129"/>
        <v>-44418.94541</v>
      </c>
      <c r="K7169" t="str">
        <f t="shared" si="130"/>
        <v/>
      </c>
    </row>
    <row r="7170">
      <c r="A7170" s="24">
        <v>44419.32986211806</v>
      </c>
      <c r="B7170" s="5" t="s">
        <v>5106</v>
      </c>
      <c r="C7170" s="5" t="s">
        <v>5254</v>
      </c>
      <c r="D7170" s="5" t="s">
        <v>1459</v>
      </c>
      <c r="E7170" s="5">
        <v>10.0</v>
      </c>
      <c r="F7170" s="28">
        <f t="shared" si="67"/>
        <v>44419.4132</v>
      </c>
      <c r="G7170" s="32">
        <f t="shared" si="128"/>
        <v>44419.4132</v>
      </c>
      <c r="H7170" s="29">
        <v>0.4625</v>
      </c>
      <c r="I7170" s="30">
        <f t="shared" si="129"/>
        <v>-44418.9507</v>
      </c>
      <c r="K7170" t="str">
        <f t="shared" si="130"/>
        <v/>
      </c>
    </row>
    <row r="7171">
      <c r="A7171" s="24">
        <v>44419.361438611115</v>
      </c>
      <c r="B7171" s="5" t="s">
        <v>3340</v>
      </c>
      <c r="C7171" s="5" t="s">
        <v>1480</v>
      </c>
      <c r="D7171" s="5" t="s">
        <v>2787</v>
      </c>
      <c r="E7171" s="5">
        <v>38.0</v>
      </c>
      <c r="F7171" s="28">
        <f t="shared" si="67"/>
        <v>44419.44477</v>
      </c>
      <c r="G7171" s="32">
        <f t="shared" si="128"/>
        <v>44419.44477</v>
      </c>
      <c r="H7171" s="29">
        <v>0.5847222222222223</v>
      </c>
      <c r="I7171" s="30">
        <f t="shared" si="129"/>
        <v>-44418.86005</v>
      </c>
      <c r="J7171" s="5" t="s">
        <v>1861</v>
      </c>
      <c r="K7171" t="str">
        <f t="shared" si="130"/>
        <v/>
      </c>
    </row>
    <row r="7172">
      <c r="A7172" s="24">
        <v>44419.388159594906</v>
      </c>
      <c r="B7172" s="5" t="s">
        <v>5186</v>
      </c>
      <c r="C7172" s="5" t="s">
        <v>1480</v>
      </c>
      <c r="D7172" s="5" t="s">
        <v>2787</v>
      </c>
      <c r="E7172" s="5">
        <v>40.0</v>
      </c>
      <c r="F7172" s="28">
        <f t="shared" si="67"/>
        <v>44419.47149</v>
      </c>
      <c r="G7172" s="32">
        <f t="shared" si="128"/>
        <v>44419.47149</v>
      </c>
      <c r="H7172" s="29">
        <v>0.6263888888888889</v>
      </c>
      <c r="I7172" s="30">
        <f t="shared" si="129"/>
        <v>-44418.8451</v>
      </c>
      <c r="J7172" s="5" t="s">
        <v>1861</v>
      </c>
      <c r="K7172" t="str">
        <f t="shared" si="130"/>
        <v/>
      </c>
    </row>
    <row r="7173">
      <c r="A7173" s="24">
        <v>44419.397905624995</v>
      </c>
      <c r="B7173" s="5" t="s">
        <v>5227</v>
      </c>
      <c r="C7173" s="5" t="s">
        <v>5228</v>
      </c>
      <c r="D7173" s="5" t="s">
        <v>2795</v>
      </c>
      <c r="E7173" s="5">
        <v>3.0</v>
      </c>
      <c r="F7173" s="28">
        <f t="shared" si="67"/>
        <v>44419.48124</v>
      </c>
      <c r="G7173" s="32">
        <f t="shared" si="128"/>
        <v>44419.48124</v>
      </c>
      <c r="H7173" s="29">
        <v>0.5611111111111111</v>
      </c>
      <c r="I7173" s="30">
        <f t="shared" si="129"/>
        <v>-44418.92013</v>
      </c>
      <c r="K7173" t="str">
        <f t="shared" si="130"/>
        <v/>
      </c>
    </row>
    <row r="7174">
      <c r="A7174" s="24">
        <v>44419.52839181713</v>
      </c>
      <c r="B7174" s="5" t="s">
        <v>5249</v>
      </c>
      <c r="C7174" s="5" t="s">
        <v>1480</v>
      </c>
      <c r="D7174" s="5" t="s">
        <v>2787</v>
      </c>
      <c r="E7174" s="5">
        <v>38.0</v>
      </c>
      <c r="F7174" s="28">
        <f t="shared" si="67"/>
        <v>44419.61173</v>
      </c>
      <c r="G7174" s="32">
        <f t="shared" si="128"/>
        <v>44419.61173</v>
      </c>
      <c r="H7174" s="29">
        <v>0.6666666666666666</v>
      </c>
      <c r="I7174" s="30">
        <f t="shared" si="129"/>
        <v>-44418.94506</v>
      </c>
      <c r="J7174" s="5" t="s">
        <v>1861</v>
      </c>
      <c r="K7174" t="str">
        <f t="shared" si="130"/>
        <v/>
      </c>
    </row>
    <row r="7175">
      <c r="A7175" s="24">
        <v>44419.660238032404</v>
      </c>
      <c r="B7175" s="5" t="s">
        <v>3401</v>
      </c>
      <c r="C7175" s="5" t="s">
        <v>1480</v>
      </c>
      <c r="D7175" s="5" t="s">
        <v>5042</v>
      </c>
      <c r="F7175" s="28">
        <f t="shared" si="67"/>
        <v>44419.74357</v>
      </c>
      <c r="G7175" s="32">
        <f t="shared" si="128"/>
        <v>44419.74357</v>
      </c>
      <c r="I7175" t="str">
        <f t="shared" si="129"/>
        <v/>
      </c>
      <c r="K7175" t="str">
        <f t="shared" si="130"/>
        <v/>
      </c>
    </row>
    <row r="7176">
      <c r="A7176" s="24">
        <v>44420.24990314815</v>
      </c>
      <c r="B7176" s="5" t="s">
        <v>5233</v>
      </c>
      <c r="C7176" s="5" t="s">
        <v>1480</v>
      </c>
      <c r="D7176" s="5" t="s">
        <v>2787</v>
      </c>
      <c r="E7176" s="5">
        <v>38.0</v>
      </c>
      <c r="F7176" s="28">
        <f t="shared" si="67"/>
        <v>44420.33324</v>
      </c>
      <c r="G7176" s="32">
        <f t="shared" si="128"/>
        <v>44420.33324</v>
      </c>
      <c r="H7176" s="29">
        <v>0.6666666666666666</v>
      </c>
      <c r="I7176" s="30">
        <f t="shared" si="129"/>
        <v>-44419.66657</v>
      </c>
      <c r="K7176" t="str">
        <f t="shared" si="130"/>
        <v/>
      </c>
    </row>
    <row r="7177">
      <c r="A7177" s="24">
        <v>44420.28380122685</v>
      </c>
      <c r="B7177" s="5" t="s">
        <v>1637</v>
      </c>
      <c r="C7177" s="5" t="s">
        <v>5239</v>
      </c>
      <c r="D7177" s="5" t="s">
        <v>5250</v>
      </c>
      <c r="E7177" s="5">
        <v>1.0</v>
      </c>
      <c r="F7177" s="28">
        <f t="shared" si="67"/>
        <v>44420.36713</v>
      </c>
      <c r="G7177" s="32">
        <f t="shared" si="128"/>
        <v>44420.36713</v>
      </c>
      <c r="H7177" s="29">
        <v>0.6666666666666666</v>
      </c>
      <c r="I7177" s="30">
        <f t="shared" si="129"/>
        <v>-44419.70047</v>
      </c>
      <c r="K7177" t="str">
        <f t="shared" si="130"/>
        <v/>
      </c>
    </row>
    <row r="7178">
      <c r="A7178" s="24">
        <v>44420.28462065972</v>
      </c>
      <c r="B7178" s="5" t="s">
        <v>5230</v>
      </c>
      <c r="C7178" s="5" t="s">
        <v>5239</v>
      </c>
      <c r="D7178" s="5" t="s">
        <v>5250</v>
      </c>
      <c r="E7178" s="5">
        <v>2.0</v>
      </c>
      <c r="F7178" s="28">
        <f t="shared" si="67"/>
        <v>44420.36795</v>
      </c>
      <c r="G7178" s="32">
        <f t="shared" si="128"/>
        <v>44420.36795</v>
      </c>
      <c r="H7178" s="29">
        <v>0.6666666666666666</v>
      </c>
      <c r="I7178" s="30">
        <f t="shared" si="129"/>
        <v>-44419.70129</v>
      </c>
      <c r="K7178" t="str">
        <f t="shared" si="130"/>
        <v/>
      </c>
    </row>
    <row r="7179">
      <c r="A7179" s="24">
        <v>44420.29653057871</v>
      </c>
      <c r="B7179" s="5" t="s">
        <v>4472</v>
      </c>
      <c r="C7179" s="5" t="s">
        <v>545</v>
      </c>
      <c r="D7179" s="5" t="s">
        <v>3246</v>
      </c>
      <c r="E7179" s="5">
        <v>40.0</v>
      </c>
      <c r="F7179" s="28">
        <f t="shared" si="67"/>
        <v>44420.37986</v>
      </c>
      <c r="G7179" s="32">
        <f t="shared" si="128"/>
        <v>44420.37986</v>
      </c>
      <c r="H7179" s="29">
        <v>0.6666666666666666</v>
      </c>
      <c r="I7179" s="30">
        <f t="shared" si="129"/>
        <v>-44419.7132</v>
      </c>
      <c r="J7179" s="5" t="s">
        <v>1861</v>
      </c>
      <c r="K7179" t="str">
        <f t="shared" si="130"/>
        <v/>
      </c>
    </row>
    <row r="7180">
      <c r="A7180" s="24">
        <v>44420.29853144676</v>
      </c>
      <c r="B7180" s="5" t="s">
        <v>5209</v>
      </c>
      <c r="C7180" s="5" t="s">
        <v>1480</v>
      </c>
      <c r="D7180" s="5" t="s">
        <v>2787</v>
      </c>
      <c r="E7180" s="5">
        <v>42.0</v>
      </c>
      <c r="F7180" s="28">
        <f t="shared" si="67"/>
        <v>44420.38186</v>
      </c>
      <c r="G7180" s="32">
        <f t="shared" si="128"/>
        <v>44420.38186</v>
      </c>
      <c r="H7180" s="29">
        <v>0.6666666666666666</v>
      </c>
      <c r="I7180" s="30">
        <f t="shared" si="129"/>
        <v>-44419.7152</v>
      </c>
      <c r="J7180" s="5" t="s">
        <v>1861</v>
      </c>
      <c r="K7180" t="str">
        <f t="shared" si="130"/>
        <v/>
      </c>
    </row>
    <row r="7181">
      <c r="A7181" s="24">
        <v>44420.32927555556</v>
      </c>
      <c r="B7181" s="5" t="s">
        <v>2513</v>
      </c>
      <c r="C7181" s="5" t="s">
        <v>20</v>
      </c>
      <c r="D7181" s="5" t="s">
        <v>624</v>
      </c>
      <c r="E7181" s="5">
        <v>3.0</v>
      </c>
      <c r="F7181" s="28">
        <f t="shared" si="67"/>
        <v>44420.41261</v>
      </c>
      <c r="G7181" s="32">
        <f t="shared" si="128"/>
        <v>44420.41261</v>
      </c>
      <c r="H7181" s="29">
        <v>0.5784722222222223</v>
      </c>
      <c r="I7181" s="30">
        <f t="shared" si="129"/>
        <v>-44419.83414</v>
      </c>
      <c r="K7181" t="str">
        <f t="shared" si="130"/>
        <v/>
      </c>
    </row>
    <row r="7182">
      <c r="A7182" s="24">
        <v>44420.32952017361</v>
      </c>
      <c r="B7182" s="5" t="s">
        <v>5103</v>
      </c>
      <c r="C7182" s="5" t="s">
        <v>20</v>
      </c>
      <c r="D7182" s="5" t="s">
        <v>624</v>
      </c>
      <c r="E7182" s="5">
        <v>4.0</v>
      </c>
      <c r="F7182" s="28">
        <f t="shared" si="67"/>
        <v>44420.41285</v>
      </c>
      <c r="G7182" s="32">
        <f t="shared" si="128"/>
        <v>44420.41285</v>
      </c>
      <c r="H7182" s="29">
        <v>0.5784722222222223</v>
      </c>
      <c r="I7182" s="30">
        <f t="shared" si="129"/>
        <v>-44419.83438</v>
      </c>
      <c r="K7182" t="str">
        <f t="shared" si="130"/>
        <v/>
      </c>
    </row>
    <row r="7183">
      <c r="A7183" s="24">
        <v>44420.32973565972</v>
      </c>
      <c r="B7183" s="5" t="s">
        <v>5104</v>
      </c>
      <c r="C7183" s="5" t="s">
        <v>20</v>
      </c>
      <c r="D7183" s="5" t="s">
        <v>624</v>
      </c>
      <c r="E7183" s="5">
        <v>41.0</v>
      </c>
      <c r="F7183" s="28">
        <f t="shared" si="67"/>
        <v>44420.41307</v>
      </c>
      <c r="G7183" s="32">
        <f t="shared" si="128"/>
        <v>44420.41307</v>
      </c>
      <c r="H7183" s="29">
        <v>0.5784722222222223</v>
      </c>
      <c r="I7183" s="30">
        <f t="shared" si="129"/>
        <v>-44419.8346</v>
      </c>
      <c r="J7183" s="5" t="s">
        <v>1861</v>
      </c>
      <c r="K7183" t="str">
        <f t="shared" si="130"/>
        <v/>
      </c>
    </row>
    <row r="7184">
      <c r="A7184" s="24">
        <v>44420.33532924768</v>
      </c>
      <c r="B7184" s="5" t="s">
        <v>1014</v>
      </c>
      <c r="C7184" s="5" t="s">
        <v>545</v>
      </c>
      <c r="D7184" s="5" t="s">
        <v>3246</v>
      </c>
      <c r="F7184" s="28">
        <f t="shared" si="67"/>
        <v>44420.41866</v>
      </c>
      <c r="G7184" s="32">
        <f t="shared" si="128"/>
        <v>44420.41866</v>
      </c>
      <c r="H7184" s="29">
        <v>0.6666666666666666</v>
      </c>
      <c r="I7184" s="30">
        <f t="shared" si="129"/>
        <v>-44419.752</v>
      </c>
      <c r="J7184" s="5" t="s">
        <v>4779</v>
      </c>
      <c r="K7184" t="str">
        <f t="shared" si="130"/>
        <v/>
      </c>
    </row>
    <row r="7185">
      <c r="A7185" s="24">
        <v>44420.384074745365</v>
      </c>
      <c r="B7185" s="5" t="s">
        <v>5186</v>
      </c>
      <c r="C7185" s="5" t="s">
        <v>1480</v>
      </c>
      <c r="D7185" s="5" t="s">
        <v>2787</v>
      </c>
      <c r="E7185" s="5">
        <v>44.0</v>
      </c>
      <c r="F7185" s="28">
        <f t="shared" si="67"/>
        <v>44420.46741</v>
      </c>
      <c r="G7185" s="32">
        <f t="shared" si="128"/>
        <v>44420.46741</v>
      </c>
      <c r="H7185" s="29">
        <v>0.6666666666666666</v>
      </c>
      <c r="I7185" s="30">
        <f t="shared" si="129"/>
        <v>-44419.80074</v>
      </c>
      <c r="J7185" s="5" t="s">
        <v>1861</v>
      </c>
      <c r="K7185" t="str">
        <f t="shared" si="130"/>
        <v/>
      </c>
    </row>
    <row r="7186">
      <c r="A7186" s="24">
        <v>44420.42557518519</v>
      </c>
      <c r="B7186" s="5" t="s">
        <v>3063</v>
      </c>
      <c r="C7186" s="5" t="s">
        <v>3056</v>
      </c>
      <c r="D7186" s="5" t="s">
        <v>4264</v>
      </c>
      <c r="E7186" s="5">
        <v>5.0</v>
      </c>
      <c r="F7186" s="28">
        <f t="shared" si="67"/>
        <v>44420.50891</v>
      </c>
      <c r="G7186" s="32">
        <f t="shared" si="128"/>
        <v>44420.50891</v>
      </c>
      <c r="H7186" s="29">
        <v>0.5159722222222223</v>
      </c>
      <c r="I7186" s="30">
        <f t="shared" si="129"/>
        <v>-44419.99294</v>
      </c>
      <c r="K7186" t="str">
        <f t="shared" si="130"/>
        <v/>
      </c>
    </row>
    <row r="7187">
      <c r="A7187" s="24">
        <v>44420.425989745374</v>
      </c>
      <c r="B7187" s="5" t="s">
        <v>5255</v>
      </c>
      <c r="C7187" s="5" t="s">
        <v>3056</v>
      </c>
      <c r="D7187" s="5" t="s">
        <v>4264</v>
      </c>
      <c r="E7187" s="5">
        <v>6.0</v>
      </c>
      <c r="F7187" s="28">
        <f t="shared" si="67"/>
        <v>44420.50932</v>
      </c>
      <c r="G7187" s="32">
        <f t="shared" si="128"/>
        <v>44420.50932</v>
      </c>
      <c r="H7187" s="29">
        <v>0.5173611111111112</v>
      </c>
      <c r="I7187" s="30">
        <f t="shared" si="129"/>
        <v>-44419.99196</v>
      </c>
      <c r="K7187" t="str">
        <f t="shared" si="130"/>
        <v/>
      </c>
    </row>
    <row r="7188">
      <c r="A7188" s="24">
        <v>44420.441709618055</v>
      </c>
      <c r="B7188" s="5" t="s">
        <v>5218</v>
      </c>
      <c r="C7188" s="5" t="s">
        <v>660</v>
      </c>
      <c r="D7188" s="5" t="s">
        <v>5256</v>
      </c>
      <c r="E7188" s="5">
        <v>5.0</v>
      </c>
      <c r="F7188" s="28">
        <f t="shared" si="67"/>
        <v>44420.52504</v>
      </c>
      <c r="G7188" s="32">
        <f t="shared" si="128"/>
        <v>44420.52504</v>
      </c>
      <c r="H7188" s="29">
        <v>0.5284722222222222</v>
      </c>
      <c r="I7188" s="30">
        <f t="shared" si="129"/>
        <v>-44419.99657</v>
      </c>
      <c r="K7188" t="str">
        <f t="shared" si="130"/>
        <v/>
      </c>
    </row>
    <row r="7189">
      <c r="A7189" s="24">
        <v>44420.46491152778</v>
      </c>
      <c r="B7189" s="5" t="s">
        <v>5257</v>
      </c>
      <c r="C7189" s="5" t="s">
        <v>4460</v>
      </c>
      <c r="D7189" s="5" t="s">
        <v>5258</v>
      </c>
      <c r="E7189" s="5">
        <v>5.0</v>
      </c>
      <c r="F7189" s="28">
        <f t="shared" si="67"/>
        <v>44420.54824</v>
      </c>
      <c r="G7189" s="32">
        <f t="shared" si="128"/>
        <v>44420.54824</v>
      </c>
      <c r="H7189" s="29">
        <v>0.5923611111111111</v>
      </c>
      <c r="I7189" s="30">
        <f t="shared" si="129"/>
        <v>-44419.95588</v>
      </c>
      <c r="K7189" t="str">
        <f t="shared" si="130"/>
        <v/>
      </c>
    </row>
    <row r="7190">
      <c r="A7190" s="24">
        <v>44420.486894560185</v>
      </c>
      <c r="B7190" s="5" t="s">
        <v>4807</v>
      </c>
      <c r="C7190" s="5" t="s">
        <v>5259</v>
      </c>
      <c r="D7190" s="5" t="s">
        <v>5042</v>
      </c>
      <c r="E7190" s="5">
        <v>6.0</v>
      </c>
      <c r="F7190" s="28">
        <f t="shared" si="67"/>
        <v>44420.57023</v>
      </c>
      <c r="G7190" s="32">
        <f t="shared" si="128"/>
        <v>44420.57023</v>
      </c>
      <c r="H7190" s="29">
        <v>0.5763888888888888</v>
      </c>
      <c r="I7190" s="30">
        <f t="shared" si="129"/>
        <v>-44419.99384</v>
      </c>
      <c r="K7190" t="str">
        <f t="shared" si="130"/>
        <v/>
      </c>
    </row>
    <row r="7191">
      <c r="A7191" s="24">
        <v>44420.5339296412</v>
      </c>
      <c r="B7191" s="5" t="s">
        <v>5249</v>
      </c>
      <c r="C7191" s="5" t="s">
        <v>1480</v>
      </c>
      <c r="D7191" s="5" t="s">
        <v>2787</v>
      </c>
      <c r="E7191" s="5">
        <v>41.0</v>
      </c>
      <c r="F7191" s="28">
        <f t="shared" si="67"/>
        <v>44420.61726</v>
      </c>
      <c r="G7191" s="32">
        <f t="shared" si="128"/>
        <v>44420.61726</v>
      </c>
      <c r="H7191" s="29">
        <v>0.6666666666666666</v>
      </c>
      <c r="I7191" s="30">
        <f t="shared" si="129"/>
        <v>-44419.9506</v>
      </c>
      <c r="J7191" s="5" t="s">
        <v>1861</v>
      </c>
      <c r="K7191" t="str">
        <f t="shared" si="130"/>
        <v/>
      </c>
    </row>
    <row r="7192">
      <c r="A7192" s="24">
        <v>44420.64478984954</v>
      </c>
      <c r="B7192" s="5" t="s">
        <v>3401</v>
      </c>
      <c r="C7192" s="5" t="s">
        <v>1480</v>
      </c>
      <c r="D7192" s="5" t="s">
        <v>5042</v>
      </c>
      <c r="F7192" s="28">
        <f t="shared" si="67"/>
        <v>44420.72812</v>
      </c>
      <c r="G7192" s="32">
        <f t="shared" si="128"/>
        <v>44420.72812</v>
      </c>
      <c r="I7192" t="str">
        <f t="shared" si="129"/>
        <v/>
      </c>
      <c r="K7192" t="str">
        <f t="shared" si="130"/>
        <v/>
      </c>
    </row>
    <row r="7193">
      <c r="A7193" s="24">
        <v>44421.24767195602</v>
      </c>
      <c r="B7193" s="5" t="s">
        <v>5233</v>
      </c>
      <c r="C7193" s="5" t="s">
        <v>1480</v>
      </c>
      <c r="D7193" s="5" t="s">
        <v>2787</v>
      </c>
      <c r="E7193" s="5">
        <v>38.0</v>
      </c>
      <c r="F7193" s="28">
        <f t="shared" si="67"/>
        <v>44421.33101</v>
      </c>
      <c r="G7193" s="32">
        <f t="shared" si="128"/>
        <v>44421.33101</v>
      </c>
      <c r="H7193" s="29">
        <v>0.6666666666666666</v>
      </c>
      <c r="I7193" s="30">
        <f t="shared" si="129"/>
        <v>-44420.66434</v>
      </c>
      <c r="J7193" s="5" t="s">
        <v>1861</v>
      </c>
      <c r="K7193" t="str">
        <f t="shared" si="130"/>
        <v/>
      </c>
    </row>
    <row r="7194">
      <c r="A7194" s="24">
        <v>44421.28200047454</v>
      </c>
      <c r="B7194" s="5" t="s">
        <v>1637</v>
      </c>
      <c r="C7194" s="5" t="s">
        <v>5239</v>
      </c>
      <c r="D7194" s="5" t="s">
        <v>5250</v>
      </c>
      <c r="E7194" s="5">
        <v>1.0</v>
      </c>
      <c r="F7194" s="28">
        <f t="shared" si="67"/>
        <v>44421.36533</v>
      </c>
      <c r="G7194" s="32">
        <f t="shared" si="128"/>
        <v>44421.36533</v>
      </c>
      <c r="H7194" s="29">
        <v>0.6243055555555556</v>
      </c>
      <c r="I7194" s="30">
        <f t="shared" si="129"/>
        <v>-44420.74103</v>
      </c>
      <c r="K7194" t="str">
        <f t="shared" si="130"/>
        <v/>
      </c>
    </row>
    <row r="7195">
      <c r="A7195" s="24">
        <v>44421.282827152776</v>
      </c>
      <c r="B7195" s="5" t="s">
        <v>5230</v>
      </c>
      <c r="C7195" s="5" t="s">
        <v>5239</v>
      </c>
      <c r="D7195" s="5" t="s">
        <v>5250</v>
      </c>
      <c r="E7195" s="5">
        <v>2.0</v>
      </c>
      <c r="F7195" s="28">
        <f t="shared" si="67"/>
        <v>44421.36616</v>
      </c>
      <c r="G7195" s="32">
        <f t="shared" si="128"/>
        <v>44421.36616</v>
      </c>
      <c r="H7195" s="29">
        <v>0.6243055555555556</v>
      </c>
      <c r="I7195" s="30">
        <f t="shared" si="129"/>
        <v>-44420.74185</v>
      </c>
      <c r="K7195" t="str">
        <f t="shared" si="130"/>
        <v/>
      </c>
    </row>
    <row r="7196">
      <c r="A7196" s="24">
        <v>44421.29152280092</v>
      </c>
      <c r="B7196" s="5" t="s">
        <v>5260</v>
      </c>
      <c r="C7196" s="5" t="s">
        <v>5261</v>
      </c>
      <c r="D7196" s="5" t="s">
        <v>5262</v>
      </c>
      <c r="E7196" s="5">
        <v>3.0</v>
      </c>
      <c r="F7196" s="28">
        <f t="shared" si="67"/>
        <v>44421.37486</v>
      </c>
      <c r="G7196" s="32">
        <f t="shared" si="128"/>
        <v>44421.37486</v>
      </c>
      <c r="H7196" s="29">
        <v>0.3958333333333333</v>
      </c>
      <c r="I7196" s="30">
        <f t="shared" si="129"/>
        <v>-44420.97902</v>
      </c>
      <c r="K7196" t="str">
        <f t="shared" si="130"/>
        <v/>
      </c>
    </row>
    <row r="7197">
      <c r="A7197" s="24">
        <v>44421.29193424768</v>
      </c>
      <c r="B7197" s="5" t="s">
        <v>5209</v>
      </c>
      <c r="C7197" s="5" t="s">
        <v>1480</v>
      </c>
      <c r="D7197" s="5" t="s">
        <v>2787</v>
      </c>
      <c r="E7197" s="5">
        <v>40.0</v>
      </c>
      <c r="F7197" s="28">
        <f t="shared" si="67"/>
        <v>44421.37527</v>
      </c>
      <c r="G7197" s="32">
        <f t="shared" si="128"/>
        <v>44421.37527</v>
      </c>
      <c r="H7197" s="29">
        <v>0.6666666666666666</v>
      </c>
      <c r="I7197" s="30">
        <f t="shared" si="129"/>
        <v>-44420.7086</v>
      </c>
      <c r="J7197" s="5" t="s">
        <v>1861</v>
      </c>
      <c r="K7197" t="str">
        <f t="shared" si="130"/>
        <v/>
      </c>
    </row>
    <row r="7198">
      <c r="A7198" s="24">
        <v>44421.31873100695</v>
      </c>
      <c r="B7198" s="5" t="s">
        <v>4472</v>
      </c>
      <c r="C7198" s="5" t="s">
        <v>545</v>
      </c>
      <c r="D7198" s="5" t="s">
        <v>3246</v>
      </c>
      <c r="E7198" s="5">
        <v>41.0</v>
      </c>
      <c r="F7198" s="28">
        <f t="shared" si="67"/>
        <v>44421.40206</v>
      </c>
      <c r="G7198" s="32">
        <f t="shared" si="128"/>
        <v>44421.40206</v>
      </c>
      <c r="H7198" s="29">
        <v>0.6666666666666666</v>
      </c>
      <c r="I7198" s="30">
        <f t="shared" si="129"/>
        <v>-44420.7354</v>
      </c>
      <c r="J7198" s="5" t="s">
        <v>1861</v>
      </c>
      <c r="K7198" t="str">
        <f t="shared" si="130"/>
        <v/>
      </c>
    </row>
    <row r="7199">
      <c r="A7199" s="24">
        <v>44421.386122129625</v>
      </c>
      <c r="B7199" s="5" t="s">
        <v>5186</v>
      </c>
      <c r="C7199" s="5" t="s">
        <v>1480</v>
      </c>
      <c r="D7199" s="5" t="s">
        <v>2787</v>
      </c>
      <c r="E7199" s="5">
        <v>42.0</v>
      </c>
      <c r="F7199" s="28">
        <f t="shared" si="67"/>
        <v>44421.46946</v>
      </c>
      <c r="G7199" s="32">
        <f t="shared" si="128"/>
        <v>44421.46946</v>
      </c>
      <c r="H7199" s="29">
        <v>0.6243055555555556</v>
      </c>
      <c r="I7199" s="30">
        <f t="shared" si="129"/>
        <v>-44420.84515</v>
      </c>
      <c r="J7199" s="5" t="s">
        <v>1861</v>
      </c>
      <c r="K7199" t="str">
        <f t="shared" si="130"/>
        <v/>
      </c>
    </row>
    <row r="7200">
      <c r="A7200" s="24">
        <v>44421.50805143519</v>
      </c>
      <c r="B7200" s="5" t="s">
        <v>5263</v>
      </c>
      <c r="D7200" s="5" t="s">
        <v>1824</v>
      </c>
      <c r="E7200" s="5">
        <v>3.0</v>
      </c>
      <c r="F7200" s="28">
        <f t="shared" si="67"/>
        <v>44421.59138</v>
      </c>
      <c r="G7200" s="32">
        <f t="shared" si="128"/>
        <v>44421.59138</v>
      </c>
      <c r="H7200" s="29">
        <v>0.6666666666666666</v>
      </c>
      <c r="I7200" s="30">
        <f t="shared" si="129"/>
        <v>-44420.92472</v>
      </c>
      <c r="K7200" t="str">
        <f t="shared" si="130"/>
        <v/>
      </c>
    </row>
    <row r="7201">
      <c r="A7201" s="24">
        <v>44421.508375405094</v>
      </c>
      <c r="B7201" s="5" t="s">
        <v>5264</v>
      </c>
      <c r="D7201" s="5" t="s">
        <v>1824</v>
      </c>
      <c r="E7201" s="5">
        <v>4.0</v>
      </c>
      <c r="F7201" s="28">
        <f t="shared" si="67"/>
        <v>44421.59171</v>
      </c>
      <c r="G7201" s="32">
        <f t="shared" si="128"/>
        <v>44421.59171</v>
      </c>
      <c r="H7201" s="29">
        <v>0.6666666666666666</v>
      </c>
      <c r="I7201" s="30">
        <f t="shared" si="129"/>
        <v>-44420.92504</v>
      </c>
      <c r="K7201" t="str">
        <f t="shared" si="130"/>
        <v/>
      </c>
    </row>
    <row r="7202">
      <c r="A7202" s="24">
        <v>44421.53180896991</v>
      </c>
      <c r="B7202" s="5" t="s">
        <v>5249</v>
      </c>
      <c r="C7202" s="5" t="s">
        <v>1480</v>
      </c>
      <c r="D7202" s="5" t="s">
        <v>2787</v>
      </c>
      <c r="E7202" s="5">
        <v>43.0</v>
      </c>
      <c r="F7202" s="28">
        <f t="shared" si="67"/>
        <v>44421.61514</v>
      </c>
      <c r="G7202" s="32">
        <f t="shared" si="128"/>
        <v>44421.61514</v>
      </c>
      <c r="H7202" s="29">
        <v>0.6666666666666666</v>
      </c>
      <c r="I7202" s="30">
        <f t="shared" si="129"/>
        <v>-44420.94848</v>
      </c>
      <c r="J7202" s="5" t="s">
        <v>1861</v>
      </c>
      <c r="K7202" t="str">
        <f t="shared" si="130"/>
        <v/>
      </c>
    </row>
    <row r="7203">
      <c r="A7203" s="24">
        <v>44421.61460689815</v>
      </c>
      <c r="B7203" s="5" t="s">
        <v>3401</v>
      </c>
      <c r="C7203" s="5" t="s">
        <v>1480</v>
      </c>
      <c r="D7203" s="5" t="s">
        <v>5042</v>
      </c>
      <c r="F7203" s="28">
        <f t="shared" si="67"/>
        <v>44421.69794</v>
      </c>
      <c r="G7203" s="32">
        <f t="shared" si="128"/>
        <v>44421.69794</v>
      </c>
      <c r="I7203" t="str">
        <f t="shared" si="129"/>
        <v/>
      </c>
      <c r="K7203" t="str">
        <f t="shared" si="130"/>
        <v/>
      </c>
    </row>
    <row r="7204">
      <c r="A7204" s="24">
        <v>44424.23283820602</v>
      </c>
      <c r="B7204" s="5" t="s">
        <v>5233</v>
      </c>
      <c r="C7204" s="5" t="s">
        <v>1480</v>
      </c>
      <c r="D7204" s="5" t="s">
        <v>2787</v>
      </c>
      <c r="E7204" s="5">
        <v>38.0</v>
      </c>
      <c r="F7204" s="28">
        <f t="shared" si="67"/>
        <v>44424.31617</v>
      </c>
      <c r="G7204" s="32">
        <f t="shared" si="128"/>
        <v>44424.31617</v>
      </c>
      <c r="I7204" t="str">
        <f t="shared" si="129"/>
        <v/>
      </c>
      <c r="J7204" s="5" t="s">
        <v>1861</v>
      </c>
      <c r="K7204">
        <f t="shared" si="130"/>
        <v>38</v>
      </c>
    </row>
    <row r="7205">
      <c r="A7205" s="24">
        <v>44424.286018969906</v>
      </c>
      <c r="B7205" s="5" t="s">
        <v>5209</v>
      </c>
      <c r="C7205" s="5" t="s">
        <v>1480</v>
      </c>
      <c r="D7205" s="5" t="s">
        <v>2787</v>
      </c>
      <c r="E7205" s="5">
        <v>40.0</v>
      </c>
      <c r="F7205" s="28">
        <f t="shared" si="67"/>
        <v>44424.36935</v>
      </c>
      <c r="G7205" s="32">
        <f t="shared" si="128"/>
        <v>44424.36935</v>
      </c>
      <c r="I7205" t="str">
        <f t="shared" si="129"/>
        <v/>
      </c>
      <c r="J7205" s="5" t="s">
        <v>1861</v>
      </c>
      <c r="K7205">
        <f t="shared" si="130"/>
        <v>40</v>
      </c>
    </row>
    <row r="7206">
      <c r="A7206" s="24">
        <v>44424.29521640047</v>
      </c>
      <c r="B7206" s="5" t="s">
        <v>5265</v>
      </c>
      <c r="D7206" s="5" t="s">
        <v>55</v>
      </c>
      <c r="E7206" s="5">
        <v>1.0</v>
      </c>
      <c r="F7206" s="28">
        <f t="shared" si="67"/>
        <v>44424.37855</v>
      </c>
      <c r="G7206" s="32">
        <f t="shared" si="128"/>
        <v>44424.37855</v>
      </c>
      <c r="H7206" s="29">
        <v>0.6666666666666666</v>
      </c>
      <c r="I7206" s="30">
        <f t="shared" si="129"/>
        <v>-44423.71188</v>
      </c>
      <c r="K7206" t="str">
        <f t="shared" si="130"/>
        <v/>
      </c>
    </row>
    <row r="7207">
      <c r="A7207" s="24">
        <v>44424.34015225695</v>
      </c>
      <c r="B7207" s="5" t="s">
        <v>5257</v>
      </c>
      <c r="C7207" s="5" t="s">
        <v>236</v>
      </c>
      <c r="D7207" s="5" t="s">
        <v>1448</v>
      </c>
      <c r="E7207" s="5">
        <v>41.0</v>
      </c>
      <c r="F7207" s="28">
        <f t="shared" si="67"/>
        <v>44424.42349</v>
      </c>
      <c r="G7207" s="32">
        <f t="shared" si="128"/>
        <v>44424.42349</v>
      </c>
      <c r="H7207" s="29">
        <v>0.6340277777777777</v>
      </c>
      <c r="I7207" s="30">
        <f t="shared" si="129"/>
        <v>-44423.78946</v>
      </c>
      <c r="J7207" s="5" t="s">
        <v>1861</v>
      </c>
      <c r="K7207" t="str">
        <f t="shared" si="130"/>
        <v/>
      </c>
    </row>
    <row r="7208">
      <c r="A7208" s="24">
        <v>44424.35619760417</v>
      </c>
      <c r="B7208" s="5" t="s">
        <v>3922</v>
      </c>
      <c r="C7208" s="5" t="s">
        <v>545</v>
      </c>
      <c r="D7208" s="5" t="s">
        <v>3246</v>
      </c>
      <c r="E7208" s="5">
        <v>42.0</v>
      </c>
      <c r="F7208" s="28">
        <f t="shared" si="67"/>
        <v>44424.43953</v>
      </c>
      <c r="G7208" s="32">
        <f t="shared" si="128"/>
        <v>44424.43953</v>
      </c>
      <c r="H7208" s="29">
        <v>0.6666666666666666</v>
      </c>
      <c r="I7208" s="30">
        <f t="shared" si="129"/>
        <v>-44423.77286</v>
      </c>
      <c r="J7208" s="5" t="s">
        <v>1861</v>
      </c>
      <c r="K7208" t="str">
        <f t="shared" si="130"/>
        <v/>
      </c>
    </row>
    <row r="7209">
      <c r="A7209" s="24">
        <v>44424.38785381944</v>
      </c>
      <c r="B7209" s="5" t="s">
        <v>5240</v>
      </c>
      <c r="C7209" s="5" t="s">
        <v>172</v>
      </c>
      <c r="D7209" s="5" t="s">
        <v>4264</v>
      </c>
      <c r="E7209" s="5">
        <v>2.0</v>
      </c>
      <c r="F7209" s="28">
        <f t="shared" si="67"/>
        <v>44424.47119</v>
      </c>
      <c r="G7209" s="32">
        <f t="shared" si="128"/>
        <v>44424.47119</v>
      </c>
      <c r="H7209" s="29">
        <v>0.6375</v>
      </c>
      <c r="I7209" s="30">
        <f t="shared" si="129"/>
        <v>-44423.83369</v>
      </c>
      <c r="K7209" t="str">
        <f t="shared" si="130"/>
        <v/>
      </c>
    </row>
    <row r="7210">
      <c r="A7210" s="24">
        <v>44424.38832960648</v>
      </c>
      <c r="B7210" s="5" t="s">
        <v>5266</v>
      </c>
      <c r="C7210" s="5" t="s">
        <v>172</v>
      </c>
      <c r="D7210" s="5" t="s">
        <v>4264</v>
      </c>
      <c r="E7210" s="5">
        <v>43.0</v>
      </c>
      <c r="F7210" s="28">
        <f t="shared" si="67"/>
        <v>44424.47166</v>
      </c>
      <c r="G7210" s="32">
        <f t="shared" si="128"/>
        <v>44424.47166</v>
      </c>
      <c r="H7210" s="29">
        <v>0.6375</v>
      </c>
      <c r="I7210" s="30">
        <f t="shared" si="129"/>
        <v>-44423.83416</v>
      </c>
      <c r="J7210" s="5" t="s">
        <v>1861</v>
      </c>
      <c r="K7210" t="str">
        <f t="shared" si="130"/>
        <v/>
      </c>
    </row>
    <row r="7211">
      <c r="A7211" s="24">
        <v>44424.392380868056</v>
      </c>
      <c r="B7211" s="5" t="s">
        <v>5186</v>
      </c>
      <c r="C7211" s="5" t="s">
        <v>1480</v>
      </c>
      <c r="D7211" s="5" t="s">
        <v>2787</v>
      </c>
      <c r="F7211" s="28">
        <f t="shared" si="67"/>
        <v>44424.47571</v>
      </c>
      <c r="G7211" s="32">
        <f t="shared" si="128"/>
        <v>44424.47571</v>
      </c>
      <c r="H7211" s="29">
        <v>0.6666666666666666</v>
      </c>
      <c r="I7211" s="30">
        <f t="shared" si="129"/>
        <v>-44423.80905</v>
      </c>
      <c r="J7211" s="5" t="s">
        <v>4779</v>
      </c>
      <c r="K7211" t="str">
        <f t="shared" si="130"/>
        <v/>
      </c>
    </row>
    <row r="7212">
      <c r="A7212" s="24">
        <v>44424.41345688657</v>
      </c>
      <c r="B7212" s="5" t="s">
        <v>5166</v>
      </c>
      <c r="C7212" s="5" t="s">
        <v>3480</v>
      </c>
      <c r="D7212" s="5" t="s">
        <v>5267</v>
      </c>
      <c r="E7212" s="5">
        <v>44.0</v>
      </c>
      <c r="F7212" s="28">
        <f t="shared" si="67"/>
        <v>44424.49679</v>
      </c>
      <c r="G7212" s="32">
        <f t="shared" si="128"/>
        <v>44424.49679</v>
      </c>
      <c r="H7212" s="29">
        <v>0.5833333333333334</v>
      </c>
      <c r="I7212" s="30">
        <f t="shared" si="129"/>
        <v>-44423.91346</v>
      </c>
      <c r="J7212" s="5" t="s">
        <v>1861</v>
      </c>
      <c r="K7212" t="str">
        <f t="shared" si="130"/>
        <v/>
      </c>
    </row>
    <row r="7213">
      <c r="A7213" s="24">
        <v>44424.41408248842</v>
      </c>
      <c r="B7213" s="5" t="s">
        <v>5167</v>
      </c>
      <c r="C7213" s="5" t="s">
        <v>3480</v>
      </c>
      <c r="D7213" s="5" t="s">
        <v>5267</v>
      </c>
      <c r="E7213" s="5">
        <v>3.0</v>
      </c>
      <c r="F7213" s="28">
        <f t="shared" si="67"/>
        <v>44424.49742</v>
      </c>
      <c r="G7213" s="32">
        <f t="shared" si="128"/>
        <v>44424.49742</v>
      </c>
      <c r="H7213" s="29">
        <v>0.5833333333333334</v>
      </c>
      <c r="I7213" s="30">
        <f t="shared" si="129"/>
        <v>-44423.91408</v>
      </c>
      <c r="K7213" t="str">
        <f t="shared" si="130"/>
        <v/>
      </c>
    </row>
    <row r="7214">
      <c r="A7214" s="24">
        <v>44424.41444415509</v>
      </c>
      <c r="B7214" s="5" t="s">
        <v>2537</v>
      </c>
      <c r="C7214" s="5" t="s">
        <v>5268</v>
      </c>
      <c r="D7214" s="5" t="s">
        <v>5267</v>
      </c>
      <c r="E7214" s="5">
        <v>4.0</v>
      </c>
      <c r="F7214" s="28">
        <f t="shared" si="67"/>
        <v>44424.49778</v>
      </c>
      <c r="G7214" s="32">
        <f t="shared" si="128"/>
        <v>44424.49778</v>
      </c>
      <c r="H7214" s="29">
        <v>0.5833333333333334</v>
      </c>
      <c r="I7214" s="30">
        <f t="shared" si="129"/>
        <v>-44423.91444</v>
      </c>
      <c r="K7214" t="str">
        <f t="shared" si="130"/>
        <v/>
      </c>
    </row>
    <row r="7215">
      <c r="A7215" s="24">
        <v>44424.41471895833</v>
      </c>
      <c r="B7215" s="5" t="s">
        <v>5269</v>
      </c>
      <c r="C7215" s="5" t="s">
        <v>3480</v>
      </c>
      <c r="D7215" s="5" t="s">
        <v>5267</v>
      </c>
      <c r="E7215" s="5">
        <v>5.0</v>
      </c>
      <c r="F7215" s="28">
        <f t="shared" si="67"/>
        <v>44424.49805</v>
      </c>
      <c r="G7215" s="32">
        <f t="shared" si="128"/>
        <v>44424.49805</v>
      </c>
      <c r="H7215" s="29">
        <v>0.5833333333333334</v>
      </c>
      <c r="I7215" s="30">
        <f t="shared" si="129"/>
        <v>-44423.91472</v>
      </c>
      <c r="K7215" t="str">
        <f t="shared" si="130"/>
        <v/>
      </c>
    </row>
    <row r="7216">
      <c r="A7216" s="24">
        <v>44424.52797484954</v>
      </c>
      <c r="B7216" s="5" t="s">
        <v>5249</v>
      </c>
      <c r="C7216" s="5" t="s">
        <v>1480</v>
      </c>
      <c r="D7216" s="5" t="s">
        <v>2787</v>
      </c>
      <c r="E7216" s="5">
        <v>44.0</v>
      </c>
      <c r="F7216" s="28">
        <f t="shared" si="67"/>
        <v>44424.61131</v>
      </c>
      <c r="G7216" s="32">
        <f t="shared" si="128"/>
        <v>44424.61131</v>
      </c>
      <c r="I7216" t="str">
        <f t="shared" si="129"/>
        <v/>
      </c>
      <c r="J7216" s="5" t="s">
        <v>1861</v>
      </c>
      <c r="K7216">
        <f t="shared" si="130"/>
        <v>44</v>
      </c>
    </row>
    <row r="7217">
      <c r="A7217" s="24">
        <v>44424.53782025463</v>
      </c>
      <c r="B7217" s="5" t="s">
        <v>5248</v>
      </c>
      <c r="C7217" s="5" t="s">
        <v>4460</v>
      </c>
      <c r="D7217" s="5" t="s">
        <v>55</v>
      </c>
      <c r="E7217" s="5">
        <v>3.0</v>
      </c>
      <c r="F7217" s="28">
        <f t="shared" si="67"/>
        <v>44424.62115</v>
      </c>
      <c r="G7217" s="32">
        <f t="shared" si="128"/>
        <v>44424.62115</v>
      </c>
      <c r="H7217" s="29">
        <v>0.6666666666666666</v>
      </c>
      <c r="I7217" s="30">
        <f t="shared" si="129"/>
        <v>-44423.95449</v>
      </c>
      <c r="K7217" t="str">
        <f t="shared" si="130"/>
        <v/>
      </c>
    </row>
    <row r="7218">
      <c r="A7218" s="24">
        <v>44424.83551138889</v>
      </c>
      <c r="B7218" s="5" t="s">
        <v>3401</v>
      </c>
      <c r="C7218" s="5" t="s">
        <v>1480</v>
      </c>
      <c r="D7218" s="5" t="s">
        <v>5042</v>
      </c>
      <c r="F7218" s="28">
        <f t="shared" si="67"/>
        <v>44424.91884</v>
      </c>
      <c r="G7218" s="32">
        <f t="shared" si="128"/>
        <v>44424.91884</v>
      </c>
      <c r="I7218" t="str">
        <f t="shared" si="129"/>
        <v/>
      </c>
      <c r="K7218" t="str">
        <f t="shared" si="130"/>
        <v/>
      </c>
    </row>
    <row r="7219">
      <c r="A7219" s="24">
        <v>44425.25821630787</v>
      </c>
      <c r="B7219" s="5" t="s">
        <v>4138</v>
      </c>
      <c r="C7219" s="5" t="s">
        <v>736</v>
      </c>
      <c r="D7219" s="5" t="s">
        <v>5042</v>
      </c>
      <c r="E7219" s="5">
        <v>1.0</v>
      </c>
      <c r="F7219" s="28">
        <f t="shared" si="67"/>
        <v>44425.34155</v>
      </c>
      <c r="G7219" s="32">
        <f t="shared" si="128"/>
        <v>44425.34155</v>
      </c>
      <c r="H7219" s="29">
        <v>0.3541666666666667</v>
      </c>
      <c r="I7219" s="30">
        <f t="shared" si="129"/>
        <v>-44424.98738</v>
      </c>
      <c r="K7219" t="str">
        <f t="shared" si="130"/>
        <v/>
      </c>
    </row>
    <row r="7220">
      <c r="A7220" s="24">
        <v>44425.279015381944</v>
      </c>
      <c r="B7220" s="5" t="s">
        <v>5270</v>
      </c>
      <c r="C7220" s="5" t="s">
        <v>35</v>
      </c>
      <c r="D7220" s="5" t="s">
        <v>55</v>
      </c>
      <c r="E7220" s="5">
        <v>1.0</v>
      </c>
      <c r="F7220" s="28">
        <f t="shared" si="67"/>
        <v>44425.36235</v>
      </c>
      <c r="G7220" s="32">
        <f t="shared" si="128"/>
        <v>44425.36235</v>
      </c>
      <c r="H7220" s="29">
        <v>0.6666666666666666</v>
      </c>
      <c r="I7220" s="30">
        <f t="shared" si="129"/>
        <v>-44424.69568</v>
      </c>
      <c r="K7220" t="str">
        <f t="shared" si="130"/>
        <v/>
      </c>
    </row>
    <row r="7221">
      <c r="A7221" s="24">
        <v>44425.291660347226</v>
      </c>
      <c r="B7221" s="5" t="s">
        <v>5209</v>
      </c>
      <c r="C7221" s="5" t="s">
        <v>1480</v>
      </c>
      <c r="D7221" s="5" t="s">
        <v>2787</v>
      </c>
      <c r="E7221" s="5">
        <v>42.0</v>
      </c>
      <c r="F7221" s="28">
        <f t="shared" si="67"/>
        <v>44425.37499</v>
      </c>
      <c r="G7221" s="32">
        <f t="shared" si="128"/>
        <v>44425.37499</v>
      </c>
      <c r="H7221" s="29">
        <v>0.6666666666666666</v>
      </c>
      <c r="I7221" s="30">
        <f t="shared" si="129"/>
        <v>-44424.70833</v>
      </c>
      <c r="J7221" s="5" t="s">
        <v>1861</v>
      </c>
      <c r="K7221" t="str">
        <f t="shared" si="130"/>
        <v/>
      </c>
    </row>
    <row r="7222">
      <c r="A7222" s="24">
        <v>44425.31335935185</v>
      </c>
      <c r="B7222" s="5" t="s">
        <v>5271</v>
      </c>
      <c r="C7222" s="5" t="s">
        <v>5272</v>
      </c>
      <c r="D7222" s="5" t="s">
        <v>5273</v>
      </c>
      <c r="E7222" s="5">
        <v>2.0</v>
      </c>
      <c r="F7222" s="28">
        <f t="shared" si="67"/>
        <v>44425.39669</v>
      </c>
      <c r="G7222" s="32">
        <f t="shared" si="128"/>
        <v>44425.39669</v>
      </c>
      <c r="H7222" s="29">
        <v>0.44305555555555554</v>
      </c>
      <c r="I7222" s="30">
        <f t="shared" si="129"/>
        <v>-44424.95364</v>
      </c>
      <c r="K7222" t="str">
        <f t="shared" si="130"/>
        <v/>
      </c>
    </row>
    <row r="7223">
      <c r="A7223" s="24">
        <v>44425.34188168982</v>
      </c>
      <c r="B7223" s="5" t="s">
        <v>5257</v>
      </c>
      <c r="C7223" s="5" t="s">
        <v>236</v>
      </c>
      <c r="D7223" s="5" t="s">
        <v>1448</v>
      </c>
      <c r="E7223" s="5">
        <v>38.0</v>
      </c>
      <c r="F7223" s="28">
        <f t="shared" si="67"/>
        <v>44425.42522</v>
      </c>
      <c r="G7223" s="32">
        <f t="shared" si="128"/>
        <v>44425.42522</v>
      </c>
      <c r="H7223" s="29">
        <v>0.6666666666666666</v>
      </c>
      <c r="I7223" s="30">
        <f t="shared" si="129"/>
        <v>-44424.75855</v>
      </c>
      <c r="J7223" s="5" t="s">
        <v>1861</v>
      </c>
      <c r="K7223" t="str">
        <f t="shared" si="130"/>
        <v/>
      </c>
    </row>
    <row r="7224">
      <c r="A7224" s="24">
        <v>44425.34861946759</v>
      </c>
      <c r="B7224" s="5" t="s">
        <v>4025</v>
      </c>
      <c r="D7224" s="5" t="s">
        <v>4464</v>
      </c>
      <c r="E7224" s="5">
        <v>3.0</v>
      </c>
      <c r="F7224" s="28">
        <f t="shared" si="67"/>
        <v>44425.43195</v>
      </c>
      <c r="G7224" s="32">
        <f t="shared" si="128"/>
        <v>44425.43195</v>
      </c>
      <c r="H7224" s="29">
        <v>0.45416666666666666</v>
      </c>
      <c r="I7224" s="30">
        <f t="shared" si="129"/>
        <v>-44424.97779</v>
      </c>
      <c r="K7224" t="str">
        <f t="shared" si="130"/>
        <v/>
      </c>
    </row>
    <row r="7225">
      <c r="A7225" s="24">
        <v>44425.37896935185</v>
      </c>
      <c r="B7225" s="5" t="s">
        <v>5186</v>
      </c>
      <c r="C7225" s="5" t="s">
        <v>1480</v>
      </c>
      <c r="D7225" s="5" t="s">
        <v>2787</v>
      </c>
      <c r="E7225" s="5">
        <v>40.0</v>
      </c>
      <c r="F7225" s="28">
        <f t="shared" si="67"/>
        <v>44425.4623</v>
      </c>
      <c r="G7225" s="32">
        <f t="shared" si="128"/>
        <v>44425.4623</v>
      </c>
      <c r="I7225" t="str">
        <f t="shared" si="129"/>
        <v/>
      </c>
      <c r="J7225" s="5" t="s">
        <v>1861</v>
      </c>
      <c r="K7225">
        <f t="shared" si="130"/>
        <v>40</v>
      </c>
    </row>
    <row r="7226">
      <c r="A7226" s="24">
        <v>44425.46247780093</v>
      </c>
      <c r="B7226" s="5" t="s">
        <v>5274</v>
      </c>
      <c r="C7226" s="5" t="s">
        <v>5275</v>
      </c>
      <c r="D7226" s="5" t="s">
        <v>5276</v>
      </c>
      <c r="E7226" s="5">
        <v>2.0</v>
      </c>
      <c r="F7226" s="28">
        <f t="shared" si="67"/>
        <v>44425.54581</v>
      </c>
      <c r="G7226" s="32">
        <f t="shared" si="128"/>
        <v>44425.54581</v>
      </c>
      <c r="H7226" s="29">
        <v>0.5819444444444445</v>
      </c>
      <c r="I7226" s="30">
        <f t="shared" si="129"/>
        <v>-44424.96387</v>
      </c>
      <c r="K7226" t="str">
        <f t="shared" si="130"/>
        <v/>
      </c>
    </row>
    <row r="7227">
      <c r="A7227" s="24">
        <v>44425.46293364583</v>
      </c>
      <c r="B7227" s="5" t="s">
        <v>5277</v>
      </c>
      <c r="C7227" s="5" t="s">
        <v>5275</v>
      </c>
      <c r="D7227" s="5" t="s">
        <v>5276</v>
      </c>
      <c r="E7227" s="5">
        <v>3.0</v>
      </c>
      <c r="F7227" s="28">
        <f t="shared" si="67"/>
        <v>44425.54627</v>
      </c>
      <c r="G7227" s="32">
        <f t="shared" si="128"/>
        <v>44425.54627</v>
      </c>
      <c r="H7227" s="29">
        <v>0.5819444444444445</v>
      </c>
      <c r="I7227" s="30">
        <f t="shared" si="129"/>
        <v>-44424.96432</v>
      </c>
      <c r="K7227" t="str">
        <f t="shared" si="130"/>
        <v/>
      </c>
    </row>
    <row r="7228">
      <c r="A7228" s="24">
        <v>44425.49343821759</v>
      </c>
      <c r="B7228" s="5" t="s">
        <v>5278</v>
      </c>
      <c r="C7228" s="5" t="s">
        <v>4460</v>
      </c>
      <c r="D7228" s="5" t="s">
        <v>2787</v>
      </c>
      <c r="E7228" s="5">
        <v>41.0</v>
      </c>
      <c r="F7228" s="28">
        <f t="shared" si="67"/>
        <v>44425.57677</v>
      </c>
      <c r="G7228" s="32">
        <f t="shared" si="128"/>
        <v>44425.57677</v>
      </c>
      <c r="H7228" s="29">
        <v>0.5861111111111111</v>
      </c>
      <c r="I7228" s="30">
        <f t="shared" si="129"/>
        <v>-44424.99066</v>
      </c>
      <c r="J7228" s="5" t="s">
        <v>1861</v>
      </c>
      <c r="K7228" t="str">
        <f t="shared" si="130"/>
        <v/>
      </c>
    </row>
    <row r="7229">
      <c r="A7229" s="24">
        <v>44425.500441122684</v>
      </c>
      <c r="B7229" s="5" t="s">
        <v>5040</v>
      </c>
      <c r="C7229" s="5" t="s">
        <v>5279</v>
      </c>
      <c r="D7229" s="5" t="s">
        <v>5037</v>
      </c>
      <c r="E7229" s="5">
        <v>2.0</v>
      </c>
      <c r="F7229" s="28">
        <f t="shared" si="67"/>
        <v>44425.58377</v>
      </c>
      <c r="G7229" s="32">
        <f t="shared" si="128"/>
        <v>44425.58377</v>
      </c>
      <c r="H7229" s="29">
        <v>0.6666666666666666</v>
      </c>
      <c r="I7229" s="30">
        <f t="shared" si="129"/>
        <v>-44424.91711</v>
      </c>
      <c r="K7229" t="str">
        <f t="shared" si="130"/>
        <v/>
      </c>
    </row>
    <row r="7230">
      <c r="A7230" s="24">
        <v>44425.50094825232</v>
      </c>
      <c r="B7230" s="5" t="s">
        <v>5280</v>
      </c>
      <c r="C7230" s="5" t="s">
        <v>5039</v>
      </c>
      <c r="D7230" s="5" t="s">
        <v>4233</v>
      </c>
      <c r="E7230" s="5">
        <v>3.0</v>
      </c>
      <c r="F7230" s="28">
        <f t="shared" si="67"/>
        <v>44425.58428</v>
      </c>
      <c r="G7230" s="32">
        <f t="shared" si="128"/>
        <v>44425.58428</v>
      </c>
      <c r="H7230" s="29">
        <v>0.6666666666666666</v>
      </c>
      <c r="I7230" s="30">
        <f t="shared" si="129"/>
        <v>-44424.91761</v>
      </c>
      <c r="K7230" t="str">
        <f t="shared" si="130"/>
        <v/>
      </c>
    </row>
    <row r="7231">
      <c r="A7231" s="24">
        <v>44425.501495856486</v>
      </c>
      <c r="B7231" s="5" t="s">
        <v>5281</v>
      </c>
      <c r="C7231" s="5" t="s">
        <v>5282</v>
      </c>
      <c r="D7231" s="5" t="s">
        <v>4233</v>
      </c>
      <c r="E7231" s="5">
        <v>4.0</v>
      </c>
      <c r="F7231" s="28">
        <f t="shared" si="67"/>
        <v>44425.58483</v>
      </c>
      <c r="G7231" s="32">
        <f t="shared" si="128"/>
        <v>44425.58483</v>
      </c>
      <c r="H7231" s="29">
        <v>0.6666666666666666</v>
      </c>
      <c r="I7231" s="30">
        <f t="shared" si="129"/>
        <v>-44424.91816</v>
      </c>
      <c r="K7231" t="str">
        <f t="shared" si="130"/>
        <v/>
      </c>
    </row>
    <row r="7232">
      <c r="A7232" s="24">
        <v>44425.530351863425</v>
      </c>
      <c r="B7232" s="5" t="s">
        <v>5283</v>
      </c>
      <c r="C7232" s="5" t="s">
        <v>1480</v>
      </c>
      <c r="D7232" s="5" t="s">
        <v>2787</v>
      </c>
      <c r="E7232" s="5">
        <v>41.0</v>
      </c>
      <c r="F7232" s="28">
        <f t="shared" si="67"/>
        <v>44425.61369</v>
      </c>
      <c r="G7232" s="32">
        <f t="shared" si="128"/>
        <v>44425.61369</v>
      </c>
      <c r="H7232" s="29">
        <v>0.6666666666666666</v>
      </c>
      <c r="I7232" s="30">
        <f t="shared" si="129"/>
        <v>-44424.94702</v>
      </c>
      <c r="J7232" s="5" t="s">
        <v>1861</v>
      </c>
      <c r="K7232" t="str">
        <f t="shared" si="130"/>
        <v/>
      </c>
    </row>
    <row r="7233">
      <c r="A7233" s="24">
        <v>44425.53259155093</v>
      </c>
      <c r="B7233" s="5" t="s">
        <v>5249</v>
      </c>
      <c r="C7233" s="5" t="s">
        <v>1480</v>
      </c>
      <c r="D7233" s="5" t="s">
        <v>2787</v>
      </c>
      <c r="F7233" s="28">
        <f t="shared" si="67"/>
        <v>44425.61592</v>
      </c>
      <c r="G7233" s="32">
        <f t="shared" si="128"/>
        <v>44425.61592</v>
      </c>
      <c r="I7233" t="str">
        <f t="shared" si="129"/>
        <v/>
      </c>
      <c r="K7233" t="str">
        <f t="shared" si="130"/>
        <v/>
      </c>
    </row>
    <row r="7234">
      <c r="A7234" s="24">
        <v>44425.834544259254</v>
      </c>
      <c r="B7234" s="5" t="s">
        <v>3401</v>
      </c>
      <c r="C7234" s="5" t="s">
        <v>1480</v>
      </c>
      <c r="D7234" s="5" t="s">
        <v>2787</v>
      </c>
      <c r="F7234" s="28">
        <f t="shared" si="67"/>
        <v>44425.91788</v>
      </c>
      <c r="G7234" s="32">
        <f t="shared" si="128"/>
        <v>44425.91788</v>
      </c>
      <c r="I7234" t="str">
        <f t="shared" si="129"/>
        <v/>
      </c>
      <c r="K7234" t="str">
        <f t="shared" si="130"/>
        <v/>
      </c>
    </row>
    <row r="7235">
      <c r="A7235" s="24">
        <v>44426.16149392361</v>
      </c>
      <c r="B7235" s="5" t="s">
        <v>4783</v>
      </c>
      <c r="C7235" s="5" t="s">
        <v>516</v>
      </c>
      <c r="D7235" s="5" t="s">
        <v>1398</v>
      </c>
      <c r="E7235" s="5">
        <v>38.0</v>
      </c>
      <c r="F7235" s="28">
        <f t="shared" si="67"/>
        <v>44426.24483</v>
      </c>
      <c r="G7235" s="32">
        <f t="shared" si="128"/>
        <v>44426.24483</v>
      </c>
      <c r="H7235" s="29">
        <v>0.5847222222222223</v>
      </c>
      <c r="I7235" s="30">
        <f t="shared" si="129"/>
        <v>-44425.66011</v>
      </c>
      <c r="J7235" s="5" t="s">
        <v>1861</v>
      </c>
      <c r="K7235" t="str">
        <f t="shared" si="130"/>
        <v/>
      </c>
    </row>
    <row r="7236">
      <c r="A7236" s="24">
        <v>44426.2265768287</v>
      </c>
      <c r="B7236" s="5" t="s">
        <v>5284</v>
      </c>
      <c r="D7236" s="5" t="s">
        <v>1459</v>
      </c>
      <c r="E7236" s="5">
        <v>1.0</v>
      </c>
      <c r="F7236" s="28">
        <f t="shared" si="67"/>
        <v>44426.30991</v>
      </c>
      <c r="G7236" s="32">
        <f t="shared" si="128"/>
        <v>44426.30991</v>
      </c>
      <c r="H7236" s="29">
        <v>0.39861111111111114</v>
      </c>
      <c r="I7236" s="30">
        <f t="shared" si="129"/>
        <v>-44425.9113</v>
      </c>
      <c r="K7236" t="str">
        <f t="shared" si="130"/>
        <v/>
      </c>
    </row>
    <row r="7237">
      <c r="A7237" s="24">
        <v>44426.23203506944</v>
      </c>
      <c r="B7237" s="5" t="s">
        <v>458</v>
      </c>
      <c r="C7237" s="5" t="s">
        <v>462</v>
      </c>
      <c r="D7237" s="5" t="s">
        <v>1058</v>
      </c>
      <c r="E7237" s="5">
        <v>2.0</v>
      </c>
      <c r="F7237" s="28">
        <f t="shared" si="67"/>
        <v>44426.31537</v>
      </c>
      <c r="G7237" s="32">
        <f t="shared" si="128"/>
        <v>44426.31537</v>
      </c>
      <c r="H7237" s="29">
        <v>0.5805555555555556</v>
      </c>
      <c r="I7237" s="30">
        <f t="shared" si="129"/>
        <v>-44425.73481</v>
      </c>
      <c r="K7237" t="str">
        <f t="shared" si="130"/>
        <v/>
      </c>
    </row>
    <row r="7238">
      <c r="A7238" s="24">
        <v>44426.23230466435</v>
      </c>
      <c r="B7238" s="5" t="s">
        <v>461</v>
      </c>
      <c r="C7238" s="5" t="s">
        <v>462</v>
      </c>
      <c r="D7238" s="5" t="s">
        <v>1058</v>
      </c>
      <c r="E7238" s="5">
        <v>3.0</v>
      </c>
      <c r="F7238" s="28">
        <f t="shared" si="67"/>
        <v>44426.31564</v>
      </c>
      <c r="G7238" s="32">
        <f t="shared" si="128"/>
        <v>44426.31564</v>
      </c>
      <c r="H7238" s="29">
        <v>0.5805555555555556</v>
      </c>
      <c r="I7238" s="30">
        <f t="shared" si="129"/>
        <v>-44425.73508</v>
      </c>
      <c r="K7238" t="str">
        <f t="shared" si="130"/>
        <v/>
      </c>
    </row>
    <row r="7239">
      <c r="A7239" s="24">
        <v>44426.23431741898</v>
      </c>
      <c r="B7239" s="5" t="s">
        <v>5233</v>
      </c>
      <c r="C7239" s="5" t="s">
        <v>1480</v>
      </c>
      <c r="D7239" s="5" t="s">
        <v>2787</v>
      </c>
      <c r="F7239" s="28">
        <f t="shared" si="67"/>
        <v>44426.31765</v>
      </c>
      <c r="G7239" s="32">
        <f t="shared" si="128"/>
        <v>44426.31765</v>
      </c>
      <c r="I7239" t="str">
        <f t="shared" si="129"/>
        <v/>
      </c>
      <c r="K7239" t="str">
        <f t="shared" si="130"/>
        <v/>
      </c>
    </row>
    <row r="7240">
      <c r="A7240" s="24">
        <v>44426.280266828704</v>
      </c>
      <c r="B7240" s="5" t="s">
        <v>5209</v>
      </c>
      <c r="C7240" s="5" t="s">
        <v>1480</v>
      </c>
      <c r="D7240" s="5" t="s">
        <v>2787</v>
      </c>
      <c r="E7240" s="5">
        <v>41.0</v>
      </c>
      <c r="F7240" s="28">
        <f t="shared" si="67"/>
        <v>44426.3636</v>
      </c>
      <c r="G7240" s="32">
        <f t="shared" si="128"/>
        <v>44426.3636</v>
      </c>
      <c r="H7240" s="29">
        <v>0.6666666666666666</v>
      </c>
      <c r="I7240" s="30">
        <f t="shared" si="129"/>
        <v>-44425.69693</v>
      </c>
      <c r="J7240" s="5" t="s">
        <v>1861</v>
      </c>
      <c r="K7240" t="str">
        <f t="shared" si="130"/>
        <v/>
      </c>
    </row>
    <row r="7241">
      <c r="A7241" s="24">
        <v>44426.30107444445</v>
      </c>
      <c r="B7241" s="5" t="s">
        <v>2359</v>
      </c>
      <c r="C7241" s="5" t="s">
        <v>516</v>
      </c>
      <c r="D7241" s="5" t="s">
        <v>3246</v>
      </c>
      <c r="E7241" s="5">
        <v>44.0</v>
      </c>
      <c r="F7241" s="28">
        <f t="shared" si="67"/>
        <v>44426.38441</v>
      </c>
      <c r="G7241" s="32">
        <f t="shared" si="128"/>
        <v>44426.38441</v>
      </c>
      <c r="H7241" s="29">
        <v>0.6666666666666666</v>
      </c>
      <c r="I7241" s="30">
        <f t="shared" si="129"/>
        <v>-44425.71774</v>
      </c>
      <c r="J7241" s="5" t="s">
        <v>1861</v>
      </c>
      <c r="K7241" t="str">
        <f t="shared" si="130"/>
        <v/>
      </c>
    </row>
    <row r="7242">
      <c r="A7242" s="24">
        <v>44426.32218740741</v>
      </c>
      <c r="B7242" s="5" t="s">
        <v>5285</v>
      </c>
      <c r="C7242" s="5" t="s">
        <v>5286</v>
      </c>
      <c r="D7242" s="5" t="s">
        <v>4408</v>
      </c>
      <c r="E7242" s="5">
        <v>4.0</v>
      </c>
      <c r="F7242" s="28">
        <f t="shared" si="67"/>
        <v>44426.40552</v>
      </c>
      <c r="G7242" s="32">
        <f t="shared" si="128"/>
        <v>44426.40552</v>
      </c>
      <c r="H7242" s="29">
        <v>0.4895833333333333</v>
      </c>
      <c r="I7242" s="30">
        <f t="shared" si="129"/>
        <v>-44425.91594</v>
      </c>
      <c r="K7242" t="str">
        <f t="shared" si="130"/>
        <v/>
      </c>
    </row>
    <row r="7243">
      <c r="A7243" s="24">
        <v>44426.32263094907</v>
      </c>
      <c r="B7243" s="5" t="s">
        <v>5287</v>
      </c>
      <c r="C7243" s="5" t="s">
        <v>5286</v>
      </c>
      <c r="D7243" s="5" t="s">
        <v>4408</v>
      </c>
      <c r="E7243" s="5">
        <v>5.0</v>
      </c>
      <c r="F7243" s="28">
        <f t="shared" si="67"/>
        <v>44426.40596</v>
      </c>
      <c r="G7243" s="32">
        <f t="shared" si="128"/>
        <v>44426.40596</v>
      </c>
      <c r="H7243" s="29">
        <v>0.4895833333333333</v>
      </c>
      <c r="I7243" s="30">
        <f t="shared" si="129"/>
        <v>-44425.91638</v>
      </c>
      <c r="K7243" t="str">
        <f t="shared" si="130"/>
        <v/>
      </c>
    </row>
    <row r="7244">
      <c r="A7244" s="24">
        <v>44426.328624201386</v>
      </c>
      <c r="B7244" s="5" t="s">
        <v>5288</v>
      </c>
      <c r="C7244" s="5" t="s">
        <v>5289</v>
      </c>
      <c r="D7244" s="5" t="s">
        <v>5042</v>
      </c>
      <c r="E7244" s="5">
        <v>6.0</v>
      </c>
      <c r="F7244" s="28">
        <f t="shared" si="67"/>
        <v>44426.41196</v>
      </c>
      <c r="G7244" s="32">
        <f t="shared" si="128"/>
        <v>44426.41196</v>
      </c>
      <c r="H7244" s="29">
        <v>0.4270833333333333</v>
      </c>
      <c r="I7244" s="30">
        <f t="shared" si="129"/>
        <v>-44425.98487</v>
      </c>
      <c r="K7244" t="str">
        <f t="shared" si="130"/>
        <v/>
      </c>
    </row>
    <row r="7245">
      <c r="A7245" s="24">
        <v>44426.32901956019</v>
      </c>
      <c r="B7245" s="5" t="s">
        <v>5290</v>
      </c>
      <c r="C7245" s="5" t="s">
        <v>5289</v>
      </c>
      <c r="D7245" s="5" t="s">
        <v>5042</v>
      </c>
      <c r="E7245" s="5">
        <v>7.0</v>
      </c>
      <c r="F7245" s="28">
        <f t="shared" si="67"/>
        <v>44426.41235</v>
      </c>
      <c r="G7245" s="32">
        <f t="shared" si="128"/>
        <v>44426.41235</v>
      </c>
      <c r="H7245" s="29">
        <v>0.4270833333333333</v>
      </c>
      <c r="I7245" s="30">
        <f t="shared" si="129"/>
        <v>-44425.98527</v>
      </c>
      <c r="K7245" t="str">
        <f t="shared" si="130"/>
        <v/>
      </c>
    </row>
    <row r="7246">
      <c r="A7246" s="24">
        <v>44426.33097260416</v>
      </c>
      <c r="B7246" s="5" t="s">
        <v>5105</v>
      </c>
      <c r="D7246" s="5" t="s">
        <v>5129</v>
      </c>
      <c r="E7246" s="5">
        <v>1.0</v>
      </c>
      <c r="F7246" s="28">
        <f t="shared" si="67"/>
        <v>44426.41431</v>
      </c>
      <c r="G7246" s="32">
        <f t="shared" si="128"/>
        <v>44426.41431</v>
      </c>
      <c r="H7246" s="29">
        <v>0.49722222222222223</v>
      </c>
      <c r="I7246" s="30">
        <f t="shared" si="129"/>
        <v>-44425.91708</v>
      </c>
      <c r="K7246" t="str">
        <f t="shared" si="130"/>
        <v/>
      </c>
    </row>
    <row r="7247">
      <c r="A7247" s="24">
        <v>44426.33223303241</v>
      </c>
      <c r="B7247" s="5" t="s">
        <v>5149</v>
      </c>
      <c r="C7247" s="5" t="s">
        <v>5291</v>
      </c>
      <c r="D7247" s="5" t="s">
        <v>1599</v>
      </c>
      <c r="E7247" s="5">
        <v>8.0</v>
      </c>
      <c r="F7247" s="28">
        <f t="shared" si="67"/>
        <v>44426.41557</v>
      </c>
      <c r="G7247" s="32">
        <f t="shared" si="128"/>
        <v>44426.41557</v>
      </c>
      <c r="H7247" s="29">
        <v>0.6173611111111111</v>
      </c>
      <c r="I7247" s="30">
        <f t="shared" si="129"/>
        <v>-44425.79821</v>
      </c>
      <c r="K7247" t="str">
        <f t="shared" si="130"/>
        <v/>
      </c>
    </row>
    <row r="7248">
      <c r="A7248" s="24">
        <v>44426.33297912037</v>
      </c>
      <c r="B7248" s="5" t="s">
        <v>1819</v>
      </c>
      <c r="D7248" s="5" t="s">
        <v>4442</v>
      </c>
      <c r="E7248" s="5">
        <v>9.0</v>
      </c>
      <c r="F7248" s="28">
        <f t="shared" si="67"/>
        <v>44426.41631</v>
      </c>
      <c r="G7248" s="32">
        <f t="shared" si="128"/>
        <v>44426.41631</v>
      </c>
      <c r="H7248" s="29">
        <v>0.49722222222222223</v>
      </c>
      <c r="I7248" s="30">
        <f t="shared" si="129"/>
        <v>-44425.91909</v>
      </c>
      <c r="K7248" t="str">
        <f t="shared" si="130"/>
        <v/>
      </c>
    </row>
    <row r="7249">
      <c r="A7249" s="24">
        <v>44426.33419325232</v>
      </c>
      <c r="B7249" s="5" t="s">
        <v>5218</v>
      </c>
      <c r="C7249" s="5" t="s">
        <v>2841</v>
      </c>
      <c r="D7249" s="5" t="s">
        <v>5292</v>
      </c>
      <c r="E7249" s="5">
        <v>10.0</v>
      </c>
      <c r="F7249" s="28">
        <f t="shared" si="67"/>
        <v>44426.41753</v>
      </c>
      <c r="G7249" s="32">
        <f t="shared" si="128"/>
        <v>44426.41753</v>
      </c>
      <c r="H7249" s="29">
        <v>0.4638888888888889</v>
      </c>
      <c r="I7249" s="30">
        <f t="shared" si="129"/>
        <v>-44425.95364</v>
      </c>
      <c r="K7249" t="str">
        <f t="shared" si="130"/>
        <v/>
      </c>
    </row>
    <row r="7250">
      <c r="A7250" s="24">
        <v>44426.334407222224</v>
      </c>
      <c r="B7250" s="5" t="s">
        <v>5096</v>
      </c>
      <c r="C7250" s="5" t="s">
        <v>716</v>
      </c>
      <c r="D7250" s="5" t="s">
        <v>5292</v>
      </c>
      <c r="E7250" s="5">
        <v>11.0</v>
      </c>
      <c r="F7250" s="28">
        <f t="shared" si="67"/>
        <v>44426.41774</v>
      </c>
      <c r="G7250" s="32">
        <f t="shared" si="128"/>
        <v>44426.41774</v>
      </c>
      <c r="H7250" s="29">
        <v>0.4638888888888889</v>
      </c>
      <c r="I7250" s="30">
        <f t="shared" si="129"/>
        <v>-44425.95385</v>
      </c>
      <c r="K7250" t="str">
        <f t="shared" si="130"/>
        <v/>
      </c>
    </row>
    <row r="7251">
      <c r="A7251" s="24">
        <v>44426.334601875</v>
      </c>
      <c r="B7251" s="5" t="s">
        <v>5131</v>
      </c>
      <c r="C7251" s="5" t="s">
        <v>716</v>
      </c>
      <c r="D7251" s="5" t="s">
        <v>5292</v>
      </c>
      <c r="E7251" s="5">
        <v>12.0</v>
      </c>
      <c r="F7251" s="28">
        <f t="shared" si="67"/>
        <v>44426.41794</v>
      </c>
      <c r="G7251" s="32">
        <f t="shared" si="128"/>
        <v>44426.41794</v>
      </c>
      <c r="H7251" s="29">
        <v>0.4638888888888889</v>
      </c>
      <c r="I7251" s="30">
        <f t="shared" si="129"/>
        <v>-44425.95405</v>
      </c>
      <c r="K7251" t="str">
        <f t="shared" si="130"/>
        <v/>
      </c>
    </row>
    <row r="7252">
      <c r="A7252" s="24">
        <v>44426.33486991898</v>
      </c>
      <c r="B7252" s="5" t="s">
        <v>5293</v>
      </c>
      <c r="C7252" s="5" t="s">
        <v>716</v>
      </c>
      <c r="D7252" s="5" t="s">
        <v>5292</v>
      </c>
      <c r="E7252" s="5">
        <v>13.0</v>
      </c>
      <c r="F7252" s="28">
        <f t="shared" si="67"/>
        <v>44426.4182</v>
      </c>
      <c r="G7252" s="32">
        <f t="shared" si="128"/>
        <v>44426.4182</v>
      </c>
      <c r="H7252" s="29">
        <v>0.49722222222222223</v>
      </c>
      <c r="I7252" s="30">
        <f t="shared" si="129"/>
        <v>-44425.92098</v>
      </c>
      <c r="K7252" t="str">
        <f t="shared" si="130"/>
        <v/>
      </c>
    </row>
    <row r="7253">
      <c r="A7253" s="24">
        <v>44426.33503592593</v>
      </c>
      <c r="B7253" s="5" t="s">
        <v>5294</v>
      </c>
      <c r="C7253" s="5" t="s">
        <v>716</v>
      </c>
      <c r="D7253" s="5" t="s">
        <v>5292</v>
      </c>
      <c r="E7253" s="5">
        <v>14.0</v>
      </c>
      <c r="F7253" s="28">
        <f t="shared" si="67"/>
        <v>44426.41837</v>
      </c>
      <c r="G7253" s="32">
        <f t="shared" si="128"/>
        <v>44426.41837</v>
      </c>
      <c r="H7253" s="29">
        <v>0.49722222222222223</v>
      </c>
      <c r="I7253" s="30">
        <f t="shared" si="129"/>
        <v>-44425.92115</v>
      </c>
      <c r="K7253" t="str">
        <f t="shared" si="130"/>
        <v/>
      </c>
    </row>
    <row r="7254">
      <c r="A7254" s="24">
        <v>44426.33547856481</v>
      </c>
      <c r="B7254" s="5" t="s">
        <v>5295</v>
      </c>
      <c r="C7254" s="5" t="s">
        <v>660</v>
      </c>
      <c r="D7254" s="5" t="s">
        <v>4442</v>
      </c>
      <c r="E7254" s="5">
        <v>15.0</v>
      </c>
      <c r="F7254" s="28">
        <f t="shared" si="67"/>
        <v>44426.41881</v>
      </c>
      <c r="G7254" s="32">
        <f t="shared" si="128"/>
        <v>44426.41881</v>
      </c>
      <c r="H7254" s="29">
        <v>0.49722222222222223</v>
      </c>
      <c r="I7254" s="30">
        <f t="shared" si="129"/>
        <v>-44425.92159</v>
      </c>
      <c r="K7254" t="str">
        <f t="shared" si="130"/>
        <v/>
      </c>
    </row>
    <row r="7255">
      <c r="A7255" s="24">
        <v>44426.33574166667</v>
      </c>
      <c r="B7255" s="5" t="s">
        <v>761</v>
      </c>
      <c r="C7255" s="5" t="s">
        <v>766</v>
      </c>
      <c r="D7255" s="5" t="s">
        <v>4442</v>
      </c>
      <c r="E7255" s="5">
        <v>16.0</v>
      </c>
      <c r="F7255" s="28">
        <f t="shared" si="67"/>
        <v>44426.41908</v>
      </c>
      <c r="G7255" s="32">
        <f t="shared" si="128"/>
        <v>44426.41908</v>
      </c>
      <c r="H7255" s="29">
        <v>0.49722222222222223</v>
      </c>
      <c r="I7255" s="30">
        <f t="shared" si="129"/>
        <v>-44425.92185</v>
      </c>
      <c r="K7255" t="str">
        <f t="shared" si="130"/>
        <v/>
      </c>
    </row>
    <row r="7256">
      <c r="A7256" s="24">
        <v>44426.33591981481</v>
      </c>
      <c r="B7256" s="5" t="s">
        <v>5296</v>
      </c>
      <c r="C7256" s="5" t="s">
        <v>5152</v>
      </c>
      <c r="D7256" s="5" t="s">
        <v>4442</v>
      </c>
      <c r="E7256" s="5">
        <v>17.0</v>
      </c>
      <c r="F7256" s="28">
        <f t="shared" si="67"/>
        <v>44426.41925</v>
      </c>
      <c r="G7256" s="32">
        <f t="shared" si="128"/>
        <v>44426.41925</v>
      </c>
      <c r="H7256" s="29">
        <v>0.49722222222222223</v>
      </c>
      <c r="I7256" s="30">
        <f t="shared" si="129"/>
        <v>-44425.92203</v>
      </c>
      <c r="K7256" t="str">
        <f t="shared" si="130"/>
        <v/>
      </c>
    </row>
    <row r="7257">
      <c r="A7257" s="24">
        <v>44426.35141783565</v>
      </c>
      <c r="B7257" s="5" t="s">
        <v>254</v>
      </c>
      <c r="C7257" s="5" t="s">
        <v>251</v>
      </c>
      <c r="D7257" s="5" t="s">
        <v>5297</v>
      </c>
      <c r="E7257" s="5">
        <v>18.0</v>
      </c>
      <c r="F7257" s="28">
        <f t="shared" si="67"/>
        <v>44426.43475</v>
      </c>
      <c r="G7257" s="32">
        <f t="shared" si="128"/>
        <v>44426.43475</v>
      </c>
      <c r="H7257" s="29">
        <v>0.4909722222222222</v>
      </c>
      <c r="I7257" s="30">
        <f t="shared" si="129"/>
        <v>-44425.94378</v>
      </c>
      <c r="K7257" t="str">
        <f t="shared" si="130"/>
        <v/>
      </c>
    </row>
    <row r="7258">
      <c r="A7258" s="24">
        <v>44426.35170109954</v>
      </c>
      <c r="B7258" s="5" t="s">
        <v>253</v>
      </c>
      <c r="C7258" s="5" t="s">
        <v>251</v>
      </c>
      <c r="D7258" s="5" t="s">
        <v>5297</v>
      </c>
      <c r="E7258" s="5">
        <v>19.0</v>
      </c>
      <c r="F7258" s="28">
        <f t="shared" si="67"/>
        <v>44426.43503</v>
      </c>
      <c r="G7258" s="32">
        <f t="shared" si="128"/>
        <v>44426.43503</v>
      </c>
      <c r="H7258" s="29">
        <v>0.4909722222222222</v>
      </c>
      <c r="I7258" s="30">
        <f t="shared" si="129"/>
        <v>-44425.94406</v>
      </c>
      <c r="K7258" t="str">
        <f t="shared" si="130"/>
        <v/>
      </c>
    </row>
    <row r="7259">
      <c r="A7259" s="24">
        <v>44426.352046608794</v>
      </c>
      <c r="B7259" s="5" t="s">
        <v>561</v>
      </c>
      <c r="C7259" s="5" t="s">
        <v>251</v>
      </c>
      <c r="D7259" s="5" t="s">
        <v>5297</v>
      </c>
      <c r="E7259" s="5">
        <v>20.0</v>
      </c>
      <c r="F7259" s="28">
        <f t="shared" si="67"/>
        <v>44426.43538</v>
      </c>
      <c r="G7259" s="32">
        <f t="shared" si="128"/>
        <v>44426.43538</v>
      </c>
      <c r="H7259" s="29">
        <v>0.4909722222222222</v>
      </c>
      <c r="I7259" s="30">
        <f t="shared" si="129"/>
        <v>-44425.94441</v>
      </c>
      <c r="K7259" t="str">
        <f t="shared" si="130"/>
        <v/>
      </c>
    </row>
    <row r="7260">
      <c r="A7260" s="24">
        <v>44426.36034425926</v>
      </c>
      <c r="B7260" s="5" t="s">
        <v>5257</v>
      </c>
      <c r="C7260" s="5" t="s">
        <v>236</v>
      </c>
      <c r="D7260" s="5" t="s">
        <v>1448</v>
      </c>
      <c r="E7260" s="5">
        <v>42.0</v>
      </c>
      <c r="F7260" s="28">
        <f t="shared" si="67"/>
        <v>44426.44368</v>
      </c>
      <c r="G7260" s="32">
        <f t="shared" si="128"/>
        <v>44426.44368</v>
      </c>
      <c r="H7260" s="29">
        <v>0.6305555555555555</v>
      </c>
      <c r="I7260" s="30">
        <f t="shared" si="129"/>
        <v>-44425.81312</v>
      </c>
      <c r="J7260" s="5" t="s">
        <v>1861</v>
      </c>
      <c r="K7260" t="str">
        <f t="shared" si="130"/>
        <v/>
      </c>
    </row>
    <row r="7261">
      <c r="A7261" s="24">
        <v>44426.375573784724</v>
      </c>
      <c r="B7261" s="5" t="s">
        <v>5186</v>
      </c>
      <c r="C7261" s="5" t="s">
        <v>1480</v>
      </c>
      <c r="D7261" s="5" t="s">
        <v>2787</v>
      </c>
      <c r="E7261" s="5">
        <v>43.0</v>
      </c>
      <c r="F7261" s="28">
        <f t="shared" si="67"/>
        <v>44426.45891</v>
      </c>
      <c r="G7261" s="32">
        <f t="shared" si="128"/>
        <v>44426.45891</v>
      </c>
      <c r="H7261" s="29">
        <v>0.6291666666666667</v>
      </c>
      <c r="I7261" s="30">
        <f t="shared" si="129"/>
        <v>-44425.82974</v>
      </c>
      <c r="J7261" s="5" t="s">
        <v>1861</v>
      </c>
      <c r="K7261" t="str">
        <f t="shared" si="130"/>
        <v/>
      </c>
    </row>
    <row r="7262">
      <c r="A7262" s="24">
        <v>44426.41621311342</v>
      </c>
      <c r="B7262" s="5" t="s">
        <v>5298</v>
      </c>
      <c r="C7262" s="5" t="s">
        <v>5299</v>
      </c>
      <c r="D7262" s="5" t="s">
        <v>5114</v>
      </c>
      <c r="E7262" s="5">
        <v>4.0</v>
      </c>
      <c r="F7262" s="28">
        <f t="shared" si="67"/>
        <v>44426.49955</v>
      </c>
      <c r="G7262" s="32">
        <f t="shared" si="128"/>
        <v>44426.49955</v>
      </c>
      <c r="H7262" s="29">
        <v>0.5444444444444444</v>
      </c>
      <c r="I7262" s="30">
        <f t="shared" si="129"/>
        <v>-44425.9551</v>
      </c>
      <c r="K7262" t="str">
        <f t="shared" si="130"/>
        <v/>
      </c>
    </row>
    <row r="7263">
      <c r="A7263" s="24">
        <v>44426.4167390625</v>
      </c>
      <c r="B7263" s="5" t="s">
        <v>5300</v>
      </c>
      <c r="C7263" s="5" t="s">
        <v>5301</v>
      </c>
      <c r="D7263" s="5" t="s">
        <v>5302</v>
      </c>
      <c r="E7263" s="5">
        <v>5.0</v>
      </c>
      <c r="F7263" s="28">
        <f t="shared" si="67"/>
        <v>44426.50007</v>
      </c>
      <c r="G7263" s="32">
        <f t="shared" si="128"/>
        <v>44426.50007</v>
      </c>
      <c r="H7263" s="29">
        <v>0.5444444444444444</v>
      </c>
      <c r="I7263" s="30">
        <f t="shared" si="129"/>
        <v>-44425.95563</v>
      </c>
      <c r="K7263" t="str">
        <f t="shared" si="130"/>
        <v/>
      </c>
    </row>
    <row r="7264">
      <c r="A7264" s="24">
        <v>44426.4439690625</v>
      </c>
      <c r="B7264" s="5" t="s">
        <v>5303</v>
      </c>
      <c r="C7264" s="5" t="s">
        <v>4460</v>
      </c>
      <c r="D7264" s="5" t="s">
        <v>2318</v>
      </c>
      <c r="E7264" s="5">
        <v>1.0</v>
      </c>
      <c r="F7264" s="28">
        <f t="shared" si="67"/>
        <v>44426.5273</v>
      </c>
      <c r="G7264" s="32">
        <f t="shared" si="128"/>
        <v>44426.5273</v>
      </c>
      <c r="H7264" s="29">
        <v>0.5625</v>
      </c>
      <c r="I7264" s="30">
        <f t="shared" si="129"/>
        <v>-44425.9648</v>
      </c>
      <c r="K7264" t="str">
        <f t="shared" si="130"/>
        <v/>
      </c>
    </row>
    <row r="7265">
      <c r="A7265" s="24">
        <v>44426.53367960648</v>
      </c>
      <c r="B7265" s="5" t="s">
        <v>5249</v>
      </c>
      <c r="C7265" s="5" t="s">
        <v>1480</v>
      </c>
      <c r="D7265" s="5" t="s">
        <v>2787</v>
      </c>
      <c r="E7265" s="5">
        <v>38.0</v>
      </c>
      <c r="F7265" s="28">
        <f t="shared" si="67"/>
        <v>44426.61701</v>
      </c>
      <c r="G7265" s="32">
        <f t="shared" si="128"/>
        <v>44426.61701</v>
      </c>
      <c r="H7265" s="29">
        <v>0.6666666666666666</v>
      </c>
      <c r="I7265" s="30">
        <f t="shared" si="129"/>
        <v>-44425.95035</v>
      </c>
      <c r="J7265" s="5" t="s">
        <v>1861</v>
      </c>
      <c r="K7265" t="str">
        <f t="shared" si="130"/>
        <v/>
      </c>
    </row>
    <row r="7266">
      <c r="A7266" s="24">
        <v>44426.83454226852</v>
      </c>
      <c r="B7266" s="5" t="s">
        <v>3401</v>
      </c>
      <c r="C7266" s="5" t="s">
        <v>1480</v>
      </c>
      <c r="D7266" s="5" t="s">
        <v>5042</v>
      </c>
      <c r="F7266" s="28">
        <f t="shared" si="67"/>
        <v>44426.91788</v>
      </c>
      <c r="G7266" s="32">
        <f t="shared" si="128"/>
        <v>44426.91788</v>
      </c>
      <c r="I7266" t="str">
        <f t="shared" si="129"/>
        <v/>
      </c>
      <c r="K7266" t="str">
        <f t="shared" si="130"/>
        <v/>
      </c>
    </row>
    <row r="7267">
      <c r="A7267" s="24">
        <v>44427.27380145833</v>
      </c>
      <c r="B7267" s="5" t="s">
        <v>5209</v>
      </c>
      <c r="C7267" s="5" t="s">
        <v>1480</v>
      </c>
      <c r="D7267" s="5" t="s">
        <v>2787</v>
      </c>
      <c r="E7267" s="5">
        <v>38.0</v>
      </c>
      <c r="F7267" s="28">
        <f t="shared" si="67"/>
        <v>44427.35713</v>
      </c>
      <c r="G7267" s="32">
        <f t="shared" si="128"/>
        <v>44427.35713</v>
      </c>
      <c r="H7267" s="29">
        <v>0.6666666666666666</v>
      </c>
      <c r="I7267" s="30">
        <f t="shared" si="129"/>
        <v>-44426.69047</v>
      </c>
      <c r="J7267" s="5" t="s">
        <v>1861</v>
      </c>
      <c r="K7267" t="str">
        <f t="shared" si="130"/>
        <v/>
      </c>
    </row>
    <row r="7268">
      <c r="A7268" s="24">
        <v>44427.34192907407</v>
      </c>
      <c r="B7268" s="5" t="s">
        <v>5257</v>
      </c>
      <c r="C7268" s="5" t="s">
        <v>236</v>
      </c>
      <c r="D7268" s="5" t="s">
        <v>1448</v>
      </c>
      <c r="E7268" s="5">
        <v>42.0</v>
      </c>
      <c r="F7268" s="28">
        <f t="shared" si="67"/>
        <v>44427.42526</v>
      </c>
      <c r="G7268" s="32">
        <f t="shared" si="128"/>
        <v>44427.42526</v>
      </c>
      <c r="H7268" s="29">
        <v>0.5847222222222223</v>
      </c>
      <c r="I7268" s="30">
        <f t="shared" si="129"/>
        <v>-44426.84054</v>
      </c>
      <c r="J7268" s="5" t="s">
        <v>1861</v>
      </c>
      <c r="K7268" t="str">
        <f t="shared" si="130"/>
        <v/>
      </c>
    </row>
    <row r="7269">
      <c r="A7269" s="24">
        <v>44427.37124983796</v>
      </c>
      <c r="B7269" s="5" t="s">
        <v>5304</v>
      </c>
      <c r="C7269" s="5" t="s">
        <v>5305</v>
      </c>
      <c r="D7269" s="5" t="s">
        <v>5306</v>
      </c>
      <c r="E7269" s="5">
        <v>1.0</v>
      </c>
      <c r="F7269" s="28">
        <f t="shared" si="67"/>
        <v>44427.45458</v>
      </c>
      <c r="G7269" s="32">
        <f t="shared" si="128"/>
        <v>44427.45458</v>
      </c>
      <c r="H7269" s="29">
        <v>0.5791666666666667</v>
      </c>
      <c r="I7269" s="30">
        <f t="shared" si="129"/>
        <v>-44426.87542</v>
      </c>
      <c r="K7269" t="str">
        <f t="shared" si="130"/>
        <v/>
      </c>
    </row>
    <row r="7270">
      <c r="A7270" s="24">
        <v>44427.37763180556</v>
      </c>
      <c r="B7270" s="5" t="s">
        <v>1335</v>
      </c>
      <c r="C7270" s="5" t="s">
        <v>48</v>
      </c>
      <c r="E7270" s="5">
        <v>2.0</v>
      </c>
      <c r="F7270" s="28">
        <f t="shared" si="67"/>
        <v>44427.46097</v>
      </c>
      <c r="G7270" s="32">
        <f t="shared" si="128"/>
        <v>44427.46097</v>
      </c>
      <c r="H7270" s="29">
        <v>0.5361111111111111</v>
      </c>
      <c r="I7270" s="30">
        <f t="shared" si="129"/>
        <v>-44426.92485</v>
      </c>
      <c r="K7270" t="str">
        <f t="shared" si="130"/>
        <v/>
      </c>
    </row>
    <row r="7271">
      <c r="A7271" s="24">
        <v>44427.37870141203</v>
      </c>
      <c r="B7271" s="5" t="s">
        <v>5186</v>
      </c>
      <c r="C7271" s="5" t="s">
        <v>1480</v>
      </c>
      <c r="D7271" s="5" t="s">
        <v>2787</v>
      </c>
      <c r="E7271" s="5">
        <v>41.0</v>
      </c>
      <c r="F7271" s="28">
        <f t="shared" si="67"/>
        <v>44427.46203</v>
      </c>
      <c r="G7271" s="32">
        <f t="shared" si="128"/>
        <v>44427.46203</v>
      </c>
      <c r="H7271" s="29">
        <v>0.6333333333333333</v>
      </c>
      <c r="I7271" s="30">
        <f t="shared" si="129"/>
        <v>-44426.8287</v>
      </c>
      <c r="J7271" s="5" t="s">
        <v>1861</v>
      </c>
      <c r="K7271" t="str">
        <f t="shared" si="130"/>
        <v/>
      </c>
    </row>
    <row r="7272">
      <c r="A7272" s="24">
        <v>44427.53029539352</v>
      </c>
      <c r="B7272" s="5" t="s">
        <v>5307</v>
      </c>
      <c r="C7272" s="5" t="s">
        <v>4460</v>
      </c>
      <c r="D7272" s="5" t="s">
        <v>2318</v>
      </c>
      <c r="E7272" s="5">
        <v>1.0</v>
      </c>
      <c r="F7272" s="28">
        <f t="shared" si="67"/>
        <v>44427.61363</v>
      </c>
      <c r="G7272" s="32">
        <f t="shared" si="128"/>
        <v>44427.61363</v>
      </c>
      <c r="H7272" s="29">
        <v>0.6666666666666666</v>
      </c>
      <c r="I7272" s="30">
        <f t="shared" si="129"/>
        <v>-44426.94696</v>
      </c>
      <c r="K7272" t="str">
        <f t="shared" si="130"/>
        <v/>
      </c>
    </row>
    <row r="7273">
      <c r="A7273" s="24">
        <v>44427.53059758102</v>
      </c>
      <c r="B7273" s="5" t="s">
        <v>5308</v>
      </c>
      <c r="C7273" s="5" t="s">
        <v>1480</v>
      </c>
      <c r="D7273" s="5" t="s">
        <v>2787</v>
      </c>
      <c r="E7273" s="5">
        <v>42.0</v>
      </c>
      <c r="F7273" s="28">
        <f t="shared" si="67"/>
        <v>44427.61393</v>
      </c>
      <c r="G7273" s="32">
        <f t="shared" si="128"/>
        <v>44427.61393</v>
      </c>
      <c r="H7273" s="29">
        <v>0.6666666666666666</v>
      </c>
      <c r="I7273" s="30">
        <f t="shared" si="129"/>
        <v>-44426.94726</v>
      </c>
      <c r="J7273" s="5" t="s">
        <v>1861</v>
      </c>
      <c r="K7273" t="str">
        <f t="shared" si="130"/>
        <v/>
      </c>
    </row>
    <row r="7274">
      <c r="A7274" s="24">
        <v>44427.616174131945</v>
      </c>
      <c r="B7274" s="5" t="s">
        <v>5309</v>
      </c>
      <c r="C7274" s="5" t="s">
        <v>516</v>
      </c>
      <c r="D7274" s="5" t="s">
        <v>5310</v>
      </c>
      <c r="F7274" s="28">
        <f t="shared" si="67"/>
        <v>44427.69951</v>
      </c>
      <c r="G7274" s="32">
        <f t="shared" si="128"/>
        <v>44427.69951</v>
      </c>
      <c r="I7274" t="str">
        <f t="shared" si="129"/>
        <v/>
      </c>
      <c r="K7274" t="str">
        <f t="shared" si="130"/>
        <v/>
      </c>
    </row>
    <row r="7275">
      <c r="A7275" s="24">
        <v>44427.8348178125</v>
      </c>
      <c r="B7275" s="5" t="s">
        <v>3401</v>
      </c>
      <c r="C7275" s="5" t="s">
        <v>1480</v>
      </c>
      <c r="D7275" s="5" t="s">
        <v>5042</v>
      </c>
      <c r="F7275" s="28">
        <f t="shared" si="67"/>
        <v>44427.91815</v>
      </c>
      <c r="G7275" s="32">
        <f t="shared" si="128"/>
        <v>44427.91815</v>
      </c>
      <c r="I7275" t="str">
        <f t="shared" si="129"/>
        <v/>
      </c>
      <c r="K7275" t="str">
        <f t="shared" si="130"/>
        <v/>
      </c>
    </row>
    <row r="7276">
      <c r="A7276" s="24">
        <v>44428.254619224535</v>
      </c>
      <c r="B7276" s="5" t="s">
        <v>3167</v>
      </c>
      <c r="C7276" s="5" t="s">
        <v>862</v>
      </c>
      <c r="D7276" s="5" t="s">
        <v>4264</v>
      </c>
      <c r="E7276" s="5">
        <v>1.0</v>
      </c>
      <c r="F7276" s="28">
        <f t="shared" si="67"/>
        <v>44428.33795</v>
      </c>
      <c r="G7276" s="32">
        <f t="shared" si="128"/>
        <v>44428.33795</v>
      </c>
      <c r="H7276" s="29">
        <v>0.375</v>
      </c>
      <c r="I7276" s="30">
        <f t="shared" si="129"/>
        <v>-44427.96295</v>
      </c>
      <c r="K7276" t="str">
        <f t="shared" si="130"/>
        <v/>
      </c>
    </row>
    <row r="7277">
      <c r="A7277" s="24">
        <v>44428.283614513886</v>
      </c>
      <c r="B7277" s="5" t="s">
        <v>5209</v>
      </c>
      <c r="C7277" s="5" t="s">
        <v>1480</v>
      </c>
      <c r="D7277" s="5" t="s">
        <v>2787</v>
      </c>
      <c r="E7277" s="5">
        <v>38.0</v>
      </c>
      <c r="F7277" s="28">
        <f t="shared" si="67"/>
        <v>44428.36695</v>
      </c>
      <c r="G7277" s="32">
        <f t="shared" si="128"/>
        <v>44428.36695</v>
      </c>
      <c r="H7277" s="29">
        <v>0.6666666666666666</v>
      </c>
      <c r="I7277" s="30">
        <f t="shared" si="129"/>
        <v>-44427.70028</v>
      </c>
      <c r="J7277" s="5" t="s">
        <v>1861</v>
      </c>
      <c r="K7277" t="str">
        <f t="shared" si="130"/>
        <v/>
      </c>
    </row>
    <row r="7278">
      <c r="A7278" s="24">
        <v>44428.30148199074</v>
      </c>
      <c r="B7278" s="5" t="s">
        <v>4487</v>
      </c>
      <c r="C7278" s="5" t="s">
        <v>5311</v>
      </c>
      <c r="D7278" s="5" t="s">
        <v>971</v>
      </c>
      <c r="E7278" s="5">
        <v>2.0</v>
      </c>
      <c r="F7278" s="28">
        <f t="shared" si="67"/>
        <v>44428.38482</v>
      </c>
      <c r="G7278" s="32">
        <f t="shared" si="128"/>
        <v>44428.38482</v>
      </c>
      <c r="H7278" s="29">
        <v>0.5020833333333333</v>
      </c>
      <c r="I7278" s="30">
        <f t="shared" si="129"/>
        <v>-44427.88273</v>
      </c>
      <c r="K7278" t="str">
        <f t="shared" si="130"/>
        <v/>
      </c>
    </row>
    <row r="7279">
      <c r="A7279" s="24">
        <v>44428.328985416665</v>
      </c>
      <c r="B7279" s="5" t="s">
        <v>4986</v>
      </c>
      <c r="C7279" s="5" t="s">
        <v>545</v>
      </c>
      <c r="D7279" s="5" t="s">
        <v>674</v>
      </c>
      <c r="E7279" s="5">
        <v>41.0</v>
      </c>
      <c r="F7279" s="28">
        <f t="shared" si="67"/>
        <v>44428.41232</v>
      </c>
      <c r="G7279" s="32">
        <f t="shared" si="128"/>
        <v>44428.41232</v>
      </c>
      <c r="H7279" s="29">
        <v>0.6666666666666666</v>
      </c>
      <c r="I7279" s="30">
        <f t="shared" si="129"/>
        <v>-44427.74565</v>
      </c>
      <c r="J7279" s="5" t="s">
        <v>1861</v>
      </c>
      <c r="K7279" t="str">
        <f t="shared" si="130"/>
        <v/>
      </c>
    </row>
    <row r="7280">
      <c r="A7280" s="24">
        <v>44428.372340648144</v>
      </c>
      <c r="B7280" s="5" t="s">
        <v>5186</v>
      </c>
      <c r="C7280" s="5" t="s">
        <v>1480</v>
      </c>
      <c r="D7280" s="5" t="s">
        <v>2787</v>
      </c>
      <c r="E7280" s="5">
        <v>43.0</v>
      </c>
      <c r="F7280" s="28">
        <f t="shared" si="67"/>
        <v>44428.45567</v>
      </c>
      <c r="G7280" s="32">
        <f t="shared" si="128"/>
        <v>44428.45567</v>
      </c>
      <c r="H7280" s="29">
        <v>0.6347222222222222</v>
      </c>
      <c r="I7280" s="30">
        <f t="shared" si="129"/>
        <v>-44427.82095</v>
      </c>
      <c r="J7280" s="5" t="s">
        <v>1861</v>
      </c>
      <c r="K7280" t="str">
        <f t="shared" si="130"/>
        <v/>
      </c>
    </row>
    <row r="7281">
      <c r="A7281" s="24">
        <v>44428.44729539352</v>
      </c>
      <c r="B7281" s="5" t="s">
        <v>5257</v>
      </c>
      <c r="C7281" s="5" t="s">
        <v>236</v>
      </c>
      <c r="D7281" s="5" t="s">
        <v>1448</v>
      </c>
      <c r="E7281" s="5">
        <v>44.0</v>
      </c>
      <c r="F7281" s="28">
        <f t="shared" si="67"/>
        <v>44428.53063</v>
      </c>
      <c r="G7281" s="32">
        <f t="shared" si="128"/>
        <v>44428.53063</v>
      </c>
      <c r="H7281" s="29">
        <v>0.6666666666666666</v>
      </c>
      <c r="I7281" s="30">
        <f t="shared" si="129"/>
        <v>-44427.86396</v>
      </c>
      <c r="J7281" s="5" t="s">
        <v>1861</v>
      </c>
      <c r="K7281" t="str">
        <f t="shared" si="130"/>
        <v/>
      </c>
    </row>
    <row r="7282">
      <c r="A7282" s="24">
        <v>44428.44877239583</v>
      </c>
      <c r="B7282" s="5" t="s">
        <v>5312</v>
      </c>
      <c r="C7282" s="5" t="s">
        <v>4460</v>
      </c>
      <c r="D7282" s="5" t="s">
        <v>2787</v>
      </c>
      <c r="E7282" s="5">
        <v>1.0</v>
      </c>
      <c r="F7282" s="28">
        <f t="shared" si="67"/>
        <v>44428.53211</v>
      </c>
      <c r="G7282" s="32">
        <f t="shared" si="128"/>
        <v>44428.53211</v>
      </c>
      <c r="H7282" s="29">
        <v>0.5534722222222223</v>
      </c>
      <c r="I7282" s="30">
        <f t="shared" si="129"/>
        <v>-44427.97863</v>
      </c>
      <c r="K7282" t="str">
        <f t="shared" si="130"/>
        <v/>
      </c>
    </row>
    <row r="7283">
      <c r="A7283" s="24">
        <v>44428.53267111111</v>
      </c>
      <c r="B7283" s="5" t="s">
        <v>5249</v>
      </c>
      <c r="C7283" s="5" t="s">
        <v>1480</v>
      </c>
      <c r="D7283" s="5" t="s">
        <v>2787</v>
      </c>
      <c r="E7283" s="5">
        <v>42.0</v>
      </c>
      <c r="F7283" s="28">
        <f t="shared" si="67"/>
        <v>44428.616</v>
      </c>
      <c r="G7283" s="32">
        <f t="shared" si="128"/>
        <v>44428.616</v>
      </c>
      <c r="H7283" s="29">
        <v>0.6666666666666666</v>
      </c>
      <c r="I7283" s="30">
        <f t="shared" si="129"/>
        <v>-44427.94934</v>
      </c>
      <c r="J7283" s="5" t="s">
        <v>1861</v>
      </c>
      <c r="K7283" t="str">
        <f t="shared" si="130"/>
        <v/>
      </c>
    </row>
    <row r="7284">
      <c r="A7284" s="24">
        <v>44428.837067546294</v>
      </c>
      <c r="B7284" s="5" t="s">
        <v>5313</v>
      </c>
      <c r="C7284" s="5" t="s">
        <v>1480</v>
      </c>
      <c r="D7284" s="5" t="s">
        <v>5042</v>
      </c>
      <c r="F7284" s="28">
        <f t="shared" si="67"/>
        <v>44428.9204</v>
      </c>
      <c r="G7284" s="32">
        <f t="shared" si="128"/>
        <v>44428.9204</v>
      </c>
      <c r="I7284" t="str">
        <f t="shared" si="129"/>
        <v/>
      </c>
      <c r="K7284" t="str">
        <f t="shared" si="130"/>
        <v/>
      </c>
    </row>
    <row r="7285">
      <c r="A7285" s="24">
        <v>44431.231298784725</v>
      </c>
      <c r="B7285" s="5" t="s">
        <v>5233</v>
      </c>
      <c r="C7285" s="5" t="s">
        <v>1480</v>
      </c>
      <c r="D7285" s="5" t="s">
        <v>2787</v>
      </c>
      <c r="E7285" s="5">
        <v>38.0</v>
      </c>
      <c r="F7285" s="28">
        <f t="shared" si="67"/>
        <v>44431.31463</v>
      </c>
      <c r="G7285" s="32">
        <f t="shared" si="128"/>
        <v>44431.31463</v>
      </c>
      <c r="H7285" s="29">
        <v>0.6666666666666666</v>
      </c>
      <c r="I7285" s="30">
        <f t="shared" si="129"/>
        <v>-44430.64797</v>
      </c>
      <c r="J7285" s="5" t="s">
        <v>1861</v>
      </c>
      <c r="K7285" t="str">
        <f t="shared" si="130"/>
        <v/>
      </c>
    </row>
    <row r="7286">
      <c r="A7286" s="24">
        <v>44431.26675201389</v>
      </c>
      <c r="B7286" s="5" t="s">
        <v>4088</v>
      </c>
      <c r="C7286" s="5" t="s">
        <v>545</v>
      </c>
      <c r="D7286" s="5" t="s">
        <v>3246</v>
      </c>
      <c r="E7286" s="5">
        <v>40.0</v>
      </c>
      <c r="F7286" s="28">
        <f t="shared" si="67"/>
        <v>44431.35009</v>
      </c>
      <c r="G7286" s="32">
        <f t="shared" si="128"/>
        <v>44431.35009</v>
      </c>
      <c r="H7286" s="29">
        <v>0.6666666666666666</v>
      </c>
      <c r="I7286" s="30">
        <f t="shared" si="129"/>
        <v>-44430.68342</v>
      </c>
      <c r="J7286" s="5" t="s">
        <v>1861</v>
      </c>
      <c r="K7286" t="str">
        <f t="shared" si="130"/>
        <v/>
      </c>
    </row>
    <row r="7287">
      <c r="A7287" s="24">
        <v>44431.27524318287</v>
      </c>
      <c r="B7287" s="5" t="s">
        <v>5312</v>
      </c>
      <c r="C7287" s="5" t="s">
        <v>1480</v>
      </c>
      <c r="D7287" s="5" t="s">
        <v>2787</v>
      </c>
      <c r="E7287" s="5">
        <v>41.0</v>
      </c>
      <c r="F7287" s="28">
        <f t="shared" si="67"/>
        <v>44431.35858</v>
      </c>
      <c r="G7287" s="32">
        <f t="shared" si="128"/>
        <v>44431.35858</v>
      </c>
      <c r="H7287" s="29">
        <v>0.6666666666666666</v>
      </c>
      <c r="I7287" s="30">
        <f t="shared" si="129"/>
        <v>-44430.69191</v>
      </c>
      <c r="J7287" s="5" t="s">
        <v>1861</v>
      </c>
      <c r="K7287" t="str">
        <f t="shared" si="130"/>
        <v/>
      </c>
    </row>
    <row r="7288">
      <c r="A7288" s="24">
        <v>44431.2796905787</v>
      </c>
      <c r="B7288" s="5" t="s">
        <v>5186</v>
      </c>
      <c r="C7288" s="5" t="s">
        <v>1480</v>
      </c>
      <c r="D7288" s="5" t="s">
        <v>2787</v>
      </c>
      <c r="E7288" s="5">
        <v>42.0</v>
      </c>
      <c r="F7288" s="28">
        <f t="shared" si="67"/>
        <v>44431.36302</v>
      </c>
      <c r="G7288" s="32">
        <f t="shared" si="128"/>
        <v>44431.36302</v>
      </c>
      <c r="H7288" s="29">
        <v>0.39166666666666666</v>
      </c>
      <c r="I7288" s="30">
        <f t="shared" si="129"/>
        <v>-44430.97136</v>
      </c>
      <c r="J7288" s="5" t="s">
        <v>1861</v>
      </c>
      <c r="K7288" t="str">
        <f t="shared" si="130"/>
        <v/>
      </c>
    </row>
    <row r="7289">
      <c r="A7289" s="24">
        <v>44431.360826585646</v>
      </c>
      <c r="B7289" s="5" t="s">
        <v>5257</v>
      </c>
      <c r="C7289" s="5" t="s">
        <v>236</v>
      </c>
      <c r="D7289" s="5" t="s">
        <v>1448</v>
      </c>
      <c r="E7289" s="5">
        <v>43.0</v>
      </c>
      <c r="F7289" s="28">
        <f t="shared" si="67"/>
        <v>44431.44416</v>
      </c>
      <c r="G7289" s="32">
        <f t="shared" si="128"/>
        <v>44431.44416</v>
      </c>
      <c r="H7289" s="29">
        <v>0.6319444444444444</v>
      </c>
      <c r="I7289" s="30">
        <f t="shared" si="129"/>
        <v>-44430.81222</v>
      </c>
      <c r="J7289" s="5" t="s">
        <v>1861</v>
      </c>
      <c r="K7289" t="str">
        <f t="shared" si="130"/>
        <v/>
      </c>
    </row>
    <row r="7290">
      <c r="A7290" s="24">
        <v>44431.369461759256</v>
      </c>
      <c r="B7290" s="5" t="s">
        <v>5186</v>
      </c>
      <c r="C7290" s="5" t="s">
        <v>1480</v>
      </c>
      <c r="D7290" s="5" t="s">
        <v>2787</v>
      </c>
      <c r="E7290" s="5">
        <v>42.0</v>
      </c>
      <c r="F7290" s="28">
        <f t="shared" si="67"/>
        <v>44431.4528</v>
      </c>
      <c r="G7290" s="32">
        <f t="shared" si="128"/>
        <v>44431.4528</v>
      </c>
      <c r="H7290" s="29">
        <v>0.63125</v>
      </c>
      <c r="I7290" s="30">
        <f t="shared" si="129"/>
        <v>-44430.82155</v>
      </c>
      <c r="J7290" s="5" t="s">
        <v>1861</v>
      </c>
      <c r="K7290" t="str">
        <f t="shared" si="130"/>
        <v/>
      </c>
    </row>
    <row r="7291">
      <c r="A7291" s="24">
        <v>44431.374683518516</v>
      </c>
      <c r="B7291" s="5" t="s">
        <v>5314</v>
      </c>
      <c r="C7291" s="5" t="s">
        <v>5315</v>
      </c>
      <c r="D7291" s="5" t="s">
        <v>2913</v>
      </c>
      <c r="E7291" s="5">
        <v>1.0</v>
      </c>
      <c r="F7291" s="28">
        <f t="shared" si="67"/>
        <v>44431.45802</v>
      </c>
      <c r="G7291" s="32">
        <f t="shared" si="128"/>
        <v>44431.45802</v>
      </c>
      <c r="H7291" s="29">
        <v>0.5208333333333334</v>
      </c>
      <c r="I7291" s="30">
        <f t="shared" si="129"/>
        <v>-44430.93718</v>
      </c>
      <c r="K7291" t="str">
        <f t="shared" si="130"/>
        <v/>
      </c>
    </row>
    <row r="7292">
      <c r="A7292" s="24">
        <v>44431.55003949074</v>
      </c>
      <c r="B7292" s="5" t="s">
        <v>5249</v>
      </c>
      <c r="C7292" s="5" t="s">
        <v>1480</v>
      </c>
      <c r="D7292" s="5" t="s">
        <v>2787</v>
      </c>
      <c r="F7292" s="28">
        <f t="shared" si="67"/>
        <v>44431.63337</v>
      </c>
      <c r="G7292" s="32">
        <f t="shared" si="128"/>
        <v>44431.63337</v>
      </c>
      <c r="I7292" t="str">
        <f t="shared" si="129"/>
        <v/>
      </c>
      <c r="K7292" t="str">
        <f t="shared" si="130"/>
        <v/>
      </c>
    </row>
    <row r="7293">
      <c r="A7293" s="24">
        <v>44431.57049486111</v>
      </c>
      <c r="B7293" s="5" t="s">
        <v>5316</v>
      </c>
      <c r="C7293" s="5" t="s">
        <v>1480</v>
      </c>
      <c r="D7293" s="5" t="s">
        <v>2787</v>
      </c>
      <c r="F7293" s="28">
        <f t="shared" si="67"/>
        <v>44431.65383</v>
      </c>
      <c r="G7293" s="32">
        <f t="shared" si="128"/>
        <v>44431.65383</v>
      </c>
      <c r="I7293" t="str">
        <f t="shared" si="129"/>
        <v/>
      </c>
      <c r="K7293" t="str">
        <f t="shared" si="130"/>
        <v/>
      </c>
    </row>
    <row r="7294">
      <c r="A7294" s="24">
        <v>44431.636952280096</v>
      </c>
      <c r="B7294" s="5" t="s">
        <v>3401</v>
      </c>
      <c r="C7294" s="5" t="s">
        <v>1480</v>
      </c>
      <c r="D7294" s="5" t="s">
        <v>5042</v>
      </c>
      <c r="F7294" s="28">
        <f t="shared" si="67"/>
        <v>44431.72029</v>
      </c>
      <c r="G7294" s="32">
        <f t="shared" si="128"/>
        <v>44431.72029</v>
      </c>
      <c r="I7294" t="str">
        <f t="shared" si="129"/>
        <v/>
      </c>
      <c r="K7294" t="str">
        <f t="shared" si="130"/>
        <v/>
      </c>
    </row>
    <row r="7295">
      <c r="A7295" s="24">
        <v>44432.231614502314</v>
      </c>
      <c r="B7295" s="5" t="s">
        <v>5317</v>
      </c>
      <c r="C7295" s="5" t="s">
        <v>1480</v>
      </c>
      <c r="D7295" s="5" t="s">
        <v>2787</v>
      </c>
      <c r="E7295" s="5">
        <v>38.0</v>
      </c>
      <c r="F7295" s="28">
        <f t="shared" si="67"/>
        <v>44432.31495</v>
      </c>
      <c r="G7295" s="32">
        <f t="shared" si="128"/>
        <v>44432.31495</v>
      </c>
      <c r="H7295" s="29">
        <v>0.6666666666666666</v>
      </c>
      <c r="I7295" s="30">
        <f t="shared" si="129"/>
        <v>-44431.64828</v>
      </c>
      <c r="J7295" s="5" t="s">
        <v>1861</v>
      </c>
      <c r="K7295" t="str">
        <f t="shared" si="130"/>
        <v/>
      </c>
    </row>
    <row r="7296">
      <c r="A7296" s="24">
        <v>44432.27245146991</v>
      </c>
      <c r="B7296" s="5" t="s">
        <v>2815</v>
      </c>
      <c r="C7296" s="5" t="s">
        <v>545</v>
      </c>
      <c r="D7296" s="5" t="s">
        <v>3246</v>
      </c>
      <c r="E7296" s="5">
        <v>40.0</v>
      </c>
      <c r="F7296" s="28">
        <f t="shared" si="67"/>
        <v>44432.35578</v>
      </c>
      <c r="G7296" s="32">
        <f t="shared" si="128"/>
        <v>44432.35578</v>
      </c>
      <c r="H7296" s="29">
        <v>0.6666666666666666</v>
      </c>
      <c r="I7296" s="30">
        <f t="shared" si="129"/>
        <v>-44431.68912</v>
      </c>
      <c r="J7296" s="5" t="s">
        <v>1861</v>
      </c>
      <c r="K7296" t="str">
        <f t="shared" si="130"/>
        <v/>
      </c>
    </row>
    <row r="7297">
      <c r="A7297" s="24">
        <v>44432.33879309028</v>
      </c>
      <c r="B7297" s="5" t="s">
        <v>5318</v>
      </c>
      <c r="C7297" s="5" t="s">
        <v>545</v>
      </c>
      <c r="D7297" s="5" t="s">
        <v>3171</v>
      </c>
      <c r="E7297" s="5">
        <v>41.0</v>
      </c>
      <c r="F7297" s="28">
        <f t="shared" si="67"/>
        <v>44432.42213</v>
      </c>
      <c r="G7297" s="32">
        <f t="shared" si="128"/>
        <v>44432.42213</v>
      </c>
      <c r="H7297" s="29">
        <v>0.49444444444444446</v>
      </c>
      <c r="I7297" s="30">
        <f t="shared" si="129"/>
        <v>-44431.92768</v>
      </c>
      <c r="J7297" s="5" t="s">
        <v>1861</v>
      </c>
      <c r="K7297" t="str">
        <f t="shared" si="130"/>
        <v/>
      </c>
    </row>
    <row r="7298">
      <c r="A7298" s="24">
        <v>44432.363880868055</v>
      </c>
      <c r="B7298" s="5" t="s">
        <v>5257</v>
      </c>
      <c r="C7298" s="5" t="s">
        <v>236</v>
      </c>
      <c r="D7298" s="5" t="s">
        <v>1448</v>
      </c>
      <c r="E7298" s="5">
        <v>42.0</v>
      </c>
      <c r="F7298" s="28">
        <f t="shared" si="67"/>
        <v>44432.44721</v>
      </c>
      <c r="G7298" s="32">
        <f t="shared" si="128"/>
        <v>44432.44721</v>
      </c>
      <c r="H7298" s="29">
        <v>0.5847222222222223</v>
      </c>
      <c r="I7298" s="30">
        <f t="shared" si="129"/>
        <v>-44431.86249</v>
      </c>
      <c r="J7298" s="5" t="s">
        <v>1861</v>
      </c>
      <c r="K7298" t="str">
        <f t="shared" si="130"/>
        <v/>
      </c>
    </row>
    <row r="7299">
      <c r="A7299" s="24">
        <v>44432.430273564816</v>
      </c>
      <c r="B7299" s="5" t="s">
        <v>5319</v>
      </c>
      <c r="C7299" s="5" t="s">
        <v>1480</v>
      </c>
      <c r="D7299" s="5" t="s">
        <v>2787</v>
      </c>
      <c r="E7299" s="5">
        <v>41.0</v>
      </c>
      <c r="F7299" s="28">
        <f t="shared" si="67"/>
        <v>44432.51361</v>
      </c>
      <c r="G7299" s="32">
        <f t="shared" si="128"/>
        <v>44432.51361</v>
      </c>
      <c r="H7299" s="29">
        <v>0.5340277777777778</v>
      </c>
      <c r="I7299" s="30">
        <f t="shared" si="129"/>
        <v>-44431.97958</v>
      </c>
      <c r="J7299" s="5" t="s">
        <v>1861</v>
      </c>
      <c r="K7299" t="str">
        <f t="shared" si="130"/>
        <v/>
      </c>
    </row>
    <row r="7300">
      <c r="A7300" s="24">
        <v>44432.452205277776</v>
      </c>
      <c r="B7300" s="5" t="s">
        <v>5320</v>
      </c>
      <c r="C7300" s="5" t="s">
        <v>5321</v>
      </c>
      <c r="D7300" s="5" t="s">
        <v>5042</v>
      </c>
      <c r="E7300" s="5">
        <v>1.0</v>
      </c>
      <c r="F7300" s="28">
        <f t="shared" si="67"/>
        <v>44432.53554</v>
      </c>
      <c r="G7300" s="32">
        <f t="shared" si="128"/>
        <v>44432.53554</v>
      </c>
      <c r="H7300" s="29">
        <v>0.5645833333333333</v>
      </c>
      <c r="I7300" s="30">
        <f t="shared" si="129"/>
        <v>-44431.97096</v>
      </c>
      <c r="K7300" t="str">
        <f t="shared" si="130"/>
        <v/>
      </c>
    </row>
    <row r="7301">
      <c r="A7301" s="24">
        <v>44432.491266909725</v>
      </c>
      <c r="B7301" s="5" t="s">
        <v>2964</v>
      </c>
      <c r="C7301" s="5" t="s">
        <v>251</v>
      </c>
      <c r="D7301" s="5" t="s">
        <v>2966</v>
      </c>
      <c r="E7301" s="5">
        <v>1.0</v>
      </c>
      <c r="F7301" s="28">
        <f t="shared" si="67"/>
        <v>44432.5746</v>
      </c>
      <c r="G7301" s="32">
        <f t="shared" si="128"/>
        <v>44432.5746</v>
      </c>
      <c r="H7301" s="29">
        <v>0.6666666666666666</v>
      </c>
      <c r="I7301" s="30">
        <f t="shared" si="129"/>
        <v>-44431.90793</v>
      </c>
      <c r="K7301" t="str">
        <f t="shared" si="130"/>
        <v/>
      </c>
    </row>
    <row r="7302">
      <c r="A7302" s="24">
        <v>44432.49178820602</v>
      </c>
      <c r="B7302" s="5" t="s">
        <v>5322</v>
      </c>
      <c r="C7302" s="5" t="s">
        <v>251</v>
      </c>
      <c r="D7302" s="5" t="s">
        <v>2966</v>
      </c>
      <c r="E7302" s="5">
        <v>2.0</v>
      </c>
      <c r="F7302" s="28">
        <f t="shared" si="67"/>
        <v>44432.57512</v>
      </c>
      <c r="G7302" s="32">
        <f t="shared" si="128"/>
        <v>44432.57512</v>
      </c>
      <c r="H7302" s="29">
        <v>0.6666666666666666</v>
      </c>
      <c r="I7302" s="30">
        <f t="shared" si="129"/>
        <v>-44431.90845</v>
      </c>
      <c r="K7302" t="str">
        <f t="shared" si="130"/>
        <v/>
      </c>
    </row>
    <row r="7303">
      <c r="A7303" s="24">
        <v>44432.49231564815</v>
      </c>
      <c r="B7303" s="5" t="s">
        <v>5323</v>
      </c>
      <c r="C7303" s="5" t="s">
        <v>251</v>
      </c>
      <c r="D7303" s="5" t="s">
        <v>2966</v>
      </c>
      <c r="E7303" s="5">
        <v>3.0</v>
      </c>
      <c r="F7303" s="28">
        <f t="shared" si="67"/>
        <v>44432.57565</v>
      </c>
      <c r="G7303" s="32">
        <f t="shared" si="128"/>
        <v>44432.57565</v>
      </c>
      <c r="H7303" s="29">
        <v>0.6666666666666666</v>
      </c>
      <c r="I7303" s="30">
        <f t="shared" si="129"/>
        <v>-44431.90898</v>
      </c>
      <c r="K7303" t="str">
        <f t="shared" si="130"/>
        <v/>
      </c>
    </row>
    <row r="7304">
      <c r="A7304" s="24">
        <v>44432.512091192126</v>
      </c>
      <c r="B7304" s="5" t="s">
        <v>2658</v>
      </c>
      <c r="C7304" s="5" t="s">
        <v>1420</v>
      </c>
      <c r="D7304" s="5" t="s">
        <v>5042</v>
      </c>
      <c r="E7304" s="5">
        <v>4.0</v>
      </c>
      <c r="F7304" s="28">
        <f t="shared" si="67"/>
        <v>44432.59542</v>
      </c>
      <c r="G7304" s="32">
        <f t="shared" si="128"/>
        <v>44432.59542</v>
      </c>
      <c r="H7304" s="29">
        <v>0.6666666666666666</v>
      </c>
      <c r="I7304" s="30">
        <f t="shared" si="129"/>
        <v>-44431.92876</v>
      </c>
      <c r="K7304" t="str">
        <f t="shared" si="130"/>
        <v/>
      </c>
    </row>
    <row r="7305">
      <c r="A7305" s="24">
        <v>44432.52016561343</v>
      </c>
      <c r="B7305" s="5" t="s">
        <v>3707</v>
      </c>
      <c r="C7305" s="5" t="s">
        <v>898</v>
      </c>
      <c r="D7305" s="5" t="s">
        <v>607</v>
      </c>
      <c r="E7305" s="5">
        <v>5.0</v>
      </c>
      <c r="F7305" s="28">
        <f t="shared" si="67"/>
        <v>44432.6035</v>
      </c>
      <c r="G7305" s="32">
        <f t="shared" si="128"/>
        <v>44432.6035</v>
      </c>
      <c r="H7305" s="29">
        <v>0.6263888888888889</v>
      </c>
      <c r="I7305" s="30">
        <f t="shared" si="129"/>
        <v>-44431.97711</v>
      </c>
      <c r="K7305" t="str">
        <f t="shared" si="130"/>
        <v/>
      </c>
    </row>
    <row r="7306">
      <c r="A7306" s="24">
        <v>44432.54210847222</v>
      </c>
      <c r="B7306" s="5" t="s">
        <v>5249</v>
      </c>
      <c r="C7306" s="5" t="s">
        <v>1480</v>
      </c>
      <c r="D7306" s="5" t="s">
        <v>2787</v>
      </c>
      <c r="E7306" s="5">
        <v>42.0</v>
      </c>
      <c r="F7306" s="28">
        <f t="shared" si="67"/>
        <v>44432.62544</v>
      </c>
      <c r="G7306" s="32">
        <f t="shared" si="128"/>
        <v>44432.62544</v>
      </c>
      <c r="H7306" s="29">
        <v>0.6666666666666666</v>
      </c>
      <c r="I7306" s="30">
        <f t="shared" si="129"/>
        <v>-44431.95878</v>
      </c>
      <c r="J7306" s="5" t="s">
        <v>1861</v>
      </c>
      <c r="K7306" t="str">
        <f t="shared" si="130"/>
        <v/>
      </c>
    </row>
    <row r="7307">
      <c r="A7307" s="24">
        <v>44432.556528726855</v>
      </c>
      <c r="B7307" s="5" t="s">
        <v>5324</v>
      </c>
      <c r="C7307" s="5" t="s">
        <v>5325</v>
      </c>
      <c r="D7307" s="5" t="s">
        <v>2318</v>
      </c>
      <c r="E7307" s="5">
        <v>5.0</v>
      </c>
      <c r="F7307" s="28">
        <f t="shared" si="67"/>
        <v>44432.63986</v>
      </c>
      <c r="G7307" s="32">
        <f t="shared" si="128"/>
        <v>44432.63986</v>
      </c>
      <c r="H7307" s="29">
        <v>0.6666666666666666</v>
      </c>
      <c r="I7307" s="30">
        <f t="shared" si="129"/>
        <v>-44431.9732</v>
      </c>
      <c r="K7307" t="str">
        <f t="shared" si="130"/>
        <v/>
      </c>
    </row>
    <row r="7308">
      <c r="A7308" s="24">
        <v>44432.60479210648</v>
      </c>
      <c r="B7308" s="5" t="s">
        <v>5326</v>
      </c>
      <c r="F7308" s="28">
        <f t="shared" si="67"/>
        <v>44432.68813</v>
      </c>
      <c r="G7308" s="32">
        <f t="shared" si="128"/>
        <v>44432.68813</v>
      </c>
      <c r="I7308" t="str">
        <f t="shared" si="129"/>
        <v/>
      </c>
      <c r="K7308" t="str">
        <f t="shared" si="130"/>
        <v/>
      </c>
    </row>
    <row r="7309">
      <c r="A7309" s="24">
        <v>44432.6422528125</v>
      </c>
      <c r="B7309" s="5" t="s">
        <v>3401</v>
      </c>
      <c r="C7309" s="5" t="s">
        <v>1480</v>
      </c>
      <c r="D7309" s="5" t="s">
        <v>5042</v>
      </c>
      <c r="F7309" s="28">
        <f t="shared" si="67"/>
        <v>44432.72559</v>
      </c>
      <c r="G7309" s="32">
        <f t="shared" si="128"/>
        <v>44432.72559</v>
      </c>
      <c r="I7309" t="str">
        <f t="shared" si="129"/>
        <v/>
      </c>
      <c r="K7309" t="str">
        <f t="shared" si="130"/>
        <v/>
      </c>
    </row>
    <row r="7310">
      <c r="A7310" s="24">
        <v>44433.228544259255</v>
      </c>
      <c r="B7310" s="5" t="s">
        <v>5317</v>
      </c>
      <c r="C7310" s="5" t="s">
        <v>1480</v>
      </c>
      <c r="D7310" s="5" t="s">
        <v>2787</v>
      </c>
      <c r="F7310" s="28">
        <f t="shared" si="67"/>
        <v>44433.31188</v>
      </c>
      <c r="G7310" s="32">
        <f t="shared" si="128"/>
        <v>44433.31188</v>
      </c>
      <c r="I7310" t="str">
        <f t="shared" si="129"/>
        <v/>
      </c>
      <c r="K7310" t="str">
        <f t="shared" si="130"/>
        <v/>
      </c>
    </row>
    <row r="7311">
      <c r="A7311" s="24">
        <v>44433.276968101854</v>
      </c>
      <c r="B7311" s="5" t="s">
        <v>4088</v>
      </c>
      <c r="C7311" s="5" t="s">
        <v>516</v>
      </c>
      <c r="D7311" s="5" t="s">
        <v>3246</v>
      </c>
      <c r="E7311" s="5">
        <v>38.0</v>
      </c>
      <c r="F7311" s="28">
        <f t="shared" si="67"/>
        <v>44433.3603</v>
      </c>
      <c r="G7311" s="32">
        <f t="shared" si="128"/>
        <v>44433.3603</v>
      </c>
      <c r="H7311" s="29">
        <v>0.6666666666666666</v>
      </c>
      <c r="I7311" s="30">
        <f t="shared" si="129"/>
        <v>-44432.69363</v>
      </c>
      <c r="J7311" s="5" t="s">
        <v>1861</v>
      </c>
      <c r="K7311" t="str">
        <f t="shared" si="130"/>
        <v/>
      </c>
    </row>
    <row r="7312">
      <c r="A7312" s="24">
        <v>44433.292394108794</v>
      </c>
      <c r="B7312" s="5" t="s">
        <v>5327</v>
      </c>
      <c r="C7312" s="5" t="s">
        <v>1714</v>
      </c>
      <c r="D7312" s="5" t="s">
        <v>1722</v>
      </c>
      <c r="E7312" s="5">
        <v>1.0</v>
      </c>
      <c r="F7312" s="28">
        <f t="shared" si="67"/>
        <v>44433.37573</v>
      </c>
      <c r="G7312" s="32">
        <f t="shared" si="128"/>
        <v>44433.37573</v>
      </c>
      <c r="H7312" s="29">
        <v>0.41944444444444445</v>
      </c>
      <c r="I7312" s="30">
        <f t="shared" si="129"/>
        <v>-44432.95628</v>
      </c>
      <c r="K7312" t="str">
        <f t="shared" si="130"/>
        <v/>
      </c>
    </row>
    <row r="7313">
      <c r="A7313" s="24">
        <v>44433.31033418981</v>
      </c>
      <c r="B7313" s="5" t="s">
        <v>1335</v>
      </c>
      <c r="C7313" s="5" t="s">
        <v>48</v>
      </c>
      <c r="E7313" s="5">
        <v>2.0</v>
      </c>
      <c r="F7313" s="28">
        <f t="shared" si="67"/>
        <v>44433.39367</v>
      </c>
      <c r="G7313" s="32">
        <f t="shared" si="128"/>
        <v>44433.39367</v>
      </c>
      <c r="H7313" s="29">
        <v>0.6666666666666666</v>
      </c>
      <c r="I7313" s="30">
        <f t="shared" si="129"/>
        <v>-44432.727</v>
      </c>
      <c r="K7313" t="str">
        <f t="shared" si="130"/>
        <v/>
      </c>
    </row>
    <row r="7314">
      <c r="A7314" s="24">
        <v>44433.3105287963</v>
      </c>
      <c r="B7314" s="5" t="s">
        <v>5328</v>
      </c>
      <c r="C7314" s="5" t="s">
        <v>48</v>
      </c>
      <c r="E7314" s="5">
        <v>43.0</v>
      </c>
      <c r="F7314" s="28">
        <f t="shared" si="67"/>
        <v>44433.39386</v>
      </c>
      <c r="G7314" s="32">
        <f t="shared" si="128"/>
        <v>44433.39386</v>
      </c>
      <c r="H7314" s="29">
        <v>0.6666666666666666</v>
      </c>
      <c r="I7314" s="30">
        <f t="shared" si="129"/>
        <v>-44432.7272</v>
      </c>
      <c r="J7314" s="5" t="s">
        <v>1861</v>
      </c>
      <c r="K7314" t="str">
        <f t="shared" si="130"/>
        <v/>
      </c>
    </row>
    <row r="7315">
      <c r="A7315" s="24">
        <v>44433.31419399305</v>
      </c>
      <c r="B7315" s="5" t="s">
        <v>2318</v>
      </c>
      <c r="C7315" s="5" t="s">
        <v>545</v>
      </c>
      <c r="D7315" s="5" t="s">
        <v>3246</v>
      </c>
      <c r="F7315" s="28">
        <f t="shared" si="67"/>
        <v>44433.39753</v>
      </c>
      <c r="G7315" s="32">
        <f t="shared" si="128"/>
        <v>44433.39753</v>
      </c>
      <c r="H7315" s="29">
        <v>0.5694444444444444</v>
      </c>
      <c r="I7315" s="30">
        <f t="shared" si="129"/>
        <v>-44432.82808</v>
      </c>
      <c r="J7315" s="5" t="s">
        <v>3958</v>
      </c>
      <c r="K7315" t="str">
        <f t="shared" si="130"/>
        <v/>
      </c>
    </row>
    <row r="7316">
      <c r="A7316" s="24">
        <v>44433.32805964121</v>
      </c>
      <c r="B7316" s="5" t="s">
        <v>3193</v>
      </c>
      <c r="D7316" s="5" t="s">
        <v>5129</v>
      </c>
      <c r="E7316" s="5">
        <v>5.0</v>
      </c>
      <c r="F7316" s="28">
        <f t="shared" si="67"/>
        <v>44433.41139</v>
      </c>
      <c r="G7316" s="32">
        <f t="shared" si="128"/>
        <v>44433.41139</v>
      </c>
      <c r="H7316" s="29">
        <v>0.48125</v>
      </c>
      <c r="I7316" s="30">
        <f t="shared" si="129"/>
        <v>-44432.93014</v>
      </c>
      <c r="K7316" t="str">
        <f t="shared" si="130"/>
        <v/>
      </c>
    </row>
    <row r="7317">
      <c r="A7317" s="24">
        <v>44433.33163262732</v>
      </c>
      <c r="B7317" s="5" t="s">
        <v>5218</v>
      </c>
      <c r="C7317" s="5" t="s">
        <v>3140</v>
      </c>
      <c r="D7317" s="5" t="s">
        <v>5129</v>
      </c>
      <c r="E7317" s="5">
        <v>6.0</v>
      </c>
      <c r="F7317" s="28">
        <f t="shared" si="67"/>
        <v>44433.41497</v>
      </c>
      <c r="G7317" s="32">
        <f t="shared" si="128"/>
        <v>44433.41497</v>
      </c>
      <c r="H7317" s="29">
        <v>0.46041666666666664</v>
      </c>
      <c r="I7317" s="30">
        <f t="shared" si="129"/>
        <v>-44432.95455</v>
      </c>
      <c r="K7317" t="str">
        <f t="shared" si="130"/>
        <v/>
      </c>
    </row>
    <row r="7318">
      <c r="A7318" s="24">
        <v>44433.331895474534</v>
      </c>
      <c r="B7318" s="5" t="s">
        <v>823</v>
      </c>
      <c r="C7318" s="5" t="s">
        <v>716</v>
      </c>
      <c r="D7318" s="5" t="s">
        <v>5049</v>
      </c>
      <c r="E7318" s="5">
        <v>7.0</v>
      </c>
      <c r="F7318" s="28">
        <f t="shared" si="67"/>
        <v>44433.41523</v>
      </c>
      <c r="G7318" s="32">
        <f t="shared" si="128"/>
        <v>44433.41523</v>
      </c>
      <c r="H7318" s="29">
        <v>0.47708333333333336</v>
      </c>
      <c r="I7318" s="30">
        <f t="shared" si="129"/>
        <v>-44432.93815</v>
      </c>
      <c r="K7318" t="str">
        <f t="shared" si="130"/>
        <v/>
      </c>
    </row>
    <row r="7319">
      <c r="A7319" s="24">
        <v>44433.33219204861</v>
      </c>
      <c r="B7319" s="5" t="s">
        <v>5215</v>
      </c>
      <c r="C7319" s="5" t="s">
        <v>716</v>
      </c>
      <c r="D7319" s="5" t="s">
        <v>5049</v>
      </c>
      <c r="E7319" s="5">
        <v>8.0</v>
      </c>
      <c r="F7319" s="28">
        <f t="shared" si="67"/>
        <v>44433.41553</v>
      </c>
      <c r="G7319" s="32">
        <f t="shared" si="128"/>
        <v>44433.41553</v>
      </c>
      <c r="H7319" s="29">
        <v>0.47708333333333336</v>
      </c>
      <c r="I7319" s="30">
        <f t="shared" si="129"/>
        <v>-44432.93844</v>
      </c>
      <c r="K7319" t="str">
        <f t="shared" si="130"/>
        <v/>
      </c>
    </row>
    <row r="7320">
      <c r="A7320" s="24">
        <v>44433.33241065972</v>
      </c>
      <c r="B7320" s="5" t="s">
        <v>5096</v>
      </c>
      <c r="C7320" s="5" t="s">
        <v>716</v>
      </c>
      <c r="D7320" s="5" t="s">
        <v>5049</v>
      </c>
      <c r="E7320" s="5">
        <v>9.0</v>
      </c>
      <c r="F7320" s="28">
        <f t="shared" si="67"/>
        <v>44433.41574</v>
      </c>
      <c r="G7320" s="32">
        <f t="shared" si="128"/>
        <v>44433.41574</v>
      </c>
      <c r="H7320" s="29">
        <v>0.47708333333333336</v>
      </c>
      <c r="I7320" s="30">
        <f t="shared" si="129"/>
        <v>-44432.93866</v>
      </c>
      <c r="K7320" t="str">
        <f t="shared" si="130"/>
        <v/>
      </c>
    </row>
    <row r="7321">
      <c r="A7321" s="24">
        <v>44433.33255762732</v>
      </c>
      <c r="B7321" s="5" t="s">
        <v>5329</v>
      </c>
      <c r="C7321" s="5" t="s">
        <v>716</v>
      </c>
      <c r="D7321" s="5" t="s">
        <v>5049</v>
      </c>
      <c r="E7321" s="5">
        <v>10.0</v>
      </c>
      <c r="F7321" s="28">
        <f t="shared" si="67"/>
        <v>44433.41589</v>
      </c>
      <c r="G7321" s="32">
        <f t="shared" si="128"/>
        <v>44433.41589</v>
      </c>
      <c r="H7321" s="29">
        <v>0.47708333333333336</v>
      </c>
      <c r="I7321" s="30">
        <f t="shared" si="129"/>
        <v>-44432.93881</v>
      </c>
      <c r="K7321" t="str">
        <f t="shared" si="130"/>
        <v/>
      </c>
    </row>
    <row r="7322">
      <c r="A7322" s="24">
        <v>44433.332924131944</v>
      </c>
      <c r="B7322" s="5" t="s">
        <v>1819</v>
      </c>
      <c r="C7322" s="5" t="s">
        <v>716</v>
      </c>
      <c r="D7322" s="5" t="s">
        <v>4442</v>
      </c>
      <c r="E7322" s="5">
        <v>11.0</v>
      </c>
      <c r="F7322" s="28">
        <f t="shared" si="67"/>
        <v>44433.41626</v>
      </c>
      <c r="G7322" s="32">
        <f t="shared" si="128"/>
        <v>44433.41626</v>
      </c>
      <c r="H7322" s="29">
        <v>0.45694444444444443</v>
      </c>
      <c r="I7322" s="30">
        <f t="shared" si="129"/>
        <v>-44432.95931</v>
      </c>
      <c r="K7322" t="str">
        <f t="shared" si="130"/>
        <v/>
      </c>
    </row>
    <row r="7323">
      <c r="A7323" s="24">
        <v>44433.33314700231</v>
      </c>
      <c r="B7323" s="5" t="s">
        <v>5330</v>
      </c>
      <c r="C7323" s="5" t="s">
        <v>5152</v>
      </c>
      <c r="D7323" s="5" t="s">
        <v>4442</v>
      </c>
      <c r="E7323" s="5">
        <v>12.0</v>
      </c>
      <c r="F7323" s="28">
        <f t="shared" si="67"/>
        <v>44433.41648</v>
      </c>
      <c r="G7323" s="32">
        <f t="shared" si="128"/>
        <v>44433.41648</v>
      </c>
      <c r="H7323" s="29">
        <v>0.45694444444444443</v>
      </c>
      <c r="I7323" s="30">
        <f t="shared" si="129"/>
        <v>-44432.95954</v>
      </c>
      <c r="K7323" t="str">
        <f t="shared" si="130"/>
        <v/>
      </c>
    </row>
    <row r="7324">
      <c r="A7324" s="24">
        <v>44433.3615121412</v>
      </c>
      <c r="B7324" s="5" t="s">
        <v>5331</v>
      </c>
      <c r="D7324" s="5" t="s">
        <v>3652</v>
      </c>
      <c r="E7324" s="5">
        <v>1.0</v>
      </c>
      <c r="F7324" s="28">
        <f t="shared" si="67"/>
        <v>44433.44485</v>
      </c>
      <c r="G7324" s="32">
        <f t="shared" si="128"/>
        <v>44433.44485</v>
      </c>
      <c r="H7324" s="29">
        <v>0.48541666666666666</v>
      </c>
      <c r="I7324" s="30">
        <f t="shared" si="129"/>
        <v>-44432.95943</v>
      </c>
      <c r="K7324" t="str">
        <f t="shared" si="130"/>
        <v/>
      </c>
    </row>
    <row r="7325">
      <c r="A7325" s="24">
        <v>44433.36245556713</v>
      </c>
      <c r="B7325" s="5" t="s">
        <v>5332</v>
      </c>
      <c r="C7325" s="5" t="s">
        <v>5333</v>
      </c>
      <c r="D7325" s="5" t="s">
        <v>2315</v>
      </c>
      <c r="E7325" s="5">
        <v>13.0</v>
      </c>
      <c r="F7325" s="28">
        <f t="shared" si="67"/>
        <v>44433.44579</v>
      </c>
      <c r="G7325" s="32">
        <f t="shared" si="128"/>
        <v>44433.44579</v>
      </c>
      <c r="H7325" s="29">
        <v>0.5041666666666667</v>
      </c>
      <c r="I7325" s="30">
        <f t="shared" si="129"/>
        <v>-44432.94162</v>
      </c>
      <c r="K7325" t="str">
        <f t="shared" si="130"/>
        <v/>
      </c>
    </row>
    <row r="7326">
      <c r="A7326" s="24">
        <v>44433.36270150463</v>
      </c>
      <c r="B7326" s="5" t="s">
        <v>5334</v>
      </c>
      <c r="C7326" s="5" t="s">
        <v>4668</v>
      </c>
      <c r="D7326" s="5" t="s">
        <v>2315</v>
      </c>
      <c r="E7326" s="5">
        <v>14.0</v>
      </c>
      <c r="F7326" s="28">
        <f t="shared" si="67"/>
        <v>44433.44603</v>
      </c>
      <c r="G7326" s="32">
        <f t="shared" si="128"/>
        <v>44433.44603</v>
      </c>
      <c r="H7326" s="29">
        <v>0.5041666666666667</v>
      </c>
      <c r="I7326" s="30">
        <f t="shared" si="129"/>
        <v>-44432.94187</v>
      </c>
      <c r="K7326" t="str">
        <f t="shared" si="130"/>
        <v/>
      </c>
    </row>
    <row r="7327">
      <c r="A7327" s="24">
        <v>44433.37361141204</v>
      </c>
      <c r="B7327" s="5" t="s">
        <v>4023</v>
      </c>
      <c r="C7327" s="5" t="s">
        <v>4222</v>
      </c>
      <c r="D7327" s="5" t="s">
        <v>173</v>
      </c>
      <c r="E7327" s="5">
        <v>15.0</v>
      </c>
      <c r="F7327" s="28">
        <f t="shared" si="67"/>
        <v>44433.45694</v>
      </c>
      <c r="G7327" s="32">
        <f t="shared" si="128"/>
        <v>44433.45694</v>
      </c>
      <c r="H7327" s="29">
        <v>0.48194444444444445</v>
      </c>
      <c r="I7327" s="30">
        <f t="shared" si="129"/>
        <v>-44432.975</v>
      </c>
      <c r="K7327" t="str">
        <f t="shared" si="130"/>
        <v/>
      </c>
    </row>
    <row r="7328">
      <c r="A7328" s="24">
        <v>44433.38238084491</v>
      </c>
      <c r="B7328" s="5" t="s">
        <v>5257</v>
      </c>
      <c r="C7328" s="5" t="s">
        <v>236</v>
      </c>
      <c r="D7328" s="5" t="s">
        <v>1448</v>
      </c>
      <c r="E7328" s="5">
        <v>40.0</v>
      </c>
      <c r="F7328" s="28">
        <f t="shared" si="67"/>
        <v>44433.46571</v>
      </c>
      <c r="G7328" s="32">
        <f t="shared" si="128"/>
        <v>44433.46571</v>
      </c>
      <c r="H7328" s="29">
        <v>0.6666666666666666</v>
      </c>
      <c r="I7328" s="30">
        <f t="shared" si="129"/>
        <v>-44432.79905</v>
      </c>
      <c r="J7328" s="5" t="s">
        <v>1861</v>
      </c>
      <c r="K7328" t="str">
        <f t="shared" si="130"/>
        <v/>
      </c>
    </row>
    <row r="7329">
      <c r="A7329" s="24">
        <v>44433.390609270835</v>
      </c>
      <c r="B7329" s="5" t="s">
        <v>5186</v>
      </c>
      <c r="C7329" s="5" t="s">
        <v>1480</v>
      </c>
      <c r="D7329" s="5" t="s">
        <v>2787</v>
      </c>
      <c r="E7329" s="5">
        <v>42.0</v>
      </c>
      <c r="F7329" s="28">
        <f t="shared" si="67"/>
        <v>44433.47394</v>
      </c>
      <c r="G7329" s="32">
        <f t="shared" si="128"/>
        <v>44433.47394</v>
      </c>
      <c r="H7329" s="29">
        <v>0.6666666666666666</v>
      </c>
      <c r="I7329" s="30">
        <f t="shared" si="129"/>
        <v>-44432.80728</v>
      </c>
      <c r="J7329" s="5" t="s">
        <v>1861</v>
      </c>
      <c r="K7329" t="str">
        <f t="shared" si="130"/>
        <v/>
      </c>
    </row>
    <row r="7330">
      <c r="A7330" s="24">
        <v>44433.47314501157</v>
      </c>
      <c r="B7330" s="5" t="s">
        <v>5284</v>
      </c>
      <c r="D7330" s="5" t="s">
        <v>1056</v>
      </c>
      <c r="E7330" s="5">
        <v>1.0</v>
      </c>
      <c r="F7330" s="28">
        <f t="shared" si="67"/>
        <v>44433.55648</v>
      </c>
      <c r="G7330" s="32">
        <f t="shared" si="128"/>
        <v>44433.55648</v>
      </c>
      <c r="H7330" s="29">
        <v>0.5631944444444444</v>
      </c>
      <c r="I7330" s="30">
        <f t="shared" si="129"/>
        <v>-44432.99328</v>
      </c>
      <c r="K7330" t="str">
        <f t="shared" si="130"/>
        <v/>
      </c>
    </row>
    <row r="7331">
      <c r="A7331" s="24">
        <v>44433.537541111116</v>
      </c>
      <c r="B7331" s="5" t="s">
        <v>3044</v>
      </c>
      <c r="C7331" s="5" t="s">
        <v>3045</v>
      </c>
      <c r="D7331" s="5" t="s">
        <v>3893</v>
      </c>
      <c r="E7331" s="5">
        <v>1.0</v>
      </c>
      <c r="F7331" s="28">
        <f t="shared" si="67"/>
        <v>44433.62087</v>
      </c>
      <c r="G7331" s="32">
        <f t="shared" si="128"/>
        <v>44433.62087</v>
      </c>
      <c r="H7331" s="29">
        <v>0.6666666666666666</v>
      </c>
      <c r="I7331" s="30">
        <f t="shared" si="129"/>
        <v>-44432.95421</v>
      </c>
      <c r="K7331" t="str">
        <f t="shared" si="130"/>
        <v/>
      </c>
    </row>
    <row r="7332">
      <c r="A7332" s="24">
        <v>44433.55472438657</v>
      </c>
      <c r="B7332" s="5" t="s">
        <v>5249</v>
      </c>
      <c r="F7332" s="28">
        <f t="shared" si="67"/>
        <v>44433.63806</v>
      </c>
      <c r="G7332" s="32">
        <f t="shared" si="128"/>
        <v>44433.63806</v>
      </c>
      <c r="I7332" t="str">
        <f t="shared" si="129"/>
        <v/>
      </c>
      <c r="K7332" t="str">
        <f t="shared" si="130"/>
        <v/>
      </c>
    </row>
    <row r="7333">
      <c r="A7333" s="24">
        <v>44433.565170671296</v>
      </c>
      <c r="B7333" s="5" t="s">
        <v>5335</v>
      </c>
      <c r="D7333" s="5" t="s">
        <v>1120</v>
      </c>
      <c r="F7333" s="28">
        <f t="shared" si="67"/>
        <v>44433.6485</v>
      </c>
      <c r="G7333" s="32">
        <f t="shared" si="128"/>
        <v>44433.6485</v>
      </c>
      <c r="I7333" t="str">
        <f t="shared" si="129"/>
        <v/>
      </c>
      <c r="K7333" t="str">
        <f t="shared" si="130"/>
        <v/>
      </c>
    </row>
    <row r="7334">
      <c r="A7334" s="24">
        <v>44433.58880755787</v>
      </c>
      <c r="B7334" s="5" t="s">
        <v>5336</v>
      </c>
      <c r="F7334" s="28">
        <f t="shared" si="67"/>
        <v>44433.67214</v>
      </c>
      <c r="G7334" s="32">
        <f t="shared" si="128"/>
        <v>44433.67214</v>
      </c>
      <c r="I7334" t="str">
        <f t="shared" si="129"/>
        <v/>
      </c>
      <c r="K7334" t="str">
        <f t="shared" si="130"/>
        <v/>
      </c>
    </row>
    <row r="7335">
      <c r="A7335" s="24">
        <v>44433.62401150463</v>
      </c>
      <c r="B7335" s="5" t="s">
        <v>3977</v>
      </c>
      <c r="C7335" s="5" t="s">
        <v>1480</v>
      </c>
      <c r="D7335" s="5" t="s">
        <v>5042</v>
      </c>
      <c r="F7335" s="28">
        <f t="shared" si="67"/>
        <v>44433.70734</v>
      </c>
      <c r="G7335" s="32">
        <f t="shared" si="128"/>
        <v>44433.70734</v>
      </c>
      <c r="I7335" t="str">
        <f t="shared" si="129"/>
        <v/>
      </c>
      <c r="K7335" t="str">
        <f t="shared" si="130"/>
        <v/>
      </c>
    </row>
    <row r="7336">
      <c r="A7336" s="24">
        <v>44434.22004878472</v>
      </c>
      <c r="B7336" s="5" t="s">
        <v>4120</v>
      </c>
      <c r="C7336" s="5" t="s">
        <v>736</v>
      </c>
      <c r="D7336" s="5" t="s">
        <v>5042</v>
      </c>
      <c r="E7336" s="5">
        <v>2.0</v>
      </c>
      <c r="F7336" s="28">
        <f t="shared" si="67"/>
        <v>44434.30338</v>
      </c>
      <c r="G7336" s="32">
        <f t="shared" si="128"/>
        <v>44434.30338</v>
      </c>
      <c r="H7336" s="29">
        <v>0.3173611111111111</v>
      </c>
      <c r="I7336" s="30">
        <f t="shared" si="129"/>
        <v>-44433.98602</v>
      </c>
      <c r="K7336" t="str">
        <f t="shared" si="130"/>
        <v/>
      </c>
    </row>
    <row r="7337">
      <c r="A7337" s="24">
        <v>44434.23010315972</v>
      </c>
      <c r="B7337" s="5" t="s">
        <v>5317</v>
      </c>
      <c r="C7337" s="5" t="s">
        <v>1480</v>
      </c>
      <c r="D7337" s="5" t="s">
        <v>2787</v>
      </c>
      <c r="E7337" s="5">
        <v>43.0</v>
      </c>
      <c r="F7337" s="28">
        <f t="shared" si="67"/>
        <v>44434.31344</v>
      </c>
      <c r="G7337" s="32">
        <f t="shared" si="128"/>
        <v>44434.31344</v>
      </c>
      <c r="H7337" s="29">
        <v>0.6388888888888888</v>
      </c>
      <c r="I7337" s="30">
        <f t="shared" si="129"/>
        <v>-44433.67455</v>
      </c>
      <c r="J7337" s="5" t="s">
        <v>1861</v>
      </c>
      <c r="K7337" t="str">
        <f t="shared" si="130"/>
        <v/>
      </c>
    </row>
    <row r="7338">
      <c r="A7338" s="24">
        <v>44434.322638287034</v>
      </c>
      <c r="B7338" s="5" t="s">
        <v>5337</v>
      </c>
      <c r="C7338" s="5" t="s">
        <v>5338</v>
      </c>
      <c r="D7338" s="5" t="s">
        <v>4264</v>
      </c>
      <c r="E7338" s="5">
        <v>1.0</v>
      </c>
      <c r="F7338" s="28">
        <f t="shared" si="67"/>
        <v>44434.40597</v>
      </c>
      <c r="G7338" s="32">
        <f t="shared" si="128"/>
        <v>44434.40597</v>
      </c>
      <c r="H7338" s="29">
        <v>0.5284722222222222</v>
      </c>
      <c r="I7338" s="30">
        <f t="shared" si="129"/>
        <v>-44433.8775</v>
      </c>
      <c r="K7338" t="str">
        <f t="shared" si="130"/>
        <v/>
      </c>
    </row>
    <row r="7339">
      <c r="A7339" s="24">
        <v>44434.38544305555</v>
      </c>
      <c r="B7339" s="5" t="s">
        <v>5186</v>
      </c>
      <c r="C7339" s="5" t="s">
        <v>1480</v>
      </c>
      <c r="D7339" s="5" t="s">
        <v>2787</v>
      </c>
      <c r="E7339" s="5">
        <v>38.0</v>
      </c>
      <c r="F7339" s="28">
        <f t="shared" si="67"/>
        <v>44434.46878</v>
      </c>
      <c r="G7339" s="32">
        <f t="shared" si="128"/>
        <v>44434.46878</v>
      </c>
      <c r="H7339" s="29">
        <v>0.6201388888888889</v>
      </c>
      <c r="I7339" s="30">
        <f t="shared" si="129"/>
        <v>-44433.84864</v>
      </c>
      <c r="J7339" s="5" t="s">
        <v>1861</v>
      </c>
      <c r="K7339" t="str">
        <f t="shared" si="130"/>
        <v/>
      </c>
    </row>
    <row r="7340">
      <c r="A7340" s="24">
        <v>44434.38853606481</v>
      </c>
      <c r="B7340" s="5" t="s">
        <v>2515</v>
      </c>
      <c r="C7340" s="5" t="s">
        <v>1888</v>
      </c>
      <c r="D7340" s="5" t="s">
        <v>4860</v>
      </c>
      <c r="E7340" s="5">
        <v>2.0</v>
      </c>
      <c r="F7340" s="28">
        <f t="shared" si="67"/>
        <v>44434.47187</v>
      </c>
      <c r="G7340" s="32">
        <f t="shared" si="128"/>
        <v>44434.47187</v>
      </c>
      <c r="H7340" s="29">
        <v>0.5020833333333333</v>
      </c>
      <c r="I7340" s="30">
        <f t="shared" si="129"/>
        <v>-44433.96979</v>
      </c>
      <c r="K7340" t="str">
        <f t="shared" si="130"/>
        <v/>
      </c>
    </row>
    <row r="7341">
      <c r="A7341" s="24">
        <v>44434.401072002314</v>
      </c>
      <c r="B7341" s="5" t="s">
        <v>5257</v>
      </c>
      <c r="C7341" s="5" t="s">
        <v>236</v>
      </c>
      <c r="D7341" s="5" t="s">
        <v>1448</v>
      </c>
      <c r="E7341" s="5">
        <v>40.0</v>
      </c>
      <c r="F7341" s="28">
        <f t="shared" si="67"/>
        <v>44434.48441</v>
      </c>
      <c r="G7341" s="32">
        <f t="shared" si="128"/>
        <v>44434.48441</v>
      </c>
      <c r="H7341" s="29">
        <v>0.6666666666666666</v>
      </c>
      <c r="I7341" s="30">
        <f t="shared" si="129"/>
        <v>-44433.81774</v>
      </c>
      <c r="J7341" s="5" t="s">
        <v>1861</v>
      </c>
      <c r="K7341" t="str">
        <f t="shared" si="130"/>
        <v/>
      </c>
    </row>
    <row r="7342">
      <c r="A7342" s="24">
        <v>44434.40937905092</v>
      </c>
      <c r="B7342" s="5" t="s">
        <v>4088</v>
      </c>
      <c r="C7342" s="5" t="s">
        <v>545</v>
      </c>
      <c r="D7342" s="5" t="s">
        <v>3246</v>
      </c>
      <c r="E7342" s="5">
        <v>41.0</v>
      </c>
      <c r="F7342" s="28">
        <f t="shared" si="67"/>
        <v>44434.49271</v>
      </c>
      <c r="G7342" s="32">
        <f t="shared" si="128"/>
        <v>44434.49271</v>
      </c>
      <c r="H7342" s="29">
        <v>0.6666666666666666</v>
      </c>
      <c r="I7342" s="30">
        <f t="shared" si="129"/>
        <v>-44433.82605</v>
      </c>
      <c r="J7342" s="5" t="s">
        <v>1861</v>
      </c>
      <c r="K7342" t="str">
        <f t="shared" si="130"/>
        <v/>
      </c>
    </row>
    <row r="7343">
      <c r="A7343" s="24">
        <v>44434.43324105324</v>
      </c>
      <c r="B7343" s="5" t="s">
        <v>5339</v>
      </c>
      <c r="C7343" s="5" t="s">
        <v>5340</v>
      </c>
      <c r="D7343" s="5" t="s">
        <v>3032</v>
      </c>
      <c r="E7343" s="5">
        <v>2.0</v>
      </c>
      <c r="F7343" s="28">
        <f t="shared" si="67"/>
        <v>44434.51657</v>
      </c>
      <c r="G7343" s="32">
        <f t="shared" si="128"/>
        <v>44434.51657</v>
      </c>
      <c r="H7343" s="29">
        <v>0.6166666666666667</v>
      </c>
      <c r="I7343" s="30">
        <f t="shared" si="129"/>
        <v>-44433.89991</v>
      </c>
      <c r="K7343" t="str">
        <f t="shared" si="130"/>
        <v/>
      </c>
    </row>
    <row r="7344">
      <c r="A7344" s="24">
        <v>44434.442089317134</v>
      </c>
      <c r="B7344" s="5" t="s">
        <v>5341</v>
      </c>
      <c r="C7344" s="5" t="s">
        <v>5342</v>
      </c>
      <c r="D7344" s="5" t="s">
        <v>5343</v>
      </c>
      <c r="E7344" s="5">
        <v>3.0</v>
      </c>
      <c r="F7344" s="28">
        <f t="shared" si="67"/>
        <v>44434.52542</v>
      </c>
      <c r="G7344" s="32">
        <f t="shared" si="128"/>
        <v>44434.52542</v>
      </c>
      <c r="H7344" s="29">
        <v>0.5625</v>
      </c>
      <c r="I7344" s="30">
        <f t="shared" si="129"/>
        <v>-44433.96292</v>
      </c>
      <c r="K7344" t="str">
        <f t="shared" si="130"/>
        <v/>
      </c>
    </row>
    <row r="7345">
      <c r="A7345" s="24">
        <v>44434.55236342593</v>
      </c>
      <c r="B7345" s="5" t="s">
        <v>5344</v>
      </c>
      <c r="F7345" s="28">
        <f t="shared" si="67"/>
        <v>44434.6357</v>
      </c>
      <c r="G7345" s="32">
        <f t="shared" si="128"/>
        <v>44434.6357</v>
      </c>
      <c r="I7345" t="str">
        <f t="shared" si="129"/>
        <v/>
      </c>
      <c r="K7345" t="str">
        <f t="shared" si="130"/>
        <v/>
      </c>
    </row>
    <row r="7346">
      <c r="A7346" s="24">
        <v>44434.585107164356</v>
      </c>
      <c r="B7346" s="5" t="s">
        <v>5336</v>
      </c>
      <c r="F7346" s="28">
        <f t="shared" si="67"/>
        <v>44434.66844</v>
      </c>
      <c r="G7346" s="32">
        <f t="shared" si="128"/>
        <v>44434.66844</v>
      </c>
      <c r="I7346" t="str">
        <f t="shared" si="129"/>
        <v/>
      </c>
      <c r="K7346" t="str">
        <f t="shared" si="130"/>
        <v/>
      </c>
    </row>
    <row r="7347">
      <c r="A7347" s="24">
        <v>44434.58551679398</v>
      </c>
      <c r="B7347" s="5" t="s">
        <v>5345</v>
      </c>
      <c r="F7347" s="28">
        <f t="shared" si="67"/>
        <v>44434.66885</v>
      </c>
      <c r="G7347" s="32">
        <f t="shared" si="128"/>
        <v>44434.66885</v>
      </c>
      <c r="I7347" t="str">
        <f t="shared" si="129"/>
        <v/>
      </c>
      <c r="K7347" t="str">
        <f t="shared" si="130"/>
        <v/>
      </c>
    </row>
    <row r="7348">
      <c r="A7348" s="24">
        <v>44434.63466858796</v>
      </c>
      <c r="B7348" s="5" t="s">
        <v>3401</v>
      </c>
      <c r="C7348" s="5" t="s">
        <v>1480</v>
      </c>
      <c r="D7348" s="5" t="s">
        <v>5042</v>
      </c>
      <c r="F7348" s="28">
        <f t="shared" si="67"/>
        <v>44434.718</v>
      </c>
      <c r="G7348" s="32">
        <f t="shared" si="128"/>
        <v>44434.718</v>
      </c>
      <c r="I7348" t="str">
        <f t="shared" si="129"/>
        <v/>
      </c>
      <c r="K7348" t="str">
        <f t="shared" si="130"/>
        <v/>
      </c>
    </row>
    <row r="7349">
      <c r="A7349" s="24">
        <v>44435.19659659722</v>
      </c>
      <c r="B7349" s="5" t="s">
        <v>323</v>
      </c>
      <c r="C7349" s="5" t="s">
        <v>5346</v>
      </c>
      <c r="D7349" s="5" t="s">
        <v>3246</v>
      </c>
      <c r="E7349" s="5">
        <v>38.0</v>
      </c>
      <c r="F7349" s="28">
        <f t="shared" si="67"/>
        <v>44435.27993</v>
      </c>
      <c r="G7349" s="32">
        <f t="shared" si="128"/>
        <v>44435.27993</v>
      </c>
      <c r="H7349" s="29">
        <v>0.5569444444444445</v>
      </c>
      <c r="I7349" s="30">
        <f t="shared" si="129"/>
        <v>-44434.72299</v>
      </c>
      <c r="J7349" s="5" t="s">
        <v>1861</v>
      </c>
      <c r="K7349" t="str">
        <f t="shared" si="130"/>
        <v/>
      </c>
    </row>
    <row r="7350">
      <c r="A7350" s="24">
        <v>44435.23058971065</v>
      </c>
      <c r="B7350" s="5" t="s">
        <v>5317</v>
      </c>
      <c r="C7350" s="5" t="s">
        <v>1480</v>
      </c>
      <c r="D7350" s="5" t="s">
        <v>2787</v>
      </c>
      <c r="E7350" s="5">
        <v>40.0</v>
      </c>
      <c r="F7350" s="28">
        <f t="shared" si="67"/>
        <v>44435.31392</v>
      </c>
      <c r="G7350" s="32">
        <f t="shared" si="128"/>
        <v>44435.31392</v>
      </c>
      <c r="H7350" s="29">
        <v>0.6666666666666666</v>
      </c>
      <c r="I7350" s="30">
        <f t="shared" si="129"/>
        <v>-44434.64726</v>
      </c>
      <c r="J7350" s="5" t="s">
        <v>1861</v>
      </c>
      <c r="K7350" t="str">
        <f t="shared" si="130"/>
        <v/>
      </c>
    </row>
    <row r="7351">
      <c r="A7351" s="24">
        <v>44435.31942626157</v>
      </c>
      <c r="B7351" s="5" t="s">
        <v>4807</v>
      </c>
      <c r="C7351" s="5" t="s">
        <v>5259</v>
      </c>
      <c r="D7351" s="5" t="s">
        <v>5042</v>
      </c>
      <c r="E7351" s="5">
        <v>1.0</v>
      </c>
      <c r="F7351" s="28">
        <f t="shared" si="67"/>
        <v>44435.40276</v>
      </c>
      <c r="G7351" s="32">
        <f t="shared" si="128"/>
        <v>44435.40276</v>
      </c>
      <c r="H7351" s="29">
        <v>0.4125</v>
      </c>
      <c r="I7351" s="30">
        <f t="shared" si="129"/>
        <v>-44434.99026</v>
      </c>
      <c r="K7351" t="str">
        <f t="shared" si="130"/>
        <v/>
      </c>
    </row>
    <row r="7352">
      <c r="A7352" s="24">
        <v>44435.340884641206</v>
      </c>
      <c r="B7352" s="5" t="s">
        <v>5347</v>
      </c>
      <c r="C7352" s="5" t="s">
        <v>5348</v>
      </c>
      <c r="D7352" s="5" t="s">
        <v>5349</v>
      </c>
      <c r="E7352" s="5">
        <v>1.0</v>
      </c>
      <c r="F7352" s="28">
        <f t="shared" si="67"/>
        <v>44435.42422</v>
      </c>
      <c r="G7352" s="32">
        <f t="shared" si="128"/>
        <v>44435.42422</v>
      </c>
      <c r="H7352" s="29">
        <v>0.5055555555555555</v>
      </c>
      <c r="I7352" s="30">
        <f t="shared" si="129"/>
        <v>-44434.91866</v>
      </c>
      <c r="K7352" t="str">
        <f t="shared" si="130"/>
        <v/>
      </c>
    </row>
    <row r="7353">
      <c r="A7353" s="24">
        <v>44435.377608055554</v>
      </c>
      <c r="B7353" s="5" t="s">
        <v>5186</v>
      </c>
      <c r="C7353" s="5" t="s">
        <v>1480</v>
      </c>
      <c r="D7353" s="5" t="s">
        <v>2787</v>
      </c>
      <c r="E7353" s="5">
        <v>42.0</v>
      </c>
      <c r="F7353" s="28">
        <f t="shared" si="67"/>
        <v>44435.46094</v>
      </c>
      <c r="G7353" s="32">
        <f t="shared" si="128"/>
        <v>44435.46094</v>
      </c>
      <c r="H7353" s="29">
        <v>0.6194444444444445</v>
      </c>
      <c r="I7353" s="30">
        <f t="shared" si="129"/>
        <v>-44434.8415</v>
      </c>
      <c r="J7353" s="5" t="s">
        <v>1861</v>
      </c>
      <c r="K7353" t="str">
        <f t="shared" si="130"/>
        <v/>
      </c>
    </row>
    <row r="7354">
      <c r="A7354" s="24">
        <v>44435.40231822917</v>
      </c>
      <c r="B7354" s="5" t="s">
        <v>5257</v>
      </c>
      <c r="C7354" s="5" t="s">
        <v>236</v>
      </c>
      <c r="D7354" s="5" t="s">
        <v>1448</v>
      </c>
      <c r="E7354" s="5">
        <v>43.0</v>
      </c>
      <c r="F7354" s="28">
        <f t="shared" si="67"/>
        <v>44435.48565</v>
      </c>
      <c r="G7354" s="32">
        <f t="shared" si="128"/>
        <v>44435.48565</v>
      </c>
      <c r="H7354" s="29">
        <v>0.6340277777777777</v>
      </c>
      <c r="I7354" s="30">
        <f t="shared" si="129"/>
        <v>-44434.85162</v>
      </c>
      <c r="J7354" s="5" t="s">
        <v>1861</v>
      </c>
      <c r="K7354" t="str">
        <f t="shared" si="130"/>
        <v/>
      </c>
    </row>
    <row r="7355">
      <c r="A7355" s="24">
        <v>44435.42833299769</v>
      </c>
      <c r="B7355" s="5" t="s">
        <v>813</v>
      </c>
      <c r="C7355" s="5" t="s">
        <v>814</v>
      </c>
      <c r="E7355" s="5">
        <v>1.0</v>
      </c>
      <c r="F7355" s="28">
        <f t="shared" si="67"/>
        <v>44435.51167</v>
      </c>
      <c r="G7355" s="32">
        <f t="shared" si="128"/>
        <v>44435.51167</v>
      </c>
      <c r="H7355" s="29">
        <v>0.5152777777777777</v>
      </c>
      <c r="I7355" s="30">
        <f t="shared" si="129"/>
        <v>-44434.99639</v>
      </c>
      <c r="K7355" t="str">
        <f t="shared" si="130"/>
        <v/>
      </c>
    </row>
    <row r="7356">
      <c r="A7356" s="24">
        <v>44435.5552684375</v>
      </c>
      <c r="B7356" s="5" t="s">
        <v>5249</v>
      </c>
      <c r="C7356" s="5" t="s">
        <v>1480</v>
      </c>
      <c r="D7356" s="5" t="s">
        <v>2787</v>
      </c>
      <c r="E7356" s="5">
        <v>43.0</v>
      </c>
      <c r="F7356" s="28">
        <f t="shared" si="67"/>
        <v>44435.6386</v>
      </c>
      <c r="G7356" s="32">
        <f t="shared" si="128"/>
        <v>44435.6386</v>
      </c>
      <c r="H7356" s="29">
        <v>0.6666666666666666</v>
      </c>
      <c r="I7356" s="30">
        <f t="shared" si="129"/>
        <v>-44434.97194</v>
      </c>
      <c r="J7356" s="5" t="s">
        <v>1861</v>
      </c>
      <c r="K7356" t="str">
        <f t="shared" si="130"/>
        <v/>
      </c>
    </row>
    <row r="7357">
      <c r="A7357" s="24">
        <v>44435.5562341551</v>
      </c>
      <c r="B7357" s="5" t="s">
        <v>5350</v>
      </c>
      <c r="D7357" s="5" t="s">
        <v>2787</v>
      </c>
      <c r="E7357" s="5">
        <v>1.0</v>
      </c>
      <c r="F7357" s="28">
        <f t="shared" si="67"/>
        <v>44435.63957</v>
      </c>
      <c r="G7357" s="32">
        <f t="shared" si="128"/>
        <v>44435.63957</v>
      </c>
      <c r="H7357" s="29">
        <v>0.6666666666666666</v>
      </c>
      <c r="I7357" s="30">
        <f t="shared" si="129"/>
        <v>-44434.9729</v>
      </c>
      <c r="K7357" t="str">
        <f t="shared" si="130"/>
        <v/>
      </c>
    </row>
    <row r="7358">
      <c r="A7358" s="24">
        <v>44435.55672946759</v>
      </c>
      <c r="B7358" s="5" t="s">
        <v>5351</v>
      </c>
      <c r="D7358" s="5" t="s">
        <v>2787</v>
      </c>
      <c r="E7358" s="5">
        <v>2.0</v>
      </c>
      <c r="F7358" s="28">
        <f t="shared" si="67"/>
        <v>44435.64006</v>
      </c>
      <c r="G7358" s="32">
        <f t="shared" si="128"/>
        <v>44435.64006</v>
      </c>
      <c r="H7358" s="29">
        <v>0.6666666666666666</v>
      </c>
      <c r="I7358" s="30">
        <f t="shared" si="129"/>
        <v>-44434.9734</v>
      </c>
      <c r="K7358" t="str">
        <f t="shared" si="130"/>
        <v/>
      </c>
    </row>
    <row r="7359">
      <c r="A7359" s="24">
        <v>44435.58788115741</v>
      </c>
      <c r="B7359" s="5" t="s">
        <v>5336</v>
      </c>
      <c r="F7359" s="28">
        <f t="shared" si="67"/>
        <v>44435.67121</v>
      </c>
      <c r="G7359" s="32">
        <f t="shared" si="128"/>
        <v>44435.67121</v>
      </c>
      <c r="I7359" t="str">
        <f t="shared" si="129"/>
        <v/>
      </c>
      <c r="K7359" t="str">
        <f t="shared" si="130"/>
        <v/>
      </c>
    </row>
    <row r="7360">
      <c r="A7360" s="24">
        <v>44435.58821217592</v>
      </c>
      <c r="B7360" s="5" t="s">
        <v>5345</v>
      </c>
      <c r="F7360" s="28">
        <f t="shared" si="67"/>
        <v>44435.67155</v>
      </c>
      <c r="G7360" s="32">
        <f t="shared" si="128"/>
        <v>44435.67155</v>
      </c>
      <c r="I7360" t="str">
        <f t="shared" si="129"/>
        <v/>
      </c>
      <c r="K7360" t="str">
        <f t="shared" si="130"/>
        <v/>
      </c>
    </row>
    <row r="7361">
      <c r="A7361" s="24">
        <v>44435.61185340278</v>
      </c>
      <c r="B7361" s="5" t="s">
        <v>3401</v>
      </c>
      <c r="C7361" s="5" t="s">
        <v>1480</v>
      </c>
      <c r="D7361" s="5" t="s">
        <v>5042</v>
      </c>
      <c r="F7361" s="28">
        <f t="shared" si="67"/>
        <v>44435.69519</v>
      </c>
      <c r="G7361" s="32">
        <f t="shared" si="128"/>
        <v>44435.69519</v>
      </c>
      <c r="I7361" t="str">
        <f t="shared" si="129"/>
        <v/>
      </c>
      <c r="K7361" t="str">
        <f t="shared" si="130"/>
        <v/>
      </c>
    </row>
    <row r="7362">
      <c r="A7362" s="24">
        <v>44435.69385628472</v>
      </c>
      <c r="B7362" s="5" t="s">
        <v>5352</v>
      </c>
      <c r="F7362" s="28">
        <f t="shared" si="67"/>
        <v>44435.77719</v>
      </c>
      <c r="G7362" s="32">
        <f t="shared" si="128"/>
        <v>44435.77719</v>
      </c>
      <c r="I7362" t="str">
        <f t="shared" si="129"/>
        <v/>
      </c>
      <c r="K7362" t="str">
        <f t="shared" si="130"/>
        <v/>
      </c>
    </row>
    <row r="7363">
      <c r="A7363" s="24">
        <v>44438.19368603009</v>
      </c>
      <c r="B7363" s="5" t="s">
        <v>5353</v>
      </c>
      <c r="C7363" s="5" t="s">
        <v>545</v>
      </c>
      <c r="D7363" s="5" t="s">
        <v>3246</v>
      </c>
      <c r="E7363" s="5">
        <v>37.0</v>
      </c>
      <c r="F7363" s="28">
        <f t="shared" si="67"/>
        <v>44438.27702</v>
      </c>
      <c r="G7363" s="32">
        <f t="shared" si="128"/>
        <v>44438.27702</v>
      </c>
      <c r="H7363" s="29">
        <v>0.6326388888888889</v>
      </c>
      <c r="I7363" s="30">
        <f t="shared" si="129"/>
        <v>-44437.64438</v>
      </c>
      <c r="J7363" s="5" t="s">
        <v>1861</v>
      </c>
      <c r="K7363" t="str">
        <f t="shared" si="130"/>
        <v/>
      </c>
    </row>
    <row r="7364">
      <c r="A7364" s="24">
        <v>44438.22821311343</v>
      </c>
      <c r="B7364" s="5" t="s">
        <v>5317</v>
      </c>
      <c r="C7364" s="5" t="s">
        <v>1480</v>
      </c>
      <c r="D7364" s="5" t="s">
        <v>2787</v>
      </c>
      <c r="E7364" s="5">
        <v>38.0</v>
      </c>
      <c r="F7364" s="28">
        <f t="shared" si="67"/>
        <v>44438.31155</v>
      </c>
      <c r="G7364" s="32">
        <f t="shared" si="128"/>
        <v>44438.31155</v>
      </c>
      <c r="H7364" s="29">
        <v>0.6666666666666666</v>
      </c>
      <c r="I7364" s="30">
        <f t="shared" si="129"/>
        <v>-44437.64488</v>
      </c>
      <c r="J7364" s="5" t="s">
        <v>1861</v>
      </c>
      <c r="K7364" t="str">
        <f t="shared" si="130"/>
        <v/>
      </c>
    </row>
    <row r="7365">
      <c r="A7365" s="24">
        <v>44438.28579886574</v>
      </c>
      <c r="B7365" s="5" t="s">
        <v>5354</v>
      </c>
      <c r="C7365" s="5" t="s">
        <v>236</v>
      </c>
      <c r="D7365" s="5" t="s">
        <v>4784</v>
      </c>
      <c r="E7365" s="5">
        <v>39.0</v>
      </c>
      <c r="F7365" s="28">
        <f t="shared" si="67"/>
        <v>44438.36913</v>
      </c>
      <c r="G7365" s="32">
        <f t="shared" si="128"/>
        <v>44438.36913</v>
      </c>
      <c r="I7365" t="str">
        <f t="shared" si="129"/>
        <v/>
      </c>
      <c r="J7365" s="5" t="s">
        <v>1861</v>
      </c>
      <c r="K7365">
        <f t="shared" si="130"/>
        <v>39</v>
      </c>
    </row>
    <row r="7366">
      <c r="A7366" s="24">
        <v>44438.33190265046</v>
      </c>
      <c r="B7366" s="5" t="s">
        <v>5227</v>
      </c>
      <c r="C7366" s="5" t="s">
        <v>5355</v>
      </c>
      <c r="D7366" s="5" t="s">
        <v>5356</v>
      </c>
      <c r="E7366" s="5">
        <v>1.0</v>
      </c>
      <c r="F7366" s="28">
        <f t="shared" si="67"/>
        <v>44438.41524</v>
      </c>
      <c r="G7366" s="32">
        <f t="shared" si="128"/>
        <v>44438.41524</v>
      </c>
      <c r="H7366" s="29">
        <v>0.4486111111111111</v>
      </c>
      <c r="I7366" s="30">
        <f t="shared" si="129"/>
        <v>-44437.96662</v>
      </c>
      <c r="K7366" t="str">
        <f t="shared" si="130"/>
        <v/>
      </c>
    </row>
    <row r="7367">
      <c r="A7367" s="24">
        <v>44438.49545695602</v>
      </c>
      <c r="B7367" s="5" t="s">
        <v>5186</v>
      </c>
      <c r="C7367" s="5" t="s">
        <v>1480</v>
      </c>
      <c r="D7367" s="5" t="s">
        <v>2787</v>
      </c>
      <c r="E7367" s="5">
        <v>41.0</v>
      </c>
      <c r="F7367" s="28">
        <f t="shared" si="67"/>
        <v>44438.57879</v>
      </c>
      <c r="G7367" s="32">
        <f t="shared" si="128"/>
        <v>44438.57879</v>
      </c>
      <c r="H7367" s="29">
        <v>0.6666666666666666</v>
      </c>
      <c r="I7367" s="30">
        <f t="shared" si="129"/>
        <v>-44437.91212</v>
      </c>
      <c r="J7367" s="5" t="s">
        <v>1861</v>
      </c>
      <c r="K7367" t="str">
        <f t="shared" si="130"/>
        <v/>
      </c>
    </row>
    <row r="7368">
      <c r="A7368" s="24">
        <v>44438.51960309027</v>
      </c>
      <c r="B7368" s="5" t="s">
        <v>5357</v>
      </c>
      <c r="C7368" s="5" t="s">
        <v>106</v>
      </c>
      <c r="D7368" s="5" t="s">
        <v>4408</v>
      </c>
      <c r="E7368" s="5">
        <v>1.0</v>
      </c>
      <c r="F7368" s="28">
        <f t="shared" si="67"/>
        <v>44438.60294</v>
      </c>
      <c r="G7368" s="32">
        <f t="shared" si="128"/>
        <v>44438.60294</v>
      </c>
      <c r="H7368" s="29">
        <v>0.6666666666666666</v>
      </c>
      <c r="I7368" s="30">
        <f t="shared" si="129"/>
        <v>-44437.93627</v>
      </c>
      <c r="K7368" t="str">
        <f t="shared" si="130"/>
        <v/>
      </c>
    </row>
    <row r="7369">
      <c r="A7369" s="24">
        <v>44438.552366979166</v>
      </c>
      <c r="B7369" s="5" t="s">
        <v>5249</v>
      </c>
      <c r="C7369" s="5" t="s">
        <v>1480</v>
      </c>
      <c r="D7369" s="5" t="s">
        <v>2787</v>
      </c>
      <c r="E7369" s="5">
        <v>43.0</v>
      </c>
      <c r="F7369" s="28">
        <f t="shared" si="67"/>
        <v>44438.6357</v>
      </c>
      <c r="G7369" s="32">
        <f t="shared" si="128"/>
        <v>44438.6357</v>
      </c>
      <c r="H7369" s="29">
        <v>0.6666666666666666</v>
      </c>
      <c r="I7369" s="30">
        <f t="shared" si="129"/>
        <v>-44437.96903</v>
      </c>
      <c r="J7369" s="5" t="s">
        <v>1861</v>
      </c>
      <c r="K7369" t="str">
        <f t="shared" si="130"/>
        <v/>
      </c>
    </row>
    <row r="7370">
      <c r="A7370" s="24">
        <v>44438.57201675926</v>
      </c>
      <c r="B7370" s="5" t="s">
        <v>5358</v>
      </c>
      <c r="C7370" s="5" t="s">
        <v>545</v>
      </c>
      <c r="D7370" s="5" t="s">
        <v>3246</v>
      </c>
      <c r="F7370" s="28">
        <f t="shared" si="67"/>
        <v>44438.65535</v>
      </c>
      <c r="G7370" s="32">
        <f t="shared" si="128"/>
        <v>44438.65535</v>
      </c>
      <c r="I7370" t="str">
        <f t="shared" si="129"/>
        <v/>
      </c>
      <c r="K7370" t="str">
        <f t="shared" si="130"/>
        <v/>
      </c>
    </row>
    <row r="7371">
      <c r="A7371" s="24">
        <v>44438.59246835648</v>
      </c>
      <c r="B7371" s="5" t="s">
        <v>5345</v>
      </c>
      <c r="F7371" s="28">
        <f t="shared" si="67"/>
        <v>44438.6758</v>
      </c>
      <c r="G7371" s="32">
        <f t="shared" si="128"/>
        <v>44438.6758</v>
      </c>
      <c r="I7371" t="str">
        <f t="shared" si="129"/>
        <v/>
      </c>
      <c r="K7371" t="str">
        <f t="shared" si="130"/>
        <v/>
      </c>
    </row>
    <row r="7372">
      <c r="A7372" s="24">
        <v>44438.59279811343</v>
      </c>
      <c r="B7372" s="5" t="s">
        <v>5336</v>
      </c>
      <c r="F7372" s="28">
        <f t="shared" si="67"/>
        <v>44438.67613</v>
      </c>
      <c r="G7372" s="32">
        <f t="shared" si="128"/>
        <v>44438.67613</v>
      </c>
      <c r="I7372" t="str">
        <f t="shared" si="129"/>
        <v/>
      </c>
      <c r="K7372" t="str">
        <f t="shared" si="130"/>
        <v/>
      </c>
    </row>
    <row r="7373">
      <c r="A7373" s="24">
        <v>44438.82583741898</v>
      </c>
      <c r="B7373" s="5" t="s">
        <v>3401</v>
      </c>
      <c r="C7373" s="5" t="s">
        <v>1480</v>
      </c>
      <c r="D7373" s="5" t="s">
        <v>5042</v>
      </c>
      <c r="F7373" s="28">
        <f t="shared" si="67"/>
        <v>44438.90917</v>
      </c>
      <c r="G7373" s="32">
        <f t="shared" si="128"/>
        <v>44438.90917</v>
      </c>
      <c r="I7373" t="str">
        <f t="shared" si="129"/>
        <v/>
      </c>
      <c r="K7373" t="str">
        <f t="shared" si="130"/>
        <v/>
      </c>
    </row>
    <row r="7374">
      <c r="A7374" s="24">
        <v>44439.22900050926</v>
      </c>
      <c r="B7374" s="5" t="s">
        <v>5359</v>
      </c>
      <c r="C7374" s="5" t="s">
        <v>1480</v>
      </c>
      <c r="D7374" s="5" t="s">
        <v>2787</v>
      </c>
      <c r="F7374" s="28">
        <f t="shared" si="67"/>
        <v>44439.31233</v>
      </c>
      <c r="G7374" s="32">
        <f t="shared" si="128"/>
        <v>44439.31233</v>
      </c>
      <c r="I7374" t="str">
        <f t="shared" si="129"/>
        <v/>
      </c>
      <c r="K7374" t="str">
        <f t="shared" si="130"/>
        <v/>
      </c>
    </row>
    <row r="7375">
      <c r="A7375" s="24">
        <v>44439.319101817135</v>
      </c>
      <c r="B7375" s="5" t="s">
        <v>5018</v>
      </c>
      <c r="C7375" s="5" t="s">
        <v>545</v>
      </c>
      <c r="D7375" s="5" t="s">
        <v>3246</v>
      </c>
      <c r="E7375" s="5">
        <v>38.0</v>
      </c>
      <c r="F7375" s="28">
        <f t="shared" si="67"/>
        <v>44439.40244</v>
      </c>
      <c r="G7375" s="32">
        <f t="shared" si="128"/>
        <v>44439.40244</v>
      </c>
      <c r="H7375" s="29">
        <v>0.6666666666666666</v>
      </c>
      <c r="I7375" s="30">
        <f t="shared" si="129"/>
        <v>-44438.73577</v>
      </c>
      <c r="J7375" s="5" t="s">
        <v>1861</v>
      </c>
      <c r="K7375" t="str">
        <f t="shared" si="130"/>
        <v/>
      </c>
    </row>
    <row r="7376">
      <c r="A7376" s="24">
        <v>44439.38662748843</v>
      </c>
      <c r="B7376" s="5" t="s">
        <v>823</v>
      </c>
      <c r="C7376" s="5" t="s">
        <v>716</v>
      </c>
      <c r="D7376" s="5" t="s">
        <v>4442</v>
      </c>
      <c r="E7376" s="5">
        <v>1.0</v>
      </c>
      <c r="F7376" s="28">
        <f t="shared" si="67"/>
        <v>44439.46996</v>
      </c>
      <c r="G7376" s="32">
        <f t="shared" si="128"/>
        <v>44439.46996</v>
      </c>
      <c r="H7376" s="29">
        <v>0.5131944444444444</v>
      </c>
      <c r="I7376" s="30">
        <f>IF(ISBLANK(H7377),"",H7377-G7376)</f>
        <v>-44438.95677</v>
      </c>
      <c r="K7376" t="str">
        <f>IF(ISBLANK(H7377),E7376,"")</f>
        <v/>
      </c>
    </row>
    <row r="7377">
      <c r="A7377" s="24">
        <v>44439.38731091435</v>
      </c>
      <c r="B7377" s="5" t="s">
        <v>1903</v>
      </c>
      <c r="C7377" s="5" t="s">
        <v>4773</v>
      </c>
      <c r="D7377" s="5" t="s">
        <v>4442</v>
      </c>
      <c r="E7377" s="5">
        <v>2.0</v>
      </c>
      <c r="F7377" s="28">
        <f t="shared" si="67"/>
        <v>44439.47064</v>
      </c>
      <c r="G7377" s="32">
        <f t="shared" si="128"/>
        <v>44439.47064</v>
      </c>
      <c r="H7377" s="29">
        <v>0.5131944444444444</v>
      </c>
      <c r="I7377" s="30">
        <f t="shared" ref="I7377:I8106" si="131">IF(ISBLANK(H7377),"",H7377-G7377)</f>
        <v>-44438.95745</v>
      </c>
      <c r="K7377" t="str">
        <f>IF(ISBLANK(#REF!),E7377,"")</f>
        <v/>
      </c>
    </row>
    <row r="7378">
      <c r="A7378" s="24">
        <v>44439.46605457176</v>
      </c>
      <c r="B7378" s="5" t="s">
        <v>5360</v>
      </c>
      <c r="C7378" s="5" t="s">
        <v>4460</v>
      </c>
      <c r="D7378" s="5" t="s">
        <v>2787</v>
      </c>
      <c r="E7378" s="5">
        <v>1.0</v>
      </c>
      <c r="F7378" s="28">
        <f t="shared" si="67"/>
        <v>44439.54939</v>
      </c>
      <c r="G7378" s="32">
        <f t="shared" si="128"/>
        <v>44439.54939</v>
      </c>
      <c r="H7378" s="29">
        <v>0.5736111111111111</v>
      </c>
      <c r="I7378" s="30">
        <f t="shared" si="131"/>
        <v>-44438.97578</v>
      </c>
      <c r="K7378" t="str">
        <f t="shared" ref="K7378:K7394" si="132">IF(ISBLANK(H7378),E7378,"")</f>
        <v/>
      </c>
    </row>
    <row r="7379">
      <c r="A7379" s="24">
        <v>44439.555820127316</v>
      </c>
      <c r="B7379" s="5" t="s">
        <v>5249</v>
      </c>
      <c r="F7379" s="28">
        <f t="shared" si="67"/>
        <v>44439.63915</v>
      </c>
      <c r="G7379" s="32">
        <f t="shared" si="128"/>
        <v>44439.63915</v>
      </c>
      <c r="I7379" t="str">
        <f t="shared" si="131"/>
        <v/>
      </c>
      <c r="K7379" t="str">
        <f t="shared" si="132"/>
        <v/>
      </c>
    </row>
    <row r="7380">
      <c r="A7380" s="24">
        <v>44439.58949722222</v>
      </c>
      <c r="B7380" s="5" t="s">
        <v>5345</v>
      </c>
      <c r="F7380" s="28">
        <f t="shared" si="67"/>
        <v>44439.67283</v>
      </c>
      <c r="G7380" s="32">
        <f t="shared" si="128"/>
        <v>44439.67283</v>
      </c>
      <c r="I7380" t="str">
        <f t="shared" si="131"/>
        <v/>
      </c>
      <c r="K7380" t="str">
        <f t="shared" si="132"/>
        <v/>
      </c>
    </row>
    <row r="7381">
      <c r="A7381" s="24">
        <v>44440.234916851856</v>
      </c>
      <c r="B7381" s="5" t="s">
        <v>3401</v>
      </c>
      <c r="C7381" s="5" t="s">
        <v>1480</v>
      </c>
      <c r="D7381" s="5" t="s">
        <v>5042</v>
      </c>
      <c r="F7381" s="28">
        <f t="shared" si="67"/>
        <v>44440.31825</v>
      </c>
      <c r="G7381" s="32">
        <f t="shared" si="128"/>
        <v>44440.31825</v>
      </c>
      <c r="I7381" t="str">
        <f t="shared" si="131"/>
        <v/>
      </c>
      <c r="K7381" t="str">
        <f t="shared" si="132"/>
        <v/>
      </c>
    </row>
    <row r="7382">
      <c r="A7382" s="24">
        <v>44440.23579792824</v>
      </c>
      <c r="B7382" s="5" t="s">
        <v>5361</v>
      </c>
      <c r="C7382" s="5" t="s">
        <v>1480</v>
      </c>
      <c r="D7382" s="5" t="s">
        <v>5362</v>
      </c>
      <c r="E7382" s="5">
        <v>41.0</v>
      </c>
      <c r="F7382" s="28">
        <f t="shared" si="67"/>
        <v>44440.31913</v>
      </c>
      <c r="G7382" s="32">
        <f t="shared" si="128"/>
        <v>44440.31913</v>
      </c>
      <c r="H7382" s="29">
        <v>0.6409722222222223</v>
      </c>
      <c r="I7382" s="30">
        <f t="shared" si="131"/>
        <v>-44439.67816</v>
      </c>
      <c r="K7382" t="str">
        <f t="shared" si="132"/>
        <v/>
      </c>
    </row>
    <row r="7383">
      <c r="A7383" s="24">
        <v>44440.242570393515</v>
      </c>
      <c r="B7383" s="5" t="s">
        <v>2874</v>
      </c>
      <c r="C7383" s="5" t="s">
        <v>545</v>
      </c>
      <c r="D7383" s="5" t="s">
        <v>3246</v>
      </c>
      <c r="E7383" s="5">
        <v>39.0</v>
      </c>
      <c r="F7383" s="28">
        <f t="shared" si="67"/>
        <v>44440.3259</v>
      </c>
      <c r="G7383" s="32">
        <f t="shared" si="128"/>
        <v>44440.3259</v>
      </c>
      <c r="H7383" s="29">
        <v>0.6666666666666666</v>
      </c>
      <c r="I7383" s="30">
        <f t="shared" si="131"/>
        <v>-44439.65924</v>
      </c>
      <c r="J7383" s="5" t="s">
        <v>1861</v>
      </c>
      <c r="K7383" t="str">
        <f t="shared" si="132"/>
        <v/>
      </c>
    </row>
    <row r="7384">
      <c r="A7384" s="24">
        <v>44440.24368266204</v>
      </c>
      <c r="B7384" s="5" t="s">
        <v>5363</v>
      </c>
      <c r="C7384" s="5" t="s">
        <v>545</v>
      </c>
      <c r="D7384" s="5" t="s">
        <v>180</v>
      </c>
      <c r="E7384" s="5">
        <v>37.0</v>
      </c>
      <c r="F7384" s="28">
        <f t="shared" si="67"/>
        <v>44440.32702</v>
      </c>
      <c r="G7384" s="32">
        <f t="shared" si="128"/>
        <v>44440.32702</v>
      </c>
      <c r="H7384" s="29">
        <v>0.6666666666666666</v>
      </c>
      <c r="I7384" s="30">
        <f t="shared" si="131"/>
        <v>-44439.66035</v>
      </c>
      <c r="J7384" s="5" t="s">
        <v>1861</v>
      </c>
      <c r="K7384" t="str">
        <f t="shared" si="132"/>
        <v/>
      </c>
    </row>
    <row r="7385">
      <c r="A7385" s="24">
        <v>44440.2469791551</v>
      </c>
      <c r="B7385" s="5" t="s">
        <v>4059</v>
      </c>
      <c r="C7385" s="5" t="s">
        <v>545</v>
      </c>
      <c r="D7385" s="5" t="s">
        <v>3246</v>
      </c>
      <c r="E7385" s="5">
        <v>38.0</v>
      </c>
      <c r="F7385" s="28">
        <f t="shared" si="67"/>
        <v>44440.33031</v>
      </c>
      <c r="G7385" s="32">
        <f t="shared" si="128"/>
        <v>44440.33031</v>
      </c>
      <c r="H7385" s="29">
        <v>0.6666666666666666</v>
      </c>
      <c r="I7385" s="30">
        <f t="shared" si="131"/>
        <v>-44439.66365</v>
      </c>
      <c r="J7385" s="5" t="s">
        <v>1861</v>
      </c>
      <c r="K7385" t="str">
        <f t="shared" si="132"/>
        <v/>
      </c>
    </row>
    <row r="7386">
      <c r="A7386" s="24">
        <v>44440.24887865741</v>
      </c>
      <c r="B7386" s="5" t="s">
        <v>5364</v>
      </c>
      <c r="C7386" s="5" t="s">
        <v>1480</v>
      </c>
      <c r="D7386" s="5" t="s">
        <v>2787</v>
      </c>
      <c r="E7386" s="5">
        <v>40.0</v>
      </c>
      <c r="F7386" s="28">
        <f t="shared" si="67"/>
        <v>44440.33221</v>
      </c>
      <c r="G7386" s="32">
        <f t="shared" si="128"/>
        <v>44440.33221</v>
      </c>
      <c r="H7386" s="29">
        <v>0.6340277777777777</v>
      </c>
      <c r="I7386" s="30">
        <f t="shared" si="131"/>
        <v>-44439.69818</v>
      </c>
      <c r="J7386" s="5" t="s">
        <v>1861</v>
      </c>
      <c r="K7386" t="str">
        <f t="shared" si="132"/>
        <v/>
      </c>
    </row>
    <row r="7387">
      <c r="A7387" s="24">
        <v>44440.25893652778</v>
      </c>
      <c r="B7387" s="5" t="s">
        <v>5227</v>
      </c>
      <c r="C7387" s="5" t="s">
        <v>545</v>
      </c>
      <c r="D7387" s="5" t="s">
        <v>2795</v>
      </c>
      <c r="E7387" s="5">
        <v>42.0</v>
      </c>
      <c r="F7387" s="28">
        <f t="shared" si="67"/>
        <v>44440.34227</v>
      </c>
      <c r="G7387" s="32">
        <f t="shared" si="128"/>
        <v>44440.34227</v>
      </c>
      <c r="H7387" s="29">
        <v>0.6666666666666666</v>
      </c>
      <c r="I7387" s="30">
        <f t="shared" si="131"/>
        <v>-44439.6756</v>
      </c>
      <c r="J7387" s="5" t="s">
        <v>1861</v>
      </c>
      <c r="K7387" t="str">
        <f t="shared" si="132"/>
        <v/>
      </c>
    </row>
    <row r="7388">
      <c r="A7388" s="24">
        <v>44440.26038820602</v>
      </c>
      <c r="B7388" s="5" t="s">
        <v>5365</v>
      </c>
      <c r="C7388" s="5" t="s">
        <v>545</v>
      </c>
      <c r="D7388" s="5" t="s">
        <v>320</v>
      </c>
      <c r="E7388" s="5">
        <v>43.0</v>
      </c>
      <c r="F7388" s="28">
        <f t="shared" si="67"/>
        <v>44440.34372</v>
      </c>
      <c r="G7388" s="32">
        <f t="shared" si="128"/>
        <v>44440.34372</v>
      </c>
      <c r="H7388" s="29">
        <v>0.6666666666666666</v>
      </c>
      <c r="I7388" s="30">
        <f t="shared" si="131"/>
        <v>-44439.67705</v>
      </c>
      <c r="J7388" s="5" t="s">
        <v>1861</v>
      </c>
      <c r="K7388" t="str">
        <f t="shared" si="132"/>
        <v/>
      </c>
    </row>
    <row r="7389">
      <c r="A7389" s="24">
        <v>44440.28703493056</v>
      </c>
      <c r="B7389" s="5" t="s">
        <v>5018</v>
      </c>
      <c r="C7389" s="5" t="s">
        <v>545</v>
      </c>
      <c r="D7389" s="5" t="s">
        <v>3246</v>
      </c>
      <c r="E7389" s="5">
        <v>44.0</v>
      </c>
      <c r="F7389" s="28">
        <f t="shared" si="67"/>
        <v>44440.37037</v>
      </c>
      <c r="G7389" s="32">
        <f t="shared" si="128"/>
        <v>44440.37037</v>
      </c>
      <c r="H7389" s="29">
        <v>0.6666666666666666</v>
      </c>
      <c r="I7389" s="30">
        <f t="shared" si="131"/>
        <v>-44439.7037</v>
      </c>
      <c r="J7389" s="5" t="s">
        <v>1861</v>
      </c>
      <c r="K7389" t="str">
        <f t="shared" si="132"/>
        <v/>
      </c>
    </row>
    <row r="7390">
      <c r="A7390" s="24">
        <v>44440.29153703703</v>
      </c>
      <c r="B7390" s="5" t="s">
        <v>5366</v>
      </c>
      <c r="C7390" s="5" t="s">
        <v>545</v>
      </c>
      <c r="D7390" s="5" t="s">
        <v>5367</v>
      </c>
      <c r="F7390" s="28">
        <f t="shared" si="67"/>
        <v>44440.37487</v>
      </c>
      <c r="G7390" s="32">
        <f t="shared" si="128"/>
        <v>44440.37487</v>
      </c>
      <c r="H7390" s="29">
        <v>0.63125</v>
      </c>
      <c r="I7390" s="30">
        <f t="shared" si="131"/>
        <v>-44439.74362</v>
      </c>
      <c r="J7390" s="5" t="s">
        <v>4779</v>
      </c>
      <c r="K7390" t="str">
        <f t="shared" si="132"/>
        <v/>
      </c>
    </row>
    <row r="7391">
      <c r="A7391" s="24">
        <v>44440.32316619213</v>
      </c>
      <c r="B7391" s="5" t="s">
        <v>2548</v>
      </c>
      <c r="C7391" s="5" t="s">
        <v>545</v>
      </c>
      <c r="D7391" s="5" t="s">
        <v>3246</v>
      </c>
      <c r="F7391" s="28">
        <f t="shared" si="67"/>
        <v>44440.4065</v>
      </c>
      <c r="G7391" s="32">
        <f t="shared" si="128"/>
        <v>44440.4065</v>
      </c>
      <c r="I7391" t="str">
        <f t="shared" si="131"/>
        <v/>
      </c>
      <c r="J7391" s="5" t="s">
        <v>3958</v>
      </c>
      <c r="K7391" t="str">
        <f t="shared" si="132"/>
        <v/>
      </c>
    </row>
    <row r="7392">
      <c r="A7392" s="24">
        <v>44440.326306620365</v>
      </c>
      <c r="B7392" s="5" t="s">
        <v>3193</v>
      </c>
      <c r="D7392" s="5" t="s">
        <v>5129</v>
      </c>
      <c r="E7392" s="5">
        <v>1.0</v>
      </c>
      <c r="F7392" s="28">
        <f t="shared" si="67"/>
        <v>44440.40964</v>
      </c>
      <c r="G7392" s="32">
        <f t="shared" si="128"/>
        <v>44440.40964</v>
      </c>
      <c r="H7392" s="29">
        <v>0.5138888888888888</v>
      </c>
      <c r="I7392" s="30">
        <f t="shared" si="131"/>
        <v>-44439.89575</v>
      </c>
      <c r="K7392" t="str">
        <f t="shared" si="132"/>
        <v/>
      </c>
    </row>
    <row r="7393">
      <c r="A7393" s="24">
        <v>44440.330184895836</v>
      </c>
      <c r="B7393" s="5" t="s">
        <v>1819</v>
      </c>
      <c r="D7393" s="5" t="s">
        <v>4442</v>
      </c>
      <c r="E7393" s="5">
        <v>2.0</v>
      </c>
      <c r="F7393" s="28">
        <f t="shared" si="67"/>
        <v>44440.41352</v>
      </c>
      <c r="G7393" s="32">
        <f t="shared" si="128"/>
        <v>44440.41352</v>
      </c>
      <c r="H7393" s="29">
        <v>0.5138888888888888</v>
      </c>
      <c r="I7393" s="30">
        <f t="shared" si="131"/>
        <v>-44439.89963</v>
      </c>
      <c r="K7393" t="str">
        <f t="shared" si="132"/>
        <v/>
      </c>
    </row>
    <row r="7394">
      <c r="A7394" s="24">
        <v>44440.333062210644</v>
      </c>
      <c r="B7394" s="5" t="s">
        <v>5368</v>
      </c>
      <c r="C7394" s="5" t="s">
        <v>3140</v>
      </c>
      <c r="D7394" s="5" t="s">
        <v>5129</v>
      </c>
      <c r="E7394" s="5">
        <v>5.0</v>
      </c>
      <c r="F7394" s="28">
        <f t="shared" si="67"/>
        <v>44440.4164</v>
      </c>
      <c r="G7394" s="32">
        <f t="shared" si="128"/>
        <v>44440.4164</v>
      </c>
      <c r="H7394" s="29">
        <v>0.46041666666666664</v>
      </c>
      <c r="I7394" s="30">
        <f t="shared" si="131"/>
        <v>-44439.95598</v>
      </c>
      <c r="K7394" t="str">
        <f t="shared" si="132"/>
        <v/>
      </c>
    </row>
    <row r="7395">
      <c r="A7395" s="24">
        <v>44440.3334369213</v>
      </c>
      <c r="B7395" s="5" t="s">
        <v>2536</v>
      </c>
      <c r="C7395" s="5" t="s">
        <v>716</v>
      </c>
      <c r="D7395" s="5" t="s">
        <v>4442</v>
      </c>
      <c r="E7395" s="5">
        <v>6.0</v>
      </c>
      <c r="F7395" s="28">
        <f t="shared" si="67"/>
        <v>44440.41677</v>
      </c>
      <c r="G7395" s="32">
        <f t="shared" si="128"/>
        <v>44440.41677</v>
      </c>
      <c r="H7395" s="29">
        <v>0.46111111111111114</v>
      </c>
      <c r="I7395" s="30">
        <f t="shared" si="131"/>
        <v>-44439.95566</v>
      </c>
    </row>
    <row r="7396">
      <c r="A7396" s="24">
        <v>44440.333651678244</v>
      </c>
      <c r="B7396" s="5" t="s">
        <v>5096</v>
      </c>
      <c r="C7396" s="5" t="s">
        <v>716</v>
      </c>
      <c r="D7396" s="5" t="s">
        <v>4442</v>
      </c>
      <c r="E7396" s="5">
        <v>7.0</v>
      </c>
      <c r="F7396" s="28">
        <f t="shared" si="67"/>
        <v>44440.41699</v>
      </c>
      <c r="G7396" s="32">
        <f t="shared" si="128"/>
        <v>44440.41699</v>
      </c>
      <c r="H7396" s="29">
        <v>0.46111111111111114</v>
      </c>
      <c r="I7396" s="30">
        <f t="shared" si="131"/>
        <v>-44439.95587</v>
      </c>
      <c r="K7396" t="str">
        <f t="shared" ref="K7396:K7749" si="133">IF(ISBLANK(H7396),E7396,"")</f>
        <v/>
      </c>
    </row>
    <row r="7397">
      <c r="A7397" s="24">
        <v>44440.33380782408</v>
      </c>
      <c r="B7397" s="5" t="s">
        <v>5131</v>
      </c>
      <c r="C7397" s="5" t="s">
        <v>716</v>
      </c>
      <c r="D7397" s="5" t="s">
        <v>4442</v>
      </c>
      <c r="E7397" s="5">
        <v>8.0</v>
      </c>
      <c r="F7397" s="28">
        <f t="shared" si="67"/>
        <v>44440.41714</v>
      </c>
      <c r="G7397" s="32">
        <f t="shared" si="128"/>
        <v>44440.41714</v>
      </c>
      <c r="H7397" s="29">
        <v>0.46111111111111114</v>
      </c>
      <c r="I7397" s="30">
        <f t="shared" si="131"/>
        <v>-44439.95603</v>
      </c>
      <c r="K7397" t="str">
        <f t="shared" si="133"/>
        <v/>
      </c>
    </row>
    <row r="7398">
      <c r="A7398" s="24">
        <v>44440.33398253472</v>
      </c>
      <c r="B7398" s="5" t="s">
        <v>5369</v>
      </c>
      <c r="C7398" s="5" t="s">
        <v>716</v>
      </c>
      <c r="D7398" s="5" t="s">
        <v>4442</v>
      </c>
      <c r="E7398" s="5">
        <v>9.0</v>
      </c>
      <c r="F7398" s="28">
        <f t="shared" si="67"/>
        <v>44440.41732</v>
      </c>
      <c r="G7398" s="32">
        <f t="shared" si="128"/>
        <v>44440.41732</v>
      </c>
      <c r="H7398" s="29">
        <v>0.46041666666666664</v>
      </c>
      <c r="I7398" s="30">
        <f t="shared" si="131"/>
        <v>-44439.9569</v>
      </c>
      <c r="K7398" t="str">
        <f t="shared" si="133"/>
        <v/>
      </c>
    </row>
    <row r="7399">
      <c r="A7399" s="24">
        <v>44440.33424265047</v>
      </c>
      <c r="B7399" s="5" t="s">
        <v>761</v>
      </c>
      <c r="C7399" s="5" t="s">
        <v>762</v>
      </c>
      <c r="D7399" s="5" t="s">
        <v>4442</v>
      </c>
      <c r="E7399" s="5">
        <v>10.0</v>
      </c>
      <c r="F7399" s="28">
        <f t="shared" si="67"/>
        <v>44440.41758</v>
      </c>
      <c r="G7399" s="32">
        <f t="shared" si="128"/>
        <v>44440.41758</v>
      </c>
      <c r="H7399" s="29">
        <v>0.6666666666666666</v>
      </c>
      <c r="I7399" s="30">
        <f t="shared" si="131"/>
        <v>-44439.75091</v>
      </c>
      <c r="K7399" t="str">
        <f t="shared" si="133"/>
        <v/>
      </c>
    </row>
    <row r="7400">
      <c r="A7400" s="24">
        <v>44440.348595578704</v>
      </c>
      <c r="B7400" s="5" t="s">
        <v>5370</v>
      </c>
      <c r="C7400" s="5" t="s">
        <v>4460</v>
      </c>
      <c r="D7400" s="5" t="s">
        <v>2787</v>
      </c>
      <c r="E7400" s="5">
        <v>3.0</v>
      </c>
      <c r="F7400" s="28">
        <f t="shared" si="67"/>
        <v>44440.43193</v>
      </c>
      <c r="G7400" s="32">
        <f t="shared" si="128"/>
        <v>44440.43193</v>
      </c>
      <c r="H7400" s="29">
        <v>0.4444444444444444</v>
      </c>
      <c r="I7400" s="30">
        <f t="shared" si="131"/>
        <v>-44439.98748</v>
      </c>
      <c r="K7400" t="str">
        <f t="shared" si="133"/>
        <v/>
      </c>
    </row>
    <row r="7401">
      <c r="A7401" s="24">
        <v>44440.386545925925</v>
      </c>
      <c r="B7401" s="5" t="s">
        <v>5186</v>
      </c>
      <c r="C7401" s="5" t="s">
        <v>1480</v>
      </c>
      <c r="D7401" s="5" t="s">
        <v>2787</v>
      </c>
      <c r="E7401" s="5">
        <v>3.0</v>
      </c>
      <c r="F7401" s="28">
        <f t="shared" si="67"/>
        <v>44440.46988</v>
      </c>
      <c r="G7401" s="32">
        <f t="shared" si="128"/>
        <v>44440.46988</v>
      </c>
      <c r="H7401" s="29">
        <v>0.6666666666666666</v>
      </c>
      <c r="I7401" s="30">
        <f t="shared" si="131"/>
        <v>-44439.80321</v>
      </c>
      <c r="K7401" t="str">
        <f t="shared" si="133"/>
        <v/>
      </c>
    </row>
    <row r="7402">
      <c r="A7402" s="24">
        <v>44440.41420508102</v>
      </c>
      <c r="B7402" s="5" t="s">
        <v>5036</v>
      </c>
      <c r="C7402" s="5" t="s">
        <v>3654</v>
      </c>
      <c r="D7402" s="5" t="s">
        <v>271</v>
      </c>
      <c r="E7402" s="5">
        <v>6.0</v>
      </c>
      <c r="F7402" s="28">
        <f t="shared" si="67"/>
        <v>44440.49754</v>
      </c>
      <c r="G7402" s="32">
        <f t="shared" si="128"/>
        <v>44440.49754</v>
      </c>
      <c r="H7402" s="29">
        <v>0.6229166666666667</v>
      </c>
      <c r="I7402" s="30">
        <f t="shared" si="131"/>
        <v>-44439.87462</v>
      </c>
      <c r="K7402" t="str">
        <f t="shared" si="133"/>
        <v/>
      </c>
    </row>
    <row r="7403">
      <c r="A7403" s="24">
        <v>44440.56174665509</v>
      </c>
      <c r="B7403" s="5" t="s">
        <v>5249</v>
      </c>
      <c r="E7403" s="5">
        <v>41.0</v>
      </c>
      <c r="F7403" s="28">
        <f t="shared" si="67"/>
        <v>44440.64508</v>
      </c>
      <c r="G7403" s="32">
        <f t="shared" si="128"/>
        <v>44440.64508</v>
      </c>
      <c r="H7403" s="29">
        <v>0.6666666666666666</v>
      </c>
      <c r="I7403" s="30">
        <f t="shared" si="131"/>
        <v>-44439.97841</v>
      </c>
      <c r="J7403" s="5" t="s">
        <v>1861</v>
      </c>
      <c r="K7403" t="str">
        <f t="shared" si="133"/>
        <v/>
      </c>
    </row>
    <row r="7404">
      <c r="A7404" s="24">
        <v>44440.58715040509</v>
      </c>
      <c r="B7404" s="5" t="s">
        <v>5336</v>
      </c>
      <c r="F7404" s="28">
        <f t="shared" si="67"/>
        <v>44440.67048</v>
      </c>
      <c r="G7404" s="32">
        <f t="shared" si="128"/>
        <v>44440.67048</v>
      </c>
      <c r="I7404" t="str">
        <f t="shared" si="131"/>
        <v/>
      </c>
      <c r="K7404" t="str">
        <f t="shared" si="133"/>
        <v/>
      </c>
    </row>
    <row r="7405">
      <c r="A7405" s="24">
        <v>44440.833504780094</v>
      </c>
      <c r="B7405" s="5" t="s">
        <v>3401</v>
      </c>
      <c r="C7405" s="5" t="s">
        <v>1480</v>
      </c>
      <c r="D7405" s="5" t="s">
        <v>5042</v>
      </c>
      <c r="F7405" s="28">
        <f t="shared" si="67"/>
        <v>44440.91684</v>
      </c>
      <c r="G7405" s="32">
        <f t="shared" si="128"/>
        <v>44440.91684</v>
      </c>
      <c r="I7405" t="str">
        <f t="shared" si="131"/>
        <v/>
      </c>
      <c r="K7405" t="str">
        <f t="shared" si="133"/>
        <v/>
      </c>
    </row>
    <row r="7406">
      <c r="A7406" s="24">
        <v>44441.22065342593</v>
      </c>
      <c r="B7406" s="5" t="s">
        <v>4138</v>
      </c>
      <c r="C7406" s="5" t="s">
        <v>736</v>
      </c>
      <c r="D7406" s="5" t="s">
        <v>5042</v>
      </c>
      <c r="E7406" s="5">
        <v>1.0</v>
      </c>
      <c r="F7406" s="28">
        <f t="shared" si="67"/>
        <v>44441.30399</v>
      </c>
      <c r="G7406" s="32">
        <f t="shared" si="128"/>
        <v>44441.30399</v>
      </c>
      <c r="H7406" s="29">
        <v>0.3194444444444444</v>
      </c>
      <c r="I7406" s="30">
        <f t="shared" si="131"/>
        <v>-44440.98454</v>
      </c>
      <c r="K7406" t="str">
        <f t="shared" si="133"/>
        <v/>
      </c>
    </row>
    <row r="7407">
      <c r="A7407" s="24">
        <v>44441.2298784375</v>
      </c>
      <c r="B7407" s="5" t="s">
        <v>1722</v>
      </c>
      <c r="C7407" s="5" t="s">
        <v>516</v>
      </c>
      <c r="D7407" s="5" t="s">
        <v>3246</v>
      </c>
      <c r="E7407" s="5">
        <v>37.0</v>
      </c>
      <c r="F7407" s="28">
        <f t="shared" si="67"/>
        <v>44441.31321</v>
      </c>
      <c r="G7407" s="32">
        <f t="shared" si="128"/>
        <v>44441.31321</v>
      </c>
      <c r="H7407" s="29">
        <v>0.6666666666666666</v>
      </c>
      <c r="I7407" s="30">
        <f t="shared" si="131"/>
        <v>-44440.64655</v>
      </c>
      <c r="J7407" s="5" t="s">
        <v>1861</v>
      </c>
      <c r="K7407" t="str">
        <f t="shared" si="133"/>
        <v/>
      </c>
    </row>
    <row r="7408">
      <c r="A7408" s="24">
        <v>44441.24751206019</v>
      </c>
      <c r="B7408" s="5" t="s">
        <v>5363</v>
      </c>
      <c r="C7408" s="5" t="s">
        <v>516</v>
      </c>
      <c r="D7408" s="5" t="s">
        <v>180</v>
      </c>
      <c r="E7408" s="5">
        <v>38.0</v>
      </c>
      <c r="F7408" s="28">
        <f t="shared" si="67"/>
        <v>44441.33085</v>
      </c>
      <c r="G7408" s="32">
        <f t="shared" si="128"/>
        <v>44441.33085</v>
      </c>
      <c r="H7408" s="29">
        <v>0.6666666666666666</v>
      </c>
      <c r="I7408" s="30">
        <f t="shared" si="131"/>
        <v>-44440.66418</v>
      </c>
      <c r="J7408" s="5" t="s">
        <v>1861</v>
      </c>
      <c r="K7408" t="str">
        <f t="shared" si="133"/>
        <v/>
      </c>
    </row>
    <row r="7409">
      <c r="A7409" s="24">
        <v>44441.2836893287</v>
      </c>
      <c r="B7409" s="5" t="s">
        <v>5371</v>
      </c>
      <c r="C7409" s="5" t="s">
        <v>1480</v>
      </c>
      <c r="D7409" s="5" t="s">
        <v>2787</v>
      </c>
      <c r="E7409" s="5">
        <v>39.0</v>
      </c>
      <c r="F7409" s="28">
        <f t="shared" si="67"/>
        <v>44441.36702</v>
      </c>
      <c r="G7409" s="32">
        <f t="shared" si="128"/>
        <v>44441.36702</v>
      </c>
      <c r="H7409" s="29">
        <v>0.6666666666666666</v>
      </c>
      <c r="I7409" s="30">
        <f t="shared" si="131"/>
        <v>-44440.70036</v>
      </c>
      <c r="J7409" s="5" t="s">
        <v>1861</v>
      </c>
      <c r="K7409" t="str">
        <f t="shared" si="133"/>
        <v/>
      </c>
    </row>
    <row r="7410">
      <c r="A7410" s="24">
        <v>44441.28643753473</v>
      </c>
      <c r="B7410" s="5" t="s">
        <v>5370</v>
      </c>
      <c r="C7410" s="5" t="s">
        <v>1480</v>
      </c>
      <c r="D7410" s="5" t="s">
        <v>2787</v>
      </c>
      <c r="E7410" s="5">
        <v>40.0</v>
      </c>
      <c r="F7410" s="28">
        <f t="shared" si="67"/>
        <v>44441.36977</v>
      </c>
      <c r="G7410" s="32">
        <f t="shared" si="128"/>
        <v>44441.36977</v>
      </c>
      <c r="H7410" s="29">
        <v>0.6666666666666666</v>
      </c>
      <c r="I7410" s="30">
        <f t="shared" si="131"/>
        <v>-44440.7031</v>
      </c>
      <c r="J7410" s="5" t="s">
        <v>1861</v>
      </c>
      <c r="K7410" t="str">
        <f t="shared" si="133"/>
        <v/>
      </c>
    </row>
    <row r="7411">
      <c r="A7411" s="24">
        <v>44441.29839012731</v>
      </c>
      <c r="B7411" s="5" t="s">
        <v>5018</v>
      </c>
      <c r="C7411" s="5" t="s">
        <v>516</v>
      </c>
      <c r="D7411" s="5" t="s">
        <v>3246</v>
      </c>
      <c r="E7411" s="5">
        <v>41.0</v>
      </c>
      <c r="F7411" s="28">
        <f t="shared" si="67"/>
        <v>44441.38172</v>
      </c>
      <c r="G7411" s="32">
        <f t="shared" si="128"/>
        <v>44441.38172</v>
      </c>
      <c r="H7411" s="29">
        <v>0.6284722222222222</v>
      </c>
      <c r="I7411" s="30">
        <f t="shared" si="131"/>
        <v>-44440.75325</v>
      </c>
      <c r="J7411" s="5" t="s">
        <v>1861</v>
      </c>
      <c r="K7411" t="str">
        <f t="shared" si="133"/>
        <v/>
      </c>
    </row>
    <row r="7412">
      <c r="A7412" s="24">
        <v>44441.32826101852</v>
      </c>
      <c r="B7412" s="5" t="s">
        <v>5368</v>
      </c>
      <c r="C7412" s="5" t="s">
        <v>660</v>
      </c>
      <c r="D7412" s="5" t="s">
        <v>5256</v>
      </c>
      <c r="E7412" s="5">
        <v>1.0</v>
      </c>
      <c r="F7412" s="28">
        <f t="shared" si="67"/>
        <v>44441.41159</v>
      </c>
      <c r="G7412" s="32">
        <f t="shared" si="128"/>
        <v>44441.41159</v>
      </c>
      <c r="H7412" s="29">
        <v>0.4777777777777778</v>
      </c>
      <c r="I7412" s="30">
        <f t="shared" si="131"/>
        <v>-44440.93382</v>
      </c>
      <c r="K7412" t="str">
        <f t="shared" si="133"/>
        <v/>
      </c>
    </row>
    <row r="7413">
      <c r="A7413" s="24">
        <v>44441.377236712964</v>
      </c>
      <c r="B7413" s="5" t="s">
        <v>5186</v>
      </c>
      <c r="C7413" s="5" t="s">
        <v>1480</v>
      </c>
      <c r="D7413" s="5" t="s">
        <v>2787</v>
      </c>
      <c r="E7413" s="5">
        <v>42.0</v>
      </c>
      <c r="F7413" s="28">
        <f t="shared" si="67"/>
        <v>44441.46057</v>
      </c>
      <c r="G7413" s="32">
        <f t="shared" si="128"/>
        <v>44441.46057</v>
      </c>
      <c r="H7413" s="29">
        <v>0.6298611111111111</v>
      </c>
      <c r="I7413" s="30">
        <f t="shared" si="131"/>
        <v>-44440.83071</v>
      </c>
      <c r="J7413" s="5" t="s">
        <v>1861</v>
      </c>
      <c r="K7413" t="str">
        <f t="shared" si="133"/>
        <v/>
      </c>
    </row>
    <row r="7414">
      <c r="A7414" s="24">
        <v>44441.41663651621</v>
      </c>
      <c r="B7414" s="5" t="s">
        <v>5372</v>
      </c>
      <c r="C7414" s="5" t="s">
        <v>4460</v>
      </c>
      <c r="D7414" s="5" t="s">
        <v>2787</v>
      </c>
      <c r="E7414" s="5">
        <v>1.0</v>
      </c>
      <c r="F7414" s="28">
        <f t="shared" si="67"/>
        <v>44441.49997</v>
      </c>
      <c r="G7414" s="32">
        <f t="shared" si="128"/>
        <v>44441.49997</v>
      </c>
      <c r="H7414" s="29">
        <v>0.5118055555555555</v>
      </c>
      <c r="I7414" s="30">
        <f t="shared" si="131"/>
        <v>-44440.98816</v>
      </c>
      <c r="K7414" t="str">
        <f t="shared" si="133"/>
        <v/>
      </c>
    </row>
    <row r="7415">
      <c r="A7415" s="24">
        <v>44441.455675624995</v>
      </c>
      <c r="B7415" s="5" t="s">
        <v>2044</v>
      </c>
      <c r="C7415" s="5" t="s">
        <v>1881</v>
      </c>
      <c r="D7415" s="5" t="s">
        <v>5373</v>
      </c>
      <c r="E7415" s="5">
        <v>1.0</v>
      </c>
      <c r="F7415" s="28">
        <f t="shared" si="67"/>
        <v>44441.53901</v>
      </c>
      <c r="G7415" s="32">
        <f t="shared" si="128"/>
        <v>44441.53901</v>
      </c>
      <c r="H7415" s="29">
        <v>0.5881944444444445</v>
      </c>
      <c r="I7415" s="30">
        <f t="shared" si="131"/>
        <v>-44440.95081</v>
      </c>
      <c r="K7415" t="str">
        <f t="shared" si="133"/>
        <v/>
      </c>
    </row>
    <row r="7416">
      <c r="A7416" s="24">
        <v>44441.456050810186</v>
      </c>
      <c r="B7416" s="5" t="s">
        <v>3838</v>
      </c>
      <c r="C7416" s="5" t="s">
        <v>1881</v>
      </c>
      <c r="D7416" s="5" t="s">
        <v>5373</v>
      </c>
      <c r="E7416" s="5">
        <v>2.0</v>
      </c>
      <c r="F7416" s="28">
        <f t="shared" si="67"/>
        <v>44441.53938</v>
      </c>
      <c r="G7416" s="32">
        <f t="shared" si="128"/>
        <v>44441.53938</v>
      </c>
      <c r="H7416" s="29">
        <v>0.5888888888888889</v>
      </c>
      <c r="I7416" s="30">
        <f t="shared" si="131"/>
        <v>-44440.9505</v>
      </c>
      <c r="K7416" t="str">
        <f t="shared" si="133"/>
        <v/>
      </c>
    </row>
    <row r="7417">
      <c r="A7417" s="24">
        <v>44441.51055042824</v>
      </c>
      <c r="B7417" s="5" t="s">
        <v>4762</v>
      </c>
      <c r="D7417" s="5" t="s">
        <v>1223</v>
      </c>
      <c r="E7417" s="5">
        <v>43.0</v>
      </c>
      <c r="F7417" s="28">
        <f t="shared" si="67"/>
        <v>44441.59388</v>
      </c>
      <c r="G7417" s="32">
        <f t="shared" si="128"/>
        <v>44441.59388</v>
      </c>
      <c r="H7417" s="29">
        <v>0.6666666666666666</v>
      </c>
      <c r="I7417" s="30">
        <f t="shared" si="131"/>
        <v>-44440.92722</v>
      </c>
      <c r="J7417" s="5" t="s">
        <v>1861</v>
      </c>
      <c r="K7417" t="str">
        <f t="shared" si="133"/>
        <v/>
      </c>
    </row>
    <row r="7418">
      <c r="A7418" s="24">
        <v>44441.55608909723</v>
      </c>
      <c r="B7418" s="5" t="s">
        <v>5249</v>
      </c>
      <c r="C7418" s="5" t="s">
        <v>1480</v>
      </c>
      <c r="D7418" s="5" t="s">
        <v>2787</v>
      </c>
      <c r="E7418" s="5">
        <v>44.0</v>
      </c>
      <c r="F7418" s="28">
        <f t="shared" si="67"/>
        <v>44441.63942</v>
      </c>
      <c r="G7418" s="32">
        <f t="shared" si="128"/>
        <v>44441.63942</v>
      </c>
      <c r="H7418" s="29">
        <v>0.6666666666666666</v>
      </c>
      <c r="I7418" s="30">
        <f t="shared" si="131"/>
        <v>-44440.97276</v>
      </c>
      <c r="J7418" s="5" t="s">
        <v>1861</v>
      </c>
      <c r="K7418" t="str">
        <f t="shared" si="133"/>
        <v/>
      </c>
    </row>
    <row r="7419">
      <c r="A7419" s="24">
        <v>44441.583621122685</v>
      </c>
      <c r="B7419" s="5" t="s">
        <v>5374</v>
      </c>
      <c r="C7419" s="5" t="s">
        <v>1480</v>
      </c>
      <c r="D7419" s="5" t="s">
        <v>2787</v>
      </c>
      <c r="F7419" s="28">
        <f t="shared" si="67"/>
        <v>44441.66695</v>
      </c>
      <c r="G7419" s="32">
        <f t="shared" si="128"/>
        <v>44441.66695</v>
      </c>
      <c r="I7419" t="str">
        <f t="shared" si="131"/>
        <v/>
      </c>
      <c r="K7419" t="str">
        <f t="shared" si="133"/>
        <v/>
      </c>
    </row>
    <row r="7420">
      <c r="A7420" s="24">
        <v>44441.62176525463</v>
      </c>
      <c r="B7420" s="5" t="s">
        <v>5372</v>
      </c>
      <c r="C7420" s="5" t="s">
        <v>1480</v>
      </c>
      <c r="D7420" s="5" t="s">
        <v>2787</v>
      </c>
      <c r="F7420" s="28">
        <f t="shared" si="67"/>
        <v>44441.7051</v>
      </c>
      <c r="G7420" s="32">
        <f t="shared" si="128"/>
        <v>44441.7051</v>
      </c>
      <c r="I7420" t="str">
        <f t="shared" si="131"/>
        <v/>
      </c>
      <c r="K7420" t="str">
        <f t="shared" si="133"/>
        <v/>
      </c>
    </row>
    <row r="7421">
      <c r="A7421" s="24">
        <v>44441.832445486114</v>
      </c>
      <c r="B7421" s="5" t="s">
        <v>3401</v>
      </c>
      <c r="C7421" s="5" t="s">
        <v>1480</v>
      </c>
      <c r="D7421" s="5" t="s">
        <v>5042</v>
      </c>
      <c r="E7421" s="5"/>
      <c r="F7421" s="28">
        <f t="shared" si="67"/>
        <v>44441.91578</v>
      </c>
      <c r="G7421" s="32">
        <f t="shared" si="128"/>
        <v>44441.91578</v>
      </c>
      <c r="I7421" t="str">
        <f t="shared" si="131"/>
        <v/>
      </c>
      <c r="K7421" t="str">
        <f t="shared" si="133"/>
        <v/>
      </c>
    </row>
    <row r="7422">
      <c r="A7422" s="24">
        <v>44442.246733796295</v>
      </c>
      <c r="B7422" s="5" t="s">
        <v>5363</v>
      </c>
      <c r="C7422" s="5" t="s">
        <v>516</v>
      </c>
      <c r="D7422" s="5" t="s">
        <v>180</v>
      </c>
      <c r="E7422" s="5">
        <v>44.0</v>
      </c>
      <c r="F7422" s="28">
        <f t="shared" si="67"/>
        <v>44442.33007</v>
      </c>
      <c r="G7422" s="32">
        <f t="shared" si="128"/>
        <v>44442.33007</v>
      </c>
      <c r="H7422" s="29">
        <v>0.6666666666666666</v>
      </c>
      <c r="I7422" s="30">
        <f t="shared" si="131"/>
        <v>-44441.6634</v>
      </c>
      <c r="J7422" s="5" t="s">
        <v>1861</v>
      </c>
      <c r="K7422" t="str">
        <f t="shared" si="133"/>
        <v/>
      </c>
    </row>
    <row r="7423">
      <c r="A7423" s="24">
        <v>44442.25991357639</v>
      </c>
      <c r="B7423" s="5" t="s">
        <v>5371</v>
      </c>
      <c r="C7423" s="5" t="s">
        <v>1480</v>
      </c>
      <c r="D7423" s="5" t="s">
        <v>2787</v>
      </c>
      <c r="E7423" s="5">
        <v>37.0</v>
      </c>
      <c r="F7423" s="28">
        <f t="shared" si="67"/>
        <v>44442.34325</v>
      </c>
      <c r="G7423" s="32">
        <f t="shared" si="128"/>
        <v>44442.34325</v>
      </c>
      <c r="H7423" s="29">
        <v>0.6666666666666666</v>
      </c>
      <c r="I7423" s="30">
        <f t="shared" si="131"/>
        <v>-44441.67658</v>
      </c>
      <c r="J7423" s="5" t="s">
        <v>1861</v>
      </c>
      <c r="K7423" t="str">
        <f t="shared" si="133"/>
        <v/>
      </c>
    </row>
    <row r="7424">
      <c r="A7424" s="24">
        <v>44442.282140497686</v>
      </c>
      <c r="B7424" s="5" t="s">
        <v>5370</v>
      </c>
      <c r="C7424" s="5" t="s">
        <v>1480</v>
      </c>
      <c r="D7424" s="5" t="s">
        <v>2787</v>
      </c>
      <c r="E7424" s="5">
        <v>38.0</v>
      </c>
      <c r="F7424" s="28">
        <f t="shared" si="67"/>
        <v>44442.36547</v>
      </c>
      <c r="G7424" s="32">
        <f t="shared" si="128"/>
        <v>44442.36547</v>
      </c>
      <c r="H7424" s="29">
        <v>0.6666666666666666</v>
      </c>
      <c r="I7424" s="30">
        <f t="shared" si="131"/>
        <v>-44441.69881</v>
      </c>
      <c r="J7424" s="5" t="s">
        <v>1861</v>
      </c>
      <c r="K7424" t="str">
        <f t="shared" si="133"/>
        <v/>
      </c>
    </row>
    <row r="7425">
      <c r="A7425" s="24">
        <v>44442.30407642361</v>
      </c>
      <c r="B7425" s="5" t="s">
        <v>4088</v>
      </c>
      <c r="C7425" s="5" t="s">
        <v>545</v>
      </c>
      <c r="D7425" s="5" t="s">
        <v>3246</v>
      </c>
      <c r="E7425" s="5">
        <v>39.0</v>
      </c>
      <c r="F7425" s="28">
        <f t="shared" si="67"/>
        <v>44442.38741</v>
      </c>
      <c r="G7425" s="32">
        <f t="shared" si="128"/>
        <v>44442.38741</v>
      </c>
      <c r="H7425" s="29">
        <v>0.6666666666666666</v>
      </c>
      <c r="I7425" s="30">
        <f t="shared" si="131"/>
        <v>-44441.72074</v>
      </c>
      <c r="J7425" s="5" t="s">
        <v>1861</v>
      </c>
      <c r="K7425" t="str">
        <f t="shared" si="133"/>
        <v/>
      </c>
    </row>
    <row r="7426">
      <c r="A7426" s="24">
        <v>44442.31959960648</v>
      </c>
      <c r="B7426" s="5" t="s">
        <v>2680</v>
      </c>
      <c r="C7426" s="5" t="s">
        <v>545</v>
      </c>
      <c r="D7426" s="5" t="s">
        <v>3246</v>
      </c>
      <c r="E7426" s="5">
        <v>40.0</v>
      </c>
      <c r="F7426" s="28">
        <f t="shared" si="67"/>
        <v>44442.40293</v>
      </c>
      <c r="G7426" s="32">
        <f t="shared" si="128"/>
        <v>44442.40293</v>
      </c>
      <c r="H7426" s="29">
        <v>0.6666666666666666</v>
      </c>
      <c r="I7426" s="30">
        <f t="shared" si="131"/>
        <v>-44441.73627</v>
      </c>
      <c r="J7426" s="5" t="s">
        <v>1861</v>
      </c>
      <c r="K7426" t="str">
        <f t="shared" si="133"/>
        <v/>
      </c>
    </row>
    <row r="7427">
      <c r="A7427" s="24">
        <v>44442.401666666665</v>
      </c>
      <c r="B7427" s="5" t="s">
        <v>5186</v>
      </c>
      <c r="C7427" s="5" t="s">
        <v>1480</v>
      </c>
      <c r="D7427" s="5" t="s">
        <v>2787</v>
      </c>
      <c r="E7427" s="5">
        <v>41.0</v>
      </c>
      <c r="F7427" s="28">
        <f t="shared" si="67"/>
        <v>44442.485</v>
      </c>
      <c r="G7427" s="35">
        <v>0.4847222222222222</v>
      </c>
      <c r="H7427" s="29">
        <v>0.6236111111111111</v>
      </c>
      <c r="I7427" s="30">
        <f t="shared" si="131"/>
        <v>0.1388888889</v>
      </c>
      <c r="J7427" s="5" t="s">
        <v>1861</v>
      </c>
      <c r="K7427" t="str">
        <f t="shared" si="133"/>
        <v/>
      </c>
    </row>
    <row r="7428">
      <c r="A7428" s="24">
        <v>44442.56428127315</v>
      </c>
      <c r="B7428" s="5" t="s">
        <v>5249</v>
      </c>
      <c r="C7428" s="5" t="s">
        <v>1480</v>
      </c>
      <c r="D7428" s="5" t="s">
        <v>2787</v>
      </c>
      <c r="F7428" s="28">
        <f t="shared" si="67"/>
        <v>44442.64761</v>
      </c>
      <c r="G7428" s="32">
        <f t="shared" ref="G7428:G8566" si="134">A7428+(2/24)</f>
        <v>44442.64761</v>
      </c>
      <c r="I7428" t="str">
        <f t="shared" si="131"/>
        <v/>
      </c>
      <c r="K7428" t="str">
        <f t="shared" si="133"/>
        <v/>
      </c>
    </row>
    <row r="7429">
      <c r="A7429" s="24">
        <v>44442.586041215276</v>
      </c>
      <c r="B7429" s="5" t="s">
        <v>5375</v>
      </c>
      <c r="C7429" s="5" t="s">
        <v>1480</v>
      </c>
      <c r="D7429" s="5" t="s">
        <v>2787</v>
      </c>
      <c r="F7429" s="28">
        <f t="shared" si="67"/>
        <v>44442.66937</v>
      </c>
      <c r="G7429" s="32">
        <f t="shared" si="134"/>
        <v>44442.66937</v>
      </c>
      <c r="I7429" t="str">
        <f t="shared" si="131"/>
        <v/>
      </c>
      <c r="K7429" t="str">
        <f t="shared" si="133"/>
        <v/>
      </c>
    </row>
    <row r="7430">
      <c r="A7430" s="24">
        <v>44442.640971932866</v>
      </c>
      <c r="B7430" s="5" t="s">
        <v>5376</v>
      </c>
      <c r="C7430" s="5" t="s">
        <v>1480</v>
      </c>
      <c r="D7430" s="5" t="s">
        <v>5042</v>
      </c>
      <c r="F7430" s="28">
        <f t="shared" si="67"/>
        <v>44442.72431</v>
      </c>
      <c r="G7430" s="32">
        <f t="shared" si="134"/>
        <v>44442.72431</v>
      </c>
      <c r="I7430" t="str">
        <f t="shared" si="131"/>
        <v/>
      </c>
      <c r="K7430" t="str">
        <f t="shared" si="133"/>
        <v/>
      </c>
    </row>
    <row r="7431">
      <c r="A7431" s="24">
        <v>44442.64136892361</v>
      </c>
      <c r="B7431" s="5" t="s">
        <v>5377</v>
      </c>
      <c r="C7431" s="5" t="s">
        <v>1480</v>
      </c>
      <c r="D7431" s="5" t="s">
        <v>2787</v>
      </c>
      <c r="F7431" s="28">
        <f t="shared" si="67"/>
        <v>44442.7247</v>
      </c>
      <c r="G7431" s="32">
        <f t="shared" si="134"/>
        <v>44442.7247</v>
      </c>
      <c r="I7431" t="str">
        <f t="shared" si="131"/>
        <v/>
      </c>
      <c r="K7431" t="str">
        <f t="shared" si="133"/>
        <v/>
      </c>
    </row>
    <row r="7432">
      <c r="A7432" s="24">
        <v>44445.2086365162</v>
      </c>
      <c r="B7432" s="5" t="s">
        <v>5378</v>
      </c>
      <c r="C7432" s="5" t="s">
        <v>516</v>
      </c>
      <c r="D7432" s="5" t="s">
        <v>3246</v>
      </c>
      <c r="E7432" s="5">
        <v>37.0</v>
      </c>
      <c r="F7432" s="28">
        <f t="shared" si="67"/>
        <v>44445.29197</v>
      </c>
      <c r="G7432" s="32">
        <f t="shared" si="134"/>
        <v>44445.29197</v>
      </c>
      <c r="H7432" s="29">
        <v>0.5895833333333333</v>
      </c>
      <c r="I7432" s="30">
        <f t="shared" si="131"/>
        <v>-44444.70239</v>
      </c>
      <c r="J7432" s="5" t="s">
        <v>1861</v>
      </c>
      <c r="K7432" t="str">
        <f t="shared" si="133"/>
        <v/>
      </c>
    </row>
    <row r="7433">
      <c r="A7433" s="24">
        <v>44445.25305560185</v>
      </c>
      <c r="B7433" s="5" t="s">
        <v>5363</v>
      </c>
      <c r="C7433" s="5" t="s">
        <v>516</v>
      </c>
      <c r="D7433" s="5" t="s">
        <v>3246</v>
      </c>
      <c r="E7433" s="5">
        <v>38.0</v>
      </c>
      <c r="F7433" s="28">
        <f t="shared" si="67"/>
        <v>44445.33639</v>
      </c>
      <c r="G7433" s="32">
        <f t="shared" si="134"/>
        <v>44445.33639</v>
      </c>
      <c r="H7433" s="29">
        <v>0.6666666666666666</v>
      </c>
      <c r="I7433" s="30">
        <f t="shared" si="131"/>
        <v>-44444.66972</v>
      </c>
      <c r="J7433" s="5" t="s">
        <v>1861</v>
      </c>
      <c r="K7433" t="str">
        <f t="shared" si="133"/>
        <v/>
      </c>
    </row>
    <row r="7434">
      <c r="A7434" s="24">
        <v>44445.25598145834</v>
      </c>
      <c r="B7434" s="5" t="s">
        <v>5370</v>
      </c>
      <c r="C7434" s="5" t="s">
        <v>1480</v>
      </c>
      <c r="D7434" s="5" t="s">
        <v>2787</v>
      </c>
      <c r="E7434" s="5">
        <v>39.0</v>
      </c>
      <c r="F7434" s="28">
        <f t="shared" si="67"/>
        <v>44445.33931</v>
      </c>
      <c r="G7434" s="32">
        <f t="shared" si="134"/>
        <v>44445.33931</v>
      </c>
      <c r="H7434" s="29">
        <v>0.6666666666666666</v>
      </c>
      <c r="I7434" s="30">
        <f t="shared" si="131"/>
        <v>-44444.67265</v>
      </c>
      <c r="J7434" s="5" t="s">
        <v>1861</v>
      </c>
      <c r="K7434" t="str">
        <f t="shared" si="133"/>
        <v/>
      </c>
    </row>
    <row r="7435">
      <c r="A7435" s="24">
        <v>44445.27604486111</v>
      </c>
      <c r="B7435" s="5" t="s">
        <v>2630</v>
      </c>
      <c r="C7435" s="5" t="s">
        <v>4821</v>
      </c>
      <c r="D7435" s="5" t="s">
        <v>624</v>
      </c>
      <c r="E7435" s="5">
        <v>1.0</v>
      </c>
      <c r="F7435" s="28">
        <f t="shared" si="67"/>
        <v>44445.35938</v>
      </c>
      <c r="G7435" s="32">
        <f t="shared" si="134"/>
        <v>44445.35938</v>
      </c>
      <c r="H7435" s="29">
        <v>0.6131944444444445</v>
      </c>
      <c r="I7435" s="30">
        <f t="shared" si="131"/>
        <v>-44444.74618</v>
      </c>
      <c r="K7435" t="str">
        <f t="shared" si="133"/>
        <v/>
      </c>
    </row>
    <row r="7436">
      <c r="A7436" s="24">
        <v>44445.27787491898</v>
      </c>
      <c r="B7436" s="5" t="s">
        <v>5379</v>
      </c>
      <c r="C7436" s="5" t="s">
        <v>1480</v>
      </c>
      <c r="D7436" s="5" t="s">
        <v>2787</v>
      </c>
      <c r="E7436" s="5">
        <v>40.0</v>
      </c>
      <c r="F7436" s="28">
        <f t="shared" si="67"/>
        <v>44445.36121</v>
      </c>
      <c r="G7436" s="32">
        <f t="shared" si="134"/>
        <v>44445.36121</v>
      </c>
      <c r="H7436" s="29">
        <v>0.6666666666666666</v>
      </c>
      <c r="I7436" s="30">
        <f t="shared" si="131"/>
        <v>-44444.69454</v>
      </c>
      <c r="J7436" s="5" t="s">
        <v>1861</v>
      </c>
      <c r="K7436" t="str">
        <f t="shared" si="133"/>
        <v/>
      </c>
    </row>
    <row r="7437">
      <c r="A7437" s="24">
        <v>44445.30429641204</v>
      </c>
      <c r="B7437" s="5" t="s">
        <v>5380</v>
      </c>
      <c r="C7437" s="5" t="s">
        <v>516</v>
      </c>
      <c r="D7437" s="5" t="s">
        <v>5381</v>
      </c>
      <c r="E7437" s="5">
        <v>41.0</v>
      </c>
      <c r="F7437" s="28">
        <f t="shared" si="67"/>
        <v>44445.38763</v>
      </c>
      <c r="G7437" s="32">
        <f t="shared" si="134"/>
        <v>44445.38763</v>
      </c>
      <c r="H7437" s="29">
        <v>0.3958333333333333</v>
      </c>
      <c r="I7437" s="30">
        <f t="shared" si="131"/>
        <v>-44444.9918</v>
      </c>
      <c r="J7437" s="5" t="s">
        <v>1861</v>
      </c>
      <c r="K7437" t="str">
        <f t="shared" si="133"/>
        <v/>
      </c>
    </row>
    <row r="7438">
      <c r="A7438" s="24">
        <v>44445.333229814816</v>
      </c>
      <c r="B7438" s="5" t="s">
        <v>5382</v>
      </c>
      <c r="C7438" s="5" t="s">
        <v>516</v>
      </c>
      <c r="D7438" s="5" t="s">
        <v>3246</v>
      </c>
      <c r="E7438" s="5">
        <v>41.0</v>
      </c>
      <c r="F7438" s="28">
        <f t="shared" si="67"/>
        <v>44445.41656</v>
      </c>
      <c r="G7438" s="32">
        <f t="shared" si="134"/>
        <v>44445.41656</v>
      </c>
      <c r="H7438" s="29">
        <v>0.6666666666666666</v>
      </c>
      <c r="I7438" s="30">
        <f t="shared" si="131"/>
        <v>-44444.7499</v>
      </c>
      <c r="J7438" s="5" t="s">
        <v>1861</v>
      </c>
      <c r="K7438" t="str">
        <f t="shared" si="133"/>
        <v/>
      </c>
    </row>
    <row r="7439">
      <c r="A7439" s="24">
        <v>44445.33609344908</v>
      </c>
      <c r="B7439" s="5" t="s">
        <v>4010</v>
      </c>
      <c r="C7439" s="5" t="s">
        <v>5383</v>
      </c>
      <c r="D7439" s="5" t="s">
        <v>5384</v>
      </c>
      <c r="E7439" s="5">
        <v>2.0</v>
      </c>
      <c r="F7439" s="28">
        <f t="shared" si="67"/>
        <v>44445.41943</v>
      </c>
      <c r="G7439" s="32">
        <f t="shared" si="134"/>
        <v>44445.41943</v>
      </c>
      <c r="H7439" s="29">
        <v>0.4722222222222222</v>
      </c>
      <c r="I7439" s="30">
        <f t="shared" si="131"/>
        <v>-44444.9472</v>
      </c>
      <c r="K7439" t="str">
        <f t="shared" si="133"/>
        <v/>
      </c>
    </row>
    <row r="7440">
      <c r="A7440" s="24">
        <v>44445.341327002316</v>
      </c>
      <c r="B7440" s="5" t="s">
        <v>4088</v>
      </c>
      <c r="C7440" s="5" t="s">
        <v>545</v>
      </c>
      <c r="D7440" s="5" t="s">
        <v>3246</v>
      </c>
      <c r="E7440" s="5">
        <v>42.0</v>
      </c>
      <c r="F7440" s="28">
        <f t="shared" si="67"/>
        <v>44445.42466</v>
      </c>
      <c r="G7440" s="32">
        <f t="shared" si="134"/>
        <v>44445.42466</v>
      </c>
      <c r="H7440" s="29">
        <v>0.6666666666666666</v>
      </c>
      <c r="I7440" s="30">
        <f t="shared" si="131"/>
        <v>-44444.75799</v>
      </c>
      <c r="J7440" s="5" t="s">
        <v>1861</v>
      </c>
      <c r="K7440" t="str">
        <f t="shared" si="133"/>
        <v/>
      </c>
    </row>
    <row r="7441">
      <c r="A7441" s="24">
        <v>44445.34858965278</v>
      </c>
      <c r="B7441" s="5" t="s">
        <v>3359</v>
      </c>
      <c r="C7441" s="5" t="s">
        <v>48</v>
      </c>
      <c r="D7441" s="5" t="s">
        <v>1010</v>
      </c>
      <c r="E7441" s="5">
        <v>43.0</v>
      </c>
      <c r="F7441" s="28">
        <f t="shared" si="67"/>
        <v>44445.43192</v>
      </c>
      <c r="G7441" s="32">
        <f t="shared" si="134"/>
        <v>44445.43192</v>
      </c>
      <c r="H7441" s="29">
        <v>0.43472222222222223</v>
      </c>
      <c r="I7441" s="30">
        <f t="shared" si="131"/>
        <v>-44444.9972</v>
      </c>
      <c r="J7441" s="5" t="s">
        <v>1861</v>
      </c>
      <c r="K7441" t="str">
        <f t="shared" si="133"/>
        <v/>
      </c>
    </row>
    <row r="7442">
      <c r="A7442" s="24">
        <v>44445.377260312496</v>
      </c>
      <c r="B7442" s="5" t="s">
        <v>5385</v>
      </c>
      <c r="D7442" s="5" t="s">
        <v>122</v>
      </c>
      <c r="E7442" s="5">
        <v>3.0</v>
      </c>
      <c r="F7442" s="28">
        <f t="shared" si="67"/>
        <v>44445.46059</v>
      </c>
      <c r="G7442" s="32">
        <f t="shared" si="134"/>
        <v>44445.46059</v>
      </c>
      <c r="H7442" s="29">
        <v>0.5034722222222222</v>
      </c>
      <c r="I7442" s="30">
        <f t="shared" si="131"/>
        <v>-44444.95712</v>
      </c>
      <c r="K7442" t="str">
        <f t="shared" si="133"/>
        <v/>
      </c>
    </row>
    <row r="7443">
      <c r="A7443" s="24">
        <v>44445.391534305556</v>
      </c>
      <c r="B7443" s="5" t="s">
        <v>5386</v>
      </c>
      <c r="C7443" s="5" t="s">
        <v>1636</v>
      </c>
      <c r="D7443" s="5" t="s">
        <v>2815</v>
      </c>
      <c r="E7443" s="5">
        <v>5.0</v>
      </c>
      <c r="F7443" s="28">
        <f t="shared" si="67"/>
        <v>44445.47487</v>
      </c>
      <c r="G7443" s="32">
        <f t="shared" si="134"/>
        <v>44445.47487</v>
      </c>
      <c r="H7443" s="29">
        <v>0.6666666666666666</v>
      </c>
      <c r="I7443" s="30">
        <f t="shared" si="131"/>
        <v>-44444.8082</v>
      </c>
      <c r="K7443" t="str">
        <f t="shared" si="133"/>
        <v/>
      </c>
    </row>
    <row r="7444">
      <c r="A7444" s="24">
        <v>44445.392029282404</v>
      </c>
      <c r="B7444" s="5" t="s">
        <v>1635</v>
      </c>
      <c r="C7444" s="5" t="s">
        <v>1636</v>
      </c>
      <c r="D7444" s="5" t="s">
        <v>2815</v>
      </c>
      <c r="E7444" s="5">
        <v>6.0</v>
      </c>
      <c r="F7444" s="28">
        <f t="shared" si="67"/>
        <v>44445.47536</v>
      </c>
      <c r="G7444" s="32">
        <f t="shared" si="134"/>
        <v>44445.47536</v>
      </c>
      <c r="H7444" s="29">
        <v>0.6666666666666666</v>
      </c>
      <c r="I7444" s="30">
        <f t="shared" si="131"/>
        <v>-44444.8087</v>
      </c>
      <c r="K7444" t="str">
        <f t="shared" si="133"/>
        <v/>
      </c>
    </row>
    <row r="7445">
      <c r="A7445" s="24">
        <v>44445.40188449074</v>
      </c>
      <c r="B7445" s="5" t="s">
        <v>5186</v>
      </c>
      <c r="C7445" s="5" t="s">
        <v>1480</v>
      </c>
      <c r="D7445" s="5" t="s">
        <v>2787</v>
      </c>
      <c r="E7445" s="5">
        <v>43.0</v>
      </c>
      <c r="F7445" s="28">
        <f t="shared" si="67"/>
        <v>44445.48522</v>
      </c>
      <c r="G7445" s="32">
        <f t="shared" si="134"/>
        <v>44445.48522</v>
      </c>
      <c r="H7445" s="29">
        <v>0.6229166666666667</v>
      </c>
      <c r="I7445" s="30">
        <f t="shared" si="131"/>
        <v>-44444.8623</v>
      </c>
      <c r="J7445" s="5" t="s">
        <v>1861</v>
      </c>
      <c r="K7445" t="str">
        <f t="shared" si="133"/>
        <v/>
      </c>
    </row>
    <row r="7446">
      <c r="A7446" s="24">
        <v>44445.53880565972</v>
      </c>
      <c r="B7446" s="5" t="s">
        <v>5372</v>
      </c>
      <c r="C7446" s="5" t="s">
        <v>1480</v>
      </c>
      <c r="D7446" s="5" t="s">
        <v>2787</v>
      </c>
      <c r="E7446" s="5">
        <v>44.0</v>
      </c>
      <c r="F7446" s="28">
        <f t="shared" si="67"/>
        <v>44445.62214</v>
      </c>
      <c r="G7446" s="32">
        <f t="shared" si="134"/>
        <v>44445.62214</v>
      </c>
      <c r="H7446" s="29">
        <v>0.6666666666666666</v>
      </c>
      <c r="I7446" s="30">
        <f t="shared" si="131"/>
        <v>-44444.95547</v>
      </c>
      <c r="K7446" t="str">
        <f t="shared" si="133"/>
        <v/>
      </c>
    </row>
    <row r="7447">
      <c r="A7447" s="24">
        <v>44445.54935836805</v>
      </c>
      <c r="B7447" s="5" t="s">
        <v>5387</v>
      </c>
      <c r="C7447" s="5" t="s">
        <v>1480</v>
      </c>
      <c r="D7447" s="5" t="s">
        <v>2787</v>
      </c>
      <c r="E7447" s="5">
        <v>43.0</v>
      </c>
      <c r="F7447" s="28">
        <f t="shared" si="67"/>
        <v>44445.63269</v>
      </c>
      <c r="G7447" s="32">
        <f t="shared" si="134"/>
        <v>44445.63269</v>
      </c>
      <c r="H7447" s="29">
        <v>0.6666666666666666</v>
      </c>
      <c r="I7447" s="30">
        <f t="shared" si="131"/>
        <v>-44444.96603</v>
      </c>
      <c r="J7447" s="5" t="s">
        <v>1861</v>
      </c>
      <c r="K7447" t="str">
        <f t="shared" si="133"/>
        <v/>
      </c>
    </row>
    <row r="7448">
      <c r="A7448" s="24">
        <v>44445.64877291667</v>
      </c>
      <c r="B7448" s="5" t="s">
        <v>3401</v>
      </c>
      <c r="C7448" s="5" t="s">
        <v>1480</v>
      </c>
      <c r="D7448" s="5" t="s">
        <v>5042</v>
      </c>
      <c r="F7448" s="28">
        <f t="shared" si="67"/>
        <v>44445.73211</v>
      </c>
      <c r="G7448" s="32">
        <f t="shared" si="134"/>
        <v>44445.73211</v>
      </c>
      <c r="I7448" t="str">
        <f t="shared" si="131"/>
        <v/>
      </c>
      <c r="K7448" t="str">
        <f t="shared" si="133"/>
        <v/>
      </c>
    </row>
    <row r="7449">
      <c r="A7449" s="24">
        <v>44445.64914037037</v>
      </c>
      <c r="B7449" s="5" t="s">
        <v>5388</v>
      </c>
      <c r="C7449" s="5" t="s">
        <v>1480</v>
      </c>
      <c r="D7449" s="5" t="s">
        <v>2787</v>
      </c>
      <c r="F7449" s="28">
        <f t="shared" si="67"/>
        <v>44445.73247</v>
      </c>
      <c r="G7449" s="32">
        <f t="shared" si="134"/>
        <v>44445.73247</v>
      </c>
      <c r="I7449" t="str">
        <f t="shared" si="131"/>
        <v/>
      </c>
      <c r="K7449" t="str">
        <f t="shared" si="133"/>
        <v/>
      </c>
    </row>
    <row r="7450">
      <c r="A7450" s="24">
        <v>44446.24054423611</v>
      </c>
      <c r="B7450" s="5" t="s">
        <v>5371</v>
      </c>
      <c r="C7450" s="5" t="s">
        <v>1480</v>
      </c>
      <c r="D7450" s="5" t="s">
        <v>2787</v>
      </c>
      <c r="E7450" s="5">
        <v>39.0</v>
      </c>
      <c r="F7450" s="28">
        <f t="shared" si="67"/>
        <v>44446.32388</v>
      </c>
      <c r="G7450" s="32">
        <f t="shared" si="134"/>
        <v>44446.32388</v>
      </c>
      <c r="H7450" s="29">
        <v>0.48333333333333334</v>
      </c>
      <c r="I7450" s="30">
        <f t="shared" si="131"/>
        <v>-44445.84054</v>
      </c>
      <c r="J7450" s="5" t="s">
        <v>1861</v>
      </c>
      <c r="K7450" t="str">
        <f t="shared" si="133"/>
        <v/>
      </c>
    </row>
    <row r="7451">
      <c r="A7451" s="24">
        <v>44446.24760391204</v>
      </c>
      <c r="B7451" s="5" t="s">
        <v>5363</v>
      </c>
      <c r="C7451" s="5" t="s">
        <v>545</v>
      </c>
      <c r="D7451" s="5" t="s">
        <v>3246</v>
      </c>
      <c r="E7451" s="5">
        <v>38.0</v>
      </c>
      <c r="F7451" s="28">
        <f t="shared" si="67"/>
        <v>44446.33094</v>
      </c>
      <c r="G7451" s="32">
        <f t="shared" si="134"/>
        <v>44446.33094</v>
      </c>
      <c r="H7451" s="29">
        <v>0.6666666666666666</v>
      </c>
      <c r="I7451" s="30">
        <f t="shared" si="131"/>
        <v>-44445.66427</v>
      </c>
      <c r="J7451" s="5" t="s">
        <v>1861</v>
      </c>
      <c r="K7451" t="str">
        <f t="shared" si="133"/>
        <v/>
      </c>
    </row>
    <row r="7452">
      <c r="A7452" s="24">
        <v>44446.25364283565</v>
      </c>
      <c r="B7452" s="5" t="s">
        <v>3699</v>
      </c>
      <c r="C7452" s="5" t="s">
        <v>3215</v>
      </c>
      <c r="D7452" s="5" t="s">
        <v>624</v>
      </c>
      <c r="E7452" s="5">
        <v>1.0</v>
      </c>
      <c r="F7452" s="28">
        <f t="shared" si="67"/>
        <v>44446.33698</v>
      </c>
      <c r="G7452" s="32">
        <f t="shared" si="134"/>
        <v>44446.33698</v>
      </c>
      <c r="H7452" s="29">
        <v>0.3388888888888889</v>
      </c>
      <c r="I7452" s="30">
        <f t="shared" si="131"/>
        <v>-44445.99809</v>
      </c>
      <c r="K7452" t="str">
        <f t="shared" si="133"/>
        <v/>
      </c>
    </row>
    <row r="7453">
      <c r="A7453" s="24">
        <v>44446.25418173611</v>
      </c>
      <c r="B7453" s="5" t="s">
        <v>3214</v>
      </c>
      <c r="C7453" s="5" t="s">
        <v>3215</v>
      </c>
      <c r="D7453" s="5" t="s">
        <v>624</v>
      </c>
      <c r="E7453" s="5">
        <v>2.0</v>
      </c>
      <c r="F7453" s="28">
        <f t="shared" si="67"/>
        <v>44446.33752</v>
      </c>
      <c r="G7453" s="32">
        <f t="shared" si="134"/>
        <v>44446.33752</v>
      </c>
      <c r="H7453" s="29">
        <v>0.3875</v>
      </c>
      <c r="I7453" s="30">
        <f t="shared" si="131"/>
        <v>-44445.95002</v>
      </c>
      <c r="K7453" t="str">
        <f t="shared" si="133"/>
        <v/>
      </c>
    </row>
    <row r="7454">
      <c r="A7454" s="24">
        <v>44446.254562800925</v>
      </c>
      <c r="B7454" s="5" t="s">
        <v>3296</v>
      </c>
      <c r="C7454" s="5" t="s">
        <v>3215</v>
      </c>
      <c r="D7454" s="5" t="s">
        <v>624</v>
      </c>
      <c r="E7454" s="5">
        <v>3.0</v>
      </c>
      <c r="F7454" s="28">
        <f t="shared" si="67"/>
        <v>44446.3379</v>
      </c>
      <c r="G7454" s="32">
        <f t="shared" si="134"/>
        <v>44446.3379</v>
      </c>
      <c r="H7454" s="29">
        <v>0.3875</v>
      </c>
      <c r="I7454" s="30">
        <f t="shared" si="131"/>
        <v>-44445.9504</v>
      </c>
      <c r="K7454" t="str">
        <f t="shared" si="133"/>
        <v/>
      </c>
    </row>
    <row r="7455">
      <c r="A7455" s="24">
        <v>44446.26715940972</v>
      </c>
      <c r="B7455" s="5" t="s">
        <v>5389</v>
      </c>
      <c r="C7455" s="5" t="s">
        <v>4821</v>
      </c>
      <c r="D7455" s="5" t="s">
        <v>624</v>
      </c>
      <c r="E7455" s="5">
        <v>5.0</v>
      </c>
      <c r="F7455" s="28">
        <f t="shared" si="67"/>
        <v>44446.35049</v>
      </c>
      <c r="G7455" s="32">
        <f t="shared" si="134"/>
        <v>44446.35049</v>
      </c>
      <c r="H7455" s="29">
        <v>0.4888888888888889</v>
      </c>
      <c r="I7455" s="30">
        <f t="shared" si="131"/>
        <v>-44445.8616</v>
      </c>
      <c r="K7455" t="str">
        <f t="shared" si="133"/>
        <v/>
      </c>
    </row>
    <row r="7456">
      <c r="A7456" s="24">
        <v>44446.26790303241</v>
      </c>
      <c r="B7456" s="5" t="s">
        <v>5390</v>
      </c>
      <c r="C7456" s="5" t="s">
        <v>5391</v>
      </c>
      <c r="D7456" s="5" t="s">
        <v>624</v>
      </c>
      <c r="E7456" s="5">
        <v>6.0</v>
      </c>
      <c r="F7456" s="28">
        <f t="shared" si="67"/>
        <v>44446.35124</v>
      </c>
      <c r="G7456" s="32">
        <f t="shared" si="134"/>
        <v>44446.35124</v>
      </c>
      <c r="H7456" s="29">
        <v>0.4888888888888889</v>
      </c>
      <c r="I7456" s="30">
        <f t="shared" si="131"/>
        <v>-44445.86235</v>
      </c>
      <c r="K7456" t="str">
        <f t="shared" si="133"/>
        <v/>
      </c>
    </row>
    <row r="7457">
      <c r="A7457" s="24">
        <v>44446.26940697916</v>
      </c>
      <c r="B7457" s="5" t="s">
        <v>2167</v>
      </c>
      <c r="C7457" s="5" t="s">
        <v>1390</v>
      </c>
      <c r="D7457" s="5" t="s">
        <v>624</v>
      </c>
      <c r="E7457" s="5">
        <v>1.0</v>
      </c>
      <c r="F7457" s="28">
        <f t="shared" si="67"/>
        <v>44446.35274</v>
      </c>
      <c r="G7457" s="32">
        <f t="shared" si="134"/>
        <v>44446.35274</v>
      </c>
      <c r="H7457" s="29">
        <v>0.5722222222222222</v>
      </c>
      <c r="I7457" s="30">
        <f t="shared" si="131"/>
        <v>-44445.78052</v>
      </c>
      <c r="K7457" t="str">
        <f t="shared" si="133"/>
        <v/>
      </c>
    </row>
    <row r="7458">
      <c r="A7458" s="24">
        <v>44446.28406534722</v>
      </c>
      <c r="B7458" s="5" t="s">
        <v>5370</v>
      </c>
      <c r="C7458" s="5" t="s">
        <v>1480</v>
      </c>
      <c r="D7458" s="5" t="s">
        <v>2787</v>
      </c>
      <c r="E7458" s="5">
        <v>40.0</v>
      </c>
      <c r="F7458" s="28">
        <f t="shared" si="67"/>
        <v>44446.3674</v>
      </c>
      <c r="G7458" s="32">
        <f t="shared" si="134"/>
        <v>44446.3674</v>
      </c>
      <c r="H7458" s="29">
        <v>0.6666666666666666</v>
      </c>
      <c r="I7458" s="30">
        <f t="shared" si="131"/>
        <v>-44445.70073</v>
      </c>
      <c r="J7458" s="5" t="s">
        <v>1861</v>
      </c>
      <c r="K7458" t="str">
        <f t="shared" si="133"/>
        <v/>
      </c>
    </row>
    <row r="7459">
      <c r="A7459" s="24">
        <v>44446.284520706016</v>
      </c>
      <c r="B7459" s="5" t="s">
        <v>5018</v>
      </c>
      <c r="C7459" s="5" t="s">
        <v>545</v>
      </c>
      <c r="D7459" s="5" t="s">
        <v>3246</v>
      </c>
      <c r="E7459" s="5">
        <v>41.0</v>
      </c>
      <c r="F7459" s="28">
        <f t="shared" si="67"/>
        <v>44446.36785</v>
      </c>
      <c r="G7459" s="32">
        <f t="shared" si="134"/>
        <v>44446.36785</v>
      </c>
      <c r="H7459" s="29">
        <v>0.6291666666666667</v>
      </c>
      <c r="I7459" s="30">
        <f t="shared" si="131"/>
        <v>-44445.73869</v>
      </c>
      <c r="J7459" s="5" t="s">
        <v>1861</v>
      </c>
      <c r="K7459" t="str">
        <f t="shared" si="133"/>
        <v/>
      </c>
    </row>
    <row r="7460">
      <c r="A7460" s="24">
        <v>44446.28973896991</v>
      </c>
      <c r="B7460" s="5" t="s">
        <v>3167</v>
      </c>
      <c r="C7460" s="5" t="s">
        <v>1390</v>
      </c>
      <c r="D7460" s="5" t="s">
        <v>624</v>
      </c>
      <c r="E7460" s="5">
        <v>4.0</v>
      </c>
      <c r="F7460" s="28">
        <f t="shared" si="67"/>
        <v>44446.37307</v>
      </c>
      <c r="G7460" s="32">
        <f t="shared" si="134"/>
        <v>44446.37307</v>
      </c>
      <c r="H7460" s="29">
        <v>0.6666666666666666</v>
      </c>
      <c r="I7460" s="30">
        <f t="shared" si="131"/>
        <v>-44445.70641</v>
      </c>
      <c r="K7460" t="str">
        <f t="shared" si="133"/>
        <v/>
      </c>
    </row>
    <row r="7461">
      <c r="A7461" s="24">
        <v>44446.339654560186</v>
      </c>
      <c r="B7461" s="5" t="s">
        <v>2680</v>
      </c>
      <c r="C7461" s="5" t="s">
        <v>545</v>
      </c>
      <c r="D7461" s="5" t="s">
        <v>3246</v>
      </c>
      <c r="E7461" s="5">
        <v>42.0</v>
      </c>
      <c r="F7461" s="28">
        <f t="shared" si="67"/>
        <v>44446.42299</v>
      </c>
      <c r="G7461" s="32">
        <f t="shared" si="134"/>
        <v>44446.42299</v>
      </c>
      <c r="H7461" s="29">
        <v>0.6666666666666666</v>
      </c>
      <c r="I7461" s="30">
        <f t="shared" si="131"/>
        <v>-44445.75632</v>
      </c>
      <c r="J7461" s="5" t="s">
        <v>1861</v>
      </c>
      <c r="K7461" t="str">
        <f t="shared" si="133"/>
        <v/>
      </c>
    </row>
    <row r="7462">
      <c r="A7462" s="24">
        <v>44446.37550081019</v>
      </c>
      <c r="B7462" s="5" t="s">
        <v>1637</v>
      </c>
      <c r="C7462" s="5" t="s">
        <v>1636</v>
      </c>
      <c r="D7462" s="5" t="s">
        <v>2815</v>
      </c>
      <c r="E7462" s="5">
        <v>2.0</v>
      </c>
      <c r="F7462" s="28">
        <f t="shared" si="67"/>
        <v>44446.45883</v>
      </c>
      <c r="G7462" s="32">
        <f t="shared" si="134"/>
        <v>44446.45883</v>
      </c>
      <c r="H7462" s="29">
        <v>0.6666666666666666</v>
      </c>
      <c r="I7462" s="30">
        <f t="shared" si="131"/>
        <v>-44445.79217</v>
      </c>
      <c r="K7462" t="str">
        <f t="shared" si="133"/>
        <v/>
      </c>
    </row>
    <row r="7463">
      <c r="A7463" s="24">
        <v>44446.375897777776</v>
      </c>
      <c r="B7463" s="5" t="s">
        <v>1635</v>
      </c>
      <c r="C7463" s="5" t="s">
        <v>1636</v>
      </c>
      <c r="D7463" s="5" t="s">
        <v>2815</v>
      </c>
      <c r="E7463" s="5">
        <v>3.0</v>
      </c>
      <c r="F7463" s="28">
        <f t="shared" si="67"/>
        <v>44446.45923</v>
      </c>
      <c r="G7463" s="32">
        <f t="shared" si="134"/>
        <v>44446.45923</v>
      </c>
      <c r="H7463" s="29">
        <v>0.6666666666666666</v>
      </c>
      <c r="I7463" s="30">
        <f t="shared" si="131"/>
        <v>-44445.79256</v>
      </c>
      <c r="K7463" t="str">
        <f t="shared" si="133"/>
        <v/>
      </c>
    </row>
    <row r="7464">
      <c r="A7464" s="24">
        <v>44446.38401045139</v>
      </c>
      <c r="B7464" s="5" t="s">
        <v>5186</v>
      </c>
      <c r="C7464" s="5" t="s">
        <v>1480</v>
      </c>
      <c r="D7464" s="5" t="s">
        <v>2787</v>
      </c>
      <c r="E7464" s="5">
        <v>43.0</v>
      </c>
      <c r="F7464" s="28">
        <f t="shared" si="67"/>
        <v>44446.46734</v>
      </c>
      <c r="G7464" s="32">
        <f t="shared" si="134"/>
        <v>44446.46734</v>
      </c>
      <c r="H7464" s="29">
        <v>0.6319444444444444</v>
      </c>
      <c r="I7464" s="30">
        <f t="shared" si="131"/>
        <v>-44445.8354</v>
      </c>
      <c r="J7464" s="5" t="s">
        <v>1861</v>
      </c>
      <c r="K7464" t="str">
        <f t="shared" si="133"/>
        <v/>
      </c>
    </row>
    <row r="7465">
      <c r="A7465" s="24">
        <v>44446.4315434375</v>
      </c>
      <c r="B7465" s="5" t="s">
        <v>823</v>
      </c>
      <c r="C7465" s="5" t="s">
        <v>716</v>
      </c>
      <c r="D7465" s="5" t="s">
        <v>5392</v>
      </c>
      <c r="E7465" s="5">
        <v>5.0</v>
      </c>
      <c r="F7465" s="28">
        <f t="shared" si="67"/>
        <v>44446.51488</v>
      </c>
      <c r="G7465" s="32">
        <f t="shared" si="134"/>
        <v>44446.51488</v>
      </c>
      <c r="H7465" s="29">
        <v>0.5340277777777778</v>
      </c>
      <c r="I7465" s="30">
        <f t="shared" si="131"/>
        <v>-44445.98085</v>
      </c>
      <c r="K7465" t="str">
        <f t="shared" si="133"/>
        <v/>
      </c>
    </row>
    <row r="7466">
      <c r="A7466" s="24">
        <v>44446.46898204861</v>
      </c>
      <c r="B7466" s="5" t="s">
        <v>5393</v>
      </c>
      <c r="C7466" s="5" t="s">
        <v>5394</v>
      </c>
      <c r="D7466" s="5" t="s">
        <v>142</v>
      </c>
      <c r="E7466" s="5">
        <v>5.0</v>
      </c>
      <c r="F7466" s="28">
        <f t="shared" si="67"/>
        <v>44446.55232</v>
      </c>
      <c r="G7466" s="32">
        <f t="shared" si="134"/>
        <v>44446.55232</v>
      </c>
      <c r="H7466" s="29">
        <v>0.5694444444444444</v>
      </c>
      <c r="I7466" s="30">
        <f t="shared" si="131"/>
        <v>-44445.98287</v>
      </c>
      <c r="K7466" t="str">
        <f t="shared" si="133"/>
        <v/>
      </c>
    </row>
    <row r="7467">
      <c r="A7467" s="24">
        <v>44446.52756539352</v>
      </c>
      <c r="B7467" s="5" t="s">
        <v>5147</v>
      </c>
      <c r="C7467" s="5" t="s">
        <v>716</v>
      </c>
      <c r="D7467" s="5" t="s">
        <v>5392</v>
      </c>
      <c r="E7467" s="5">
        <v>1.0</v>
      </c>
      <c r="F7467" s="28">
        <f t="shared" si="67"/>
        <v>44446.6109</v>
      </c>
      <c r="G7467" s="32">
        <f t="shared" si="134"/>
        <v>44446.6109</v>
      </c>
      <c r="H7467" s="29">
        <v>0.6159722222222223</v>
      </c>
      <c r="I7467" s="30">
        <f t="shared" si="131"/>
        <v>-44445.99493</v>
      </c>
      <c r="K7467" t="str">
        <f t="shared" si="133"/>
        <v/>
      </c>
    </row>
    <row r="7468">
      <c r="A7468" s="24">
        <v>44446.53853282407</v>
      </c>
      <c r="B7468" s="5" t="s">
        <v>5372</v>
      </c>
      <c r="C7468" s="5" t="s">
        <v>1480</v>
      </c>
      <c r="D7468" s="5" t="s">
        <v>2787</v>
      </c>
      <c r="E7468" s="5">
        <v>37.0</v>
      </c>
      <c r="F7468" s="28">
        <f t="shared" si="67"/>
        <v>44446.62187</v>
      </c>
      <c r="G7468" s="32">
        <f t="shared" si="134"/>
        <v>44446.62187</v>
      </c>
      <c r="H7468" s="29">
        <v>0.6666666666666666</v>
      </c>
      <c r="I7468" s="30">
        <f t="shared" si="131"/>
        <v>-44445.9552</v>
      </c>
      <c r="J7468" s="5" t="s">
        <v>1861</v>
      </c>
      <c r="K7468" t="str">
        <f t="shared" si="133"/>
        <v/>
      </c>
    </row>
    <row r="7469">
      <c r="A7469" s="24">
        <v>44446.5388602662</v>
      </c>
      <c r="B7469" s="5" t="s">
        <v>5395</v>
      </c>
      <c r="C7469" s="5" t="s">
        <v>1480</v>
      </c>
      <c r="D7469" s="5" t="s">
        <v>2787</v>
      </c>
      <c r="E7469" s="5">
        <v>36.0</v>
      </c>
      <c r="F7469" s="28">
        <f t="shared" si="67"/>
        <v>44446.62219</v>
      </c>
      <c r="G7469" s="32">
        <f t="shared" si="134"/>
        <v>44446.62219</v>
      </c>
      <c r="I7469" t="str">
        <f t="shared" si="131"/>
        <v/>
      </c>
      <c r="J7469" s="5" t="s">
        <v>1861</v>
      </c>
      <c r="K7469">
        <f t="shared" si="133"/>
        <v>36</v>
      </c>
    </row>
    <row r="7470">
      <c r="A7470" s="24">
        <v>44446.54025608796</v>
      </c>
      <c r="B7470" s="5" t="s">
        <v>5396</v>
      </c>
      <c r="D7470" s="5" t="s">
        <v>326</v>
      </c>
      <c r="E7470" s="5">
        <v>1.0</v>
      </c>
      <c r="F7470" s="28">
        <f t="shared" si="67"/>
        <v>44446.62359</v>
      </c>
      <c r="G7470" s="32">
        <f t="shared" si="134"/>
        <v>44446.62359</v>
      </c>
      <c r="H7470" s="29">
        <v>0.6666666666666666</v>
      </c>
      <c r="I7470" s="30">
        <f t="shared" si="131"/>
        <v>-44445.95692</v>
      </c>
      <c r="K7470" t="str">
        <f t="shared" si="133"/>
        <v/>
      </c>
    </row>
    <row r="7471">
      <c r="A7471" s="24">
        <v>44446.54802980324</v>
      </c>
      <c r="B7471" s="5" t="s">
        <v>5249</v>
      </c>
      <c r="C7471" s="5" t="s">
        <v>1480</v>
      </c>
      <c r="D7471" s="5" t="s">
        <v>2787</v>
      </c>
      <c r="E7471" s="5">
        <v>39.0</v>
      </c>
      <c r="F7471" s="28">
        <f t="shared" si="67"/>
        <v>44446.63136</v>
      </c>
      <c r="G7471" s="32">
        <f t="shared" si="134"/>
        <v>44446.63136</v>
      </c>
      <c r="H7471" s="29">
        <v>0.6666666666666666</v>
      </c>
      <c r="I7471" s="30">
        <f t="shared" si="131"/>
        <v>-44445.9647</v>
      </c>
      <c r="J7471" s="5" t="s">
        <v>1861</v>
      </c>
      <c r="K7471" t="str">
        <f t="shared" si="133"/>
        <v/>
      </c>
    </row>
    <row r="7472">
      <c r="A7472" s="24">
        <v>44446.654535636575</v>
      </c>
      <c r="B7472" s="5" t="s">
        <v>5397</v>
      </c>
      <c r="C7472" s="5" t="s">
        <v>1480</v>
      </c>
      <c r="D7472" s="5" t="s">
        <v>5042</v>
      </c>
      <c r="F7472" s="28">
        <f t="shared" si="67"/>
        <v>44446.73787</v>
      </c>
      <c r="G7472" s="32">
        <f t="shared" si="134"/>
        <v>44446.73787</v>
      </c>
      <c r="I7472" t="str">
        <f t="shared" si="131"/>
        <v/>
      </c>
      <c r="K7472" t="str">
        <f t="shared" si="133"/>
        <v/>
      </c>
    </row>
    <row r="7473">
      <c r="A7473" s="24">
        <v>44446.65476126157</v>
      </c>
      <c r="B7473" s="5" t="s">
        <v>5398</v>
      </c>
      <c r="C7473" s="5" t="s">
        <v>1480</v>
      </c>
      <c r="D7473" s="5" t="s">
        <v>2787</v>
      </c>
      <c r="F7473" s="28">
        <f t="shared" si="67"/>
        <v>44446.73809</v>
      </c>
      <c r="G7473" s="32">
        <f t="shared" si="134"/>
        <v>44446.73809</v>
      </c>
      <c r="I7473" t="str">
        <f t="shared" si="131"/>
        <v/>
      </c>
      <c r="K7473" t="str">
        <f t="shared" si="133"/>
        <v/>
      </c>
    </row>
    <row r="7474">
      <c r="A7474" s="24">
        <v>44447.197084768515</v>
      </c>
      <c r="B7474" s="5" t="s">
        <v>5399</v>
      </c>
      <c r="C7474" s="5" t="s">
        <v>545</v>
      </c>
      <c r="D7474" s="5" t="s">
        <v>3246</v>
      </c>
      <c r="E7474" s="5">
        <v>37.0</v>
      </c>
      <c r="F7474" s="28">
        <f t="shared" si="67"/>
        <v>44447.28042</v>
      </c>
      <c r="G7474" s="32">
        <f t="shared" si="134"/>
        <v>44447.28042</v>
      </c>
      <c r="H7474" s="29">
        <v>0.6076388888888888</v>
      </c>
      <c r="I7474" s="30">
        <f t="shared" si="131"/>
        <v>-44446.67278</v>
      </c>
      <c r="J7474" s="5" t="s">
        <v>1861</v>
      </c>
      <c r="K7474" t="str">
        <f t="shared" si="133"/>
        <v/>
      </c>
    </row>
    <row r="7475">
      <c r="A7475" s="24">
        <v>44447.23303011574</v>
      </c>
      <c r="B7475" s="5" t="s">
        <v>143</v>
      </c>
      <c r="C7475" s="5" t="s">
        <v>516</v>
      </c>
      <c r="D7475" s="5" t="s">
        <v>3246</v>
      </c>
      <c r="E7475" s="5">
        <v>40.0</v>
      </c>
      <c r="F7475" s="28">
        <f t="shared" si="67"/>
        <v>44447.31636</v>
      </c>
      <c r="G7475" s="32">
        <f t="shared" si="134"/>
        <v>44447.31636</v>
      </c>
      <c r="H7475" s="29">
        <v>0.6055555555555555</v>
      </c>
      <c r="I7475" s="30">
        <f t="shared" si="131"/>
        <v>-44446.71081</v>
      </c>
      <c r="J7475" s="5" t="s">
        <v>1861</v>
      </c>
      <c r="K7475" t="str">
        <f t="shared" si="133"/>
        <v/>
      </c>
    </row>
    <row r="7476">
      <c r="A7476" s="24">
        <v>44447.25080578704</v>
      </c>
      <c r="B7476" s="5" t="s">
        <v>5400</v>
      </c>
      <c r="C7476" s="5" t="s">
        <v>516</v>
      </c>
      <c r="D7476" s="5" t="s">
        <v>3246</v>
      </c>
      <c r="E7476" s="5">
        <v>38.0</v>
      </c>
      <c r="F7476" s="28">
        <f t="shared" si="67"/>
        <v>44447.33414</v>
      </c>
      <c r="G7476" s="32">
        <f t="shared" si="134"/>
        <v>44447.33414</v>
      </c>
      <c r="H7476" s="29">
        <v>0.6666666666666666</v>
      </c>
      <c r="I7476" s="30">
        <f t="shared" si="131"/>
        <v>-44446.66747</v>
      </c>
      <c r="J7476" s="5" t="s">
        <v>1861</v>
      </c>
      <c r="K7476" t="str">
        <f t="shared" si="133"/>
        <v/>
      </c>
    </row>
    <row r="7477">
      <c r="A7477" s="24">
        <v>44447.26847616898</v>
      </c>
      <c r="B7477" s="5" t="s">
        <v>1197</v>
      </c>
      <c r="C7477" s="5" t="s">
        <v>4821</v>
      </c>
      <c r="D7477" s="5" t="s">
        <v>624</v>
      </c>
      <c r="E7477" s="5">
        <v>1.0</v>
      </c>
      <c r="F7477" s="28">
        <f t="shared" si="67"/>
        <v>44447.35181</v>
      </c>
      <c r="G7477" s="32">
        <f t="shared" si="134"/>
        <v>44447.35181</v>
      </c>
      <c r="H7477" s="29">
        <v>0.5770833333333333</v>
      </c>
      <c r="I7477" s="30">
        <f t="shared" si="131"/>
        <v>-44446.77473</v>
      </c>
      <c r="K7477" t="str">
        <f t="shared" si="133"/>
        <v/>
      </c>
    </row>
    <row r="7478">
      <c r="A7478" s="24">
        <v>44447.27213773148</v>
      </c>
      <c r="B7478" s="5" t="s">
        <v>4472</v>
      </c>
      <c r="C7478" s="5" t="s">
        <v>545</v>
      </c>
      <c r="D7478" s="5" t="s">
        <v>3246</v>
      </c>
      <c r="F7478" s="28">
        <f t="shared" si="67"/>
        <v>44447.35547</v>
      </c>
      <c r="G7478" s="32">
        <f t="shared" si="134"/>
        <v>44447.35547</v>
      </c>
      <c r="I7478" t="str">
        <f t="shared" si="131"/>
        <v/>
      </c>
      <c r="J7478" s="5" t="s">
        <v>3958</v>
      </c>
      <c r="K7478" t="str">
        <f t="shared" si="133"/>
        <v/>
      </c>
    </row>
    <row r="7479">
      <c r="A7479" s="24">
        <v>44447.28187421296</v>
      </c>
      <c r="B7479" s="5" t="s">
        <v>5401</v>
      </c>
      <c r="C7479" s="5" t="s">
        <v>1480</v>
      </c>
      <c r="D7479" s="5" t="s">
        <v>2787</v>
      </c>
      <c r="E7479" s="5">
        <v>42.0</v>
      </c>
      <c r="F7479" s="28">
        <f t="shared" si="67"/>
        <v>44447.36521</v>
      </c>
      <c r="G7479" s="32">
        <f t="shared" si="134"/>
        <v>44447.36521</v>
      </c>
      <c r="H7479" s="29">
        <v>0.44027777777777777</v>
      </c>
      <c r="I7479" s="30">
        <f t="shared" si="131"/>
        <v>-44446.92493</v>
      </c>
      <c r="J7479" s="5" t="s">
        <v>1861</v>
      </c>
      <c r="K7479" t="str">
        <f t="shared" si="133"/>
        <v/>
      </c>
    </row>
    <row r="7480">
      <c r="A7480" s="24">
        <v>44447.28215752315</v>
      </c>
      <c r="B7480" s="5" t="s">
        <v>5370</v>
      </c>
      <c r="C7480" s="5" t="s">
        <v>1480</v>
      </c>
      <c r="D7480" s="5" t="s">
        <v>2787</v>
      </c>
      <c r="E7480" s="5">
        <v>41.0</v>
      </c>
      <c r="F7480" s="28">
        <f t="shared" si="67"/>
        <v>44447.36549</v>
      </c>
      <c r="G7480" s="32">
        <f t="shared" si="134"/>
        <v>44447.36549</v>
      </c>
      <c r="H7480" s="29">
        <v>0.6666666666666666</v>
      </c>
      <c r="I7480" s="30">
        <f t="shared" si="131"/>
        <v>-44446.69882</v>
      </c>
      <c r="J7480" s="5" t="s">
        <v>1861</v>
      </c>
      <c r="K7480" t="str">
        <f t="shared" si="133"/>
        <v/>
      </c>
    </row>
    <row r="7481">
      <c r="A7481" s="24">
        <v>44447.28470700231</v>
      </c>
      <c r="B7481" s="5" t="s">
        <v>5018</v>
      </c>
      <c r="C7481" s="5" t="s">
        <v>516</v>
      </c>
      <c r="D7481" s="5" t="s">
        <v>3246</v>
      </c>
      <c r="E7481" s="5">
        <v>43.0</v>
      </c>
      <c r="F7481" s="28">
        <f t="shared" si="67"/>
        <v>44447.36804</v>
      </c>
      <c r="G7481" s="32">
        <f t="shared" si="134"/>
        <v>44447.36804</v>
      </c>
      <c r="H7481" s="29">
        <v>0.6236111111111111</v>
      </c>
      <c r="I7481" s="30">
        <f t="shared" si="131"/>
        <v>-44446.74443</v>
      </c>
      <c r="J7481" s="5" t="s">
        <v>1861</v>
      </c>
      <c r="K7481" t="str">
        <f t="shared" si="133"/>
        <v/>
      </c>
    </row>
    <row r="7482">
      <c r="A7482" s="24">
        <v>44447.29307476852</v>
      </c>
      <c r="B7482" s="5" t="s">
        <v>3819</v>
      </c>
      <c r="C7482" s="5" t="s">
        <v>5402</v>
      </c>
      <c r="D7482" s="5" t="s">
        <v>271</v>
      </c>
      <c r="E7482" s="5">
        <v>2.0</v>
      </c>
      <c r="F7482" s="28">
        <f t="shared" si="67"/>
        <v>44447.37641</v>
      </c>
      <c r="G7482" s="32">
        <f t="shared" si="134"/>
        <v>44447.37641</v>
      </c>
      <c r="H7482" s="29">
        <v>0.3875</v>
      </c>
      <c r="I7482" s="30">
        <f t="shared" si="131"/>
        <v>-44446.98891</v>
      </c>
      <c r="K7482" t="str">
        <f t="shared" si="133"/>
        <v/>
      </c>
    </row>
    <row r="7483">
      <c r="A7483" s="24">
        <v>44447.29406630787</v>
      </c>
      <c r="B7483" s="5" t="s">
        <v>3821</v>
      </c>
      <c r="C7483" s="5" t="s">
        <v>5402</v>
      </c>
      <c r="D7483" s="5" t="s">
        <v>271</v>
      </c>
      <c r="E7483" s="5">
        <v>3.0</v>
      </c>
      <c r="F7483" s="28">
        <f t="shared" si="67"/>
        <v>44447.3774</v>
      </c>
      <c r="G7483" s="32">
        <f t="shared" si="134"/>
        <v>44447.3774</v>
      </c>
      <c r="H7483" s="29">
        <v>0.3875</v>
      </c>
      <c r="I7483" s="30">
        <f t="shared" si="131"/>
        <v>-44446.9899</v>
      </c>
      <c r="K7483" t="str">
        <f t="shared" si="133"/>
        <v/>
      </c>
    </row>
    <row r="7484">
      <c r="A7484" s="24">
        <v>44447.29706172454</v>
      </c>
      <c r="B7484" s="5" t="s">
        <v>1635</v>
      </c>
      <c r="C7484" s="5" t="s">
        <v>1636</v>
      </c>
      <c r="D7484" s="5" t="s">
        <v>5403</v>
      </c>
      <c r="E7484" s="5">
        <v>6.0</v>
      </c>
      <c r="F7484" s="28">
        <f t="shared" si="67"/>
        <v>44447.3804</v>
      </c>
      <c r="G7484" s="32">
        <f t="shared" si="134"/>
        <v>44447.3804</v>
      </c>
      <c r="H7484" s="29">
        <v>0.6666666666666666</v>
      </c>
      <c r="I7484" s="30">
        <f t="shared" si="131"/>
        <v>-44446.71373</v>
      </c>
      <c r="K7484" t="str">
        <f t="shared" si="133"/>
        <v/>
      </c>
    </row>
    <row r="7485">
      <c r="A7485" s="24">
        <v>44447.30020646991</v>
      </c>
      <c r="B7485" s="5" t="s">
        <v>1637</v>
      </c>
      <c r="C7485" s="5" t="s">
        <v>1636</v>
      </c>
      <c r="D7485" s="5" t="s">
        <v>2815</v>
      </c>
      <c r="E7485" s="5">
        <v>7.0</v>
      </c>
      <c r="F7485" s="28">
        <f t="shared" si="67"/>
        <v>44447.38354</v>
      </c>
      <c r="G7485" s="32">
        <f t="shared" si="134"/>
        <v>44447.38354</v>
      </c>
      <c r="H7485" s="29">
        <v>0.6666666666666666</v>
      </c>
      <c r="I7485" s="30">
        <f t="shared" si="131"/>
        <v>-44446.71687</v>
      </c>
      <c r="K7485" t="str">
        <f t="shared" si="133"/>
        <v/>
      </c>
    </row>
    <row r="7486">
      <c r="A7486" s="24">
        <v>44447.327694884254</v>
      </c>
      <c r="B7486" s="5" t="s">
        <v>3193</v>
      </c>
      <c r="D7486" s="5" t="s">
        <v>5129</v>
      </c>
      <c r="E7486" s="5">
        <v>2.0</v>
      </c>
      <c r="F7486" s="28">
        <f t="shared" si="67"/>
        <v>44447.41103</v>
      </c>
      <c r="G7486" s="32">
        <f t="shared" si="134"/>
        <v>44447.41103</v>
      </c>
      <c r="H7486" s="29">
        <v>0.48541666666666666</v>
      </c>
      <c r="I7486" s="30">
        <f t="shared" si="131"/>
        <v>-44446.92561</v>
      </c>
      <c r="K7486" t="str">
        <f t="shared" si="133"/>
        <v/>
      </c>
    </row>
    <row r="7487">
      <c r="A7487" s="24">
        <v>44447.32913052083</v>
      </c>
      <c r="B7487" s="5" t="s">
        <v>1819</v>
      </c>
      <c r="D7487" s="5" t="s">
        <v>4442</v>
      </c>
      <c r="E7487" s="5">
        <v>3.0</v>
      </c>
      <c r="F7487" s="28">
        <f t="shared" si="67"/>
        <v>44447.41246</v>
      </c>
      <c r="G7487" s="32">
        <f t="shared" si="134"/>
        <v>44447.41246</v>
      </c>
      <c r="H7487" s="29">
        <v>0.45555555555555555</v>
      </c>
      <c r="I7487" s="30">
        <f t="shared" si="131"/>
        <v>-44446.95691</v>
      </c>
      <c r="K7487" t="str">
        <f t="shared" si="133"/>
        <v/>
      </c>
    </row>
    <row r="7488">
      <c r="A7488" s="24">
        <v>44447.3300334838</v>
      </c>
      <c r="B7488" s="5" t="s">
        <v>4505</v>
      </c>
      <c r="C7488" s="5" t="s">
        <v>716</v>
      </c>
      <c r="D7488" s="5" t="s">
        <v>4442</v>
      </c>
      <c r="E7488" s="5">
        <v>8.0</v>
      </c>
      <c r="F7488" s="28">
        <f t="shared" si="67"/>
        <v>44447.41337</v>
      </c>
      <c r="G7488" s="32">
        <f t="shared" si="134"/>
        <v>44447.41337</v>
      </c>
      <c r="H7488" s="29">
        <v>0.47638888888888886</v>
      </c>
      <c r="I7488" s="30">
        <f t="shared" si="131"/>
        <v>-44446.93698</v>
      </c>
      <c r="K7488" t="str">
        <f t="shared" si="133"/>
        <v/>
      </c>
    </row>
    <row r="7489">
      <c r="A7489" s="24">
        <v>44447.330178449076</v>
      </c>
      <c r="B7489" s="5" t="s">
        <v>5096</v>
      </c>
      <c r="C7489" s="5" t="s">
        <v>3140</v>
      </c>
      <c r="D7489" s="5" t="s">
        <v>4442</v>
      </c>
      <c r="E7489" s="5">
        <v>9.0</v>
      </c>
      <c r="F7489" s="28">
        <f t="shared" si="67"/>
        <v>44447.41351</v>
      </c>
      <c r="G7489" s="32">
        <f t="shared" si="134"/>
        <v>44447.41351</v>
      </c>
      <c r="H7489" s="29">
        <v>0.45555555555555555</v>
      </c>
      <c r="I7489" s="30">
        <f t="shared" si="131"/>
        <v>-44446.95796</v>
      </c>
      <c r="K7489" t="str">
        <f t="shared" si="133"/>
        <v/>
      </c>
    </row>
    <row r="7490">
      <c r="A7490" s="24">
        <v>44447.33186318287</v>
      </c>
      <c r="B7490" s="5" t="s">
        <v>5404</v>
      </c>
      <c r="C7490" s="5" t="s">
        <v>3140</v>
      </c>
      <c r="D7490" s="5" t="s">
        <v>4442</v>
      </c>
      <c r="E7490" s="5">
        <v>10.0</v>
      </c>
      <c r="F7490" s="28">
        <f t="shared" si="67"/>
        <v>44447.4152</v>
      </c>
      <c r="G7490" s="32">
        <f t="shared" si="134"/>
        <v>44447.4152</v>
      </c>
      <c r="H7490" s="29">
        <v>0.45555555555555555</v>
      </c>
      <c r="I7490" s="30">
        <f t="shared" si="131"/>
        <v>-44446.95964</v>
      </c>
      <c r="K7490" t="str">
        <f t="shared" si="133"/>
        <v/>
      </c>
    </row>
    <row r="7491">
      <c r="A7491" s="24">
        <v>44447.33249971065</v>
      </c>
      <c r="B7491" s="5" t="s">
        <v>5218</v>
      </c>
      <c r="C7491" s="5" t="s">
        <v>3140</v>
      </c>
      <c r="D7491" s="5" t="s">
        <v>4442</v>
      </c>
      <c r="E7491" s="5">
        <v>11.0</v>
      </c>
      <c r="F7491" s="28">
        <f t="shared" si="67"/>
        <v>44447.41583</v>
      </c>
      <c r="G7491" s="32">
        <f t="shared" si="134"/>
        <v>44447.41583</v>
      </c>
      <c r="H7491" s="29">
        <v>0.45555555555555555</v>
      </c>
      <c r="I7491" s="30">
        <f t="shared" si="131"/>
        <v>-44446.96028</v>
      </c>
      <c r="K7491" t="str">
        <f t="shared" si="133"/>
        <v/>
      </c>
    </row>
    <row r="7492">
      <c r="A7492" s="24">
        <v>44447.33373590278</v>
      </c>
      <c r="B7492" s="5" t="s">
        <v>563</v>
      </c>
      <c r="C7492" s="5" t="s">
        <v>766</v>
      </c>
      <c r="D7492" s="5" t="s">
        <v>4442</v>
      </c>
      <c r="E7492" s="5">
        <v>12.0</v>
      </c>
      <c r="F7492" s="28">
        <f t="shared" si="67"/>
        <v>44447.41707</v>
      </c>
      <c r="G7492" s="32">
        <f t="shared" si="134"/>
        <v>44447.41707</v>
      </c>
      <c r="H7492" s="29">
        <v>0.45555555555555555</v>
      </c>
      <c r="I7492" s="30">
        <f t="shared" si="131"/>
        <v>-44446.96151</v>
      </c>
      <c r="K7492" t="str">
        <f t="shared" si="133"/>
        <v/>
      </c>
    </row>
    <row r="7493">
      <c r="A7493" s="24">
        <v>44447.33543811343</v>
      </c>
      <c r="B7493" s="5" t="s">
        <v>5131</v>
      </c>
      <c r="C7493" s="5" t="s">
        <v>3140</v>
      </c>
      <c r="D7493" s="5" t="s">
        <v>4442</v>
      </c>
      <c r="E7493" s="5">
        <v>13.0</v>
      </c>
      <c r="F7493" s="28">
        <f t="shared" si="67"/>
        <v>44447.41877</v>
      </c>
      <c r="G7493" s="32">
        <f t="shared" si="134"/>
        <v>44447.41877</v>
      </c>
      <c r="H7493" s="29">
        <v>0.45555555555555555</v>
      </c>
      <c r="I7493" s="30">
        <f t="shared" si="131"/>
        <v>-44446.96322</v>
      </c>
      <c r="K7493" t="str">
        <f t="shared" si="133"/>
        <v/>
      </c>
    </row>
    <row r="7494">
      <c r="A7494" s="24">
        <v>44447.35020973379</v>
      </c>
      <c r="B7494" s="5" t="s">
        <v>4023</v>
      </c>
      <c r="C7494" s="5" t="s">
        <v>5405</v>
      </c>
      <c r="D7494" s="5" t="s">
        <v>1459</v>
      </c>
      <c r="E7494" s="5">
        <v>14.0</v>
      </c>
      <c r="F7494" s="28">
        <f t="shared" si="67"/>
        <v>44447.43354</v>
      </c>
      <c r="G7494" s="32">
        <f t="shared" si="134"/>
        <v>44447.43354</v>
      </c>
      <c r="H7494" s="29">
        <v>0.48194444444444445</v>
      </c>
      <c r="I7494" s="30">
        <f t="shared" si="131"/>
        <v>-44446.9516</v>
      </c>
      <c r="K7494" t="str">
        <f t="shared" si="133"/>
        <v/>
      </c>
    </row>
    <row r="7495">
      <c r="A7495" s="24">
        <v>44447.374149166666</v>
      </c>
      <c r="B7495" s="5" t="s">
        <v>5406</v>
      </c>
      <c r="C7495" s="5" t="s">
        <v>3334</v>
      </c>
      <c r="D7495" s="5" t="s">
        <v>5343</v>
      </c>
      <c r="E7495" s="5">
        <v>9.0</v>
      </c>
      <c r="F7495" s="28">
        <f t="shared" si="67"/>
        <v>44447.45748</v>
      </c>
      <c r="G7495" s="32">
        <f t="shared" si="134"/>
        <v>44447.45748</v>
      </c>
      <c r="H7495" s="29">
        <v>0.5118055555555555</v>
      </c>
      <c r="I7495" s="30">
        <f t="shared" si="131"/>
        <v>-44446.94568</v>
      </c>
      <c r="K7495" t="str">
        <f t="shared" si="133"/>
        <v/>
      </c>
    </row>
    <row r="7496">
      <c r="A7496" s="24">
        <v>44447.3747099537</v>
      </c>
      <c r="B7496" s="5" t="s">
        <v>5407</v>
      </c>
      <c r="C7496" s="5" t="s">
        <v>5408</v>
      </c>
      <c r="D7496" s="5" t="s">
        <v>5343</v>
      </c>
      <c r="E7496" s="5">
        <v>10.0</v>
      </c>
      <c r="F7496" s="28">
        <f t="shared" si="67"/>
        <v>44447.45804</v>
      </c>
      <c r="G7496" s="32">
        <f t="shared" si="134"/>
        <v>44447.45804</v>
      </c>
      <c r="H7496" s="29">
        <v>0.5118055555555555</v>
      </c>
      <c r="I7496" s="30">
        <f t="shared" si="131"/>
        <v>-44446.94624</v>
      </c>
      <c r="K7496" t="str">
        <f t="shared" si="133"/>
        <v/>
      </c>
    </row>
    <row r="7497">
      <c r="A7497" s="24">
        <v>44447.3854150463</v>
      </c>
      <c r="B7497" s="5" t="s">
        <v>5186</v>
      </c>
      <c r="C7497" s="5" t="s">
        <v>1480</v>
      </c>
      <c r="D7497" s="5" t="s">
        <v>2787</v>
      </c>
      <c r="E7497" s="5">
        <v>42.0</v>
      </c>
      <c r="F7497" s="28">
        <f t="shared" si="67"/>
        <v>44447.46875</v>
      </c>
      <c r="G7497" s="32">
        <f t="shared" si="134"/>
        <v>44447.46875</v>
      </c>
      <c r="H7497" s="29">
        <v>0.6326388888888889</v>
      </c>
      <c r="I7497" s="30">
        <f t="shared" si="131"/>
        <v>-44446.83611</v>
      </c>
      <c r="J7497" s="5" t="s">
        <v>1861</v>
      </c>
      <c r="K7497" t="str">
        <f t="shared" si="133"/>
        <v/>
      </c>
    </row>
    <row r="7498">
      <c r="A7498" s="24">
        <v>44447.39647920139</v>
      </c>
      <c r="B7498" s="5" t="s">
        <v>2658</v>
      </c>
      <c r="C7498" s="5" t="s">
        <v>1705</v>
      </c>
      <c r="D7498" s="5" t="s">
        <v>5343</v>
      </c>
      <c r="E7498" s="5">
        <v>3.0</v>
      </c>
      <c r="F7498" s="28">
        <f t="shared" si="67"/>
        <v>44447.47981</v>
      </c>
      <c r="G7498" s="32">
        <f t="shared" si="134"/>
        <v>44447.47981</v>
      </c>
      <c r="H7498" s="29">
        <v>0.49166666666666664</v>
      </c>
      <c r="I7498" s="30">
        <f t="shared" si="131"/>
        <v>-44446.98815</v>
      </c>
      <c r="K7498" t="str">
        <f t="shared" si="133"/>
        <v/>
      </c>
    </row>
    <row r="7499">
      <c r="A7499" s="24">
        <v>44447.4129303588</v>
      </c>
      <c r="B7499" s="5" t="s">
        <v>5409</v>
      </c>
      <c r="C7499" s="5" t="s">
        <v>5410</v>
      </c>
      <c r="D7499" s="5" t="s">
        <v>5411</v>
      </c>
      <c r="E7499" s="5">
        <v>2.0</v>
      </c>
      <c r="F7499" s="28">
        <f t="shared" si="67"/>
        <v>44447.49626</v>
      </c>
      <c r="G7499" s="32">
        <f t="shared" si="134"/>
        <v>44447.49626</v>
      </c>
      <c r="H7499" s="29">
        <v>0.5291666666666667</v>
      </c>
      <c r="I7499" s="30">
        <f t="shared" si="131"/>
        <v>-44446.9671</v>
      </c>
      <c r="K7499" t="str">
        <f t="shared" si="133"/>
        <v/>
      </c>
    </row>
    <row r="7500">
      <c r="A7500" s="24">
        <v>44447.436278333334</v>
      </c>
      <c r="B7500" s="5" t="s">
        <v>5203</v>
      </c>
      <c r="C7500" s="5" t="s">
        <v>1636</v>
      </c>
      <c r="D7500" s="5" t="s">
        <v>2815</v>
      </c>
      <c r="E7500" s="5">
        <v>3.0</v>
      </c>
      <c r="F7500" s="28">
        <f t="shared" si="67"/>
        <v>44447.51961</v>
      </c>
      <c r="G7500" s="32">
        <f t="shared" si="134"/>
        <v>44447.51961</v>
      </c>
      <c r="H7500" s="29">
        <v>0.5944444444444444</v>
      </c>
      <c r="I7500" s="30">
        <f t="shared" si="131"/>
        <v>-44446.92517</v>
      </c>
      <c r="K7500" t="str">
        <f t="shared" si="133"/>
        <v/>
      </c>
    </row>
    <row r="7501">
      <c r="A7501" s="24">
        <v>44447.44570327546</v>
      </c>
      <c r="B7501" s="5" t="s">
        <v>5412</v>
      </c>
      <c r="C7501" s="5" t="s">
        <v>5413</v>
      </c>
      <c r="D7501" s="5" t="s">
        <v>142</v>
      </c>
      <c r="E7501" s="5">
        <v>8.0</v>
      </c>
      <c r="F7501" s="28">
        <f t="shared" si="67"/>
        <v>44447.52904</v>
      </c>
      <c r="G7501" s="32">
        <f t="shared" si="134"/>
        <v>44447.52904</v>
      </c>
      <c r="H7501" s="29">
        <v>0.5791666666666667</v>
      </c>
      <c r="I7501" s="30">
        <f t="shared" si="131"/>
        <v>-44446.94987</v>
      </c>
      <c r="K7501" t="str">
        <f t="shared" si="133"/>
        <v/>
      </c>
    </row>
    <row r="7502">
      <c r="A7502" s="24">
        <v>44447.554948379635</v>
      </c>
      <c r="B7502" s="5" t="s">
        <v>5249</v>
      </c>
      <c r="C7502" s="5" t="s">
        <v>1480</v>
      </c>
      <c r="D7502" s="5" t="s">
        <v>2787</v>
      </c>
      <c r="E7502" s="5">
        <v>42.0</v>
      </c>
      <c r="F7502" s="28">
        <f t="shared" si="67"/>
        <v>44447.63828</v>
      </c>
      <c r="G7502" s="32">
        <f t="shared" si="134"/>
        <v>44447.63828</v>
      </c>
      <c r="I7502" t="str">
        <f t="shared" si="131"/>
        <v/>
      </c>
      <c r="J7502" s="5" t="s">
        <v>1861</v>
      </c>
      <c r="K7502">
        <f t="shared" si="133"/>
        <v>42</v>
      </c>
    </row>
    <row r="7503">
      <c r="A7503" s="24">
        <v>44447.58716047453</v>
      </c>
      <c r="B7503" s="5" t="s">
        <v>5372</v>
      </c>
      <c r="C7503" s="5" t="s">
        <v>1480</v>
      </c>
      <c r="D7503" s="5" t="s">
        <v>2787</v>
      </c>
      <c r="F7503" s="28">
        <f t="shared" si="67"/>
        <v>44447.67049</v>
      </c>
      <c r="G7503" s="32">
        <f t="shared" si="134"/>
        <v>44447.67049</v>
      </c>
      <c r="I7503" t="str">
        <f t="shared" si="131"/>
        <v/>
      </c>
      <c r="K7503" t="str">
        <f t="shared" si="133"/>
        <v/>
      </c>
    </row>
    <row r="7504">
      <c r="A7504" s="24">
        <v>44447.58745535879</v>
      </c>
      <c r="B7504" s="5" t="s">
        <v>5395</v>
      </c>
      <c r="C7504" s="5" t="s">
        <v>1480</v>
      </c>
      <c r="D7504" s="5" t="s">
        <v>2787</v>
      </c>
      <c r="F7504" s="28">
        <f t="shared" si="67"/>
        <v>44447.67079</v>
      </c>
      <c r="G7504" s="32">
        <f t="shared" si="134"/>
        <v>44447.67079</v>
      </c>
      <c r="I7504" t="str">
        <f t="shared" si="131"/>
        <v/>
      </c>
      <c r="K7504" t="str">
        <f t="shared" si="133"/>
        <v/>
      </c>
    </row>
    <row r="7505">
      <c r="A7505" s="24">
        <v>44447.63147303241</v>
      </c>
      <c r="B7505" s="5" t="s">
        <v>5414</v>
      </c>
      <c r="C7505" s="5" t="s">
        <v>1480</v>
      </c>
      <c r="D7505" s="5" t="s">
        <v>2787</v>
      </c>
      <c r="F7505" s="28">
        <f t="shared" si="67"/>
        <v>44447.71481</v>
      </c>
      <c r="G7505" s="32">
        <f t="shared" si="134"/>
        <v>44447.71481</v>
      </c>
      <c r="I7505" t="str">
        <f t="shared" si="131"/>
        <v/>
      </c>
      <c r="K7505" t="str">
        <f t="shared" si="133"/>
        <v/>
      </c>
    </row>
    <row r="7506">
      <c r="A7506" s="24">
        <v>44448.244916550924</v>
      </c>
      <c r="B7506" s="5" t="s">
        <v>5363</v>
      </c>
      <c r="C7506" s="5" t="s">
        <v>516</v>
      </c>
      <c r="D7506" s="5" t="s">
        <v>3246</v>
      </c>
      <c r="E7506" s="5">
        <v>41.0</v>
      </c>
      <c r="F7506" s="28">
        <f t="shared" si="67"/>
        <v>44448.32825</v>
      </c>
      <c r="G7506" s="32">
        <f t="shared" si="134"/>
        <v>44448.32825</v>
      </c>
      <c r="H7506" s="29">
        <v>0.6666666666666666</v>
      </c>
      <c r="I7506" s="30">
        <f t="shared" si="131"/>
        <v>-44447.66158</v>
      </c>
      <c r="J7506" s="5" t="s">
        <v>1861</v>
      </c>
      <c r="K7506" t="str">
        <f t="shared" si="133"/>
        <v/>
      </c>
    </row>
    <row r="7507">
      <c r="A7507" s="24">
        <v>44448.28049273149</v>
      </c>
      <c r="B7507" s="5" t="s">
        <v>5370</v>
      </c>
      <c r="C7507" s="5" t="s">
        <v>1480</v>
      </c>
      <c r="D7507" s="5" t="s">
        <v>2787</v>
      </c>
      <c r="E7507" s="5">
        <v>37.0</v>
      </c>
      <c r="F7507" s="28">
        <f t="shared" si="67"/>
        <v>44448.36383</v>
      </c>
      <c r="G7507" s="32">
        <f t="shared" si="134"/>
        <v>44448.36383</v>
      </c>
      <c r="H7507" s="29">
        <v>0.6666666666666666</v>
      </c>
      <c r="I7507" s="30">
        <f t="shared" si="131"/>
        <v>-44447.69716</v>
      </c>
      <c r="J7507" s="5" t="s">
        <v>1861</v>
      </c>
      <c r="K7507" t="str">
        <f t="shared" si="133"/>
        <v/>
      </c>
    </row>
    <row r="7508">
      <c r="A7508" s="24">
        <v>44448.285080057874</v>
      </c>
      <c r="B7508" s="5" t="s">
        <v>5018</v>
      </c>
      <c r="C7508" s="5" t="s">
        <v>516</v>
      </c>
      <c r="D7508" s="5" t="s">
        <v>3246</v>
      </c>
      <c r="E7508" s="5">
        <v>38.0</v>
      </c>
      <c r="F7508" s="28">
        <f t="shared" si="67"/>
        <v>44448.36841</v>
      </c>
      <c r="G7508" s="32">
        <f t="shared" si="134"/>
        <v>44448.36841</v>
      </c>
      <c r="H7508" s="29">
        <v>0.6298611111111111</v>
      </c>
      <c r="I7508" s="30">
        <f t="shared" si="131"/>
        <v>-44447.73855</v>
      </c>
      <c r="J7508" s="5" t="s">
        <v>1861</v>
      </c>
      <c r="K7508" t="str">
        <f t="shared" si="133"/>
        <v/>
      </c>
    </row>
    <row r="7509">
      <c r="A7509" s="24">
        <v>44448.28708603009</v>
      </c>
      <c r="B7509" s="5" t="s">
        <v>5415</v>
      </c>
      <c r="C7509" s="5" t="s">
        <v>736</v>
      </c>
      <c r="D7509" s="5" t="s">
        <v>5042</v>
      </c>
      <c r="E7509" s="5">
        <v>1.0</v>
      </c>
      <c r="F7509" s="28">
        <f t="shared" si="67"/>
        <v>44448.37042</v>
      </c>
      <c r="G7509" s="32">
        <f t="shared" si="134"/>
        <v>44448.37042</v>
      </c>
      <c r="H7509" s="29">
        <v>0.3819444444444444</v>
      </c>
      <c r="I7509" s="30">
        <f t="shared" si="131"/>
        <v>-44447.98847</v>
      </c>
      <c r="K7509" t="str">
        <f t="shared" si="133"/>
        <v/>
      </c>
    </row>
    <row r="7510">
      <c r="A7510" s="24">
        <v>44448.298212696754</v>
      </c>
      <c r="B7510" s="5" t="s">
        <v>2658</v>
      </c>
      <c r="C7510" s="5" t="s">
        <v>1705</v>
      </c>
      <c r="D7510" s="5" t="s">
        <v>5343</v>
      </c>
      <c r="E7510" s="5">
        <v>39.0</v>
      </c>
      <c r="F7510" s="28">
        <f t="shared" si="67"/>
        <v>44448.38155</v>
      </c>
      <c r="G7510" s="32">
        <f t="shared" si="134"/>
        <v>44448.38155</v>
      </c>
      <c r="H7510" s="29">
        <v>0.4701388888888889</v>
      </c>
      <c r="I7510" s="30">
        <f t="shared" si="131"/>
        <v>-44447.91141</v>
      </c>
      <c r="J7510" s="5" t="s">
        <v>1861</v>
      </c>
      <c r="K7510" t="str">
        <f t="shared" si="133"/>
        <v/>
      </c>
    </row>
    <row r="7511">
      <c r="A7511" s="24">
        <v>44448.32684408565</v>
      </c>
      <c r="B7511" s="5" t="s">
        <v>4088</v>
      </c>
      <c r="C7511" s="5" t="s">
        <v>545</v>
      </c>
      <c r="D7511" s="5" t="s">
        <v>3246</v>
      </c>
      <c r="E7511" s="5">
        <v>40.0</v>
      </c>
      <c r="F7511" s="28">
        <f t="shared" si="67"/>
        <v>44448.41018</v>
      </c>
      <c r="G7511" s="32">
        <f t="shared" si="134"/>
        <v>44448.41018</v>
      </c>
      <c r="H7511" s="29">
        <v>0.6666666666666666</v>
      </c>
      <c r="I7511" s="30">
        <f t="shared" si="131"/>
        <v>-44447.74351</v>
      </c>
      <c r="J7511" s="5" t="s">
        <v>1861</v>
      </c>
      <c r="K7511" t="str">
        <f t="shared" si="133"/>
        <v/>
      </c>
    </row>
    <row r="7512">
      <c r="A7512" s="24">
        <v>44448.33185797454</v>
      </c>
      <c r="B7512" s="5" t="s">
        <v>5416</v>
      </c>
      <c r="C7512" s="5" t="s">
        <v>595</v>
      </c>
      <c r="D7512" s="5" t="s">
        <v>5343</v>
      </c>
      <c r="E7512" s="5">
        <v>1.0</v>
      </c>
      <c r="F7512" s="28">
        <f t="shared" si="67"/>
        <v>44448.41519</v>
      </c>
      <c r="G7512" s="32">
        <f t="shared" si="134"/>
        <v>44448.41519</v>
      </c>
      <c r="H7512" s="29">
        <v>0.49027777777777776</v>
      </c>
      <c r="I7512" s="30">
        <f t="shared" si="131"/>
        <v>-44447.92491</v>
      </c>
      <c r="K7512" t="str">
        <f t="shared" si="133"/>
        <v/>
      </c>
    </row>
    <row r="7513">
      <c r="A7513" s="24">
        <v>44448.35621482639</v>
      </c>
      <c r="B7513" s="5" t="s">
        <v>3765</v>
      </c>
      <c r="C7513" s="5" t="s">
        <v>3746</v>
      </c>
      <c r="D7513" s="5" t="s">
        <v>1237</v>
      </c>
      <c r="E7513" s="5">
        <v>42.0</v>
      </c>
      <c r="F7513" s="28">
        <f t="shared" si="67"/>
        <v>44448.43955</v>
      </c>
      <c r="G7513" s="32">
        <f t="shared" si="134"/>
        <v>44448.43955</v>
      </c>
      <c r="H7513" s="29">
        <v>0.5569444444444445</v>
      </c>
      <c r="I7513" s="30">
        <f t="shared" si="131"/>
        <v>-44447.8826</v>
      </c>
      <c r="J7513" s="5" t="s">
        <v>1861</v>
      </c>
      <c r="K7513" t="str">
        <f t="shared" si="133"/>
        <v/>
      </c>
    </row>
    <row r="7514">
      <c r="A7514" s="24">
        <v>44448.36130716435</v>
      </c>
      <c r="B7514" s="5" t="s">
        <v>5417</v>
      </c>
      <c r="C7514" s="5" t="s">
        <v>270</v>
      </c>
      <c r="D7514" s="5" t="s">
        <v>1237</v>
      </c>
      <c r="E7514" s="5">
        <v>43.0</v>
      </c>
      <c r="F7514" s="28">
        <f t="shared" si="67"/>
        <v>44448.44464</v>
      </c>
      <c r="G7514" s="32">
        <f t="shared" si="134"/>
        <v>44448.44464</v>
      </c>
      <c r="H7514" s="29">
        <v>0.6666666666666666</v>
      </c>
      <c r="I7514" s="30">
        <f t="shared" si="131"/>
        <v>-44447.77797</v>
      </c>
      <c r="J7514" s="5" t="s">
        <v>1861</v>
      </c>
      <c r="K7514" t="str">
        <f t="shared" si="133"/>
        <v/>
      </c>
    </row>
    <row r="7515">
      <c r="A7515" s="24">
        <v>44448.3825621875</v>
      </c>
      <c r="B7515" s="5" t="s">
        <v>5186</v>
      </c>
      <c r="C7515" s="5" t="s">
        <v>1480</v>
      </c>
      <c r="D7515" s="5" t="s">
        <v>2787</v>
      </c>
      <c r="E7515" s="5">
        <v>44.0</v>
      </c>
      <c r="F7515" s="28">
        <f t="shared" si="67"/>
        <v>44448.4659</v>
      </c>
      <c r="G7515" s="32">
        <f t="shared" si="134"/>
        <v>44448.4659</v>
      </c>
      <c r="H7515" s="29">
        <v>0.6229166666666667</v>
      </c>
      <c r="I7515" s="30">
        <f t="shared" si="131"/>
        <v>-44447.84298</v>
      </c>
      <c r="J7515" s="5" t="s">
        <v>1861</v>
      </c>
      <c r="K7515" t="str">
        <f t="shared" si="133"/>
        <v/>
      </c>
    </row>
    <row r="7516">
      <c r="A7516" s="24">
        <v>44448.510028136574</v>
      </c>
      <c r="B7516" s="5" t="s">
        <v>5248</v>
      </c>
      <c r="C7516" s="5" t="s">
        <v>4460</v>
      </c>
      <c r="D7516" s="5" t="s">
        <v>139</v>
      </c>
      <c r="E7516" s="5">
        <v>1.0</v>
      </c>
      <c r="F7516" s="28">
        <f t="shared" si="67"/>
        <v>44448.59336</v>
      </c>
      <c r="G7516" s="32">
        <f t="shared" si="134"/>
        <v>44448.59336</v>
      </c>
      <c r="H7516" s="29">
        <v>0.6333333333333333</v>
      </c>
      <c r="I7516" s="30">
        <f t="shared" si="131"/>
        <v>-44447.96003</v>
      </c>
      <c r="K7516" t="str">
        <f t="shared" si="133"/>
        <v/>
      </c>
    </row>
    <row r="7517">
      <c r="A7517" s="24">
        <v>44448.53351489583</v>
      </c>
      <c r="B7517" s="5" t="s">
        <v>5418</v>
      </c>
      <c r="C7517" s="5" t="s">
        <v>4460</v>
      </c>
      <c r="D7517" s="5" t="s">
        <v>2318</v>
      </c>
      <c r="E7517" s="5">
        <v>2.0</v>
      </c>
      <c r="F7517" s="28">
        <f t="shared" si="67"/>
        <v>44448.61685</v>
      </c>
      <c r="G7517" s="32">
        <f t="shared" si="134"/>
        <v>44448.61685</v>
      </c>
      <c r="H7517" s="29">
        <v>0.6666666666666666</v>
      </c>
      <c r="I7517" s="30">
        <f t="shared" si="131"/>
        <v>-44447.95018</v>
      </c>
      <c r="K7517" t="str">
        <f t="shared" si="133"/>
        <v/>
      </c>
    </row>
    <row r="7518">
      <c r="A7518" s="24">
        <v>44448.55267449074</v>
      </c>
      <c r="B7518" s="5" t="s">
        <v>5249</v>
      </c>
      <c r="C7518" s="5" t="s">
        <v>1480</v>
      </c>
      <c r="D7518" s="5" t="s">
        <v>2787</v>
      </c>
      <c r="E7518" s="5">
        <v>38.0</v>
      </c>
      <c r="F7518" s="28">
        <f t="shared" si="67"/>
        <v>44448.63601</v>
      </c>
      <c r="G7518" s="32">
        <f t="shared" si="134"/>
        <v>44448.63601</v>
      </c>
      <c r="H7518" s="29">
        <v>0.6666666666666666</v>
      </c>
      <c r="I7518" s="30">
        <f t="shared" si="131"/>
        <v>-44447.96934</v>
      </c>
      <c r="J7518" s="5" t="s">
        <v>1861</v>
      </c>
      <c r="K7518" t="str">
        <f t="shared" si="133"/>
        <v/>
      </c>
    </row>
    <row r="7519">
      <c r="A7519" s="24">
        <v>44448.58529192129</v>
      </c>
      <c r="B7519" s="5" t="s">
        <v>5419</v>
      </c>
      <c r="C7519" s="5" t="s">
        <v>1480</v>
      </c>
      <c r="D7519" s="5" t="s">
        <v>2787</v>
      </c>
      <c r="F7519" s="28">
        <f t="shared" si="67"/>
        <v>44448.66863</v>
      </c>
      <c r="G7519" s="32">
        <f t="shared" si="134"/>
        <v>44448.66863</v>
      </c>
      <c r="I7519" t="str">
        <f t="shared" si="131"/>
        <v/>
      </c>
      <c r="K7519" t="str">
        <f t="shared" si="133"/>
        <v/>
      </c>
    </row>
    <row r="7520">
      <c r="A7520" s="24">
        <v>44448.585658599535</v>
      </c>
      <c r="B7520" s="5" t="s">
        <v>5395</v>
      </c>
      <c r="C7520" s="5" t="s">
        <v>1480</v>
      </c>
      <c r="D7520" s="5" t="s">
        <v>2787</v>
      </c>
      <c r="F7520" s="28">
        <f t="shared" si="67"/>
        <v>44448.66899</v>
      </c>
      <c r="G7520" s="32">
        <f t="shared" si="134"/>
        <v>44448.66899</v>
      </c>
      <c r="I7520" t="str">
        <f t="shared" si="131"/>
        <v/>
      </c>
      <c r="K7520" t="str">
        <f t="shared" si="133"/>
        <v/>
      </c>
    </row>
    <row r="7521">
      <c r="A7521" s="24">
        <v>44448.64354042824</v>
      </c>
      <c r="B7521" s="5" t="s">
        <v>5420</v>
      </c>
      <c r="C7521" s="5" t="s">
        <v>1480</v>
      </c>
      <c r="D7521" s="5" t="s">
        <v>2787</v>
      </c>
      <c r="F7521" s="28">
        <f t="shared" si="67"/>
        <v>44448.72687</v>
      </c>
      <c r="G7521" s="32">
        <f t="shared" si="134"/>
        <v>44448.72687</v>
      </c>
      <c r="I7521" t="str">
        <f t="shared" si="131"/>
        <v/>
      </c>
      <c r="K7521" t="str">
        <f t="shared" si="133"/>
        <v/>
      </c>
    </row>
    <row r="7522">
      <c r="A7522" s="24">
        <v>44449.24950466435</v>
      </c>
      <c r="B7522" s="5" t="s">
        <v>5363</v>
      </c>
      <c r="C7522" s="5" t="s">
        <v>545</v>
      </c>
      <c r="D7522" s="5" t="s">
        <v>3246</v>
      </c>
      <c r="E7522" s="5">
        <v>40.0</v>
      </c>
      <c r="F7522" s="28">
        <f t="shared" si="67"/>
        <v>44449.33284</v>
      </c>
      <c r="G7522" s="32">
        <f t="shared" si="134"/>
        <v>44449.33284</v>
      </c>
      <c r="H7522" s="29">
        <v>0.6666666666666666</v>
      </c>
      <c r="I7522" s="30">
        <f t="shared" si="131"/>
        <v>-44448.66617</v>
      </c>
      <c r="J7522" s="5" t="s">
        <v>1861</v>
      </c>
      <c r="K7522" t="str">
        <f t="shared" si="133"/>
        <v/>
      </c>
    </row>
    <row r="7523">
      <c r="A7523" s="24">
        <v>44449.289983229166</v>
      </c>
      <c r="B7523" s="5" t="s">
        <v>1291</v>
      </c>
      <c r="C7523" s="5" t="s">
        <v>1292</v>
      </c>
      <c r="E7523" s="5">
        <v>1.0</v>
      </c>
      <c r="F7523" s="28">
        <f t="shared" si="67"/>
        <v>44449.37332</v>
      </c>
      <c r="G7523" s="32">
        <f t="shared" si="134"/>
        <v>44449.37332</v>
      </c>
      <c r="H7523" s="29">
        <v>0.4152777777777778</v>
      </c>
      <c r="I7523" s="30">
        <f t="shared" si="131"/>
        <v>-44448.95804</v>
      </c>
      <c r="K7523" t="str">
        <f t="shared" si="133"/>
        <v/>
      </c>
    </row>
    <row r="7524">
      <c r="A7524" s="24">
        <v>44449.29014402778</v>
      </c>
      <c r="B7524" s="5" t="s">
        <v>1293</v>
      </c>
      <c r="C7524" s="5" t="s">
        <v>1292</v>
      </c>
      <c r="E7524" s="5">
        <v>2.0</v>
      </c>
      <c r="F7524" s="28">
        <f t="shared" si="67"/>
        <v>44449.37348</v>
      </c>
      <c r="G7524" s="32">
        <f t="shared" si="134"/>
        <v>44449.37348</v>
      </c>
      <c r="H7524" s="29">
        <v>0.4152777777777778</v>
      </c>
      <c r="I7524" s="30">
        <f t="shared" si="131"/>
        <v>-44448.9582</v>
      </c>
      <c r="K7524" t="str">
        <f t="shared" si="133"/>
        <v/>
      </c>
    </row>
    <row r="7525">
      <c r="A7525" s="24">
        <v>44449.30103206019</v>
      </c>
      <c r="B7525" s="5" t="s">
        <v>5370</v>
      </c>
      <c r="C7525" s="5" t="s">
        <v>1480</v>
      </c>
      <c r="D7525" s="5" t="s">
        <v>2787</v>
      </c>
      <c r="E7525" s="5">
        <v>37.0</v>
      </c>
      <c r="F7525" s="28">
        <f t="shared" si="67"/>
        <v>44449.38437</v>
      </c>
      <c r="G7525" s="32">
        <f t="shared" si="134"/>
        <v>44449.38437</v>
      </c>
      <c r="H7525" s="29">
        <v>0.6666666666666666</v>
      </c>
      <c r="I7525" s="30">
        <f t="shared" si="131"/>
        <v>-44448.7177</v>
      </c>
      <c r="J7525" s="5" t="s">
        <v>1861</v>
      </c>
      <c r="K7525" t="str">
        <f t="shared" si="133"/>
        <v/>
      </c>
    </row>
    <row r="7526">
      <c r="A7526" s="24">
        <v>44449.31603767361</v>
      </c>
      <c r="B7526" s="5" t="s">
        <v>5421</v>
      </c>
      <c r="C7526" s="5" t="s">
        <v>5422</v>
      </c>
      <c r="D7526" s="5" t="s">
        <v>1237</v>
      </c>
      <c r="E7526" s="5">
        <v>38.0</v>
      </c>
      <c r="F7526" s="28">
        <f t="shared" si="67"/>
        <v>44449.39937</v>
      </c>
      <c r="G7526" s="32">
        <f t="shared" si="134"/>
        <v>44449.39937</v>
      </c>
      <c r="H7526" s="29">
        <v>0.4166666666666667</v>
      </c>
      <c r="I7526" s="30">
        <f t="shared" si="131"/>
        <v>-44448.9827</v>
      </c>
      <c r="J7526" s="5" t="s">
        <v>1861</v>
      </c>
      <c r="K7526" t="str">
        <f t="shared" si="133"/>
        <v/>
      </c>
    </row>
    <row r="7527">
      <c r="A7527" s="24">
        <v>44449.31653494213</v>
      </c>
      <c r="B7527" s="5" t="s">
        <v>5423</v>
      </c>
      <c r="C7527" s="5" t="s">
        <v>5422</v>
      </c>
      <c r="D7527" s="5" t="s">
        <v>1237</v>
      </c>
      <c r="E7527" s="5">
        <v>39.0</v>
      </c>
      <c r="F7527" s="28">
        <f t="shared" si="67"/>
        <v>44449.39987</v>
      </c>
      <c r="G7527" s="32">
        <f t="shared" si="134"/>
        <v>44449.39987</v>
      </c>
      <c r="H7527" s="29">
        <v>0.4166666666666667</v>
      </c>
      <c r="I7527" s="30">
        <f t="shared" si="131"/>
        <v>-44448.9832</v>
      </c>
      <c r="J7527" s="5" t="s">
        <v>1861</v>
      </c>
      <c r="K7527" t="str">
        <f t="shared" si="133"/>
        <v/>
      </c>
    </row>
    <row r="7528">
      <c r="A7528" s="24">
        <v>44449.346122303235</v>
      </c>
      <c r="B7528" s="5" t="s">
        <v>5424</v>
      </c>
      <c r="C7528" s="5" t="s">
        <v>5425</v>
      </c>
      <c r="D7528" s="5" t="s">
        <v>142</v>
      </c>
      <c r="E7528" s="5">
        <v>1.0</v>
      </c>
      <c r="F7528" s="28">
        <f t="shared" si="67"/>
        <v>44449.42946</v>
      </c>
      <c r="G7528" s="32">
        <f t="shared" si="134"/>
        <v>44449.42946</v>
      </c>
      <c r="H7528" s="29">
        <v>0.6666666666666666</v>
      </c>
      <c r="I7528" s="30">
        <f t="shared" si="131"/>
        <v>-44448.76279</v>
      </c>
      <c r="K7528" t="str">
        <f t="shared" si="133"/>
        <v/>
      </c>
    </row>
    <row r="7529">
      <c r="A7529" s="24">
        <v>44449.37097024306</v>
      </c>
      <c r="B7529" s="5" t="s">
        <v>5186</v>
      </c>
      <c r="C7529" s="5" t="s">
        <v>1480</v>
      </c>
      <c r="D7529" s="5" t="s">
        <v>2787</v>
      </c>
      <c r="E7529" s="5">
        <v>38.0</v>
      </c>
      <c r="F7529" s="28">
        <f t="shared" si="67"/>
        <v>44449.4543</v>
      </c>
      <c r="G7529" s="32">
        <f t="shared" si="134"/>
        <v>44449.4543</v>
      </c>
      <c r="H7529" s="29">
        <v>0.6180555555555556</v>
      </c>
      <c r="I7529" s="30">
        <f t="shared" si="131"/>
        <v>-44448.83625</v>
      </c>
      <c r="J7529" s="5" t="s">
        <v>1861</v>
      </c>
      <c r="K7529" t="str">
        <f t="shared" si="133"/>
        <v/>
      </c>
    </row>
    <row r="7530">
      <c r="A7530" s="24">
        <v>44449.38368899305</v>
      </c>
      <c r="B7530" s="5" t="s">
        <v>2680</v>
      </c>
      <c r="C7530" s="5" t="s">
        <v>545</v>
      </c>
      <c r="D7530" s="5" t="s">
        <v>3246</v>
      </c>
      <c r="E7530" s="5">
        <v>39.0</v>
      </c>
      <c r="F7530" s="28">
        <f t="shared" si="67"/>
        <v>44449.46702</v>
      </c>
      <c r="G7530" s="32">
        <f t="shared" si="134"/>
        <v>44449.46702</v>
      </c>
      <c r="H7530" s="29">
        <v>0.6666666666666666</v>
      </c>
      <c r="I7530" s="30">
        <f t="shared" si="131"/>
        <v>-44448.80036</v>
      </c>
      <c r="J7530" s="5" t="s">
        <v>1861</v>
      </c>
      <c r="K7530" t="str">
        <f t="shared" si="133"/>
        <v/>
      </c>
    </row>
    <row r="7531">
      <c r="A7531" s="24">
        <v>44449.44200591435</v>
      </c>
      <c r="B7531" s="5" t="s">
        <v>767</v>
      </c>
      <c r="C7531" s="5" t="s">
        <v>5426</v>
      </c>
      <c r="D7531" s="5" t="s">
        <v>624</v>
      </c>
      <c r="E7531" s="5">
        <v>2.0</v>
      </c>
      <c r="F7531" s="28">
        <f t="shared" si="67"/>
        <v>44449.52534</v>
      </c>
      <c r="G7531" s="32">
        <f t="shared" si="134"/>
        <v>44449.52534</v>
      </c>
      <c r="H7531" s="29">
        <v>0.6666666666666666</v>
      </c>
      <c r="I7531" s="30">
        <f t="shared" si="131"/>
        <v>-44448.85867</v>
      </c>
      <c r="K7531" t="str">
        <f t="shared" si="133"/>
        <v/>
      </c>
    </row>
    <row r="7532">
      <c r="A7532" s="24">
        <v>44449.55041365741</v>
      </c>
      <c r="B7532" s="5" t="s">
        <v>5249</v>
      </c>
      <c r="C7532" s="5" t="s">
        <v>1480</v>
      </c>
      <c r="D7532" s="5" t="s">
        <v>2787</v>
      </c>
      <c r="E7532" s="5">
        <v>38.0</v>
      </c>
      <c r="F7532" s="28">
        <f t="shared" si="67"/>
        <v>44449.63375</v>
      </c>
      <c r="G7532" s="32">
        <f t="shared" si="134"/>
        <v>44449.63375</v>
      </c>
      <c r="H7532" s="29">
        <v>0.6666666666666666</v>
      </c>
      <c r="I7532" s="30">
        <f t="shared" si="131"/>
        <v>-44448.96708</v>
      </c>
      <c r="J7532" s="5" t="s">
        <v>1861</v>
      </c>
      <c r="K7532" t="str">
        <f t="shared" si="133"/>
        <v/>
      </c>
    </row>
    <row r="7533">
      <c r="A7533" s="24">
        <v>44449.64599363426</v>
      </c>
      <c r="B7533" s="5" t="s">
        <v>5420</v>
      </c>
      <c r="C7533" s="5" t="s">
        <v>1480</v>
      </c>
      <c r="D7533" s="5" t="s">
        <v>2787</v>
      </c>
      <c r="F7533" s="28">
        <f t="shared" si="67"/>
        <v>44449.72933</v>
      </c>
      <c r="G7533" s="32">
        <f t="shared" si="134"/>
        <v>44449.72933</v>
      </c>
      <c r="I7533" t="str">
        <f t="shared" si="131"/>
        <v/>
      </c>
      <c r="K7533" t="str">
        <f t="shared" si="133"/>
        <v/>
      </c>
    </row>
    <row r="7534">
      <c r="A7534" s="24">
        <v>44452.245119907406</v>
      </c>
      <c r="B7534" s="5" t="s">
        <v>5363</v>
      </c>
      <c r="C7534" s="5" t="s">
        <v>545</v>
      </c>
      <c r="D7534" s="5" t="s">
        <v>3246</v>
      </c>
      <c r="E7534" s="5">
        <v>40.0</v>
      </c>
      <c r="F7534" s="28">
        <f t="shared" si="67"/>
        <v>44452.32845</v>
      </c>
      <c r="G7534" s="32">
        <f t="shared" si="134"/>
        <v>44452.32845</v>
      </c>
      <c r="H7534" s="29">
        <v>0.6666666666666666</v>
      </c>
      <c r="I7534" s="30">
        <f t="shared" si="131"/>
        <v>-44451.66179</v>
      </c>
      <c r="J7534" s="5" t="s">
        <v>1861</v>
      </c>
      <c r="K7534" t="str">
        <f t="shared" si="133"/>
        <v/>
      </c>
    </row>
    <row r="7535">
      <c r="A7535" s="24">
        <v>44452.281563032404</v>
      </c>
      <c r="B7535" s="5" t="s">
        <v>5370</v>
      </c>
      <c r="C7535" s="5" t="s">
        <v>1480</v>
      </c>
      <c r="D7535" s="5" t="s">
        <v>2787</v>
      </c>
      <c r="E7535" s="5">
        <v>37.0</v>
      </c>
      <c r="F7535" s="28">
        <f t="shared" si="67"/>
        <v>44452.3649</v>
      </c>
      <c r="G7535" s="32">
        <f t="shared" si="134"/>
        <v>44452.3649</v>
      </c>
      <c r="H7535" s="29">
        <v>0.6666666666666666</v>
      </c>
      <c r="I7535" s="30">
        <f t="shared" si="131"/>
        <v>-44451.69823</v>
      </c>
      <c r="K7535" t="str">
        <f t="shared" si="133"/>
        <v/>
      </c>
    </row>
    <row r="7536">
      <c r="A7536" s="24">
        <v>44452.286831516205</v>
      </c>
      <c r="B7536" s="5" t="s">
        <v>5233</v>
      </c>
      <c r="C7536" s="5" t="s">
        <v>1480</v>
      </c>
      <c r="D7536" s="5" t="s">
        <v>2787</v>
      </c>
      <c r="E7536" s="5">
        <v>38.0</v>
      </c>
      <c r="F7536" s="28">
        <f t="shared" si="67"/>
        <v>44452.37016</v>
      </c>
      <c r="G7536" s="32">
        <f t="shared" si="134"/>
        <v>44452.37016</v>
      </c>
      <c r="H7536" s="29">
        <v>0.6319444444444444</v>
      </c>
      <c r="I7536" s="30">
        <f t="shared" si="131"/>
        <v>-44451.73822</v>
      </c>
      <c r="K7536" t="str">
        <f t="shared" si="133"/>
        <v/>
      </c>
    </row>
    <row r="7537">
      <c r="A7537" s="24">
        <v>44452.2877121875</v>
      </c>
      <c r="B7537" s="5" t="s">
        <v>5427</v>
      </c>
      <c r="D7537" s="5" t="s">
        <v>2318</v>
      </c>
      <c r="E7537" s="5">
        <v>1.0</v>
      </c>
      <c r="F7537" s="28">
        <f t="shared" si="67"/>
        <v>44452.37105</v>
      </c>
      <c r="G7537" s="32">
        <f t="shared" si="134"/>
        <v>44452.37105</v>
      </c>
      <c r="H7537" s="29">
        <v>0.4236111111111111</v>
      </c>
      <c r="I7537" s="30">
        <f t="shared" si="131"/>
        <v>-44451.94743</v>
      </c>
      <c r="K7537" t="str">
        <f t="shared" si="133"/>
        <v/>
      </c>
    </row>
    <row r="7538">
      <c r="A7538" s="24">
        <v>44452.28865756944</v>
      </c>
      <c r="B7538" s="5" t="s">
        <v>2874</v>
      </c>
      <c r="C7538" s="5" t="s">
        <v>545</v>
      </c>
      <c r="D7538" s="5" t="s">
        <v>3246</v>
      </c>
      <c r="F7538" s="28">
        <f t="shared" si="67"/>
        <v>44452.37199</v>
      </c>
      <c r="G7538" s="32">
        <f t="shared" si="134"/>
        <v>44452.37199</v>
      </c>
      <c r="H7538" s="29">
        <v>0.6666666666666666</v>
      </c>
      <c r="I7538" s="30">
        <f t="shared" si="131"/>
        <v>-44451.70532</v>
      </c>
      <c r="J7538" s="5" t="s">
        <v>4779</v>
      </c>
      <c r="K7538" t="str">
        <f t="shared" si="133"/>
        <v/>
      </c>
    </row>
    <row r="7539">
      <c r="A7539" s="24">
        <v>44452.32952363426</v>
      </c>
      <c r="B7539" s="5" t="s">
        <v>1824</v>
      </c>
      <c r="C7539" s="5" t="s">
        <v>545</v>
      </c>
      <c r="D7539" s="5" t="s">
        <v>3246</v>
      </c>
      <c r="E7539" s="5">
        <v>39.0</v>
      </c>
      <c r="F7539" s="28">
        <f t="shared" si="67"/>
        <v>44452.41286</v>
      </c>
      <c r="G7539" s="32">
        <f t="shared" si="134"/>
        <v>44452.41286</v>
      </c>
      <c r="H7539" s="29">
        <v>0.6666666666666666</v>
      </c>
      <c r="I7539" s="30">
        <f t="shared" si="131"/>
        <v>-44451.74619</v>
      </c>
      <c r="K7539" t="str">
        <f t="shared" si="133"/>
        <v/>
      </c>
    </row>
    <row r="7540">
      <c r="A7540" s="24">
        <v>44452.33185752315</v>
      </c>
      <c r="B7540" s="5" t="s">
        <v>5428</v>
      </c>
      <c r="C7540" s="5" t="s">
        <v>4791</v>
      </c>
      <c r="D7540" s="5" t="s">
        <v>3246</v>
      </c>
      <c r="E7540" s="5">
        <v>41.0</v>
      </c>
      <c r="F7540" s="28">
        <f t="shared" si="67"/>
        <v>44452.41519</v>
      </c>
      <c r="G7540" s="32">
        <f t="shared" si="134"/>
        <v>44452.41519</v>
      </c>
      <c r="H7540" s="29">
        <v>0.56875</v>
      </c>
      <c r="I7540" s="30">
        <f t="shared" si="131"/>
        <v>-44451.84644</v>
      </c>
      <c r="J7540" s="5" t="s">
        <v>1861</v>
      </c>
      <c r="K7540" t="str">
        <f t="shared" si="133"/>
        <v/>
      </c>
    </row>
    <row r="7541">
      <c r="A7541" s="24">
        <v>44452.34626899306</v>
      </c>
      <c r="B7541" s="5" t="s">
        <v>4088</v>
      </c>
      <c r="C7541" s="5" t="s">
        <v>545</v>
      </c>
      <c r="D7541" s="5" t="s">
        <v>3246</v>
      </c>
      <c r="E7541" s="5">
        <v>42.0</v>
      </c>
      <c r="F7541" s="28">
        <f t="shared" si="67"/>
        <v>44452.4296</v>
      </c>
      <c r="G7541" s="32">
        <f t="shared" si="134"/>
        <v>44452.4296</v>
      </c>
      <c r="I7541" t="str">
        <f t="shared" si="131"/>
        <v/>
      </c>
      <c r="J7541" s="5" t="s">
        <v>1861</v>
      </c>
      <c r="K7541">
        <f t="shared" si="133"/>
        <v>42</v>
      </c>
    </row>
    <row r="7542">
      <c r="A7542" s="24">
        <v>44452.41217950232</v>
      </c>
      <c r="B7542" s="5" t="s">
        <v>250</v>
      </c>
      <c r="C7542" s="5" t="s">
        <v>251</v>
      </c>
      <c r="D7542" s="5" t="s">
        <v>5429</v>
      </c>
      <c r="E7542" s="5">
        <v>1.0</v>
      </c>
      <c r="F7542" s="28">
        <f t="shared" si="67"/>
        <v>44452.49551</v>
      </c>
      <c r="G7542" s="32">
        <f t="shared" si="134"/>
        <v>44452.49551</v>
      </c>
      <c r="H7542" s="29">
        <v>0.5298611111111111</v>
      </c>
      <c r="I7542" s="30">
        <f t="shared" si="131"/>
        <v>-44451.96565</v>
      </c>
      <c r="K7542" t="str">
        <f t="shared" si="133"/>
        <v/>
      </c>
    </row>
    <row r="7543">
      <c r="A7543" s="24">
        <v>44452.41247270833</v>
      </c>
      <c r="B7543" s="5" t="s">
        <v>254</v>
      </c>
      <c r="C7543" s="5" t="s">
        <v>251</v>
      </c>
      <c r="D7543" s="5" t="s">
        <v>5429</v>
      </c>
      <c r="E7543" s="5">
        <v>2.0</v>
      </c>
      <c r="F7543" s="28">
        <f t="shared" si="67"/>
        <v>44452.49581</v>
      </c>
      <c r="G7543" s="32">
        <f t="shared" si="134"/>
        <v>44452.49581</v>
      </c>
      <c r="H7543" s="29">
        <v>0.5215277777777778</v>
      </c>
      <c r="I7543" s="30">
        <f t="shared" si="131"/>
        <v>-44451.97428</v>
      </c>
      <c r="K7543" t="str">
        <f t="shared" si="133"/>
        <v/>
      </c>
    </row>
    <row r="7544">
      <c r="A7544" s="24">
        <v>44452.412690694444</v>
      </c>
      <c r="B7544" s="5" t="s">
        <v>253</v>
      </c>
      <c r="C7544" s="5" t="s">
        <v>251</v>
      </c>
      <c r="D7544" s="5" t="s">
        <v>5429</v>
      </c>
      <c r="E7544" s="5">
        <v>3.0</v>
      </c>
      <c r="F7544" s="28">
        <f t="shared" si="67"/>
        <v>44452.49602</v>
      </c>
      <c r="G7544" s="32">
        <f t="shared" si="134"/>
        <v>44452.49602</v>
      </c>
      <c r="H7544" s="29">
        <v>0.5298611111111111</v>
      </c>
      <c r="I7544" s="30">
        <f t="shared" si="131"/>
        <v>-44451.96616</v>
      </c>
      <c r="K7544" t="str">
        <f t="shared" si="133"/>
        <v/>
      </c>
    </row>
    <row r="7545">
      <c r="A7545" s="24">
        <v>44452.538194085646</v>
      </c>
      <c r="B7545" s="5" t="s">
        <v>5430</v>
      </c>
      <c r="F7545" s="28">
        <f t="shared" si="67"/>
        <v>44452.62153</v>
      </c>
      <c r="G7545" s="32">
        <f t="shared" si="134"/>
        <v>44452.62153</v>
      </c>
      <c r="I7545" t="str">
        <f t="shared" si="131"/>
        <v/>
      </c>
      <c r="K7545" t="str">
        <f t="shared" si="133"/>
        <v/>
      </c>
    </row>
    <row r="7546">
      <c r="A7546" s="24">
        <v>44452.539168449075</v>
      </c>
      <c r="B7546" s="5" t="s">
        <v>5431</v>
      </c>
      <c r="C7546" s="5" t="s">
        <v>5432</v>
      </c>
      <c r="D7546" s="5" t="s">
        <v>1693</v>
      </c>
      <c r="E7546" s="5">
        <v>1.0</v>
      </c>
      <c r="F7546" s="28">
        <f t="shared" si="67"/>
        <v>44452.6225</v>
      </c>
      <c r="G7546" s="32">
        <f t="shared" si="134"/>
        <v>44452.6225</v>
      </c>
      <c r="H7546" s="29">
        <v>0.6666666666666666</v>
      </c>
      <c r="I7546" s="30">
        <f t="shared" si="131"/>
        <v>-44451.95584</v>
      </c>
      <c r="K7546" t="str">
        <f t="shared" si="133"/>
        <v/>
      </c>
    </row>
    <row r="7547">
      <c r="A7547" s="24">
        <v>44452.555659618054</v>
      </c>
      <c r="B7547" s="5" t="s">
        <v>5249</v>
      </c>
      <c r="C7547" s="5" t="s">
        <v>1480</v>
      </c>
      <c r="D7547" s="5" t="s">
        <v>2787</v>
      </c>
      <c r="E7547" s="5">
        <v>38.0</v>
      </c>
      <c r="F7547" s="28">
        <f t="shared" si="67"/>
        <v>44452.63899</v>
      </c>
      <c r="G7547" s="32">
        <f t="shared" si="134"/>
        <v>44452.63899</v>
      </c>
      <c r="H7547" s="29">
        <v>0.6666666666666666</v>
      </c>
      <c r="I7547" s="30">
        <f t="shared" si="131"/>
        <v>-44451.97233</v>
      </c>
      <c r="J7547" s="5" t="s">
        <v>1861</v>
      </c>
      <c r="K7547" t="str">
        <f t="shared" si="133"/>
        <v/>
      </c>
    </row>
    <row r="7548">
      <c r="A7548" s="24">
        <v>44452.626363460644</v>
      </c>
      <c r="B7548" s="5" t="s">
        <v>3401</v>
      </c>
      <c r="C7548" s="5" t="s">
        <v>1480</v>
      </c>
      <c r="D7548" s="5" t="s">
        <v>5042</v>
      </c>
      <c r="F7548" s="28">
        <f t="shared" si="67"/>
        <v>44452.7097</v>
      </c>
      <c r="G7548" s="32">
        <f t="shared" si="134"/>
        <v>44452.7097</v>
      </c>
      <c r="I7548" t="str">
        <f t="shared" si="131"/>
        <v/>
      </c>
      <c r="K7548" t="str">
        <f t="shared" si="133"/>
        <v/>
      </c>
    </row>
    <row r="7549">
      <c r="A7549" s="24">
        <v>44453.215949907404</v>
      </c>
      <c r="B7549" s="5" t="s">
        <v>4914</v>
      </c>
      <c r="C7549" s="5" t="s">
        <v>516</v>
      </c>
      <c r="D7549" s="5" t="s">
        <v>3246</v>
      </c>
      <c r="E7549" s="5">
        <v>37.0</v>
      </c>
      <c r="F7549" s="28">
        <f t="shared" si="67"/>
        <v>44453.29928</v>
      </c>
      <c r="G7549" s="32">
        <f t="shared" si="134"/>
        <v>44453.29928</v>
      </c>
      <c r="H7549" s="29">
        <v>0.6319444444444444</v>
      </c>
      <c r="I7549" s="30">
        <f t="shared" si="131"/>
        <v>-44452.66734</v>
      </c>
      <c r="J7549" s="5" t="s">
        <v>1861</v>
      </c>
      <c r="K7549" t="str">
        <f t="shared" si="133"/>
        <v/>
      </c>
    </row>
    <row r="7550">
      <c r="A7550" s="24">
        <v>44453.24350282407</v>
      </c>
      <c r="B7550" s="5" t="s">
        <v>5363</v>
      </c>
      <c r="C7550" s="5" t="s">
        <v>516</v>
      </c>
      <c r="D7550" s="5" t="s">
        <v>3246</v>
      </c>
      <c r="E7550" s="5">
        <v>40.0</v>
      </c>
      <c r="F7550" s="28">
        <f t="shared" si="67"/>
        <v>44453.32684</v>
      </c>
      <c r="G7550" s="32">
        <f t="shared" si="134"/>
        <v>44453.32684</v>
      </c>
      <c r="I7550" t="str">
        <f t="shared" si="131"/>
        <v/>
      </c>
      <c r="J7550" s="5" t="s">
        <v>1861</v>
      </c>
      <c r="K7550">
        <f t="shared" si="133"/>
        <v>40</v>
      </c>
    </row>
    <row r="7551">
      <c r="A7551" s="24">
        <v>44453.24790148148</v>
      </c>
      <c r="B7551" s="5" t="s">
        <v>5233</v>
      </c>
      <c r="C7551" s="5" t="s">
        <v>1480</v>
      </c>
      <c r="D7551" s="5" t="s">
        <v>2787</v>
      </c>
      <c r="E7551" s="5">
        <v>41.0</v>
      </c>
      <c r="F7551" s="28">
        <f t="shared" si="67"/>
        <v>44453.33123</v>
      </c>
      <c r="G7551" s="32">
        <f t="shared" si="134"/>
        <v>44453.33123</v>
      </c>
      <c r="H7551" s="29">
        <v>0.625</v>
      </c>
      <c r="I7551" s="30">
        <f t="shared" si="131"/>
        <v>-44452.70623</v>
      </c>
      <c r="J7551" s="5" t="s">
        <v>1861</v>
      </c>
      <c r="K7551" t="str">
        <f t="shared" si="133"/>
        <v/>
      </c>
    </row>
    <row r="7552">
      <c r="A7552" s="24">
        <v>44453.25632526621</v>
      </c>
      <c r="B7552" s="5" t="s">
        <v>5379</v>
      </c>
      <c r="C7552" s="5" t="s">
        <v>1480</v>
      </c>
      <c r="D7552" s="5" t="s">
        <v>2787</v>
      </c>
      <c r="E7552" s="5">
        <v>38.0</v>
      </c>
      <c r="F7552" s="28">
        <f t="shared" si="67"/>
        <v>44453.33966</v>
      </c>
      <c r="G7552" s="32">
        <f t="shared" si="134"/>
        <v>44453.33966</v>
      </c>
      <c r="H7552" s="29">
        <v>0.5722222222222222</v>
      </c>
      <c r="I7552" s="30">
        <f t="shared" si="131"/>
        <v>-44452.76744</v>
      </c>
      <c r="J7552" s="5" t="s">
        <v>1861</v>
      </c>
      <c r="K7552" t="str">
        <f t="shared" si="133"/>
        <v/>
      </c>
    </row>
    <row r="7553">
      <c r="A7553" s="24">
        <v>44453.27835386574</v>
      </c>
      <c r="B7553" s="5" t="s">
        <v>5370</v>
      </c>
      <c r="C7553" s="5" t="s">
        <v>1480</v>
      </c>
      <c r="D7553" s="5" t="s">
        <v>2787</v>
      </c>
      <c r="E7553" s="5">
        <v>42.0</v>
      </c>
      <c r="F7553" s="28">
        <f t="shared" si="67"/>
        <v>44453.36169</v>
      </c>
      <c r="G7553" s="32">
        <f t="shared" si="134"/>
        <v>44453.36169</v>
      </c>
      <c r="H7553" s="29">
        <v>0.49930555555555556</v>
      </c>
      <c r="I7553" s="30">
        <f t="shared" si="131"/>
        <v>-44452.86238</v>
      </c>
      <c r="J7553" s="5" t="s">
        <v>1861</v>
      </c>
      <c r="K7553" t="str">
        <f t="shared" si="133"/>
        <v/>
      </c>
    </row>
    <row r="7554">
      <c r="A7554" s="24">
        <v>44453.28351121528</v>
      </c>
      <c r="B7554" s="5" t="s">
        <v>5018</v>
      </c>
      <c r="C7554" s="5" t="s">
        <v>516</v>
      </c>
      <c r="D7554" s="5" t="s">
        <v>3246</v>
      </c>
      <c r="E7554" s="5">
        <v>43.0</v>
      </c>
      <c r="F7554" s="28">
        <f t="shared" si="67"/>
        <v>44453.36684</v>
      </c>
      <c r="G7554" s="32">
        <f t="shared" si="134"/>
        <v>44453.36684</v>
      </c>
      <c r="H7554" s="29">
        <v>0.6284722222222222</v>
      </c>
      <c r="I7554" s="30">
        <f t="shared" si="131"/>
        <v>-44452.73837</v>
      </c>
      <c r="J7554" s="5" t="s">
        <v>1861</v>
      </c>
      <c r="K7554" t="str">
        <f t="shared" si="133"/>
        <v/>
      </c>
    </row>
    <row r="7555">
      <c r="A7555" s="24">
        <v>44453.31797831018</v>
      </c>
      <c r="B7555" s="5" t="s">
        <v>2794</v>
      </c>
      <c r="C7555" s="5" t="s">
        <v>516</v>
      </c>
      <c r="D7555" s="5" t="s">
        <v>3246</v>
      </c>
      <c r="F7555" s="28">
        <f t="shared" si="67"/>
        <v>44453.40131</v>
      </c>
      <c r="G7555" s="32">
        <f t="shared" si="134"/>
        <v>44453.40131</v>
      </c>
      <c r="H7555" s="29">
        <v>0.575</v>
      </c>
      <c r="I7555" s="30">
        <f t="shared" si="131"/>
        <v>-44452.82631</v>
      </c>
      <c r="J7555" s="5" t="s">
        <v>4779</v>
      </c>
      <c r="K7555" t="str">
        <f t="shared" si="133"/>
        <v/>
      </c>
    </row>
    <row r="7556">
      <c r="A7556" s="24">
        <v>44453.33451230324</v>
      </c>
      <c r="B7556" s="5" t="s">
        <v>3765</v>
      </c>
      <c r="C7556" s="5" t="s">
        <v>3814</v>
      </c>
      <c r="D7556" s="5" t="s">
        <v>1237</v>
      </c>
      <c r="E7556" s="5">
        <v>3.0</v>
      </c>
      <c r="F7556" s="28">
        <f t="shared" si="67"/>
        <v>44453.41785</v>
      </c>
      <c r="G7556" s="32">
        <f t="shared" si="134"/>
        <v>44453.41785</v>
      </c>
      <c r="H7556" s="29">
        <v>0.5201388888888889</v>
      </c>
      <c r="I7556" s="30">
        <f t="shared" si="131"/>
        <v>-44452.89771</v>
      </c>
      <c r="K7556" t="str">
        <f t="shared" si="133"/>
        <v/>
      </c>
    </row>
    <row r="7557">
      <c r="A7557" s="24">
        <v>44453.339333449076</v>
      </c>
      <c r="B7557" s="5" t="s">
        <v>5433</v>
      </c>
      <c r="C7557" s="5" t="s">
        <v>1890</v>
      </c>
      <c r="D7557" s="5" t="s">
        <v>2933</v>
      </c>
      <c r="E7557" s="5">
        <v>1.0</v>
      </c>
      <c r="F7557" s="28">
        <f t="shared" si="67"/>
        <v>44453.42267</v>
      </c>
      <c r="G7557" s="32">
        <f t="shared" si="134"/>
        <v>44453.42267</v>
      </c>
      <c r="H7557" s="29">
        <v>0.4666666666666667</v>
      </c>
      <c r="I7557" s="30">
        <f t="shared" si="131"/>
        <v>-44452.956</v>
      </c>
      <c r="K7557" t="str">
        <f t="shared" si="133"/>
        <v/>
      </c>
    </row>
    <row r="7558">
      <c r="A7558" s="24">
        <v>44453.33996730324</v>
      </c>
      <c r="B7558" s="5" t="s">
        <v>4014</v>
      </c>
      <c r="C7558" s="5" t="s">
        <v>1890</v>
      </c>
      <c r="D7558" s="5" t="s">
        <v>5434</v>
      </c>
      <c r="E7558" s="5">
        <v>2.0</v>
      </c>
      <c r="F7558" s="28">
        <f t="shared" si="67"/>
        <v>44453.4233</v>
      </c>
      <c r="G7558" s="32">
        <f t="shared" si="134"/>
        <v>44453.4233</v>
      </c>
      <c r="H7558" s="29">
        <v>0.4666666666666667</v>
      </c>
      <c r="I7558" s="30">
        <f t="shared" si="131"/>
        <v>-44452.95663</v>
      </c>
      <c r="K7558" t="str">
        <f t="shared" si="133"/>
        <v/>
      </c>
    </row>
    <row r="7559">
      <c r="A7559" s="24">
        <v>44453.37840703704</v>
      </c>
      <c r="B7559" s="5" t="s">
        <v>5186</v>
      </c>
      <c r="C7559" s="5" t="s">
        <v>1480</v>
      </c>
      <c r="D7559" s="5" t="s">
        <v>2787</v>
      </c>
      <c r="F7559" s="28">
        <f t="shared" si="67"/>
        <v>44453.46174</v>
      </c>
      <c r="G7559" s="32">
        <f t="shared" si="134"/>
        <v>44453.46174</v>
      </c>
      <c r="H7559" s="29">
        <v>0.6263888888888889</v>
      </c>
      <c r="I7559" s="30">
        <f t="shared" si="131"/>
        <v>-44452.83535</v>
      </c>
      <c r="J7559" s="5" t="s">
        <v>3958</v>
      </c>
      <c r="K7559" t="str">
        <f t="shared" si="133"/>
        <v/>
      </c>
    </row>
    <row r="7560">
      <c r="A7560" s="24">
        <v>44453.38305386574</v>
      </c>
      <c r="B7560" s="5" t="s">
        <v>5417</v>
      </c>
      <c r="C7560" s="5" t="s">
        <v>270</v>
      </c>
      <c r="D7560" s="5" t="s">
        <v>165</v>
      </c>
      <c r="E7560" s="5">
        <v>44.0</v>
      </c>
      <c r="F7560" s="28">
        <f t="shared" si="67"/>
        <v>44453.46639</v>
      </c>
      <c r="G7560" s="32">
        <f t="shared" si="134"/>
        <v>44453.46639</v>
      </c>
      <c r="H7560" s="29">
        <v>0.6194444444444445</v>
      </c>
      <c r="I7560" s="30">
        <f t="shared" si="131"/>
        <v>-44452.84694</v>
      </c>
      <c r="J7560" s="5" t="s">
        <v>1861</v>
      </c>
      <c r="K7560" t="str">
        <f t="shared" si="133"/>
        <v/>
      </c>
    </row>
    <row r="7561">
      <c r="A7561" s="24">
        <v>44453.4525559375</v>
      </c>
      <c r="B7561" s="5" t="s">
        <v>5435</v>
      </c>
      <c r="C7561" s="5" t="s">
        <v>5436</v>
      </c>
      <c r="D7561" s="5" t="s">
        <v>142</v>
      </c>
      <c r="E7561" s="5">
        <v>1.0</v>
      </c>
      <c r="F7561" s="28">
        <f t="shared" si="67"/>
        <v>44453.53589</v>
      </c>
      <c r="G7561" s="32">
        <f t="shared" si="134"/>
        <v>44453.53589</v>
      </c>
      <c r="H7561" s="29">
        <v>0.5625</v>
      </c>
      <c r="I7561" s="30">
        <f t="shared" si="131"/>
        <v>-44452.97339</v>
      </c>
      <c r="K7561" t="str">
        <f t="shared" si="133"/>
        <v/>
      </c>
    </row>
    <row r="7562">
      <c r="A7562" s="24">
        <v>44453.45281365741</v>
      </c>
      <c r="B7562" s="5" t="s">
        <v>5437</v>
      </c>
      <c r="C7562" s="5" t="s">
        <v>5436</v>
      </c>
      <c r="D7562" s="5" t="s">
        <v>142</v>
      </c>
      <c r="E7562" s="5">
        <v>2.0</v>
      </c>
      <c r="F7562" s="28">
        <f t="shared" si="67"/>
        <v>44453.53615</v>
      </c>
      <c r="G7562" s="32">
        <f t="shared" si="134"/>
        <v>44453.53615</v>
      </c>
      <c r="H7562" s="29">
        <v>0.5625</v>
      </c>
      <c r="I7562" s="30">
        <f t="shared" si="131"/>
        <v>-44452.97365</v>
      </c>
      <c r="K7562" t="str">
        <f t="shared" si="133"/>
        <v/>
      </c>
    </row>
    <row r="7563">
      <c r="A7563" s="24">
        <v>44453.553381192134</v>
      </c>
      <c r="B7563" s="5" t="s">
        <v>5249</v>
      </c>
      <c r="E7563" s="5">
        <v>37.0</v>
      </c>
      <c r="F7563" s="28">
        <f t="shared" si="67"/>
        <v>44453.63671</v>
      </c>
      <c r="G7563" s="32">
        <f t="shared" si="134"/>
        <v>44453.63671</v>
      </c>
      <c r="I7563" t="str">
        <f t="shared" si="131"/>
        <v/>
      </c>
      <c r="J7563" s="5" t="s">
        <v>1861</v>
      </c>
      <c r="K7563">
        <f t="shared" si="133"/>
        <v>37</v>
      </c>
    </row>
    <row r="7564">
      <c r="A7564" s="24">
        <v>44453.616784722224</v>
      </c>
      <c r="B7564" s="5" t="s">
        <v>3401</v>
      </c>
      <c r="C7564" s="5" t="s">
        <v>1480</v>
      </c>
      <c r="D7564" s="5" t="s">
        <v>5042</v>
      </c>
      <c r="F7564" s="28">
        <f t="shared" si="67"/>
        <v>44453.70012</v>
      </c>
      <c r="G7564" s="32">
        <f t="shared" si="134"/>
        <v>44453.70012</v>
      </c>
      <c r="I7564" t="str">
        <f t="shared" si="131"/>
        <v/>
      </c>
      <c r="K7564" t="str">
        <f t="shared" si="133"/>
        <v/>
      </c>
    </row>
    <row r="7565">
      <c r="A7565" s="24">
        <v>44454.24556064815</v>
      </c>
      <c r="B7565" s="5" t="s">
        <v>5363</v>
      </c>
      <c r="C7565" s="5" t="s">
        <v>516</v>
      </c>
      <c r="D7565" s="5" t="s">
        <v>3246</v>
      </c>
      <c r="E7565" s="5">
        <v>40.0</v>
      </c>
      <c r="F7565" s="28">
        <f t="shared" si="67"/>
        <v>44454.32889</v>
      </c>
      <c r="G7565" s="32">
        <f t="shared" si="134"/>
        <v>44454.32889</v>
      </c>
      <c r="H7565" s="29">
        <v>0.6666666666666666</v>
      </c>
      <c r="I7565" s="30">
        <f t="shared" si="131"/>
        <v>-44453.66223</v>
      </c>
      <c r="J7565" s="5" t="s">
        <v>1861</v>
      </c>
      <c r="K7565" t="str">
        <f t="shared" si="133"/>
        <v/>
      </c>
    </row>
    <row r="7566">
      <c r="A7566" s="24">
        <v>44454.24631248842</v>
      </c>
      <c r="B7566" s="5" t="s">
        <v>5233</v>
      </c>
      <c r="C7566" s="5" t="s">
        <v>1480</v>
      </c>
      <c r="D7566" s="5" t="s">
        <v>2787</v>
      </c>
      <c r="E7566" s="5">
        <v>37.0</v>
      </c>
      <c r="F7566" s="28">
        <f t="shared" si="67"/>
        <v>44454.32965</v>
      </c>
      <c r="G7566" s="32">
        <f t="shared" si="134"/>
        <v>44454.32965</v>
      </c>
      <c r="H7566" s="29">
        <v>0.63125</v>
      </c>
      <c r="I7566" s="30">
        <f t="shared" si="131"/>
        <v>-44453.6984</v>
      </c>
      <c r="J7566" s="5" t="s">
        <v>1861</v>
      </c>
      <c r="K7566" t="str">
        <f t="shared" si="133"/>
        <v/>
      </c>
    </row>
    <row r="7567">
      <c r="A7567" s="24">
        <v>44454.25669793981</v>
      </c>
      <c r="B7567" s="5" t="s">
        <v>4841</v>
      </c>
      <c r="C7567" s="5" t="s">
        <v>2285</v>
      </c>
      <c r="D7567" s="5" t="s">
        <v>3171</v>
      </c>
      <c r="E7567" s="5">
        <v>43.0</v>
      </c>
      <c r="F7567" s="28">
        <f t="shared" si="67"/>
        <v>44454.34003</v>
      </c>
      <c r="G7567" s="32">
        <f t="shared" si="134"/>
        <v>44454.34003</v>
      </c>
      <c r="H7567" s="29">
        <v>0.6666666666666666</v>
      </c>
      <c r="I7567" s="30">
        <f t="shared" si="131"/>
        <v>-44453.67336</v>
      </c>
      <c r="J7567" s="5" t="s">
        <v>1861</v>
      </c>
      <c r="K7567" t="str">
        <f t="shared" si="133"/>
        <v/>
      </c>
    </row>
    <row r="7568">
      <c r="A7568" s="24">
        <v>44454.27800710648</v>
      </c>
      <c r="B7568" s="5" t="s">
        <v>5379</v>
      </c>
      <c r="C7568" s="5" t="s">
        <v>1480</v>
      </c>
      <c r="D7568" s="5" t="s">
        <v>2787</v>
      </c>
      <c r="E7568" s="5">
        <v>39.0</v>
      </c>
      <c r="F7568" s="28">
        <f t="shared" si="67"/>
        <v>44454.36134</v>
      </c>
      <c r="G7568" s="32">
        <f t="shared" si="134"/>
        <v>44454.36134</v>
      </c>
      <c r="H7568" s="29">
        <v>0.5576388888888889</v>
      </c>
      <c r="I7568" s="30">
        <f t="shared" si="131"/>
        <v>-44453.8037</v>
      </c>
      <c r="J7568" s="5" t="s">
        <v>1861</v>
      </c>
      <c r="K7568" t="str">
        <f t="shared" si="133"/>
        <v/>
      </c>
    </row>
    <row r="7569">
      <c r="A7569" s="24">
        <v>44454.27832375</v>
      </c>
      <c r="B7569" s="5" t="s">
        <v>5370</v>
      </c>
      <c r="C7569" s="5" t="s">
        <v>1480</v>
      </c>
      <c r="D7569" s="5" t="s">
        <v>2787</v>
      </c>
      <c r="E7569" s="5">
        <v>41.0</v>
      </c>
      <c r="F7569" s="28">
        <f t="shared" si="67"/>
        <v>44454.36166</v>
      </c>
      <c r="G7569" s="32">
        <f t="shared" si="134"/>
        <v>44454.36166</v>
      </c>
      <c r="H7569" s="29">
        <v>0.6666666666666666</v>
      </c>
      <c r="I7569" s="30">
        <f t="shared" si="131"/>
        <v>-44453.69499</v>
      </c>
      <c r="J7569" s="5" t="s">
        <v>1861</v>
      </c>
      <c r="K7569" t="str">
        <f t="shared" si="133"/>
        <v/>
      </c>
    </row>
    <row r="7570">
      <c r="A7570" s="24">
        <v>44454.28318586806</v>
      </c>
      <c r="B7570" s="5" t="s">
        <v>5018</v>
      </c>
      <c r="C7570" s="5" t="s">
        <v>516</v>
      </c>
      <c r="D7570" s="5" t="s">
        <v>3246</v>
      </c>
      <c r="E7570" s="5">
        <v>38.0</v>
      </c>
      <c r="F7570" s="28">
        <f t="shared" si="67"/>
        <v>44454.36652</v>
      </c>
      <c r="G7570" s="32">
        <f t="shared" si="134"/>
        <v>44454.36652</v>
      </c>
      <c r="H7570" s="29">
        <v>0.6416666666666667</v>
      </c>
      <c r="I7570" s="30">
        <f t="shared" si="131"/>
        <v>-44453.72485</v>
      </c>
      <c r="J7570" s="5" t="s">
        <v>1861</v>
      </c>
      <c r="K7570" t="str">
        <f t="shared" si="133"/>
        <v/>
      </c>
    </row>
    <row r="7571">
      <c r="A7571" s="24">
        <v>44454.291326516206</v>
      </c>
      <c r="B7571" s="5" t="s">
        <v>5036</v>
      </c>
      <c r="D7571" s="5" t="s">
        <v>271</v>
      </c>
      <c r="F7571" s="28">
        <f t="shared" si="67"/>
        <v>44454.37466</v>
      </c>
      <c r="G7571" s="32">
        <f t="shared" si="134"/>
        <v>44454.37466</v>
      </c>
      <c r="I7571" t="str">
        <f t="shared" si="131"/>
        <v/>
      </c>
      <c r="J7571" s="5" t="s">
        <v>3958</v>
      </c>
      <c r="K7571" t="str">
        <f t="shared" si="133"/>
        <v/>
      </c>
    </row>
    <row r="7572">
      <c r="A7572" s="24">
        <v>44454.29169267361</v>
      </c>
      <c r="B7572" s="5" t="s">
        <v>5438</v>
      </c>
      <c r="C7572" s="5" t="s">
        <v>545</v>
      </c>
      <c r="D7572" s="5" t="s">
        <v>3246</v>
      </c>
      <c r="E7572" s="5">
        <v>44.0</v>
      </c>
      <c r="F7572" s="28">
        <f t="shared" si="67"/>
        <v>44454.37503</v>
      </c>
      <c r="G7572" s="32">
        <f t="shared" si="134"/>
        <v>44454.37503</v>
      </c>
      <c r="H7572" s="29">
        <v>0.5534722222222223</v>
      </c>
      <c r="I7572" s="30">
        <f t="shared" si="131"/>
        <v>-44453.82155</v>
      </c>
      <c r="J7572" s="5" t="s">
        <v>1861</v>
      </c>
      <c r="K7572" t="str">
        <f t="shared" si="133"/>
        <v/>
      </c>
    </row>
    <row r="7573">
      <c r="A7573" s="24">
        <v>44454.31019679398</v>
      </c>
      <c r="B7573" s="5" t="s">
        <v>5439</v>
      </c>
      <c r="C7573" s="5" t="s">
        <v>545</v>
      </c>
      <c r="D7573" s="5" t="s">
        <v>55</v>
      </c>
      <c r="E7573" s="5">
        <v>1.0</v>
      </c>
      <c r="F7573" s="28">
        <f t="shared" si="67"/>
        <v>44454.39353</v>
      </c>
      <c r="G7573" s="32">
        <f t="shared" si="134"/>
        <v>44454.39353</v>
      </c>
      <c r="H7573" s="29">
        <v>0.6666666666666666</v>
      </c>
      <c r="I7573" s="30">
        <f t="shared" si="131"/>
        <v>-44453.72686</v>
      </c>
      <c r="K7573" t="str">
        <f t="shared" si="133"/>
        <v/>
      </c>
    </row>
    <row r="7574">
      <c r="A7574" s="24">
        <v>44454.32981810185</v>
      </c>
      <c r="B7574" s="5" t="s">
        <v>1819</v>
      </c>
      <c r="C7574" s="5" t="s">
        <v>716</v>
      </c>
      <c r="D7574" s="5" t="s">
        <v>4442</v>
      </c>
      <c r="E7574" s="5">
        <v>2.0</v>
      </c>
      <c r="F7574" s="28">
        <f t="shared" si="67"/>
        <v>44454.41315</v>
      </c>
      <c r="G7574" s="32">
        <f t="shared" si="134"/>
        <v>44454.41315</v>
      </c>
      <c r="H7574" s="29">
        <v>0.4625</v>
      </c>
      <c r="I7574" s="30">
        <f t="shared" si="131"/>
        <v>-44453.95065</v>
      </c>
      <c r="K7574" t="str">
        <f t="shared" si="133"/>
        <v/>
      </c>
    </row>
    <row r="7575">
      <c r="A7575" s="24">
        <v>44454.3306778588</v>
      </c>
      <c r="B7575" s="5" t="s">
        <v>823</v>
      </c>
      <c r="C7575" s="5" t="s">
        <v>716</v>
      </c>
      <c r="D7575" s="5" t="s">
        <v>4442</v>
      </c>
      <c r="E7575" s="5">
        <v>4.0</v>
      </c>
      <c r="F7575" s="28">
        <f t="shared" si="67"/>
        <v>44454.41401</v>
      </c>
      <c r="G7575" s="32">
        <f t="shared" si="134"/>
        <v>44454.41401</v>
      </c>
      <c r="H7575" s="29">
        <v>0.4722222222222222</v>
      </c>
      <c r="I7575" s="30">
        <f t="shared" si="131"/>
        <v>-44453.94179</v>
      </c>
      <c r="K7575" t="str">
        <f t="shared" si="133"/>
        <v/>
      </c>
    </row>
    <row r="7576">
      <c r="A7576" s="24">
        <v>44454.3310134375</v>
      </c>
      <c r="B7576" s="5" t="s">
        <v>1978</v>
      </c>
      <c r="C7576" s="5" t="s">
        <v>766</v>
      </c>
      <c r="D7576" s="5" t="s">
        <v>4442</v>
      </c>
      <c r="E7576" s="5">
        <v>3.0</v>
      </c>
      <c r="F7576" s="28">
        <f t="shared" si="67"/>
        <v>44454.41435</v>
      </c>
      <c r="G7576" s="32">
        <f t="shared" si="134"/>
        <v>44454.41435</v>
      </c>
      <c r="H7576" s="29">
        <v>0.46805555555555556</v>
      </c>
      <c r="I7576" s="30">
        <f t="shared" si="131"/>
        <v>-44453.94629</v>
      </c>
      <c r="K7576" t="str">
        <f t="shared" si="133"/>
        <v/>
      </c>
    </row>
    <row r="7577">
      <c r="A7577" s="24">
        <v>44454.33588359954</v>
      </c>
      <c r="B7577" s="5" t="s">
        <v>5296</v>
      </c>
      <c r="C7577" s="5" t="s">
        <v>716</v>
      </c>
      <c r="D7577" s="5" t="s">
        <v>5129</v>
      </c>
      <c r="E7577" s="5">
        <v>5.0</v>
      </c>
      <c r="F7577" s="28">
        <f t="shared" si="67"/>
        <v>44454.41922</v>
      </c>
      <c r="G7577" s="32">
        <f t="shared" si="134"/>
        <v>44454.41922</v>
      </c>
      <c r="H7577" s="29">
        <v>0.4625</v>
      </c>
      <c r="I7577" s="30">
        <f t="shared" si="131"/>
        <v>-44453.95672</v>
      </c>
      <c r="K7577" t="str">
        <f t="shared" si="133"/>
        <v/>
      </c>
    </row>
    <row r="7578">
      <c r="A7578" s="24">
        <v>44454.33630304398</v>
      </c>
      <c r="B7578" s="5" t="s">
        <v>3193</v>
      </c>
      <c r="C7578" s="5" t="s">
        <v>716</v>
      </c>
      <c r="D7578" s="5" t="s">
        <v>5129</v>
      </c>
      <c r="E7578" s="5">
        <v>6.0</v>
      </c>
      <c r="F7578" s="28">
        <f t="shared" si="67"/>
        <v>44454.41964</v>
      </c>
      <c r="G7578" s="32">
        <f t="shared" si="134"/>
        <v>44454.41964</v>
      </c>
      <c r="H7578" s="29">
        <v>0.49930555555555556</v>
      </c>
      <c r="I7578" s="30">
        <f t="shared" si="131"/>
        <v>-44453.92033</v>
      </c>
      <c r="K7578" t="str">
        <f t="shared" si="133"/>
        <v/>
      </c>
    </row>
    <row r="7579">
      <c r="A7579" s="24">
        <v>44454.33653960648</v>
      </c>
      <c r="B7579" s="5" t="s">
        <v>5096</v>
      </c>
      <c r="C7579" s="5" t="s">
        <v>716</v>
      </c>
      <c r="D7579" s="5" t="s">
        <v>5129</v>
      </c>
      <c r="E7579" s="5">
        <v>7.0</v>
      </c>
      <c r="F7579" s="28">
        <f t="shared" si="67"/>
        <v>44454.41987</v>
      </c>
      <c r="G7579" s="32">
        <f t="shared" si="134"/>
        <v>44454.41987</v>
      </c>
      <c r="H7579" s="29">
        <v>0.4625</v>
      </c>
      <c r="I7579" s="30">
        <f t="shared" si="131"/>
        <v>-44453.95737</v>
      </c>
      <c r="K7579" t="str">
        <f t="shared" si="133"/>
        <v/>
      </c>
    </row>
    <row r="7580">
      <c r="A7580" s="24">
        <v>44454.34926462963</v>
      </c>
      <c r="B7580" s="5" t="s">
        <v>4365</v>
      </c>
      <c r="C7580" s="5" t="s">
        <v>595</v>
      </c>
      <c r="D7580" s="5" t="s">
        <v>4264</v>
      </c>
      <c r="E7580" s="5">
        <v>8.0</v>
      </c>
      <c r="F7580" s="28">
        <f t="shared" si="67"/>
        <v>44454.4326</v>
      </c>
      <c r="G7580" s="32">
        <f t="shared" si="134"/>
        <v>44454.4326</v>
      </c>
      <c r="H7580" s="29">
        <v>0.5472222222222223</v>
      </c>
      <c r="I7580" s="30">
        <f t="shared" si="131"/>
        <v>-44453.88538</v>
      </c>
      <c r="K7580" t="str">
        <f t="shared" si="133"/>
        <v/>
      </c>
    </row>
    <row r="7581">
      <c r="A7581" s="24">
        <v>44454.377223310184</v>
      </c>
      <c r="B7581" s="5" t="s">
        <v>5440</v>
      </c>
      <c r="C7581" s="5" t="s">
        <v>5441</v>
      </c>
      <c r="D7581" s="5" t="s">
        <v>142</v>
      </c>
      <c r="E7581" s="5">
        <v>9.0</v>
      </c>
      <c r="F7581" s="28">
        <f t="shared" si="67"/>
        <v>44454.46056</v>
      </c>
      <c r="G7581" s="32">
        <f t="shared" si="134"/>
        <v>44454.46056</v>
      </c>
      <c r="H7581" s="29">
        <v>0.47847222222222224</v>
      </c>
      <c r="I7581" s="30">
        <f t="shared" si="131"/>
        <v>-44453.98208</v>
      </c>
      <c r="K7581" t="str">
        <f t="shared" si="133"/>
        <v/>
      </c>
    </row>
    <row r="7582">
      <c r="A7582" s="24">
        <v>44454.37762368056</v>
      </c>
      <c r="B7582" s="5" t="s">
        <v>5186</v>
      </c>
      <c r="C7582" s="5" t="s">
        <v>1480</v>
      </c>
      <c r="D7582" s="5" t="s">
        <v>2787</v>
      </c>
      <c r="F7582" s="28">
        <f t="shared" si="67"/>
        <v>44454.46096</v>
      </c>
      <c r="G7582" s="32">
        <f t="shared" si="134"/>
        <v>44454.46096</v>
      </c>
      <c r="H7582" s="29">
        <v>0.61875</v>
      </c>
      <c r="I7582" s="30">
        <f t="shared" si="131"/>
        <v>-44453.84221</v>
      </c>
      <c r="J7582" s="5" t="s">
        <v>4779</v>
      </c>
      <c r="K7582" t="str">
        <f t="shared" si="133"/>
        <v/>
      </c>
    </row>
    <row r="7583">
      <c r="A7583" s="24">
        <v>44454.48888645833</v>
      </c>
      <c r="B7583" s="5" t="s">
        <v>1335</v>
      </c>
      <c r="C7583" s="5" t="s">
        <v>48</v>
      </c>
      <c r="F7583" s="28">
        <f t="shared" si="67"/>
        <v>44454.57222</v>
      </c>
      <c r="G7583" s="32">
        <f t="shared" si="134"/>
        <v>44454.57222</v>
      </c>
      <c r="I7583" t="str">
        <f t="shared" si="131"/>
        <v/>
      </c>
      <c r="K7583" t="str">
        <f t="shared" si="133"/>
        <v/>
      </c>
    </row>
    <row r="7584">
      <c r="A7584" s="24">
        <v>44454.50188524305</v>
      </c>
      <c r="B7584" s="5" t="s">
        <v>2309</v>
      </c>
      <c r="C7584" s="5" t="s">
        <v>1323</v>
      </c>
      <c r="E7584" s="5">
        <v>2.0</v>
      </c>
      <c r="F7584" s="28">
        <f t="shared" si="67"/>
        <v>44454.58522</v>
      </c>
      <c r="G7584" s="32">
        <f t="shared" si="134"/>
        <v>44454.58522</v>
      </c>
      <c r="H7584" s="29">
        <v>0.6416666666666667</v>
      </c>
      <c r="I7584" s="30">
        <f t="shared" si="131"/>
        <v>-44453.94355</v>
      </c>
      <c r="K7584" t="str">
        <f t="shared" si="133"/>
        <v/>
      </c>
    </row>
    <row r="7585">
      <c r="A7585" s="24">
        <v>44454.554690543984</v>
      </c>
      <c r="B7585" s="5" t="s">
        <v>5249</v>
      </c>
      <c r="C7585" s="5" t="s">
        <v>1480</v>
      </c>
      <c r="D7585" s="5" t="s">
        <v>2787</v>
      </c>
      <c r="F7585" s="28">
        <f t="shared" si="67"/>
        <v>44454.63802</v>
      </c>
      <c r="G7585" s="32">
        <f t="shared" si="134"/>
        <v>44454.63802</v>
      </c>
      <c r="I7585" t="str">
        <f t="shared" si="131"/>
        <v/>
      </c>
      <c r="K7585" t="str">
        <f t="shared" si="133"/>
        <v/>
      </c>
    </row>
    <row r="7586">
      <c r="A7586" s="24">
        <v>44454.70049923611</v>
      </c>
      <c r="B7586" s="5" t="s">
        <v>3401</v>
      </c>
      <c r="C7586" s="5" t="s">
        <v>1480</v>
      </c>
      <c r="D7586" s="5" t="s">
        <v>2787</v>
      </c>
      <c r="F7586" s="28">
        <f t="shared" si="67"/>
        <v>44454.78383</v>
      </c>
      <c r="G7586" s="32">
        <f t="shared" si="134"/>
        <v>44454.78383</v>
      </c>
      <c r="I7586" t="str">
        <f t="shared" si="131"/>
        <v/>
      </c>
      <c r="K7586" t="str">
        <f t="shared" si="133"/>
        <v/>
      </c>
    </row>
    <row r="7587">
      <c r="A7587" s="24">
        <v>44455.243384814814</v>
      </c>
      <c r="B7587" s="5" t="s">
        <v>1847</v>
      </c>
      <c r="C7587" s="5" t="s">
        <v>2285</v>
      </c>
      <c r="D7587" s="5" t="s">
        <v>3246</v>
      </c>
      <c r="F7587" s="28">
        <f t="shared" si="67"/>
        <v>44455.32672</v>
      </c>
      <c r="G7587" s="32">
        <f t="shared" si="134"/>
        <v>44455.32672</v>
      </c>
      <c r="I7587" t="str">
        <f t="shared" si="131"/>
        <v/>
      </c>
      <c r="J7587" s="5" t="s">
        <v>4307</v>
      </c>
      <c r="K7587" t="str">
        <f t="shared" si="133"/>
        <v/>
      </c>
    </row>
    <row r="7588">
      <c r="A7588" s="24">
        <v>44455.24349055556</v>
      </c>
      <c r="B7588" s="5" t="s">
        <v>5233</v>
      </c>
      <c r="C7588" s="5" t="s">
        <v>1480</v>
      </c>
      <c r="D7588" s="5" t="s">
        <v>2787</v>
      </c>
      <c r="E7588" s="5">
        <v>38.0</v>
      </c>
      <c r="F7588" s="28">
        <f t="shared" si="67"/>
        <v>44455.32682</v>
      </c>
      <c r="G7588" s="32">
        <f t="shared" si="134"/>
        <v>44455.32682</v>
      </c>
      <c r="H7588" s="29">
        <v>0.5444444444444444</v>
      </c>
      <c r="I7588" s="30">
        <f t="shared" si="131"/>
        <v>-44454.78238</v>
      </c>
      <c r="J7588" s="5" t="s">
        <v>1861</v>
      </c>
      <c r="K7588" t="str">
        <f t="shared" si="133"/>
        <v/>
      </c>
    </row>
    <row r="7589">
      <c r="A7589" s="24">
        <v>44455.24650018518</v>
      </c>
      <c r="B7589" s="5" t="s">
        <v>5363</v>
      </c>
      <c r="C7589" s="5" t="s">
        <v>2285</v>
      </c>
      <c r="D7589" s="5" t="s">
        <v>3246</v>
      </c>
      <c r="E7589" s="5">
        <v>39.0</v>
      </c>
      <c r="F7589" s="28">
        <f t="shared" si="67"/>
        <v>44455.32983</v>
      </c>
      <c r="G7589" s="32">
        <f t="shared" si="134"/>
        <v>44455.32983</v>
      </c>
      <c r="H7589" s="29">
        <v>0.6666666666666666</v>
      </c>
      <c r="I7589" s="30">
        <f t="shared" si="131"/>
        <v>-44454.66317</v>
      </c>
      <c r="J7589" s="5" t="s">
        <v>1861</v>
      </c>
      <c r="K7589" t="str">
        <f t="shared" si="133"/>
        <v/>
      </c>
    </row>
    <row r="7590">
      <c r="A7590" s="24">
        <v>44455.27264074074</v>
      </c>
      <c r="B7590" s="5" t="s">
        <v>4841</v>
      </c>
      <c r="C7590" s="5" t="s">
        <v>2285</v>
      </c>
      <c r="D7590" s="5" t="s">
        <v>5442</v>
      </c>
      <c r="E7590" s="5">
        <v>40.0</v>
      </c>
      <c r="F7590" s="28">
        <f t="shared" si="67"/>
        <v>44455.35597</v>
      </c>
      <c r="G7590" s="32">
        <f t="shared" si="134"/>
        <v>44455.35597</v>
      </c>
      <c r="H7590" s="29">
        <v>0.4548611111111111</v>
      </c>
      <c r="I7590" s="30">
        <f t="shared" si="131"/>
        <v>-44454.90111</v>
      </c>
      <c r="J7590" s="5" t="s">
        <v>1861</v>
      </c>
      <c r="K7590" t="str">
        <f t="shared" si="133"/>
        <v/>
      </c>
    </row>
    <row r="7591">
      <c r="A7591" s="24">
        <v>44455.28395803241</v>
      </c>
      <c r="B7591" s="5" t="s">
        <v>5018</v>
      </c>
      <c r="C7591" s="5" t="s">
        <v>2285</v>
      </c>
      <c r="D7591" s="5" t="s">
        <v>3246</v>
      </c>
      <c r="E7591" s="5">
        <v>42.0</v>
      </c>
      <c r="F7591" s="28">
        <f t="shared" si="67"/>
        <v>44455.36729</v>
      </c>
      <c r="G7591" s="32">
        <f t="shared" si="134"/>
        <v>44455.36729</v>
      </c>
      <c r="H7591" s="29">
        <v>0.6666666666666666</v>
      </c>
      <c r="I7591" s="30">
        <f t="shared" si="131"/>
        <v>-44454.70062</v>
      </c>
      <c r="J7591" s="5" t="s">
        <v>1861</v>
      </c>
      <c r="K7591" t="str">
        <f t="shared" si="133"/>
        <v/>
      </c>
    </row>
    <row r="7592">
      <c r="A7592" s="24">
        <v>44455.28451636574</v>
      </c>
      <c r="B7592" s="5" t="s">
        <v>5370</v>
      </c>
      <c r="C7592" s="5" t="s">
        <v>1480</v>
      </c>
      <c r="D7592" s="5" t="s">
        <v>2787</v>
      </c>
      <c r="E7592" s="5">
        <v>43.0</v>
      </c>
      <c r="F7592" s="28">
        <f t="shared" si="67"/>
        <v>44455.36785</v>
      </c>
      <c r="G7592" s="32">
        <f t="shared" si="134"/>
        <v>44455.36785</v>
      </c>
      <c r="H7592" s="29">
        <v>0.6666666666666666</v>
      </c>
      <c r="I7592" s="30">
        <f t="shared" si="131"/>
        <v>-44454.70118</v>
      </c>
      <c r="J7592" s="5" t="s">
        <v>1861</v>
      </c>
      <c r="K7592" t="str">
        <f t="shared" si="133"/>
        <v/>
      </c>
    </row>
    <row r="7593">
      <c r="A7593" s="24">
        <v>44455.28486083333</v>
      </c>
      <c r="B7593" s="5" t="s">
        <v>5371</v>
      </c>
      <c r="C7593" s="5" t="s">
        <v>1480</v>
      </c>
      <c r="D7593" s="5" t="s">
        <v>2787</v>
      </c>
      <c r="E7593" s="5">
        <v>44.0</v>
      </c>
      <c r="F7593" s="28">
        <f t="shared" si="67"/>
        <v>44455.36819</v>
      </c>
      <c r="G7593" s="32">
        <f t="shared" si="134"/>
        <v>44455.36819</v>
      </c>
      <c r="H7593" s="29">
        <v>0.6666666666666666</v>
      </c>
      <c r="I7593" s="30">
        <f t="shared" si="131"/>
        <v>-44454.70153</v>
      </c>
      <c r="J7593" s="5" t="s">
        <v>1861</v>
      </c>
      <c r="K7593" t="str">
        <f t="shared" si="133"/>
        <v/>
      </c>
    </row>
    <row r="7594">
      <c r="A7594" s="24">
        <v>44455.33550234954</v>
      </c>
      <c r="B7594" s="5" t="s">
        <v>4088</v>
      </c>
      <c r="C7594" s="5" t="s">
        <v>545</v>
      </c>
      <c r="D7594" s="5" t="s">
        <v>3246</v>
      </c>
      <c r="E7594" s="5">
        <v>37.0</v>
      </c>
      <c r="F7594" s="28">
        <f t="shared" si="67"/>
        <v>44455.41884</v>
      </c>
      <c r="G7594" s="32">
        <f t="shared" si="134"/>
        <v>44455.41884</v>
      </c>
      <c r="H7594" s="29">
        <v>0.61875</v>
      </c>
      <c r="I7594" s="30">
        <f t="shared" si="131"/>
        <v>-44454.80009</v>
      </c>
      <c r="J7594" s="5" t="s">
        <v>1861</v>
      </c>
      <c r="K7594" t="str">
        <f t="shared" si="133"/>
        <v/>
      </c>
    </row>
    <row r="7595">
      <c r="A7595" s="24">
        <v>44455.35598862269</v>
      </c>
      <c r="B7595" s="5" t="s">
        <v>5443</v>
      </c>
      <c r="C7595" s="5" t="s">
        <v>5444</v>
      </c>
      <c r="D7595" s="5" t="s">
        <v>624</v>
      </c>
      <c r="E7595" s="5">
        <v>1.0</v>
      </c>
      <c r="F7595" s="28">
        <f t="shared" si="67"/>
        <v>44455.43932</v>
      </c>
      <c r="G7595" s="32">
        <f t="shared" si="134"/>
        <v>44455.43932</v>
      </c>
      <c r="H7595" s="29">
        <v>0.5069444444444444</v>
      </c>
      <c r="I7595" s="30">
        <f t="shared" si="131"/>
        <v>-44454.93238</v>
      </c>
      <c r="K7595" t="str">
        <f t="shared" si="133"/>
        <v/>
      </c>
    </row>
    <row r="7596">
      <c r="A7596" s="24">
        <v>44455.36534344907</v>
      </c>
      <c r="B7596" s="5" t="s">
        <v>5445</v>
      </c>
      <c r="C7596" s="5" t="s">
        <v>4460</v>
      </c>
      <c r="D7596" s="5" t="s">
        <v>2318</v>
      </c>
      <c r="E7596" s="5">
        <v>2.0</v>
      </c>
      <c r="F7596" s="28">
        <f t="shared" si="67"/>
        <v>44455.44868</v>
      </c>
      <c r="G7596" s="32">
        <f t="shared" si="134"/>
        <v>44455.44868</v>
      </c>
      <c r="H7596" s="29">
        <v>0.5076388888888889</v>
      </c>
      <c r="I7596" s="30">
        <f t="shared" si="131"/>
        <v>-44454.94104</v>
      </c>
      <c r="K7596" t="str">
        <f t="shared" si="133"/>
        <v/>
      </c>
    </row>
    <row r="7597">
      <c r="A7597" s="24">
        <v>44455.378185567126</v>
      </c>
      <c r="B7597" s="5" t="s">
        <v>5186</v>
      </c>
      <c r="C7597" s="5" t="s">
        <v>1480</v>
      </c>
      <c r="D7597" s="5" t="s">
        <v>2787</v>
      </c>
      <c r="E7597" s="5">
        <v>40.0</v>
      </c>
      <c r="F7597" s="28">
        <f t="shared" si="67"/>
        <v>44455.46152</v>
      </c>
      <c r="G7597" s="32">
        <f t="shared" si="134"/>
        <v>44455.46152</v>
      </c>
      <c r="H7597" s="29">
        <v>0.6243055555555556</v>
      </c>
      <c r="I7597" s="30">
        <f t="shared" si="131"/>
        <v>-44454.83721</v>
      </c>
      <c r="J7597" s="5" t="s">
        <v>1861</v>
      </c>
      <c r="K7597" t="str">
        <f t="shared" si="133"/>
        <v/>
      </c>
    </row>
    <row r="7598">
      <c r="A7598" s="24">
        <v>44455.55302225694</v>
      </c>
      <c r="B7598" s="5" t="s">
        <v>5249</v>
      </c>
      <c r="C7598" s="5" t="s">
        <v>1480</v>
      </c>
      <c r="D7598" s="5" t="s">
        <v>2787</v>
      </c>
      <c r="F7598" s="28">
        <f t="shared" si="67"/>
        <v>44455.63636</v>
      </c>
      <c r="G7598" s="32">
        <f t="shared" si="134"/>
        <v>44455.63636</v>
      </c>
      <c r="I7598" t="str">
        <f t="shared" si="131"/>
        <v/>
      </c>
      <c r="K7598" t="str">
        <f t="shared" si="133"/>
        <v/>
      </c>
    </row>
    <row r="7599">
      <c r="A7599" s="24">
        <v>44455.63098052083</v>
      </c>
      <c r="B7599" s="5" t="s">
        <v>3401</v>
      </c>
      <c r="C7599" s="5" t="s">
        <v>1480</v>
      </c>
      <c r="D7599" s="5" t="s">
        <v>2787</v>
      </c>
      <c r="F7599" s="28">
        <f t="shared" si="67"/>
        <v>44455.71431</v>
      </c>
      <c r="G7599" s="32">
        <f t="shared" si="134"/>
        <v>44455.71431</v>
      </c>
      <c r="I7599" t="str">
        <f t="shared" si="131"/>
        <v/>
      </c>
      <c r="K7599" t="str">
        <f t="shared" si="133"/>
        <v/>
      </c>
    </row>
    <row r="7600">
      <c r="A7600" s="24">
        <v>44456.23645074074</v>
      </c>
      <c r="B7600" s="5" t="s">
        <v>5446</v>
      </c>
      <c r="C7600" s="5" t="s">
        <v>4460</v>
      </c>
      <c r="D7600" s="5" t="s">
        <v>139</v>
      </c>
      <c r="E7600" s="5">
        <v>1.0</v>
      </c>
      <c r="F7600" s="28">
        <f t="shared" si="67"/>
        <v>44456.31978</v>
      </c>
      <c r="G7600" s="32">
        <f t="shared" si="134"/>
        <v>44456.31978</v>
      </c>
      <c r="H7600" s="29">
        <v>0.3715277777777778</v>
      </c>
      <c r="I7600" s="30">
        <f t="shared" si="131"/>
        <v>-44455.94826</v>
      </c>
      <c r="K7600" t="str">
        <f t="shared" si="133"/>
        <v/>
      </c>
    </row>
    <row r="7601">
      <c r="A7601" s="24">
        <v>44456.24162321759</v>
      </c>
      <c r="B7601" s="5" t="s">
        <v>5363</v>
      </c>
      <c r="C7601" s="5" t="s">
        <v>545</v>
      </c>
      <c r="D7601" s="5" t="s">
        <v>3246</v>
      </c>
      <c r="E7601" s="5">
        <v>37.0</v>
      </c>
      <c r="F7601" s="28">
        <f t="shared" si="67"/>
        <v>44456.32496</v>
      </c>
      <c r="G7601" s="32">
        <f t="shared" si="134"/>
        <v>44456.32496</v>
      </c>
      <c r="H7601" s="29">
        <v>0.6666666666666666</v>
      </c>
      <c r="I7601" s="30">
        <f t="shared" si="131"/>
        <v>-44455.65829</v>
      </c>
      <c r="J7601" s="5" t="s">
        <v>1861</v>
      </c>
      <c r="K7601" t="str">
        <f t="shared" si="133"/>
        <v/>
      </c>
    </row>
    <row r="7602">
      <c r="A7602" s="24">
        <v>44456.2474578125</v>
      </c>
      <c r="B7602" s="5" t="s">
        <v>4107</v>
      </c>
      <c r="C7602" s="5" t="s">
        <v>545</v>
      </c>
      <c r="D7602" s="5" t="s">
        <v>3246</v>
      </c>
      <c r="F7602" s="28">
        <f t="shared" si="67"/>
        <v>44456.33079</v>
      </c>
      <c r="G7602" s="32">
        <f t="shared" si="134"/>
        <v>44456.33079</v>
      </c>
      <c r="I7602" t="str">
        <f t="shared" si="131"/>
        <v/>
      </c>
      <c r="J7602" s="5" t="s">
        <v>4307</v>
      </c>
      <c r="K7602" t="str">
        <f t="shared" si="133"/>
        <v/>
      </c>
    </row>
    <row r="7603">
      <c r="A7603" s="24">
        <v>44456.25007109954</v>
      </c>
      <c r="B7603" s="5" t="s">
        <v>5233</v>
      </c>
      <c r="C7603" s="5" t="s">
        <v>1480</v>
      </c>
      <c r="D7603" s="5" t="s">
        <v>2787</v>
      </c>
      <c r="E7603" s="5">
        <v>38.0</v>
      </c>
      <c r="F7603" s="28">
        <f t="shared" si="67"/>
        <v>44456.3334</v>
      </c>
      <c r="G7603" s="32">
        <f t="shared" si="134"/>
        <v>44456.3334</v>
      </c>
      <c r="H7603" s="29">
        <v>0.6666666666666666</v>
      </c>
      <c r="I7603" s="30">
        <f t="shared" si="131"/>
        <v>-44455.66674</v>
      </c>
      <c r="J7603" s="5" t="s">
        <v>1861</v>
      </c>
      <c r="K7603" t="str">
        <f t="shared" si="133"/>
        <v/>
      </c>
    </row>
    <row r="7604">
      <c r="A7604" s="24">
        <v>44456.2797324537</v>
      </c>
      <c r="B7604" s="5" t="s">
        <v>5370</v>
      </c>
      <c r="C7604" s="5" t="s">
        <v>1480</v>
      </c>
      <c r="D7604" s="5" t="s">
        <v>2787</v>
      </c>
      <c r="E7604" s="5">
        <v>39.0</v>
      </c>
      <c r="F7604" s="28">
        <f t="shared" si="67"/>
        <v>44456.36307</v>
      </c>
      <c r="G7604" s="32">
        <f t="shared" si="134"/>
        <v>44456.36307</v>
      </c>
      <c r="H7604" s="29">
        <v>0.6666666666666666</v>
      </c>
      <c r="I7604" s="30">
        <f t="shared" si="131"/>
        <v>-44455.6964</v>
      </c>
      <c r="J7604" s="5" t="s">
        <v>1861</v>
      </c>
      <c r="K7604" t="str">
        <f t="shared" si="133"/>
        <v/>
      </c>
    </row>
    <row r="7605">
      <c r="A7605" s="24">
        <v>44456.30656546296</v>
      </c>
      <c r="B7605" s="5" t="s">
        <v>4365</v>
      </c>
      <c r="C7605" s="5" t="s">
        <v>595</v>
      </c>
      <c r="D7605" s="5" t="s">
        <v>4264</v>
      </c>
      <c r="E7605" s="5">
        <v>1.0</v>
      </c>
      <c r="F7605" s="28">
        <f t="shared" si="67"/>
        <v>44456.3899</v>
      </c>
      <c r="G7605" s="32">
        <f t="shared" si="134"/>
        <v>44456.3899</v>
      </c>
      <c r="H7605" s="29">
        <v>0.5472222222222223</v>
      </c>
      <c r="I7605" s="30">
        <f t="shared" si="131"/>
        <v>-44455.84268</v>
      </c>
      <c r="K7605" t="str">
        <f t="shared" si="133"/>
        <v/>
      </c>
    </row>
    <row r="7606">
      <c r="A7606" s="24">
        <v>44456.36886739584</v>
      </c>
      <c r="B7606" s="5" t="s">
        <v>5447</v>
      </c>
      <c r="C7606" s="5" t="s">
        <v>5448</v>
      </c>
      <c r="D7606" s="5" t="s">
        <v>320</v>
      </c>
      <c r="E7606" s="5">
        <v>5.0</v>
      </c>
      <c r="F7606" s="28">
        <f t="shared" si="67"/>
        <v>44456.4522</v>
      </c>
      <c r="G7606" s="32">
        <f t="shared" si="134"/>
        <v>44456.4522</v>
      </c>
      <c r="H7606" s="29">
        <v>0.5361111111111111</v>
      </c>
      <c r="I7606" s="30">
        <f t="shared" si="131"/>
        <v>-44455.91609</v>
      </c>
      <c r="K7606" t="str">
        <f t="shared" si="133"/>
        <v/>
      </c>
    </row>
    <row r="7607">
      <c r="A7607" s="24">
        <v>44456.36938582176</v>
      </c>
      <c r="B7607" s="5" t="s">
        <v>5449</v>
      </c>
      <c r="C7607" s="5" t="s">
        <v>5450</v>
      </c>
      <c r="D7607" s="5" t="s">
        <v>320</v>
      </c>
      <c r="E7607" s="5">
        <v>6.0</v>
      </c>
      <c r="F7607" s="28">
        <f t="shared" si="67"/>
        <v>44456.45272</v>
      </c>
      <c r="G7607" s="32">
        <f t="shared" si="134"/>
        <v>44456.45272</v>
      </c>
      <c r="H7607" s="29">
        <v>0.5361111111111111</v>
      </c>
      <c r="I7607" s="30">
        <f t="shared" si="131"/>
        <v>-44455.91661</v>
      </c>
      <c r="K7607" t="str">
        <f t="shared" si="133"/>
        <v/>
      </c>
    </row>
    <row r="7608">
      <c r="A7608" s="24">
        <v>44456.36971</v>
      </c>
      <c r="B7608" s="5" t="s">
        <v>5451</v>
      </c>
      <c r="C7608" s="5" t="s">
        <v>5452</v>
      </c>
      <c r="D7608" s="5" t="s">
        <v>320</v>
      </c>
      <c r="E7608" s="5">
        <v>7.0</v>
      </c>
      <c r="F7608" s="28">
        <f t="shared" si="67"/>
        <v>44456.45304</v>
      </c>
      <c r="G7608" s="32">
        <f t="shared" si="134"/>
        <v>44456.45304</v>
      </c>
      <c r="H7608" s="29">
        <v>0.5361111111111111</v>
      </c>
      <c r="I7608" s="30">
        <f t="shared" si="131"/>
        <v>-44455.91693</v>
      </c>
      <c r="K7608" t="str">
        <f t="shared" si="133"/>
        <v/>
      </c>
    </row>
    <row r="7609">
      <c r="A7609" s="24">
        <v>44456.37028004629</v>
      </c>
      <c r="B7609" s="5" t="s">
        <v>5453</v>
      </c>
      <c r="C7609" s="5" t="s">
        <v>5448</v>
      </c>
      <c r="D7609" s="5" t="s">
        <v>320</v>
      </c>
      <c r="E7609" s="5">
        <v>8.0</v>
      </c>
      <c r="F7609" s="28">
        <f t="shared" si="67"/>
        <v>44456.45361</v>
      </c>
      <c r="G7609" s="32">
        <f t="shared" si="134"/>
        <v>44456.45361</v>
      </c>
      <c r="H7609" s="29">
        <v>0.5361111111111111</v>
      </c>
      <c r="I7609" s="30">
        <f t="shared" si="131"/>
        <v>-44455.9175</v>
      </c>
      <c r="K7609" t="str">
        <f t="shared" si="133"/>
        <v/>
      </c>
    </row>
    <row r="7610">
      <c r="A7610" s="24">
        <v>44456.380793275464</v>
      </c>
      <c r="B7610" s="5" t="s">
        <v>1425</v>
      </c>
      <c r="D7610" s="5" t="s">
        <v>1094</v>
      </c>
      <c r="E7610" s="5">
        <v>2.0</v>
      </c>
      <c r="F7610" s="28">
        <f t="shared" si="67"/>
        <v>44456.46413</v>
      </c>
      <c r="G7610" s="32">
        <f t="shared" si="134"/>
        <v>44456.46413</v>
      </c>
      <c r="H7610" s="29">
        <v>0.47638888888888886</v>
      </c>
      <c r="I7610" s="30">
        <f t="shared" si="131"/>
        <v>-44455.98774</v>
      </c>
      <c r="K7610" t="str">
        <f t="shared" si="133"/>
        <v/>
      </c>
    </row>
    <row r="7611">
      <c r="A7611" s="24">
        <v>44456.38408310185</v>
      </c>
      <c r="B7611" s="5" t="s">
        <v>5186</v>
      </c>
      <c r="C7611" s="5" t="s">
        <v>1480</v>
      </c>
      <c r="D7611" s="5" t="s">
        <v>2787</v>
      </c>
      <c r="E7611" s="5">
        <v>40.0</v>
      </c>
      <c r="F7611" s="28">
        <f t="shared" si="67"/>
        <v>44456.46742</v>
      </c>
      <c r="G7611" s="32">
        <f t="shared" si="134"/>
        <v>44456.46742</v>
      </c>
      <c r="H7611" s="29">
        <v>0.6388888888888888</v>
      </c>
      <c r="I7611" s="30">
        <f t="shared" si="131"/>
        <v>-44455.82853</v>
      </c>
      <c r="J7611" s="5" t="s">
        <v>1861</v>
      </c>
      <c r="K7611" t="str">
        <f t="shared" si="133"/>
        <v/>
      </c>
    </row>
    <row r="7612">
      <c r="A7612" s="24">
        <v>44456.50507510417</v>
      </c>
      <c r="B7612" s="5" t="s">
        <v>5454</v>
      </c>
      <c r="C7612" s="5" t="s">
        <v>4895</v>
      </c>
      <c r="D7612" s="5" t="s">
        <v>1934</v>
      </c>
      <c r="E7612" s="5">
        <v>1.0</v>
      </c>
      <c r="F7612" s="28">
        <f t="shared" si="67"/>
        <v>44456.58841</v>
      </c>
      <c r="G7612" s="32">
        <f t="shared" si="134"/>
        <v>44456.58841</v>
      </c>
      <c r="H7612" s="29">
        <v>0.6666666666666666</v>
      </c>
      <c r="I7612" s="30">
        <f t="shared" si="131"/>
        <v>-44455.92174</v>
      </c>
      <c r="K7612" t="str">
        <f t="shared" si="133"/>
        <v/>
      </c>
    </row>
    <row r="7613">
      <c r="A7613" s="24">
        <v>44456.505562754624</v>
      </c>
      <c r="B7613" s="5" t="s">
        <v>5455</v>
      </c>
      <c r="C7613" s="5" t="s">
        <v>4895</v>
      </c>
      <c r="D7613" s="5" t="s">
        <v>1934</v>
      </c>
      <c r="E7613" s="5">
        <v>2.0</v>
      </c>
      <c r="F7613" s="28">
        <f t="shared" si="67"/>
        <v>44456.5889</v>
      </c>
      <c r="G7613" s="32">
        <f t="shared" si="134"/>
        <v>44456.5889</v>
      </c>
      <c r="H7613" s="29">
        <v>0.6666666666666666</v>
      </c>
      <c r="I7613" s="30">
        <f t="shared" si="131"/>
        <v>-44455.92223</v>
      </c>
      <c r="K7613" t="str">
        <f t="shared" si="133"/>
        <v/>
      </c>
    </row>
    <row r="7614">
      <c r="A7614" s="24">
        <v>44456.55561302083</v>
      </c>
      <c r="B7614" s="5" t="s">
        <v>2388</v>
      </c>
      <c r="C7614" s="5" t="s">
        <v>619</v>
      </c>
      <c r="D7614" s="5" t="s">
        <v>5456</v>
      </c>
      <c r="E7614" s="5">
        <v>3.0</v>
      </c>
      <c r="F7614" s="28">
        <f t="shared" si="67"/>
        <v>44456.63895</v>
      </c>
      <c r="G7614" s="32">
        <f t="shared" si="134"/>
        <v>44456.63895</v>
      </c>
      <c r="H7614" s="29">
        <v>0.6666666666666666</v>
      </c>
      <c r="I7614" s="30">
        <f t="shared" si="131"/>
        <v>-44455.97228</v>
      </c>
      <c r="K7614" t="str">
        <f t="shared" si="133"/>
        <v/>
      </c>
    </row>
    <row r="7615">
      <c r="A7615" s="24">
        <v>44456.5676243287</v>
      </c>
      <c r="B7615" s="5" t="s">
        <v>5249</v>
      </c>
      <c r="C7615" s="5" t="s">
        <v>1480</v>
      </c>
      <c r="D7615" s="5" t="s">
        <v>2787</v>
      </c>
      <c r="F7615" s="28">
        <f t="shared" si="67"/>
        <v>44456.65096</v>
      </c>
      <c r="G7615" s="32">
        <f t="shared" si="134"/>
        <v>44456.65096</v>
      </c>
      <c r="I7615" t="str">
        <f t="shared" si="131"/>
        <v/>
      </c>
      <c r="K7615" t="str">
        <f t="shared" si="133"/>
        <v/>
      </c>
    </row>
    <row r="7616">
      <c r="A7616" s="24">
        <v>44456.62370434028</v>
      </c>
      <c r="B7616" s="5" t="s">
        <v>3401</v>
      </c>
      <c r="C7616" s="5" t="s">
        <v>1480</v>
      </c>
      <c r="D7616" s="5" t="s">
        <v>2787</v>
      </c>
      <c r="F7616" s="28">
        <f t="shared" si="67"/>
        <v>44456.70704</v>
      </c>
      <c r="G7616" s="32">
        <f t="shared" si="134"/>
        <v>44456.70704</v>
      </c>
      <c r="I7616" t="str">
        <f t="shared" si="131"/>
        <v/>
      </c>
      <c r="K7616" t="str">
        <f t="shared" si="133"/>
        <v/>
      </c>
    </row>
    <row r="7617">
      <c r="A7617" s="24">
        <v>44459.24885790509</v>
      </c>
      <c r="B7617" s="5" t="s">
        <v>5457</v>
      </c>
      <c r="C7617" s="5" t="s">
        <v>545</v>
      </c>
      <c r="D7617" s="5" t="s">
        <v>3246</v>
      </c>
      <c r="E7617" s="5">
        <v>38.0</v>
      </c>
      <c r="F7617" s="28">
        <f t="shared" si="67"/>
        <v>44459.33219</v>
      </c>
      <c r="G7617" s="32">
        <f t="shared" si="134"/>
        <v>44459.33219</v>
      </c>
      <c r="H7617" s="29">
        <v>0.6666666666666666</v>
      </c>
      <c r="I7617" s="30">
        <f t="shared" si="131"/>
        <v>-44458.66552</v>
      </c>
      <c r="J7617" s="5" t="s">
        <v>1861</v>
      </c>
      <c r="K7617" t="str">
        <f t="shared" si="133"/>
        <v/>
      </c>
    </row>
    <row r="7618">
      <c r="A7618" s="24">
        <v>44459.24982357639</v>
      </c>
      <c r="B7618" s="5" t="s">
        <v>5370</v>
      </c>
      <c r="C7618" s="5" t="s">
        <v>1480</v>
      </c>
      <c r="D7618" s="5" t="s">
        <v>2787</v>
      </c>
      <c r="E7618" s="5">
        <v>37.0</v>
      </c>
      <c r="F7618" s="28">
        <f t="shared" si="67"/>
        <v>44459.33316</v>
      </c>
      <c r="G7618" s="32">
        <f t="shared" si="134"/>
        <v>44459.33316</v>
      </c>
      <c r="H7618" s="29">
        <v>0.6666666666666666</v>
      </c>
      <c r="I7618" s="30">
        <f t="shared" si="131"/>
        <v>-44458.66649</v>
      </c>
      <c r="J7618" s="5" t="s">
        <v>1861</v>
      </c>
      <c r="K7618" t="str">
        <f t="shared" si="133"/>
        <v/>
      </c>
    </row>
    <row r="7619">
      <c r="A7619" s="24">
        <v>44459.2504334838</v>
      </c>
      <c r="B7619" s="5" t="s">
        <v>5233</v>
      </c>
      <c r="C7619" s="5" t="s">
        <v>1480</v>
      </c>
      <c r="D7619" s="5" t="s">
        <v>2787</v>
      </c>
      <c r="E7619" s="5">
        <v>39.0</v>
      </c>
      <c r="F7619" s="28">
        <f t="shared" si="67"/>
        <v>44459.33377</v>
      </c>
      <c r="G7619" s="32">
        <f t="shared" si="134"/>
        <v>44459.33377</v>
      </c>
      <c r="H7619" s="29">
        <v>0.6131944444444445</v>
      </c>
      <c r="I7619" s="30">
        <f t="shared" si="131"/>
        <v>-44458.72057</v>
      </c>
      <c r="J7619" s="5" t="s">
        <v>1861</v>
      </c>
      <c r="K7619" t="str">
        <f t="shared" si="133"/>
        <v/>
      </c>
    </row>
    <row r="7620">
      <c r="A7620" s="24">
        <v>44459.3959146875</v>
      </c>
      <c r="B7620" s="5" t="s">
        <v>1014</v>
      </c>
      <c r="C7620" s="5" t="s">
        <v>545</v>
      </c>
      <c r="D7620" s="5" t="s">
        <v>3246</v>
      </c>
      <c r="E7620" s="5">
        <v>40.0</v>
      </c>
      <c r="F7620" s="28">
        <f t="shared" si="67"/>
        <v>44459.47925</v>
      </c>
      <c r="G7620" s="32">
        <f t="shared" si="134"/>
        <v>44459.47925</v>
      </c>
      <c r="H7620" s="29">
        <v>0.5756944444444444</v>
      </c>
      <c r="I7620" s="30">
        <f t="shared" si="131"/>
        <v>-44458.90355</v>
      </c>
      <c r="J7620" s="5" t="s">
        <v>1861</v>
      </c>
      <c r="K7620" t="str">
        <f t="shared" si="133"/>
        <v/>
      </c>
    </row>
    <row r="7621">
      <c r="A7621" s="24">
        <v>44459.42645215278</v>
      </c>
      <c r="B7621" s="5" t="s">
        <v>4693</v>
      </c>
      <c r="C7621" s="5" t="s">
        <v>2285</v>
      </c>
      <c r="D7621" s="5" t="s">
        <v>3246</v>
      </c>
      <c r="E7621" s="5">
        <v>41.0</v>
      </c>
      <c r="F7621" s="28">
        <f t="shared" si="67"/>
        <v>44459.50979</v>
      </c>
      <c r="G7621" s="32">
        <f t="shared" si="134"/>
        <v>44459.50979</v>
      </c>
      <c r="H7621" s="29">
        <v>0.5826388888888889</v>
      </c>
      <c r="I7621" s="30">
        <f t="shared" si="131"/>
        <v>-44458.92715</v>
      </c>
      <c r="J7621" s="5" t="s">
        <v>1861</v>
      </c>
      <c r="K7621" t="str">
        <f t="shared" si="133"/>
        <v/>
      </c>
    </row>
    <row r="7622">
      <c r="A7622" s="24">
        <v>44459.50086346065</v>
      </c>
      <c r="B7622" s="5" t="s">
        <v>5186</v>
      </c>
      <c r="C7622" s="5" t="s">
        <v>1480</v>
      </c>
      <c r="D7622" s="5" t="s">
        <v>2787</v>
      </c>
      <c r="E7622" s="5">
        <v>41.0</v>
      </c>
      <c r="F7622" s="28">
        <f t="shared" si="67"/>
        <v>44459.5842</v>
      </c>
      <c r="G7622" s="32">
        <f t="shared" si="134"/>
        <v>44459.5842</v>
      </c>
      <c r="H7622" s="29">
        <v>0.6666666666666666</v>
      </c>
      <c r="I7622" s="30">
        <f t="shared" si="131"/>
        <v>-44458.91753</v>
      </c>
      <c r="J7622" s="5" t="s">
        <v>1861</v>
      </c>
      <c r="K7622" t="str">
        <f t="shared" si="133"/>
        <v/>
      </c>
    </row>
    <row r="7623">
      <c r="A7623" s="24">
        <v>44459.50249116898</v>
      </c>
      <c r="B7623" s="5" t="s">
        <v>5458</v>
      </c>
      <c r="C7623" s="5" t="s">
        <v>1480</v>
      </c>
      <c r="D7623" s="5" t="s">
        <v>2787</v>
      </c>
      <c r="E7623" s="5">
        <v>39.0</v>
      </c>
      <c r="F7623" s="28">
        <f t="shared" si="67"/>
        <v>44459.58582</v>
      </c>
      <c r="G7623" s="32">
        <f t="shared" si="134"/>
        <v>44459.58582</v>
      </c>
      <c r="H7623" s="29">
        <v>0.6666666666666666</v>
      </c>
      <c r="I7623" s="30">
        <f t="shared" si="131"/>
        <v>-44458.91916</v>
      </c>
      <c r="J7623" s="5" t="s">
        <v>1861</v>
      </c>
      <c r="K7623" t="str">
        <f t="shared" si="133"/>
        <v/>
      </c>
    </row>
    <row r="7624">
      <c r="A7624" s="24">
        <v>44459.529513761576</v>
      </c>
      <c r="B7624" s="5" t="s">
        <v>1824</v>
      </c>
      <c r="C7624" s="5" t="s">
        <v>545</v>
      </c>
      <c r="D7624" s="5" t="s">
        <v>3246</v>
      </c>
      <c r="E7624" s="5">
        <v>40.0</v>
      </c>
      <c r="F7624" s="28">
        <f t="shared" si="67"/>
        <v>44459.61285</v>
      </c>
      <c r="G7624" s="32">
        <f t="shared" si="134"/>
        <v>44459.61285</v>
      </c>
      <c r="H7624" s="29">
        <v>0.6666666666666666</v>
      </c>
      <c r="I7624" s="30">
        <f t="shared" si="131"/>
        <v>-44458.94618</v>
      </c>
      <c r="J7624" s="5" t="s">
        <v>1861</v>
      </c>
      <c r="K7624" t="str">
        <f t="shared" si="133"/>
        <v/>
      </c>
    </row>
    <row r="7625">
      <c r="A7625" s="24">
        <v>44459.626461527776</v>
      </c>
      <c r="B7625" s="5" t="s">
        <v>5459</v>
      </c>
      <c r="C7625" s="5" t="s">
        <v>1480</v>
      </c>
      <c r="D7625" s="5" t="s">
        <v>2787</v>
      </c>
      <c r="F7625" s="28">
        <f t="shared" si="67"/>
        <v>44459.70979</v>
      </c>
      <c r="G7625" s="32">
        <f t="shared" si="134"/>
        <v>44459.70979</v>
      </c>
      <c r="I7625" t="str">
        <f t="shared" si="131"/>
        <v/>
      </c>
      <c r="K7625" t="str">
        <f t="shared" si="133"/>
        <v/>
      </c>
    </row>
    <row r="7626">
      <c r="A7626" s="24">
        <v>44460.17285456018</v>
      </c>
      <c r="B7626" s="5" t="s">
        <v>5460</v>
      </c>
      <c r="C7626" s="5" t="s">
        <v>545</v>
      </c>
      <c r="D7626" s="5" t="s">
        <v>3246</v>
      </c>
      <c r="E7626" s="5">
        <v>38.0</v>
      </c>
      <c r="F7626" s="28">
        <f t="shared" si="67"/>
        <v>44460.25619</v>
      </c>
      <c r="G7626" s="32">
        <f t="shared" si="134"/>
        <v>44460.25619</v>
      </c>
      <c r="H7626" s="29">
        <v>0.58125</v>
      </c>
      <c r="I7626" s="30">
        <f t="shared" si="131"/>
        <v>-44459.67494</v>
      </c>
      <c r="J7626" s="5" t="s">
        <v>1861</v>
      </c>
      <c r="K7626" t="str">
        <f t="shared" si="133"/>
        <v/>
      </c>
    </row>
    <row r="7627">
      <c r="A7627" s="24">
        <v>44460.24453435185</v>
      </c>
      <c r="B7627" s="5" t="s">
        <v>5363</v>
      </c>
      <c r="C7627" s="5" t="s">
        <v>545</v>
      </c>
      <c r="D7627" s="5" t="s">
        <v>3246</v>
      </c>
      <c r="E7627" s="5">
        <v>39.0</v>
      </c>
      <c r="F7627" s="28">
        <f t="shared" si="67"/>
        <v>44460.32787</v>
      </c>
      <c r="G7627" s="32">
        <f t="shared" si="134"/>
        <v>44460.32787</v>
      </c>
      <c r="H7627" s="29">
        <v>0.6666666666666666</v>
      </c>
      <c r="I7627" s="30">
        <f t="shared" si="131"/>
        <v>-44459.6612</v>
      </c>
      <c r="J7627" s="5" t="s">
        <v>1861</v>
      </c>
      <c r="K7627" t="str">
        <f t="shared" si="133"/>
        <v/>
      </c>
    </row>
    <row r="7628">
      <c r="A7628" s="24">
        <v>44460.25071716435</v>
      </c>
      <c r="B7628" s="5" t="s">
        <v>5233</v>
      </c>
      <c r="C7628" s="5" t="s">
        <v>1480</v>
      </c>
      <c r="D7628" s="5" t="s">
        <v>2787</v>
      </c>
      <c r="E7628" s="5">
        <v>40.0</v>
      </c>
      <c r="F7628" s="28">
        <f t="shared" si="67"/>
        <v>44460.33405</v>
      </c>
      <c r="G7628" s="32">
        <f t="shared" si="134"/>
        <v>44460.33405</v>
      </c>
      <c r="H7628" s="29">
        <v>0.6208333333333333</v>
      </c>
      <c r="I7628" s="30">
        <f t="shared" si="131"/>
        <v>-44459.71322</v>
      </c>
      <c r="J7628" s="5" t="s">
        <v>1861</v>
      </c>
      <c r="K7628" t="str">
        <f t="shared" si="133"/>
        <v/>
      </c>
    </row>
    <row r="7629">
      <c r="A7629" s="24">
        <v>44460.25262423611</v>
      </c>
      <c r="B7629" s="5" t="s">
        <v>5461</v>
      </c>
      <c r="C7629" s="5" t="s">
        <v>5462</v>
      </c>
      <c r="D7629" s="5" t="s">
        <v>2089</v>
      </c>
      <c r="E7629" s="5">
        <v>1.0</v>
      </c>
      <c r="F7629" s="28">
        <f t="shared" si="67"/>
        <v>44460.33596</v>
      </c>
      <c r="G7629" s="32">
        <f t="shared" si="134"/>
        <v>44460.33596</v>
      </c>
      <c r="H7629" s="29">
        <v>0.4722222222222222</v>
      </c>
      <c r="I7629" s="30">
        <f t="shared" si="131"/>
        <v>-44459.86374</v>
      </c>
      <c r="K7629" t="str">
        <f t="shared" si="133"/>
        <v/>
      </c>
    </row>
    <row r="7630">
      <c r="A7630" s="24">
        <v>44460.25305194444</v>
      </c>
      <c r="B7630" s="5" t="s">
        <v>5463</v>
      </c>
      <c r="C7630" s="5" t="s">
        <v>5462</v>
      </c>
      <c r="D7630" s="5" t="s">
        <v>5464</v>
      </c>
      <c r="E7630" s="5">
        <v>2.0</v>
      </c>
      <c r="F7630" s="28">
        <f t="shared" si="67"/>
        <v>44460.33639</v>
      </c>
      <c r="G7630" s="32">
        <f t="shared" si="134"/>
        <v>44460.33639</v>
      </c>
      <c r="H7630" s="29">
        <v>0.4791666666666667</v>
      </c>
      <c r="I7630" s="30">
        <f t="shared" si="131"/>
        <v>-44459.85722</v>
      </c>
      <c r="K7630" t="str">
        <f t="shared" si="133"/>
        <v/>
      </c>
    </row>
    <row r="7631">
      <c r="A7631" s="24">
        <v>44460.253333437504</v>
      </c>
      <c r="B7631" s="5" t="s">
        <v>5465</v>
      </c>
      <c r="C7631" s="5" t="s">
        <v>5462</v>
      </c>
      <c r="D7631" s="5" t="s">
        <v>2089</v>
      </c>
      <c r="E7631" s="5">
        <v>3.0</v>
      </c>
      <c r="F7631" s="28">
        <f t="shared" si="67"/>
        <v>44460.33667</v>
      </c>
      <c r="G7631" s="32">
        <f t="shared" si="134"/>
        <v>44460.33667</v>
      </c>
      <c r="H7631" s="29">
        <v>0.5444444444444444</v>
      </c>
      <c r="I7631" s="30">
        <f t="shared" si="131"/>
        <v>-44459.79222</v>
      </c>
      <c r="K7631" t="str">
        <f t="shared" si="133"/>
        <v/>
      </c>
    </row>
    <row r="7632">
      <c r="A7632" s="24">
        <v>44460.254848171295</v>
      </c>
      <c r="B7632" s="5" t="s">
        <v>4138</v>
      </c>
      <c r="C7632" s="5" t="s">
        <v>736</v>
      </c>
      <c r="D7632" s="5" t="s">
        <v>5042</v>
      </c>
      <c r="E7632" s="5">
        <v>5.0</v>
      </c>
      <c r="F7632" s="28">
        <f t="shared" si="67"/>
        <v>44460.33818</v>
      </c>
      <c r="G7632" s="32">
        <f t="shared" si="134"/>
        <v>44460.33818</v>
      </c>
      <c r="H7632" s="29">
        <v>0.3472222222222222</v>
      </c>
      <c r="I7632" s="30">
        <f t="shared" si="131"/>
        <v>-44459.99096</v>
      </c>
      <c r="K7632" t="str">
        <f t="shared" si="133"/>
        <v/>
      </c>
    </row>
    <row r="7633">
      <c r="A7633" s="24">
        <v>44460.2594684838</v>
      </c>
      <c r="B7633" s="5" t="s">
        <v>5466</v>
      </c>
      <c r="C7633" s="5" t="s">
        <v>545</v>
      </c>
      <c r="D7633" s="5" t="s">
        <v>3246</v>
      </c>
      <c r="F7633" s="28">
        <f t="shared" si="67"/>
        <v>44460.3428</v>
      </c>
      <c r="G7633" s="32">
        <f t="shared" si="134"/>
        <v>44460.3428</v>
      </c>
      <c r="H7633" s="29">
        <v>0.6666666666666666</v>
      </c>
      <c r="I7633" s="30">
        <f t="shared" si="131"/>
        <v>-44459.67614</v>
      </c>
      <c r="J7633" s="5" t="s">
        <v>5467</v>
      </c>
      <c r="K7633" t="str">
        <f t="shared" si="133"/>
        <v/>
      </c>
    </row>
    <row r="7634">
      <c r="A7634" s="24">
        <v>44460.27616820602</v>
      </c>
      <c r="B7634" s="5" t="s">
        <v>1824</v>
      </c>
      <c r="C7634" s="5" t="s">
        <v>545</v>
      </c>
      <c r="D7634" s="5" t="s">
        <v>3246</v>
      </c>
      <c r="E7634" s="5">
        <v>37.0</v>
      </c>
      <c r="F7634" s="28">
        <f t="shared" si="67"/>
        <v>44460.3595</v>
      </c>
      <c r="G7634" s="32">
        <f t="shared" si="134"/>
        <v>44460.3595</v>
      </c>
      <c r="H7634" s="29">
        <v>0.5430555555555555</v>
      </c>
      <c r="I7634" s="30">
        <f t="shared" si="131"/>
        <v>-44459.81645</v>
      </c>
      <c r="J7634" s="5" t="s">
        <v>1861</v>
      </c>
      <c r="K7634" t="str">
        <f t="shared" si="133"/>
        <v/>
      </c>
    </row>
    <row r="7635">
      <c r="A7635" s="24">
        <v>44460.28357591435</v>
      </c>
      <c r="B7635" s="5" t="s">
        <v>3489</v>
      </c>
      <c r="C7635" s="5" t="s">
        <v>1480</v>
      </c>
      <c r="D7635" s="5" t="s">
        <v>2787</v>
      </c>
      <c r="E7635" s="5">
        <v>41.0</v>
      </c>
      <c r="F7635" s="28">
        <f t="shared" si="67"/>
        <v>44460.36691</v>
      </c>
      <c r="G7635" s="32">
        <f t="shared" si="134"/>
        <v>44460.36691</v>
      </c>
      <c r="H7635" s="29">
        <v>0.6666666666666666</v>
      </c>
      <c r="I7635" s="30">
        <f t="shared" si="131"/>
        <v>-44459.70024</v>
      </c>
      <c r="J7635" s="5" t="s">
        <v>1861</v>
      </c>
      <c r="K7635" t="str">
        <f t="shared" si="133"/>
        <v/>
      </c>
    </row>
    <row r="7636">
      <c r="A7636" s="24">
        <v>44460.28514063657</v>
      </c>
      <c r="B7636" s="5" t="s">
        <v>5018</v>
      </c>
      <c r="C7636" s="5" t="s">
        <v>545</v>
      </c>
      <c r="D7636" s="5" t="s">
        <v>3246</v>
      </c>
      <c r="E7636" s="5">
        <v>43.0</v>
      </c>
      <c r="F7636" s="28">
        <f t="shared" si="67"/>
        <v>44460.36847</v>
      </c>
      <c r="G7636" s="32">
        <f t="shared" si="134"/>
        <v>44460.36847</v>
      </c>
      <c r="H7636" s="29">
        <v>0.5798611111111112</v>
      </c>
      <c r="I7636" s="30">
        <f t="shared" si="131"/>
        <v>-44459.78861</v>
      </c>
      <c r="J7636" s="5" t="s">
        <v>1861</v>
      </c>
      <c r="K7636" t="str">
        <f t="shared" si="133"/>
        <v/>
      </c>
    </row>
    <row r="7637">
      <c r="A7637" s="24">
        <v>44460.29539347222</v>
      </c>
      <c r="B7637" s="5" t="s">
        <v>5458</v>
      </c>
      <c r="C7637" s="5" t="s">
        <v>1480</v>
      </c>
      <c r="D7637" s="5" t="s">
        <v>2787</v>
      </c>
      <c r="E7637" s="5">
        <v>5.0</v>
      </c>
      <c r="F7637" s="28">
        <f t="shared" si="67"/>
        <v>44460.37873</v>
      </c>
      <c r="G7637" s="32">
        <f t="shared" si="134"/>
        <v>44460.37873</v>
      </c>
      <c r="H7637" s="29">
        <v>0.6666666666666666</v>
      </c>
      <c r="I7637" s="30">
        <f t="shared" si="131"/>
        <v>-44459.71206</v>
      </c>
      <c r="K7637" t="str">
        <f t="shared" si="133"/>
        <v/>
      </c>
    </row>
    <row r="7638">
      <c r="A7638" s="24">
        <v>44460.29808850694</v>
      </c>
      <c r="B7638" s="5" t="s">
        <v>5468</v>
      </c>
      <c r="C7638" s="5" t="s">
        <v>545</v>
      </c>
      <c r="D7638" s="5" t="s">
        <v>55</v>
      </c>
      <c r="E7638" s="5">
        <v>6.0</v>
      </c>
      <c r="F7638" s="28">
        <f t="shared" si="67"/>
        <v>44460.38142</v>
      </c>
      <c r="G7638" s="32">
        <f t="shared" si="134"/>
        <v>44460.38142</v>
      </c>
      <c r="H7638" s="29">
        <v>0.6666666666666666</v>
      </c>
      <c r="I7638" s="30">
        <f t="shared" si="131"/>
        <v>-44459.71476</v>
      </c>
      <c r="K7638" t="str">
        <f t="shared" si="133"/>
        <v/>
      </c>
    </row>
    <row r="7639">
      <c r="A7639" s="24">
        <v>44460.366226342594</v>
      </c>
      <c r="B7639" s="5" t="s">
        <v>5469</v>
      </c>
      <c r="C7639" s="5" t="s">
        <v>5470</v>
      </c>
      <c r="D7639" s="5" t="s">
        <v>5471</v>
      </c>
      <c r="E7639" s="5">
        <v>7.0</v>
      </c>
      <c r="F7639" s="28">
        <f t="shared" si="67"/>
        <v>44460.44956</v>
      </c>
      <c r="G7639" s="32">
        <f t="shared" si="134"/>
        <v>44460.44956</v>
      </c>
      <c r="H7639" s="29">
        <v>0.6229166666666667</v>
      </c>
      <c r="I7639" s="30">
        <f t="shared" si="131"/>
        <v>-44459.82664</v>
      </c>
      <c r="K7639" t="str">
        <f t="shared" si="133"/>
        <v/>
      </c>
    </row>
    <row r="7640">
      <c r="A7640" s="24">
        <v>44460.36667638889</v>
      </c>
      <c r="B7640" s="5" t="s">
        <v>5472</v>
      </c>
      <c r="C7640" s="5" t="s">
        <v>5470</v>
      </c>
      <c r="D7640" s="5" t="s">
        <v>2764</v>
      </c>
      <c r="E7640" s="5">
        <v>8.0</v>
      </c>
      <c r="F7640" s="28">
        <f t="shared" si="67"/>
        <v>44460.45001</v>
      </c>
      <c r="G7640" s="32">
        <f t="shared" si="134"/>
        <v>44460.45001</v>
      </c>
      <c r="H7640" s="29">
        <v>0.6229166666666667</v>
      </c>
      <c r="I7640" s="30">
        <f t="shared" si="131"/>
        <v>-44459.82709</v>
      </c>
      <c r="K7640" t="str">
        <f t="shared" si="133"/>
        <v/>
      </c>
    </row>
    <row r="7641">
      <c r="A7641" s="24">
        <v>44460.378525196764</v>
      </c>
      <c r="B7641" s="5" t="s">
        <v>5473</v>
      </c>
      <c r="C7641" s="5" t="s">
        <v>5474</v>
      </c>
      <c r="D7641" s="5" t="s">
        <v>4663</v>
      </c>
      <c r="F7641" s="28">
        <f t="shared" si="67"/>
        <v>44460.46186</v>
      </c>
      <c r="G7641" s="32">
        <f t="shared" si="134"/>
        <v>44460.46186</v>
      </c>
      <c r="I7641" t="str">
        <f t="shared" si="131"/>
        <v/>
      </c>
      <c r="K7641" t="str">
        <f t="shared" si="133"/>
        <v/>
      </c>
    </row>
    <row r="7642">
      <c r="A7642" s="24">
        <v>44460.40966885416</v>
      </c>
      <c r="B7642" s="5" t="s">
        <v>5186</v>
      </c>
      <c r="C7642" s="5" t="s">
        <v>1480</v>
      </c>
      <c r="D7642" s="5" t="s">
        <v>2787</v>
      </c>
      <c r="E7642" s="5">
        <v>1.0</v>
      </c>
      <c r="F7642" s="28">
        <f t="shared" si="67"/>
        <v>44460.493</v>
      </c>
      <c r="G7642" s="32">
        <f t="shared" si="134"/>
        <v>44460.493</v>
      </c>
      <c r="H7642" s="29">
        <v>0.6208333333333333</v>
      </c>
      <c r="I7642" s="30">
        <f t="shared" si="131"/>
        <v>-44459.87217</v>
      </c>
      <c r="K7642" t="str">
        <f t="shared" si="133"/>
        <v/>
      </c>
    </row>
    <row r="7643">
      <c r="A7643" s="24">
        <v>44460.419698032405</v>
      </c>
      <c r="B7643" s="5" t="s">
        <v>110</v>
      </c>
      <c r="C7643" s="5" t="s">
        <v>5475</v>
      </c>
      <c r="D7643" s="5" t="s">
        <v>4791</v>
      </c>
      <c r="E7643" s="5">
        <v>2.0</v>
      </c>
      <c r="F7643" s="28">
        <f t="shared" si="67"/>
        <v>44460.50303</v>
      </c>
      <c r="G7643" s="32">
        <f t="shared" si="134"/>
        <v>44460.50303</v>
      </c>
      <c r="H7643" s="29">
        <v>0.6666666666666666</v>
      </c>
      <c r="I7643" s="30">
        <f t="shared" si="131"/>
        <v>-44459.83636</v>
      </c>
      <c r="K7643" t="str">
        <f t="shared" si="133"/>
        <v/>
      </c>
    </row>
    <row r="7644">
      <c r="A7644" s="24">
        <v>44460.43227875</v>
      </c>
      <c r="B7644" s="5" t="s">
        <v>5476</v>
      </c>
      <c r="C7644" s="5" t="s">
        <v>3934</v>
      </c>
      <c r="D7644" s="5" t="s">
        <v>4497</v>
      </c>
      <c r="E7644" s="5">
        <v>9.0</v>
      </c>
      <c r="F7644" s="28">
        <f t="shared" si="67"/>
        <v>44460.51561</v>
      </c>
      <c r="G7644" s="32">
        <f t="shared" si="134"/>
        <v>44460.51561</v>
      </c>
      <c r="H7644" s="29">
        <v>0.6666666666666666</v>
      </c>
      <c r="I7644" s="30">
        <f t="shared" si="131"/>
        <v>-44459.84895</v>
      </c>
      <c r="K7644" t="str">
        <f t="shared" si="133"/>
        <v/>
      </c>
    </row>
    <row r="7645">
      <c r="A7645" s="24">
        <v>44460.44206454861</v>
      </c>
      <c r="B7645" s="5" t="s">
        <v>5477</v>
      </c>
      <c r="F7645" s="28">
        <f t="shared" si="67"/>
        <v>44460.5254</v>
      </c>
      <c r="G7645" s="32">
        <f t="shared" si="134"/>
        <v>44460.5254</v>
      </c>
      <c r="I7645" t="str">
        <f t="shared" si="131"/>
        <v/>
      </c>
      <c r="K7645" t="str">
        <f t="shared" si="133"/>
        <v/>
      </c>
    </row>
    <row r="7646">
      <c r="A7646" s="24">
        <v>44460.45072775463</v>
      </c>
      <c r="B7646" s="5" t="s">
        <v>5478</v>
      </c>
      <c r="F7646" s="28">
        <f t="shared" si="67"/>
        <v>44460.53406</v>
      </c>
      <c r="G7646" s="32">
        <f t="shared" si="134"/>
        <v>44460.53406</v>
      </c>
      <c r="I7646" t="str">
        <f t="shared" si="131"/>
        <v/>
      </c>
      <c r="K7646" t="str">
        <f t="shared" si="133"/>
        <v/>
      </c>
    </row>
    <row r="7647">
      <c r="A7647" s="24">
        <v>44460.45087349537</v>
      </c>
      <c r="B7647" s="5" t="s">
        <v>5479</v>
      </c>
      <c r="F7647" s="28">
        <f t="shared" si="67"/>
        <v>44460.53421</v>
      </c>
      <c r="G7647" s="32">
        <f t="shared" si="134"/>
        <v>44460.53421</v>
      </c>
      <c r="I7647" t="str">
        <f t="shared" si="131"/>
        <v/>
      </c>
      <c r="K7647" t="str">
        <f t="shared" si="133"/>
        <v/>
      </c>
    </row>
    <row r="7648">
      <c r="A7648" s="24">
        <v>44460.45110997686</v>
      </c>
      <c r="B7648" s="5" t="s">
        <v>5480</v>
      </c>
      <c r="F7648" s="28">
        <f t="shared" si="67"/>
        <v>44460.53444</v>
      </c>
      <c r="G7648" s="32">
        <f t="shared" si="134"/>
        <v>44460.53444</v>
      </c>
      <c r="I7648" t="str">
        <f t="shared" si="131"/>
        <v/>
      </c>
      <c r="K7648" t="str">
        <f t="shared" si="133"/>
        <v/>
      </c>
    </row>
    <row r="7649">
      <c r="A7649" s="24">
        <v>44460.45641090278</v>
      </c>
      <c r="B7649" s="5" t="s">
        <v>5481</v>
      </c>
      <c r="C7649" s="5" t="s">
        <v>5482</v>
      </c>
      <c r="D7649" s="5" t="s">
        <v>4497</v>
      </c>
      <c r="E7649" s="5"/>
      <c r="F7649" s="28">
        <f t="shared" si="67"/>
        <v>44460.53974</v>
      </c>
      <c r="G7649" s="32">
        <f t="shared" si="134"/>
        <v>44460.53974</v>
      </c>
      <c r="I7649" t="str">
        <f t="shared" si="131"/>
        <v/>
      </c>
      <c r="K7649" t="str">
        <f t="shared" si="133"/>
        <v/>
      </c>
    </row>
    <row r="7650">
      <c r="A7650" s="24">
        <v>44460.45912277778</v>
      </c>
      <c r="B7650" s="5" t="s">
        <v>5483</v>
      </c>
      <c r="C7650" s="5" t="s">
        <v>1793</v>
      </c>
      <c r="D7650" s="5" t="s">
        <v>4497</v>
      </c>
      <c r="E7650" s="5">
        <v>11.0</v>
      </c>
      <c r="F7650" s="28">
        <f t="shared" si="67"/>
        <v>44460.54246</v>
      </c>
      <c r="G7650" s="32">
        <f t="shared" si="134"/>
        <v>44460.54246</v>
      </c>
      <c r="H7650" s="29">
        <v>0.6666666666666666</v>
      </c>
      <c r="I7650" s="30">
        <f t="shared" si="131"/>
        <v>-44459.87579</v>
      </c>
      <c r="K7650" t="str">
        <f t="shared" si="133"/>
        <v/>
      </c>
    </row>
    <row r="7651">
      <c r="A7651" s="24">
        <v>44460.46201609954</v>
      </c>
      <c r="B7651" s="5" t="s">
        <v>1625</v>
      </c>
      <c r="D7651" s="5" t="s">
        <v>4497</v>
      </c>
      <c r="E7651" s="5">
        <v>10.0</v>
      </c>
      <c r="F7651" s="28">
        <f t="shared" si="67"/>
        <v>44460.54535</v>
      </c>
      <c r="G7651" s="32">
        <f t="shared" si="134"/>
        <v>44460.54535</v>
      </c>
      <c r="H7651" s="29">
        <v>0.6666666666666666</v>
      </c>
      <c r="I7651" s="30">
        <f t="shared" si="131"/>
        <v>-44459.87868</v>
      </c>
      <c r="K7651" t="str">
        <f t="shared" si="133"/>
        <v/>
      </c>
    </row>
    <row r="7652">
      <c r="A7652" s="24">
        <v>44460.46579459491</v>
      </c>
      <c r="B7652" s="5" t="s">
        <v>5484</v>
      </c>
      <c r="C7652" s="5" t="s">
        <v>5485</v>
      </c>
      <c r="D7652" s="5" t="s">
        <v>4965</v>
      </c>
      <c r="E7652" s="5">
        <v>3.0</v>
      </c>
      <c r="F7652" s="28">
        <f t="shared" si="67"/>
        <v>44460.54913</v>
      </c>
      <c r="G7652" s="32">
        <f t="shared" si="134"/>
        <v>44460.54913</v>
      </c>
      <c r="H7652" s="29">
        <v>0.6118055555555556</v>
      </c>
      <c r="I7652" s="30">
        <f t="shared" si="131"/>
        <v>-44459.93732</v>
      </c>
      <c r="K7652" t="str">
        <f t="shared" si="133"/>
        <v/>
      </c>
    </row>
    <row r="7653">
      <c r="A7653" s="24">
        <v>44460.55517673611</v>
      </c>
      <c r="B7653" s="5" t="s">
        <v>5249</v>
      </c>
      <c r="C7653" s="5" t="s">
        <v>1480</v>
      </c>
      <c r="D7653" s="5" t="s">
        <v>2787</v>
      </c>
      <c r="F7653" s="28">
        <f t="shared" si="67"/>
        <v>44460.63851</v>
      </c>
      <c r="G7653" s="32">
        <f t="shared" si="134"/>
        <v>44460.63851</v>
      </c>
      <c r="I7653" t="str">
        <f t="shared" si="131"/>
        <v/>
      </c>
      <c r="K7653" t="str">
        <f t="shared" si="133"/>
        <v/>
      </c>
    </row>
    <row r="7654">
      <c r="A7654" s="24">
        <v>44460.634759733795</v>
      </c>
      <c r="B7654" s="5" t="s">
        <v>3401</v>
      </c>
      <c r="C7654" s="5" t="s">
        <v>1480</v>
      </c>
      <c r="D7654" s="5" t="s">
        <v>2787</v>
      </c>
      <c r="F7654" s="28">
        <f t="shared" si="67"/>
        <v>44460.71809</v>
      </c>
      <c r="G7654" s="32">
        <f t="shared" si="134"/>
        <v>44460.71809</v>
      </c>
      <c r="I7654" t="str">
        <f t="shared" si="131"/>
        <v/>
      </c>
      <c r="K7654" t="str">
        <f t="shared" si="133"/>
        <v/>
      </c>
    </row>
    <row r="7655">
      <c r="A7655" s="24">
        <v>44461.17968341435</v>
      </c>
      <c r="B7655" s="5" t="s">
        <v>5399</v>
      </c>
      <c r="C7655" s="5" t="s">
        <v>516</v>
      </c>
      <c r="D7655" s="5" t="s">
        <v>3246</v>
      </c>
      <c r="E7655" s="5">
        <v>39.0</v>
      </c>
      <c r="F7655" s="28">
        <f t="shared" si="67"/>
        <v>44461.26302</v>
      </c>
      <c r="G7655" s="32">
        <f t="shared" si="134"/>
        <v>44461.26302</v>
      </c>
      <c r="H7655" s="29">
        <v>0.6125</v>
      </c>
      <c r="I7655" s="30">
        <f t="shared" si="131"/>
        <v>-44460.65052</v>
      </c>
      <c r="J7655" s="5" t="s">
        <v>1861</v>
      </c>
      <c r="K7655" t="str">
        <f t="shared" si="133"/>
        <v/>
      </c>
    </row>
    <row r="7656">
      <c r="A7656" s="24">
        <v>44461.24181291666</v>
      </c>
      <c r="B7656" s="5" t="s">
        <v>5363</v>
      </c>
      <c r="C7656" s="5" t="s">
        <v>516</v>
      </c>
      <c r="D7656" s="5" t="s">
        <v>3246</v>
      </c>
      <c r="E7656" s="5">
        <v>40.0</v>
      </c>
      <c r="F7656" s="28">
        <f t="shared" si="67"/>
        <v>44461.32515</v>
      </c>
      <c r="G7656" s="32">
        <f t="shared" si="134"/>
        <v>44461.32515</v>
      </c>
      <c r="H7656" s="29">
        <v>0.6666666666666666</v>
      </c>
      <c r="I7656" s="30">
        <f t="shared" si="131"/>
        <v>-44460.65848</v>
      </c>
      <c r="J7656" s="5" t="s">
        <v>1861</v>
      </c>
      <c r="K7656" t="str">
        <f t="shared" si="133"/>
        <v/>
      </c>
    </row>
    <row r="7657">
      <c r="A7657" s="24">
        <v>44461.2521931713</v>
      </c>
      <c r="B7657" s="5" t="s">
        <v>5233</v>
      </c>
      <c r="C7657" s="5" t="s">
        <v>1480</v>
      </c>
      <c r="D7657" s="5" t="s">
        <v>2787</v>
      </c>
      <c r="E7657" s="5">
        <v>44.0</v>
      </c>
      <c r="F7657" s="28">
        <f t="shared" si="67"/>
        <v>44461.33553</v>
      </c>
      <c r="G7657" s="32">
        <f t="shared" si="134"/>
        <v>44461.33553</v>
      </c>
      <c r="H7657" s="29">
        <v>0.6222222222222222</v>
      </c>
      <c r="I7657" s="30">
        <f t="shared" si="131"/>
        <v>-44460.7133</v>
      </c>
      <c r="J7657" s="5" t="s">
        <v>1861</v>
      </c>
      <c r="K7657" t="str">
        <f t="shared" si="133"/>
        <v/>
      </c>
    </row>
    <row r="7658">
      <c r="A7658" s="24">
        <v>44461.25708564815</v>
      </c>
      <c r="B7658" s="5" t="s">
        <v>2874</v>
      </c>
      <c r="C7658" s="5" t="s">
        <v>516</v>
      </c>
      <c r="D7658" s="5" t="s">
        <v>3246</v>
      </c>
      <c r="F7658" s="28">
        <f t="shared" si="67"/>
        <v>44461.34042</v>
      </c>
      <c r="G7658" s="32">
        <f t="shared" si="134"/>
        <v>44461.34042</v>
      </c>
      <c r="I7658" t="str">
        <f t="shared" si="131"/>
        <v/>
      </c>
      <c r="J7658" s="5" t="s">
        <v>5467</v>
      </c>
      <c r="K7658" t="str">
        <f t="shared" si="133"/>
        <v/>
      </c>
    </row>
    <row r="7659">
      <c r="A7659" s="24">
        <v>44461.28405307871</v>
      </c>
      <c r="B7659" s="5" t="s">
        <v>3489</v>
      </c>
      <c r="C7659" s="5" t="s">
        <v>1480</v>
      </c>
      <c r="D7659" s="5" t="s">
        <v>2787</v>
      </c>
      <c r="E7659" s="5">
        <v>37.0</v>
      </c>
      <c r="F7659" s="28">
        <f t="shared" si="67"/>
        <v>44461.36739</v>
      </c>
      <c r="G7659" s="32">
        <f t="shared" si="134"/>
        <v>44461.36739</v>
      </c>
      <c r="H7659" s="29">
        <v>0.6666666666666666</v>
      </c>
      <c r="I7659" s="30">
        <f t="shared" si="131"/>
        <v>-44460.70072</v>
      </c>
      <c r="J7659" s="5" t="s">
        <v>1861</v>
      </c>
      <c r="K7659" t="str">
        <f t="shared" si="133"/>
        <v/>
      </c>
    </row>
    <row r="7660">
      <c r="A7660" s="24">
        <v>44461.284229004625</v>
      </c>
      <c r="B7660" s="5" t="s">
        <v>5458</v>
      </c>
      <c r="C7660" s="5" t="s">
        <v>1480</v>
      </c>
      <c r="D7660" s="5" t="s">
        <v>2787</v>
      </c>
      <c r="E7660" s="5">
        <v>38.0</v>
      </c>
      <c r="F7660" s="28">
        <f t="shared" si="67"/>
        <v>44461.36756</v>
      </c>
      <c r="G7660" s="32">
        <f t="shared" si="134"/>
        <v>44461.36756</v>
      </c>
      <c r="H7660" s="29">
        <v>0.6666666666666666</v>
      </c>
      <c r="I7660" s="30">
        <f t="shared" si="131"/>
        <v>-44460.7009</v>
      </c>
      <c r="J7660" s="5" t="s">
        <v>1861</v>
      </c>
      <c r="K7660" t="str">
        <f t="shared" si="133"/>
        <v/>
      </c>
    </row>
    <row r="7661">
      <c r="A7661" s="24">
        <v>44461.28690756945</v>
      </c>
      <c r="B7661" s="5" t="s">
        <v>5018</v>
      </c>
      <c r="C7661" s="5" t="s">
        <v>516</v>
      </c>
      <c r="D7661" s="5" t="s">
        <v>3246</v>
      </c>
      <c r="E7661" s="5">
        <v>41.0</v>
      </c>
      <c r="F7661" s="28">
        <f t="shared" si="67"/>
        <v>44461.37024</v>
      </c>
      <c r="G7661" s="32">
        <f t="shared" si="134"/>
        <v>44461.37024</v>
      </c>
      <c r="H7661" s="29">
        <v>0.6104166666666667</v>
      </c>
      <c r="I7661" s="30">
        <f t="shared" si="131"/>
        <v>-44460.75982</v>
      </c>
      <c r="J7661" s="5" t="s">
        <v>1861</v>
      </c>
      <c r="K7661" t="str">
        <f t="shared" si="133"/>
        <v/>
      </c>
    </row>
    <row r="7662">
      <c r="A7662" s="24">
        <v>44461.291849664354</v>
      </c>
      <c r="B7662" s="5" t="s">
        <v>5486</v>
      </c>
      <c r="C7662" s="5" t="s">
        <v>5487</v>
      </c>
      <c r="D7662" s="5" t="s">
        <v>1722</v>
      </c>
      <c r="E7662" s="5">
        <v>1.0</v>
      </c>
      <c r="F7662" s="28">
        <f t="shared" si="67"/>
        <v>44461.37518</v>
      </c>
      <c r="G7662" s="32">
        <f t="shared" si="134"/>
        <v>44461.37518</v>
      </c>
      <c r="H7662" s="29">
        <v>0.41805555555555557</v>
      </c>
      <c r="I7662" s="30">
        <f t="shared" si="131"/>
        <v>-44460.95713</v>
      </c>
      <c r="K7662" t="str">
        <f t="shared" si="133"/>
        <v/>
      </c>
    </row>
    <row r="7663">
      <c r="A7663" s="24">
        <v>44461.32297328704</v>
      </c>
      <c r="B7663" s="5" t="s">
        <v>3193</v>
      </c>
      <c r="D7663" s="5" t="s">
        <v>342</v>
      </c>
      <c r="E7663" s="5">
        <v>3.0</v>
      </c>
      <c r="F7663" s="28">
        <f t="shared" si="67"/>
        <v>44461.40631</v>
      </c>
      <c r="G7663" s="32">
        <f t="shared" si="134"/>
        <v>44461.40631</v>
      </c>
      <c r="H7663" s="29">
        <v>0.4895833333333333</v>
      </c>
      <c r="I7663" s="30">
        <f t="shared" si="131"/>
        <v>-44460.91672</v>
      </c>
      <c r="K7663" t="str">
        <f t="shared" si="133"/>
        <v/>
      </c>
    </row>
    <row r="7664">
      <c r="A7664" s="24">
        <v>44461.32334106481</v>
      </c>
      <c r="B7664" s="5" t="s">
        <v>1819</v>
      </c>
      <c r="D7664" s="5" t="s">
        <v>4442</v>
      </c>
      <c r="E7664" s="5">
        <v>2.0</v>
      </c>
      <c r="F7664" s="28">
        <f t="shared" si="67"/>
        <v>44461.40667</v>
      </c>
      <c r="G7664" s="32">
        <f t="shared" si="134"/>
        <v>44461.40667</v>
      </c>
      <c r="H7664" s="29">
        <v>0.4895833333333333</v>
      </c>
      <c r="I7664" s="30">
        <f t="shared" si="131"/>
        <v>-44460.91709</v>
      </c>
      <c r="K7664" t="str">
        <f t="shared" si="133"/>
        <v/>
      </c>
    </row>
    <row r="7665">
      <c r="A7665" s="24">
        <v>44461.32974168981</v>
      </c>
      <c r="B7665" s="5" t="s">
        <v>823</v>
      </c>
      <c r="C7665" s="5" t="s">
        <v>716</v>
      </c>
      <c r="D7665" s="5" t="s">
        <v>4442</v>
      </c>
      <c r="E7665" s="5">
        <v>5.0</v>
      </c>
      <c r="F7665" s="28">
        <f t="shared" si="67"/>
        <v>44461.41308</v>
      </c>
      <c r="G7665" s="32">
        <f t="shared" si="134"/>
        <v>44461.41308</v>
      </c>
      <c r="H7665" s="29">
        <v>0.6375</v>
      </c>
      <c r="I7665" s="30">
        <f t="shared" si="131"/>
        <v>-44460.77558</v>
      </c>
      <c r="K7665" t="str">
        <f t="shared" si="133"/>
        <v/>
      </c>
    </row>
    <row r="7666">
      <c r="A7666" s="24">
        <v>44461.329873194445</v>
      </c>
      <c r="B7666" s="5" t="s">
        <v>5096</v>
      </c>
      <c r="C7666" s="5" t="s">
        <v>716</v>
      </c>
      <c r="D7666" s="5" t="s">
        <v>4442</v>
      </c>
      <c r="E7666" s="5">
        <v>6.0</v>
      </c>
      <c r="F7666" s="28">
        <f t="shared" si="67"/>
        <v>44461.41321</v>
      </c>
      <c r="G7666" s="32">
        <f t="shared" si="134"/>
        <v>44461.41321</v>
      </c>
      <c r="H7666" s="29">
        <v>0.48819444444444443</v>
      </c>
      <c r="I7666" s="30">
        <f t="shared" si="131"/>
        <v>-44460.92501</v>
      </c>
      <c r="K7666" t="str">
        <f t="shared" si="133"/>
        <v/>
      </c>
    </row>
    <row r="7667">
      <c r="A7667" s="24">
        <v>44461.33006515046</v>
      </c>
      <c r="B7667" s="5" t="s">
        <v>5329</v>
      </c>
      <c r="C7667" s="5" t="s">
        <v>716</v>
      </c>
      <c r="D7667" s="5" t="s">
        <v>4442</v>
      </c>
      <c r="E7667" s="5">
        <v>7.0</v>
      </c>
      <c r="F7667" s="28">
        <f t="shared" si="67"/>
        <v>44461.4134</v>
      </c>
      <c r="G7667" s="32">
        <f t="shared" si="134"/>
        <v>44461.4134</v>
      </c>
      <c r="H7667" s="29">
        <v>0.48819444444444443</v>
      </c>
      <c r="I7667" s="30">
        <f t="shared" si="131"/>
        <v>-44460.9252</v>
      </c>
      <c r="K7667" t="str">
        <f t="shared" si="133"/>
        <v/>
      </c>
    </row>
    <row r="7668">
      <c r="A7668" s="24">
        <v>44461.33039577546</v>
      </c>
      <c r="B7668" s="5" t="s">
        <v>4802</v>
      </c>
      <c r="C7668" s="5" t="s">
        <v>766</v>
      </c>
      <c r="D7668" s="5" t="s">
        <v>4442</v>
      </c>
      <c r="E7668" s="5">
        <v>8.0</v>
      </c>
      <c r="F7668" s="28">
        <f t="shared" si="67"/>
        <v>44461.41373</v>
      </c>
      <c r="G7668" s="32">
        <f t="shared" si="134"/>
        <v>44461.41373</v>
      </c>
      <c r="H7668" s="29">
        <v>0.49166666666666664</v>
      </c>
      <c r="I7668" s="30">
        <f t="shared" si="131"/>
        <v>-44460.92206</v>
      </c>
      <c r="K7668" t="str">
        <f t="shared" si="133"/>
        <v/>
      </c>
    </row>
    <row r="7669">
      <c r="A7669" s="24">
        <v>44461.33307273148</v>
      </c>
      <c r="B7669" s="5" t="s">
        <v>5488</v>
      </c>
      <c r="C7669" s="5" t="s">
        <v>716</v>
      </c>
      <c r="D7669" s="5" t="s">
        <v>4442</v>
      </c>
      <c r="E7669" s="5">
        <v>9.0</v>
      </c>
      <c r="F7669" s="28">
        <f t="shared" si="67"/>
        <v>44461.41641</v>
      </c>
      <c r="G7669" s="32">
        <f t="shared" si="134"/>
        <v>44461.41641</v>
      </c>
      <c r="H7669" s="29">
        <v>0.4895833333333333</v>
      </c>
      <c r="I7669" s="30">
        <f t="shared" si="131"/>
        <v>-44460.92682</v>
      </c>
      <c r="K7669" t="str">
        <f t="shared" si="133"/>
        <v/>
      </c>
    </row>
    <row r="7670">
      <c r="A7670" s="24">
        <v>44461.33524917824</v>
      </c>
      <c r="B7670" s="5" t="s">
        <v>671</v>
      </c>
      <c r="C7670" s="5" t="s">
        <v>660</v>
      </c>
      <c r="D7670" s="5" t="s">
        <v>342</v>
      </c>
      <c r="E7670" s="5">
        <v>10.0</v>
      </c>
      <c r="F7670" s="28">
        <f t="shared" si="67"/>
        <v>44461.41858</v>
      </c>
      <c r="G7670" s="32">
        <f t="shared" si="134"/>
        <v>44461.41858</v>
      </c>
      <c r="H7670" s="29">
        <v>0.48541666666666666</v>
      </c>
      <c r="I7670" s="30">
        <f t="shared" si="131"/>
        <v>-44460.93317</v>
      </c>
      <c r="K7670" t="str">
        <f t="shared" si="133"/>
        <v/>
      </c>
    </row>
    <row r="7671">
      <c r="A7671" s="24">
        <v>44461.34168773148</v>
      </c>
      <c r="B7671" s="5" t="s">
        <v>4023</v>
      </c>
      <c r="C7671" s="5" t="s">
        <v>4227</v>
      </c>
      <c r="D7671" s="5" t="s">
        <v>5489</v>
      </c>
      <c r="E7671" s="5">
        <v>11.0</v>
      </c>
      <c r="F7671" s="28">
        <f t="shared" si="67"/>
        <v>44461.42502</v>
      </c>
      <c r="G7671" s="32">
        <f t="shared" si="134"/>
        <v>44461.42502</v>
      </c>
      <c r="H7671" s="29">
        <v>0.48819444444444443</v>
      </c>
      <c r="I7671" s="30">
        <f t="shared" si="131"/>
        <v>-44460.93683</v>
      </c>
      <c r="K7671" t="str">
        <f t="shared" si="133"/>
        <v/>
      </c>
    </row>
    <row r="7672">
      <c r="A7672" s="24">
        <v>44461.37583528935</v>
      </c>
      <c r="B7672" s="5" t="s">
        <v>1824</v>
      </c>
      <c r="C7672" s="5" t="s">
        <v>545</v>
      </c>
      <c r="D7672" s="5" t="s">
        <v>3246</v>
      </c>
      <c r="E7672" s="5">
        <v>42.0</v>
      </c>
      <c r="F7672" s="28">
        <f t="shared" si="67"/>
        <v>44461.45917</v>
      </c>
      <c r="G7672" s="32">
        <f t="shared" si="134"/>
        <v>44461.45917</v>
      </c>
      <c r="H7672" s="29">
        <v>0.6666666666666666</v>
      </c>
      <c r="I7672" s="30">
        <f t="shared" si="131"/>
        <v>-44460.7925</v>
      </c>
      <c r="J7672" s="5" t="s">
        <v>1861</v>
      </c>
      <c r="K7672" t="str">
        <f t="shared" si="133"/>
        <v/>
      </c>
    </row>
    <row r="7673">
      <c r="A7673" s="24">
        <v>44461.38892408565</v>
      </c>
      <c r="B7673" s="5" t="s">
        <v>254</v>
      </c>
      <c r="C7673" s="5" t="s">
        <v>251</v>
      </c>
      <c r="D7673" s="5" t="s">
        <v>660</v>
      </c>
      <c r="E7673" s="5">
        <v>12.0</v>
      </c>
      <c r="F7673" s="28">
        <f t="shared" si="67"/>
        <v>44461.47226</v>
      </c>
      <c r="G7673" s="32">
        <f t="shared" si="134"/>
        <v>44461.47226</v>
      </c>
      <c r="H7673" s="29">
        <v>0.5930555555555556</v>
      </c>
      <c r="I7673" s="30">
        <f t="shared" si="131"/>
        <v>-44460.8792</v>
      </c>
      <c r="K7673" t="str">
        <f t="shared" si="133"/>
        <v/>
      </c>
    </row>
    <row r="7674">
      <c r="A7674" s="24">
        <v>44461.38918353009</v>
      </c>
      <c r="B7674" s="5" t="s">
        <v>253</v>
      </c>
      <c r="C7674" s="5" t="s">
        <v>251</v>
      </c>
      <c r="D7674" s="5" t="s">
        <v>660</v>
      </c>
      <c r="E7674" s="5">
        <v>13.0</v>
      </c>
      <c r="F7674" s="28">
        <f t="shared" si="67"/>
        <v>44461.47252</v>
      </c>
      <c r="G7674" s="32">
        <f t="shared" si="134"/>
        <v>44461.47252</v>
      </c>
      <c r="H7674" s="29">
        <v>0.6013888888888889</v>
      </c>
      <c r="I7674" s="30">
        <f t="shared" si="131"/>
        <v>-44460.87113</v>
      </c>
      <c r="K7674" t="str">
        <f t="shared" si="133"/>
        <v/>
      </c>
    </row>
    <row r="7675">
      <c r="A7675" s="24">
        <v>44461.3894496412</v>
      </c>
      <c r="B7675" s="5" t="s">
        <v>561</v>
      </c>
      <c r="C7675" s="5" t="s">
        <v>251</v>
      </c>
      <c r="D7675" s="5" t="s">
        <v>660</v>
      </c>
      <c r="E7675" s="5">
        <v>14.0</v>
      </c>
      <c r="F7675" s="28">
        <f t="shared" si="67"/>
        <v>44461.47278</v>
      </c>
      <c r="G7675" s="32">
        <f t="shared" si="134"/>
        <v>44461.47278</v>
      </c>
      <c r="H7675" s="29">
        <v>0.5930555555555556</v>
      </c>
      <c r="I7675" s="30">
        <f t="shared" si="131"/>
        <v>-44460.87973</v>
      </c>
      <c r="K7675" t="str">
        <f t="shared" si="133"/>
        <v/>
      </c>
    </row>
    <row r="7676">
      <c r="A7676" s="24">
        <v>44461.39126236111</v>
      </c>
      <c r="B7676" s="5" t="s">
        <v>5186</v>
      </c>
      <c r="C7676" s="5" t="s">
        <v>1480</v>
      </c>
      <c r="D7676" s="5" t="s">
        <v>2787</v>
      </c>
      <c r="E7676" s="5">
        <v>43.0</v>
      </c>
      <c r="F7676" s="28">
        <f t="shared" si="67"/>
        <v>44461.4746</v>
      </c>
      <c r="G7676" s="32">
        <f t="shared" si="134"/>
        <v>44461.4746</v>
      </c>
      <c r="H7676" s="29">
        <v>0.6243055555555556</v>
      </c>
      <c r="I7676" s="30">
        <f t="shared" si="131"/>
        <v>-44460.85029</v>
      </c>
      <c r="J7676" s="5" t="s">
        <v>1861</v>
      </c>
      <c r="K7676" t="str">
        <f t="shared" si="133"/>
        <v/>
      </c>
    </row>
    <row r="7677">
      <c r="A7677" s="24">
        <v>44461.45991502315</v>
      </c>
      <c r="B7677" s="5" t="s">
        <v>5490</v>
      </c>
      <c r="C7677" s="5" t="s">
        <v>5491</v>
      </c>
      <c r="D7677" s="5" t="s">
        <v>1722</v>
      </c>
      <c r="E7677" s="5">
        <v>1.0</v>
      </c>
      <c r="F7677" s="28">
        <f t="shared" si="67"/>
        <v>44461.54325</v>
      </c>
      <c r="G7677" s="32">
        <f t="shared" si="134"/>
        <v>44461.54325</v>
      </c>
      <c r="H7677" s="29">
        <v>0.5861111111111111</v>
      </c>
      <c r="I7677" s="30">
        <f t="shared" si="131"/>
        <v>-44460.95714</v>
      </c>
      <c r="K7677" t="str">
        <f t="shared" si="133"/>
        <v/>
      </c>
    </row>
    <row r="7678">
      <c r="A7678" s="24">
        <v>44461.57622368056</v>
      </c>
      <c r="B7678" s="5" t="s">
        <v>5249</v>
      </c>
      <c r="C7678" s="5" t="s">
        <v>1480</v>
      </c>
      <c r="D7678" s="5" t="s">
        <v>2787</v>
      </c>
      <c r="F7678" s="28">
        <f t="shared" si="67"/>
        <v>44461.65956</v>
      </c>
      <c r="G7678" s="32">
        <f t="shared" si="134"/>
        <v>44461.65956</v>
      </c>
      <c r="I7678" t="str">
        <f t="shared" si="131"/>
        <v/>
      </c>
      <c r="K7678" t="str">
        <f t="shared" si="133"/>
        <v/>
      </c>
    </row>
    <row r="7679">
      <c r="A7679" s="24">
        <v>44461.6297750463</v>
      </c>
      <c r="B7679" s="5" t="s">
        <v>3977</v>
      </c>
      <c r="C7679" s="5" t="s">
        <v>1480</v>
      </c>
      <c r="D7679" s="5" t="s">
        <v>2787</v>
      </c>
      <c r="F7679" s="28">
        <f t="shared" si="67"/>
        <v>44461.71311</v>
      </c>
      <c r="G7679" s="32">
        <f t="shared" si="134"/>
        <v>44461.71311</v>
      </c>
      <c r="I7679" t="str">
        <f t="shared" si="131"/>
        <v/>
      </c>
      <c r="K7679" t="str">
        <f t="shared" si="133"/>
        <v/>
      </c>
    </row>
    <row r="7680">
      <c r="A7680" s="24">
        <v>44462.246101006946</v>
      </c>
      <c r="B7680" s="5" t="s">
        <v>5363</v>
      </c>
      <c r="C7680" s="5" t="s">
        <v>545</v>
      </c>
      <c r="D7680" s="5" t="s">
        <v>3246</v>
      </c>
      <c r="E7680" s="5">
        <v>37.0</v>
      </c>
      <c r="F7680" s="28">
        <f t="shared" si="67"/>
        <v>44462.32943</v>
      </c>
      <c r="G7680" s="32">
        <f t="shared" si="134"/>
        <v>44462.32943</v>
      </c>
      <c r="H7680" s="29">
        <v>0.6666666666666666</v>
      </c>
      <c r="I7680" s="30">
        <f t="shared" si="131"/>
        <v>-44461.66277</v>
      </c>
      <c r="J7680" s="5" t="s">
        <v>1861</v>
      </c>
      <c r="K7680" t="str">
        <f t="shared" si="133"/>
        <v/>
      </c>
    </row>
    <row r="7681">
      <c r="A7681" s="24">
        <v>44462.250281030094</v>
      </c>
      <c r="B7681" s="5" t="s">
        <v>5233</v>
      </c>
      <c r="C7681" s="5" t="s">
        <v>1480</v>
      </c>
      <c r="D7681" s="5" t="s">
        <v>2787</v>
      </c>
      <c r="E7681" s="5">
        <v>38.0</v>
      </c>
      <c r="F7681" s="28">
        <f t="shared" si="67"/>
        <v>44462.33361</v>
      </c>
      <c r="G7681" s="32">
        <f t="shared" si="134"/>
        <v>44462.33361</v>
      </c>
      <c r="H7681" s="29">
        <v>0.6305555555555555</v>
      </c>
      <c r="I7681" s="30">
        <f t="shared" si="131"/>
        <v>-44461.70306</v>
      </c>
      <c r="J7681" s="5" t="s">
        <v>1861</v>
      </c>
      <c r="K7681" t="str">
        <f t="shared" si="133"/>
        <v/>
      </c>
    </row>
    <row r="7682">
      <c r="A7682" s="24">
        <v>44462.280215983796</v>
      </c>
      <c r="B7682" s="5" t="s">
        <v>5492</v>
      </c>
      <c r="C7682" s="5" t="s">
        <v>1480</v>
      </c>
      <c r="D7682" s="5" t="s">
        <v>2787</v>
      </c>
      <c r="E7682" s="5">
        <v>39.0</v>
      </c>
      <c r="F7682" s="28">
        <f t="shared" si="67"/>
        <v>44462.36355</v>
      </c>
      <c r="G7682" s="32">
        <f t="shared" si="134"/>
        <v>44462.36355</v>
      </c>
      <c r="H7682" s="29">
        <v>0.6666666666666666</v>
      </c>
      <c r="I7682" s="30">
        <f t="shared" si="131"/>
        <v>-44461.69688</v>
      </c>
      <c r="J7682" s="5" t="s">
        <v>1861</v>
      </c>
      <c r="K7682" t="str">
        <f t="shared" si="133"/>
        <v/>
      </c>
    </row>
    <row r="7683">
      <c r="A7683" s="24">
        <v>44462.28038196759</v>
      </c>
      <c r="B7683" s="5" t="s">
        <v>5458</v>
      </c>
      <c r="C7683" s="5" t="s">
        <v>1480</v>
      </c>
      <c r="D7683" s="5" t="s">
        <v>2787</v>
      </c>
      <c r="E7683" s="5">
        <v>40.0</v>
      </c>
      <c r="F7683" s="28">
        <f t="shared" si="67"/>
        <v>44462.36372</v>
      </c>
      <c r="G7683" s="32">
        <f t="shared" si="134"/>
        <v>44462.36372</v>
      </c>
      <c r="H7683" s="29">
        <v>0.6666666666666666</v>
      </c>
      <c r="I7683" s="30">
        <f t="shared" si="131"/>
        <v>-44461.69705</v>
      </c>
      <c r="J7683" s="5" t="s">
        <v>1861</v>
      </c>
      <c r="K7683" t="str">
        <f t="shared" si="133"/>
        <v/>
      </c>
    </row>
    <row r="7684">
      <c r="A7684" s="24">
        <v>44462.296545254634</v>
      </c>
      <c r="B7684" s="5" t="s">
        <v>5018</v>
      </c>
      <c r="C7684" s="5" t="s">
        <v>545</v>
      </c>
      <c r="D7684" s="5" t="s">
        <v>3246</v>
      </c>
      <c r="E7684" s="5">
        <v>41.0</v>
      </c>
      <c r="F7684" s="28">
        <f t="shared" si="67"/>
        <v>44462.37988</v>
      </c>
      <c r="G7684" s="32">
        <f t="shared" si="134"/>
        <v>44462.37988</v>
      </c>
      <c r="H7684" s="29">
        <v>0.6666666666666666</v>
      </c>
      <c r="I7684" s="30">
        <f t="shared" si="131"/>
        <v>-44461.71321</v>
      </c>
      <c r="J7684" s="5" t="s">
        <v>1861</v>
      </c>
      <c r="K7684" t="str">
        <f t="shared" si="133"/>
        <v/>
      </c>
    </row>
    <row r="7685">
      <c r="A7685" s="24">
        <v>44462.3177271412</v>
      </c>
      <c r="B7685" s="5" t="s">
        <v>1824</v>
      </c>
      <c r="C7685" s="5" t="s">
        <v>2298</v>
      </c>
      <c r="D7685" s="5" t="s">
        <v>3246</v>
      </c>
      <c r="E7685" s="5">
        <v>42.0</v>
      </c>
      <c r="F7685" s="28">
        <f t="shared" si="67"/>
        <v>44462.40106</v>
      </c>
      <c r="G7685" s="32">
        <f t="shared" si="134"/>
        <v>44462.40106</v>
      </c>
      <c r="H7685" s="29">
        <v>0.6666666666666666</v>
      </c>
      <c r="I7685" s="30">
        <f t="shared" si="131"/>
        <v>-44461.73439</v>
      </c>
      <c r="J7685" s="5" t="s">
        <v>1861</v>
      </c>
      <c r="K7685" t="str">
        <f t="shared" si="133"/>
        <v/>
      </c>
    </row>
    <row r="7686">
      <c r="A7686" s="24">
        <v>44462.33408480324</v>
      </c>
      <c r="B7686" s="5" t="s">
        <v>5096</v>
      </c>
      <c r="C7686" s="5" t="s">
        <v>716</v>
      </c>
      <c r="D7686" s="5" t="s">
        <v>342</v>
      </c>
      <c r="E7686" s="5">
        <v>1.0</v>
      </c>
      <c r="F7686" s="28">
        <f t="shared" si="67"/>
        <v>44462.41742</v>
      </c>
      <c r="G7686" s="32">
        <f t="shared" si="134"/>
        <v>44462.41742</v>
      </c>
      <c r="H7686" s="29">
        <v>0.5395833333333333</v>
      </c>
      <c r="I7686" s="30">
        <f t="shared" si="131"/>
        <v>-44461.87783</v>
      </c>
      <c r="K7686" t="str">
        <f t="shared" si="133"/>
        <v/>
      </c>
    </row>
    <row r="7687">
      <c r="A7687" s="24">
        <v>44462.33765930556</v>
      </c>
      <c r="B7687" s="5" t="s">
        <v>5218</v>
      </c>
      <c r="C7687" s="5" t="s">
        <v>660</v>
      </c>
      <c r="D7687" s="5" t="s">
        <v>342</v>
      </c>
      <c r="E7687" s="5">
        <v>2.0</v>
      </c>
      <c r="F7687" s="28">
        <f t="shared" si="67"/>
        <v>44462.42099</v>
      </c>
      <c r="G7687" s="32">
        <f t="shared" si="134"/>
        <v>44462.42099</v>
      </c>
      <c r="H7687" s="29">
        <v>0.5152777777777777</v>
      </c>
      <c r="I7687" s="30">
        <f t="shared" si="131"/>
        <v>-44461.90571</v>
      </c>
      <c r="K7687" t="str">
        <f t="shared" si="133"/>
        <v/>
      </c>
    </row>
    <row r="7688">
      <c r="A7688" s="24">
        <v>44462.33786487269</v>
      </c>
      <c r="B7688" s="5" t="s">
        <v>5369</v>
      </c>
      <c r="C7688" s="5" t="s">
        <v>660</v>
      </c>
      <c r="D7688" s="5" t="s">
        <v>342</v>
      </c>
      <c r="E7688" s="5">
        <v>5.0</v>
      </c>
      <c r="F7688" s="28">
        <f t="shared" si="67"/>
        <v>44462.4212</v>
      </c>
      <c r="G7688" s="32">
        <f t="shared" si="134"/>
        <v>44462.4212</v>
      </c>
      <c r="H7688" s="29">
        <v>0.5381944444444444</v>
      </c>
      <c r="I7688" s="30">
        <f t="shared" si="131"/>
        <v>-44461.883</v>
      </c>
      <c r="K7688" t="str">
        <f t="shared" si="133"/>
        <v/>
      </c>
    </row>
    <row r="7689">
      <c r="A7689" s="24">
        <v>44462.33804778935</v>
      </c>
      <c r="B7689" s="5" t="s">
        <v>1978</v>
      </c>
      <c r="C7689" s="5" t="s">
        <v>660</v>
      </c>
      <c r="D7689" s="5" t="s">
        <v>342</v>
      </c>
      <c r="E7689" s="5">
        <v>6.0</v>
      </c>
      <c r="F7689" s="28">
        <f t="shared" si="67"/>
        <v>44462.42138</v>
      </c>
      <c r="G7689" s="32">
        <f t="shared" si="134"/>
        <v>44462.42138</v>
      </c>
      <c r="H7689" s="29">
        <v>0.5152777777777777</v>
      </c>
      <c r="I7689" s="30">
        <f t="shared" si="131"/>
        <v>-44461.9061</v>
      </c>
      <c r="K7689" t="str">
        <f t="shared" si="133"/>
        <v/>
      </c>
    </row>
    <row r="7690">
      <c r="A7690" s="24">
        <v>44462.38644008102</v>
      </c>
      <c r="B7690" s="5" t="s">
        <v>5186</v>
      </c>
      <c r="C7690" s="5" t="s">
        <v>1480</v>
      </c>
      <c r="D7690" s="5" t="s">
        <v>2787</v>
      </c>
      <c r="E7690" s="5">
        <v>43.0</v>
      </c>
      <c r="F7690" s="28">
        <f t="shared" si="67"/>
        <v>44462.46977</v>
      </c>
      <c r="G7690" s="32">
        <f t="shared" si="134"/>
        <v>44462.46977</v>
      </c>
      <c r="H7690" s="29">
        <v>0.625</v>
      </c>
      <c r="I7690" s="30">
        <f t="shared" si="131"/>
        <v>-44461.84477</v>
      </c>
      <c r="J7690" s="5" t="s">
        <v>1861</v>
      </c>
      <c r="K7690" t="str">
        <f t="shared" si="133"/>
        <v/>
      </c>
    </row>
    <row r="7691">
      <c r="A7691" s="24">
        <v>44462.39874960648</v>
      </c>
      <c r="B7691" s="5" t="s">
        <v>5329</v>
      </c>
      <c r="C7691" s="5" t="s">
        <v>660</v>
      </c>
      <c r="D7691" s="5" t="s">
        <v>342</v>
      </c>
      <c r="E7691" s="5">
        <v>3.0</v>
      </c>
      <c r="F7691" s="28">
        <f t="shared" si="67"/>
        <v>44462.48208</v>
      </c>
      <c r="G7691" s="32">
        <f t="shared" si="134"/>
        <v>44462.48208</v>
      </c>
      <c r="H7691" s="29">
        <v>0.4840277777777778</v>
      </c>
      <c r="I7691" s="30">
        <f t="shared" si="131"/>
        <v>-44461.99806</v>
      </c>
      <c r="K7691" t="str">
        <f t="shared" si="133"/>
        <v/>
      </c>
    </row>
    <row r="7692">
      <c r="A7692" s="24">
        <v>44462.50052032407</v>
      </c>
      <c r="B7692" s="5" t="s">
        <v>5168</v>
      </c>
      <c r="C7692" s="5" t="s">
        <v>5169</v>
      </c>
      <c r="D7692" s="5" t="s">
        <v>142</v>
      </c>
      <c r="E7692" s="5">
        <v>1.0</v>
      </c>
      <c r="F7692" s="28">
        <f t="shared" si="67"/>
        <v>44462.58385</v>
      </c>
      <c r="G7692" s="32">
        <f t="shared" si="134"/>
        <v>44462.58385</v>
      </c>
      <c r="H7692" s="29">
        <v>0.6666666666666666</v>
      </c>
      <c r="I7692" s="30">
        <f t="shared" si="131"/>
        <v>-44461.91719</v>
      </c>
      <c r="K7692" t="str">
        <f t="shared" si="133"/>
        <v/>
      </c>
    </row>
    <row r="7693">
      <c r="A7693" s="24">
        <v>44462.50120800926</v>
      </c>
      <c r="B7693" s="5" t="s">
        <v>5493</v>
      </c>
      <c r="C7693" s="5" t="s">
        <v>5169</v>
      </c>
      <c r="D7693" s="5" t="s">
        <v>142</v>
      </c>
      <c r="E7693" s="5">
        <v>2.0</v>
      </c>
      <c r="F7693" s="28">
        <f t="shared" si="67"/>
        <v>44462.58454</v>
      </c>
      <c r="G7693" s="32">
        <f t="shared" si="134"/>
        <v>44462.58454</v>
      </c>
      <c r="H7693" s="29">
        <v>0.6666666666666666</v>
      </c>
      <c r="I7693" s="30">
        <f t="shared" si="131"/>
        <v>-44461.91787</v>
      </c>
      <c r="K7693" t="str">
        <f t="shared" si="133"/>
        <v/>
      </c>
    </row>
    <row r="7694">
      <c r="A7694" s="24">
        <v>44462.56014346065</v>
      </c>
      <c r="B7694" s="5" t="s">
        <v>5249</v>
      </c>
      <c r="C7694" s="5" t="s">
        <v>1480</v>
      </c>
      <c r="D7694" s="5" t="s">
        <v>2787</v>
      </c>
      <c r="F7694" s="28">
        <f t="shared" si="67"/>
        <v>44462.64348</v>
      </c>
      <c r="G7694" s="32">
        <f t="shared" si="134"/>
        <v>44462.64348</v>
      </c>
      <c r="I7694" t="str">
        <f t="shared" si="131"/>
        <v/>
      </c>
      <c r="K7694" t="str">
        <f t="shared" si="133"/>
        <v/>
      </c>
    </row>
    <row r="7695">
      <c r="A7695" s="24">
        <v>44462.60996030092</v>
      </c>
      <c r="B7695" s="5" t="s">
        <v>3401</v>
      </c>
      <c r="C7695" s="5" t="s">
        <v>1480</v>
      </c>
      <c r="D7695" s="5" t="s">
        <v>2787</v>
      </c>
      <c r="F7695" s="28">
        <f t="shared" si="67"/>
        <v>44462.69329</v>
      </c>
      <c r="G7695" s="32">
        <f t="shared" si="134"/>
        <v>44462.69329</v>
      </c>
      <c r="I7695" t="str">
        <f t="shared" si="131"/>
        <v/>
      </c>
      <c r="K7695" t="str">
        <f t="shared" si="133"/>
        <v/>
      </c>
    </row>
    <row r="7696">
      <c r="A7696" s="24">
        <v>44463.24071106482</v>
      </c>
      <c r="B7696" s="5" t="s">
        <v>5363</v>
      </c>
      <c r="C7696" s="5" t="s">
        <v>545</v>
      </c>
      <c r="D7696" s="5" t="s">
        <v>3246</v>
      </c>
      <c r="E7696" s="5">
        <v>40.0</v>
      </c>
      <c r="F7696" s="28">
        <f t="shared" si="67"/>
        <v>44463.32404</v>
      </c>
      <c r="G7696" s="32">
        <f t="shared" si="134"/>
        <v>44463.32404</v>
      </c>
      <c r="I7696" t="str">
        <f t="shared" si="131"/>
        <v/>
      </c>
      <c r="J7696" s="5" t="s">
        <v>1861</v>
      </c>
      <c r="K7696">
        <f t="shared" si="133"/>
        <v>40</v>
      </c>
    </row>
    <row r="7697">
      <c r="A7697" s="24">
        <v>44463.251094039355</v>
      </c>
      <c r="B7697" s="5" t="s">
        <v>5233</v>
      </c>
      <c r="C7697" s="5" t="s">
        <v>1480</v>
      </c>
      <c r="D7697" s="5" t="s">
        <v>2787</v>
      </c>
      <c r="E7697" s="5">
        <v>41.0</v>
      </c>
      <c r="F7697" s="28">
        <f t="shared" si="67"/>
        <v>44463.33443</v>
      </c>
      <c r="G7697" s="32">
        <f t="shared" si="134"/>
        <v>44463.33443</v>
      </c>
      <c r="H7697" s="29">
        <v>0.6284722222222222</v>
      </c>
      <c r="I7697" s="30">
        <f t="shared" si="131"/>
        <v>-44462.70596</v>
      </c>
      <c r="J7697" s="5" t="s">
        <v>1861</v>
      </c>
      <c r="K7697" t="str">
        <f t="shared" si="133"/>
        <v/>
      </c>
    </row>
    <row r="7698">
      <c r="A7698" s="24">
        <v>44463.279146064815</v>
      </c>
      <c r="B7698" s="5" t="s">
        <v>5458</v>
      </c>
      <c r="C7698" s="5" t="s">
        <v>1480</v>
      </c>
      <c r="D7698" s="5" t="s">
        <v>2787</v>
      </c>
      <c r="E7698" s="5">
        <v>37.0</v>
      </c>
      <c r="F7698" s="28">
        <f t="shared" si="67"/>
        <v>44463.36248</v>
      </c>
      <c r="G7698" s="32">
        <f t="shared" si="134"/>
        <v>44463.36248</v>
      </c>
      <c r="I7698" t="str">
        <f t="shared" si="131"/>
        <v/>
      </c>
      <c r="J7698" s="5" t="s">
        <v>1861</v>
      </c>
      <c r="K7698">
        <f t="shared" si="133"/>
        <v>37</v>
      </c>
    </row>
    <row r="7699">
      <c r="A7699" s="24">
        <v>44463.31782231481</v>
      </c>
      <c r="B7699" s="5" t="s">
        <v>2964</v>
      </c>
      <c r="C7699" s="5" t="s">
        <v>5494</v>
      </c>
      <c r="D7699" s="5" t="s">
        <v>2966</v>
      </c>
      <c r="E7699" s="5">
        <v>1.0</v>
      </c>
      <c r="F7699" s="28">
        <f t="shared" si="67"/>
        <v>44463.40116</v>
      </c>
      <c r="G7699" s="32">
        <f t="shared" si="134"/>
        <v>44463.40116</v>
      </c>
      <c r="H7699" s="29">
        <v>0.4375</v>
      </c>
      <c r="I7699" s="30">
        <f t="shared" si="131"/>
        <v>-44462.96366</v>
      </c>
      <c r="K7699" t="str">
        <f t="shared" si="133"/>
        <v/>
      </c>
    </row>
    <row r="7700">
      <c r="A7700" s="24">
        <v>44463.375758090275</v>
      </c>
      <c r="B7700" s="5" t="s">
        <v>5186</v>
      </c>
      <c r="C7700" s="5" t="s">
        <v>1480</v>
      </c>
      <c r="D7700" s="5" t="s">
        <v>2787</v>
      </c>
      <c r="E7700" s="5">
        <v>38.0</v>
      </c>
      <c r="F7700" s="28">
        <f t="shared" si="67"/>
        <v>44463.45909</v>
      </c>
      <c r="G7700" s="32">
        <f t="shared" si="134"/>
        <v>44463.45909</v>
      </c>
      <c r="H7700" s="29">
        <v>0.625</v>
      </c>
      <c r="I7700" s="30">
        <f t="shared" si="131"/>
        <v>-44462.83409</v>
      </c>
      <c r="J7700" s="5" t="s">
        <v>1861</v>
      </c>
      <c r="K7700" t="str">
        <f t="shared" si="133"/>
        <v/>
      </c>
    </row>
    <row r="7701">
      <c r="A7701" s="24">
        <v>44463.376076932866</v>
      </c>
      <c r="B7701" s="5" t="s">
        <v>2474</v>
      </c>
      <c r="C7701" s="5" t="s">
        <v>545</v>
      </c>
      <c r="D7701" s="5" t="s">
        <v>3246</v>
      </c>
      <c r="E7701" s="5">
        <v>39.0</v>
      </c>
      <c r="F7701" s="28">
        <f t="shared" si="67"/>
        <v>44463.45941</v>
      </c>
      <c r="G7701" s="32">
        <f t="shared" si="134"/>
        <v>44463.45941</v>
      </c>
      <c r="I7701" t="str">
        <f t="shared" si="131"/>
        <v/>
      </c>
      <c r="J7701" s="5" t="s">
        <v>1861</v>
      </c>
      <c r="K7701">
        <f t="shared" si="133"/>
        <v>39</v>
      </c>
    </row>
    <row r="7702">
      <c r="A7702" s="24">
        <v>44463.376215578704</v>
      </c>
      <c r="B7702" s="5" t="s">
        <v>5018</v>
      </c>
      <c r="C7702" s="5" t="s">
        <v>545</v>
      </c>
      <c r="D7702" s="5" t="s">
        <v>3246</v>
      </c>
      <c r="E7702" s="5">
        <v>42.0</v>
      </c>
      <c r="F7702" s="28">
        <f t="shared" si="67"/>
        <v>44463.45955</v>
      </c>
      <c r="G7702" s="32">
        <f t="shared" si="134"/>
        <v>44463.45955</v>
      </c>
      <c r="H7702" s="29">
        <v>0.5368055555555555</v>
      </c>
      <c r="I7702" s="30">
        <f t="shared" si="131"/>
        <v>-44462.92274</v>
      </c>
      <c r="J7702" s="5" t="s">
        <v>1861</v>
      </c>
      <c r="K7702" t="str">
        <f t="shared" si="133"/>
        <v/>
      </c>
    </row>
    <row r="7703">
      <c r="A7703" s="24">
        <v>44463.45865920139</v>
      </c>
      <c r="B7703" s="5" t="s">
        <v>5495</v>
      </c>
      <c r="C7703" s="5" t="s">
        <v>633</v>
      </c>
      <c r="D7703" s="5" t="s">
        <v>1464</v>
      </c>
      <c r="E7703" s="5">
        <v>1.0</v>
      </c>
      <c r="F7703" s="28">
        <f t="shared" si="67"/>
        <v>44463.54199</v>
      </c>
      <c r="G7703" s="32">
        <f t="shared" si="134"/>
        <v>44463.54199</v>
      </c>
      <c r="H7703" s="29">
        <v>0.6340277777777777</v>
      </c>
      <c r="I7703" s="30">
        <f t="shared" si="131"/>
        <v>-44462.90796</v>
      </c>
      <c r="K7703" t="str">
        <f t="shared" si="133"/>
        <v/>
      </c>
    </row>
    <row r="7704">
      <c r="A7704" s="24">
        <v>44463.47080621528</v>
      </c>
      <c r="B7704" s="5" t="s">
        <v>231</v>
      </c>
      <c r="C7704" s="5" t="s">
        <v>516</v>
      </c>
      <c r="D7704" s="5" t="s">
        <v>3246</v>
      </c>
      <c r="E7704" s="5">
        <v>42.0</v>
      </c>
      <c r="F7704" s="28">
        <f t="shared" si="67"/>
        <v>44463.55414</v>
      </c>
      <c r="G7704" s="32">
        <f t="shared" si="134"/>
        <v>44463.55414</v>
      </c>
      <c r="I7704" t="str">
        <f t="shared" si="131"/>
        <v/>
      </c>
      <c r="J7704" s="5" t="s">
        <v>1861</v>
      </c>
      <c r="K7704">
        <f t="shared" si="133"/>
        <v>42</v>
      </c>
    </row>
    <row r="7705">
      <c r="A7705" s="24">
        <v>44463.556165428236</v>
      </c>
      <c r="B7705" s="5" t="s">
        <v>5249</v>
      </c>
      <c r="C7705" s="5" t="s">
        <v>1480</v>
      </c>
      <c r="D7705" s="5" t="s">
        <v>2787</v>
      </c>
      <c r="E7705" s="5">
        <v>41.0</v>
      </c>
      <c r="F7705" s="28">
        <f t="shared" si="67"/>
        <v>44463.6395</v>
      </c>
      <c r="G7705" s="32">
        <f t="shared" si="134"/>
        <v>44463.6395</v>
      </c>
      <c r="I7705" t="str">
        <f t="shared" si="131"/>
        <v/>
      </c>
      <c r="J7705" s="5" t="s">
        <v>1861</v>
      </c>
      <c r="K7705">
        <f t="shared" si="133"/>
        <v>41</v>
      </c>
    </row>
    <row r="7706">
      <c r="A7706" s="24">
        <v>44463.62435391203</v>
      </c>
      <c r="B7706" s="5" t="s">
        <v>3401</v>
      </c>
      <c r="F7706" s="28">
        <f t="shared" si="67"/>
        <v>44463.70769</v>
      </c>
      <c r="G7706" s="32">
        <f t="shared" si="134"/>
        <v>44463.70769</v>
      </c>
      <c r="I7706" t="str">
        <f t="shared" si="131"/>
        <v/>
      </c>
      <c r="K7706" t="str">
        <f t="shared" si="133"/>
        <v/>
      </c>
    </row>
    <row r="7707">
      <c r="A7707" s="24">
        <v>44466.247089502314</v>
      </c>
      <c r="B7707" s="5" t="s">
        <v>5363</v>
      </c>
      <c r="D7707" s="5" t="s">
        <v>180</v>
      </c>
      <c r="E7707" s="5">
        <v>41.0</v>
      </c>
      <c r="F7707" s="28">
        <f t="shared" si="67"/>
        <v>44466.33042</v>
      </c>
      <c r="G7707" s="32">
        <f t="shared" si="134"/>
        <v>44466.33042</v>
      </c>
      <c r="I7707" t="str">
        <f t="shared" si="131"/>
        <v/>
      </c>
      <c r="K7707">
        <f t="shared" si="133"/>
        <v>41</v>
      </c>
    </row>
    <row r="7708">
      <c r="A7708" s="24">
        <v>44466.258839699076</v>
      </c>
      <c r="B7708" s="5" t="s">
        <v>5233</v>
      </c>
      <c r="E7708" s="5">
        <v>42.0</v>
      </c>
      <c r="F7708" s="28">
        <f t="shared" si="67"/>
        <v>44466.34217</v>
      </c>
      <c r="G7708" s="32">
        <f t="shared" si="134"/>
        <v>44466.34217</v>
      </c>
      <c r="H7708" s="29">
        <v>0.3888888888888889</v>
      </c>
      <c r="I7708" s="30">
        <f t="shared" si="131"/>
        <v>-44465.95328</v>
      </c>
      <c r="K7708" t="str">
        <f t="shared" si="133"/>
        <v/>
      </c>
    </row>
    <row r="7709">
      <c r="A7709" s="24">
        <v>44466.26728392361</v>
      </c>
      <c r="B7709" s="5" t="s">
        <v>4612</v>
      </c>
      <c r="C7709" s="5" t="s">
        <v>1932</v>
      </c>
      <c r="E7709" s="5">
        <v>43.0</v>
      </c>
      <c r="F7709" s="28">
        <f t="shared" si="67"/>
        <v>44466.35062</v>
      </c>
      <c r="G7709" s="32">
        <f t="shared" si="134"/>
        <v>44466.35062</v>
      </c>
      <c r="H7709" s="29">
        <v>0.3527777777777778</v>
      </c>
      <c r="I7709" s="30">
        <f t="shared" si="131"/>
        <v>-44465.99784</v>
      </c>
      <c r="K7709" t="str">
        <f t="shared" si="133"/>
        <v/>
      </c>
    </row>
    <row r="7710">
      <c r="A7710" s="24">
        <v>44466.30710041667</v>
      </c>
      <c r="B7710" s="5" t="s">
        <v>5496</v>
      </c>
      <c r="D7710" s="5" t="s">
        <v>5497</v>
      </c>
      <c r="E7710" s="5">
        <v>26.0</v>
      </c>
      <c r="F7710" s="28">
        <f t="shared" si="67"/>
        <v>44466.39043</v>
      </c>
      <c r="G7710" s="32">
        <f t="shared" si="134"/>
        <v>44466.39043</v>
      </c>
      <c r="H7710" s="29">
        <v>0.43194444444444446</v>
      </c>
      <c r="I7710" s="30">
        <f t="shared" si="131"/>
        <v>-44465.95849</v>
      </c>
      <c r="K7710" t="str">
        <f t="shared" si="133"/>
        <v/>
      </c>
    </row>
    <row r="7711">
      <c r="A7711" s="24">
        <v>44466.32504643519</v>
      </c>
      <c r="B7711" s="5" t="s">
        <v>1877</v>
      </c>
      <c r="E7711" s="5">
        <v>39.0</v>
      </c>
      <c r="F7711" s="28">
        <f t="shared" si="67"/>
        <v>44466.40838</v>
      </c>
      <c r="G7711" s="32">
        <f t="shared" si="134"/>
        <v>44466.40838</v>
      </c>
      <c r="H7711" s="29">
        <v>0.3388888888888889</v>
      </c>
      <c r="I7711" s="30">
        <f t="shared" si="131"/>
        <v>-44466.06949</v>
      </c>
      <c r="K7711" t="str">
        <f t="shared" si="133"/>
        <v/>
      </c>
    </row>
    <row r="7712">
      <c r="A7712" s="24">
        <v>44466.326556238426</v>
      </c>
      <c r="B7712" s="5" t="s">
        <v>5498</v>
      </c>
      <c r="C7712" s="5" t="s">
        <v>4897</v>
      </c>
      <c r="D7712" s="5" t="s">
        <v>1722</v>
      </c>
      <c r="E7712" s="5">
        <v>25.0</v>
      </c>
      <c r="F7712" s="28">
        <f t="shared" si="67"/>
        <v>44466.40989</v>
      </c>
      <c r="G7712" s="32">
        <f t="shared" si="134"/>
        <v>44466.40989</v>
      </c>
      <c r="H7712" s="29">
        <v>0.5451388888888888</v>
      </c>
      <c r="I7712" s="30">
        <f t="shared" si="131"/>
        <v>-44465.86475</v>
      </c>
      <c r="K7712" t="str">
        <f t="shared" si="133"/>
        <v/>
      </c>
    </row>
    <row r="7713">
      <c r="A7713" s="24">
        <v>44466.32705324074</v>
      </c>
      <c r="B7713" s="5" t="s">
        <v>5499</v>
      </c>
      <c r="C7713" s="5" t="s">
        <v>5500</v>
      </c>
      <c r="D7713" s="5" t="s">
        <v>1722</v>
      </c>
      <c r="E7713" s="5">
        <v>24.0</v>
      </c>
      <c r="F7713" s="28">
        <f t="shared" si="67"/>
        <v>44466.41039</v>
      </c>
      <c r="G7713" s="32">
        <f t="shared" si="134"/>
        <v>44466.41039</v>
      </c>
      <c r="H7713" s="29">
        <v>0.5451388888888888</v>
      </c>
      <c r="I7713" s="30">
        <f t="shared" si="131"/>
        <v>-44465.86525</v>
      </c>
      <c r="K7713" t="str">
        <f t="shared" si="133"/>
        <v/>
      </c>
    </row>
    <row r="7714">
      <c r="A7714" s="24">
        <v>44466.341038530096</v>
      </c>
      <c r="B7714" s="5" t="s">
        <v>2548</v>
      </c>
      <c r="C7714" s="5" t="s">
        <v>545</v>
      </c>
      <c r="D7714" s="5" t="s">
        <v>3111</v>
      </c>
      <c r="E7714" s="5">
        <v>23.0</v>
      </c>
      <c r="F7714" s="28">
        <f t="shared" si="67"/>
        <v>44466.42437</v>
      </c>
      <c r="G7714" s="32">
        <f t="shared" si="134"/>
        <v>44466.42437</v>
      </c>
      <c r="H7714" s="29">
        <v>0.4409722222222222</v>
      </c>
      <c r="I7714" s="30">
        <f t="shared" si="131"/>
        <v>-44465.9834</v>
      </c>
      <c r="K7714" t="str">
        <f t="shared" si="133"/>
        <v/>
      </c>
    </row>
    <row r="7715">
      <c r="A7715" s="24">
        <v>44466.35849185185</v>
      </c>
      <c r="B7715" s="5" t="s">
        <v>5501</v>
      </c>
      <c r="C7715" s="5" t="s">
        <v>1813</v>
      </c>
      <c r="D7715" s="5" t="s">
        <v>3111</v>
      </c>
      <c r="E7715" s="5">
        <v>42.0</v>
      </c>
      <c r="F7715" s="28">
        <f t="shared" si="67"/>
        <v>44466.44183</v>
      </c>
      <c r="G7715" s="32">
        <f t="shared" si="134"/>
        <v>44466.44183</v>
      </c>
      <c r="H7715" s="29">
        <v>0.6305555555555555</v>
      </c>
      <c r="I7715" s="30">
        <f t="shared" si="131"/>
        <v>-44465.81127</v>
      </c>
      <c r="K7715" t="str">
        <f t="shared" si="133"/>
        <v/>
      </c>
    </row>
    <row r="7716">
      <c r="A7716" s="24">
        <v>44466.376324467594</v>
      </c>
      <c r="B7716" s="5" t="s">
        <v>5502</v>
      </c>
      <c r="E7716" s="5">
        <v>37.0</v>
      </c>
      <c r="F7716" s="28">
        <f t="shared" si="67"/>
        <v>44466.45966</v>
      </c>
      <c r="G7716" s="32">
        <f t="shared" si="134"/>
        <v>44466.45966</v>
      </c>
      <c r="I7716" t="str">
        <f t="shared" si="131"/>
        <v/>
      </c>
      <c r="K7716">
        <f t="shared" si="133"/>
        <v>37</v>
      </c>
    </row>
    <row r="7717">
      <c r="A7717" s="24">
        <v>44466.38046165509</v>
      </c>
      <c r="B7717" s="5" t="s">
        <v>1934</v>
      </c>
      <c r="C7717" s="5" t="s">
        <v>545</v>
      </c>
      <c r="E7717" s="5">
        <v>38.0</v>
      </c>
      <c r="F7717" s="28">
        <f t="shared" si="67"/>
        <v>44466.46379</v>
      </c>
      <c r="G7717" s="32">
        <f t="shared" si="134"/>
        <v>44466.46379</v>
      </c>
      <c r="H7717" s="29">
        <v>0.6291666666666667</v>
      </c>
      <c r="I7717" s="30">
        <f t="shared" si="131"/>
        <v>-44465.83463</v>
      </c>
      <c r="K7717" t="str">
        <f t="shared" si="133"/>
        <v/>
      </c>
    </row>
    <row r="7718">
      <c r="A7718" s="24">
        <v>44466.38298776621</v>
      </c>
      <c r="B7718" s="5" t="s">
        <v>50</v>
      </c>
      <c r="C7718" s="5" t="s">
        <v>51</v>
      </c>
      <c r="D7718" s="5" t="s">
        <v>796</v>
      </c>
      <c r="E7718" s="5">
        <v>23.0</v>
      </c>
      <c r="F7718" s="28">
        <f t="shared" si="67"/>
        <v>44466.46632</v>
      </c>
      <c r="G7718" s="32">
        <f t="shared" si="134"/>
        <v>44466.46632</v>
      </c>
      <c r="H7718" s="29">
        <v>0.60625</v>
      </c>
      <c r="I7718" s="30">
        <f t="shared" si="131"/>
        <v>-44465.86007</v>
      </c>
      <c r="K7718" t="str">
        <f t="shared" si="133"/>
        <v/>
      </c>
    </row>
    <row r="7719">
      <c r="A7719" s="24">
        <v>44466.38750993056</v>
      </c>
      <c r="B7719" s="5" t="s">
        <v>5458</v>
      </c>
      <c r="E7719" s="5">
        <v>26.0</v>
      </c>
      <c r="F7719" s="28">
        <f t="shared" si="67"/>
        <v>44466.47084</v>
      </c>
      <c r="G7719" s="32">
        <f t="shared" si="134"/>
        <v>44466.47084</v>
      </c>
      <c r="H7719" s="29">
        <v>0.5097222222222222</v>
      </c>
      <c r="I7719" s="30">
        <f t="shared" si="131"/>
        <v>-44465.96112</v>
      </c>
      <c r="K7719" t="str">
        <f t="shared" si="133"/>
        <v/>
      </c>
    </row>
    <row r="7720">
      <c r="A7720" s="24">
        <v>44466.417872210644</v>
      </c>
      <c r="B7720" s="5" t="s">
        <v>5244</v>
      </c>
      <c r="C7720" s="5" t="s">
        <v>5503</v>
      </c>
      <c r="D7720" s="5" t="s">
        <v>5114</v>
      </c>
      <c r="E7720" s="5">
        <v>15.0</v>
      </c>
      <c r="F7720" s="28">
        <f t="shared" si="67"/>
        <v>44466.50121</v>
      </c>
      <c r="G7720" s="32">
        <f t="shared" si="134"/>
        <v>44466.50121</v>
      </c>
      <c r="H7720" s="29">
        <v>0.5645833333333333</v>
      </c>
      <c r="I7720" s="30">
        <f t="shared" si="131"/>
        <v>-44465.93662</v>
      </c>
      <c r="K7720" t="str">
        <f t="shared" si="133"/>
        <v/>
      </c>
    </row>
    <row r="7721">
      <c r="A7721" s="24">
        <v>44466.52197072917</v>
      </c>
      <c r="B7721" s="5" t="s">
        <v>5156</v>
      </c>
      <c r="E7721" s="5">
        <v>44.0</v>
      </c>
      <c r="F7721" s="28">
        <f t="shared" si="67"/>
        <v>44466.6053</v>
      </c>
      <c r="G7721" s="32">
        <f t="shared" si="134"/>
        <v>44466.6053</v>
      </c>
      <c r="I7721" t="str">
        <f t="shared" si="131"/>
        <v/>
      </c>
      <c r="K7721">
        <f t="shared" si="133"/>
        <v>44</v>
      </c>
    </row>
    <row r="7722">
      <c r="A7722" s="24">
        <v>44466.54121325232</v>
      </c>
      <c r="B7722" s="5" t="s">
        <v>5218</v>
      </c>
      <c r="C7722" s="5" t="s">
        <v>660</v>
      </c>
      <c r="D7722" s="5" t="s">
        <v>5504</v>
      </c>
      <c r="E7722" s="5">
        <v>23.0</v>
      </c>
      <c r="F7722" s="28">
        <f t="shared" si="67"/>
        <v>44466.62455</v>
      </c>
      <c r="G7722" s="32">
        <f t="shared" si="134"/>
        <v>44466.62455</v>
      </c>
      <c r="H7722" s="29">
        <v>0.8069444444444445</v>
      </c>
      <c r="I7722" s="30">
        <f t="shared" si="131"/>
        <v>-44465.8176</v>
      </c>
      <c r="K7722" t="str">
        <f t="shared" si="133"/>
        <v/>
      </c>
    </row>
    <row r="7723">
      <c r="A7723" s="24">
        <v>44466.55881135417</v>
      </c>
      <c r="B7723" s="5" t="s">
        <v>5249</v>
      </c>
      <c r="E7723" s="5">
        <v>42.0</v>
      </c>
      <c r="F7723" s="28">
        <f t="shared" si="67"/>
        <v>44466.64214</v>
      </c>
      <c r="G7723" s="32">
        <f t="shared" si="134"/>
        <v>44466.64214</v>
      </c>
      <c r="H7723" s="29">
        <v>0.7916666666666666</v>
      </c>
      <c r="I7723" s="30">
        <f t="shared" si="131"/>
        <v>-44465.85048</v>
      </c>
      <c r="K7723" t="str">
        <f t="shared" si="133"/>
        <v/>
      </c>
    </row>
    <row r="7724">
      <c r="A7724" s="24">
        <v>44466.593159930555</v>
      </c>
      <c r="B7724" s="5" t="s">
        <v>1978</v>
      </c>
      <c r="F7724" s="28">
        <f t="shared" si="67"/>
        <v>44466.67649</v>
      </c>
      <c r="G7724" s="32">
        <f t="shared" si="134"/>
        <v>44466.67649</v>
      </c>
      <c r="I7724" t="str">
        <f t="shared" si="131"/>
        <v/>
      </c>
      <c r="K7724" t="str">
        <f t="shared" si="133"/>
        <v/>
      </c>
    </row>
    <row r="7725">
      <c r="A7725" s="24">
        <v>44467.15896055556</v>
      </c>
      <c r="B7725" s="5" t="s">
        <v>5505</v>
      </c>
      <c r="C7725" s="5" t="s">
        <v>1932</v>
      </c>
      <c r="D7725" s="5" t="s">
        <v>3919</v>
      </c>
      <c r="E7725" s="5">
        <v>42.0</v>
      </c>
      <c r="F7725" s="28">
        <f t="shared" si="67"/>
        <v>44467.24229</v>
      </c>
      <c r="G7725" s="32">
        <f t="shared" si="134"/>
        <v>44467.24229</v>
      </c>
      <c r="H7725" s="29">
        <v>0.5861111111111111</v>
      </c>
      <c r="I7725" s="30">
        <f t="shared" si="131"/>
        <v>-44466.65618</v>
      </c>
      <c r="K7725" t="str">
        <f t="shared" si="133"/>
        <v/>
      </c>
    </row>
    <row r="7726">
      <c r="A7726" s="24">
        <v>44467.203855810185</v>
      </c>
      <c r="B7726" s="5" t="s">
        <v>3922</v>
      </c>
      <c r="D7726" s="5" t="s">
        <v>516</v>
      </c>
      <c r="E7726" s="5">
        <v>37.0</v>
      </c>
      <c r="F7726" s="28">
        <f t="shared" si="67"/>
        <v>44467.28719</v>
      </c>
      <c r="G7726" s="32">
        <f t="shared" si="134"/>
        <v>44467.28719</v>
      </c>
      <c r="H7726" s="29">
        <v>0.6006944444444444</v>
      </c>
      <c r="I7726" s="30">
        <f t="shared" si="131"/>
        <v>-44466.68649</v>
      </c>
      <c r="K7726" t="str">
        <f t="shared" si="133"/>
        <v/>
      </c>
    </row>
    <row r="7727">
      <c r="A7727" s="24">
        <v>44467.25494802083</v>
      </c>
      <c r="B7727" s="5" t="s">
        <v>4834</v>
      </c>
      <c r="C7727" s="5" t="s">
        <v>593</v>
      </c>
      <c r="E7727" s="5">
        <v>24.0</v>
      </c>
      <c r="F7727" s="28">
        <f t="shared" si="67"/>
        <v>44467.33828</v>
      </c>
      <c r="G7727" s="32">
        <f t="shared" si="134"/>
        <v>44467.33828</v>
      </c>
      <c r="H7727" s="29">
        <v>0.4666666666666667</v>
      </c>
      <c r="I7727" s="30">
        <f t="shared" si="131"/>
        <v>-44466.87161</v>
      </c>
      <c r="K7727" t="str">
        <f t="shared" si="133"/>
        <v/>
      </c>
    </row>
    <row r="7728">
      <c r="A7728" s="24">
        <v>44467.256520358795</v>
      </c>
      <c r="B7728" s="5" t="s">
        <v>5363</v>
      </c>
      <c r="D7728" s="5" t="s">
        <v>180</v>
      </c>
      <c r="E7728" s="5">
        <v>44.0</v>
      </c>
      <c r="F7728" s="28">
        <f t="shared" si="67"/>
        <v>44467.33985</v>
      </c>
      <c r="G7728" s="32">
        <f t="shared" si="134"/>
        <v>44467.33985</v>
      </c>
      <c r="I7728" t="str">
        <f t="shared" si="131"/>
        <v/>
      </c>
      <c r="K7728">
        <f t="shared" si="133"/>
        <v>44</v>
      </c>
    </row>
    <row r="7729">
      <c r="A7729" s="24">
        <v>44467.27398795139</v>
      </c>
      <c r="B7729" s="5" t="s">
        <v>5506</v>
      </c>
      <c r="C7729" s="5" t="s">
        <v>516</v>
      </c>
      <c r="E7729" s="5">
        <v>43.0</v>
      </c>
      <c r="F7729" s="28">
        <f t="shared" si="67"/>
        <v>44467.35732</v>
      </c>
      <c r="G7729" s="32">
        <f t="shared" si="134"/>
        <v>44467.35732</v>
      </c>
      <c r="I7729" t="str">
        <f t="shared" si="131"/>
        <v/>
      </c>
      <c r="K7729">
        <f t="shared" si="133"/>
        <v>43</v>
      </c>
    </row>
    <row r="7730">
      <c r="A7730" s="24">
        <v>44467.284137002316</v>
      </c>
      <c r="B7730" s="5" t="s">
        <v>5458</v>
      </c>
      <c r="E7730" s="5">
        <v>41.0</v>
      </c>
      <c r="F7730" s="28">
        <f t="shared" si="67"/>
        <v>44467.36747</v>
      </c>
      <c r="G7730" s="32">
        <f t="shared" si="134"/>
        <v>44467.36747</v>
      </c>
      <c r="I7730" t="str">
        <f t="shared" si="131"/>
        <v/>
      </c>
      <c r="K7730">
        <f t="shared" si="133"/>
        <v>41</v>
      </c>
    </row>
    <row r="7731">
      <c r="A7731" s="24">
        <v>44467.29853164352</v>
      </c>
      <c r="B7731" s="5" t="s">
        <v>5198</v>
      </c>
      <c r="C7731" s="5" t="s">
        <v>5507</v>
      </c>
      <c r="D7731" s="5" t="s">
        <v>1697</v>
      </c>
      <c r="E7731" s="5">
        <v>25.0</v>
      </c>
      <c r="F7731" s="28">
        <f t="shared" si="67"/>
        <v>44467.38186</v>
      </c>
      <c r="G7731" s="32">
        <f t="shared" si="134"/>
        <v>44467.38186</v>
      </c>
      <c r="H7731" s="29">
        <v>0.4173611111111111</v>
      </c>
      <c r="I7731" s="30">
        <f t="shared" si="131"/>
        <v>-44466.9645</v>
      </c>
      <c r="K7731" t="str">
        <f t="shared" si="133"/>
        <v/>
      </c>
    </row>
    <row r="7732">
      <c r="A7732" s="24">
        <v>44467.29884423611</v>
      </c>
      <c r="B7732" s="5" t="s">
        <v>5508</v>
      </c>
      <c r="C7732" s="5" t="s">
        <v>849</v>
      </c>
      <c r="D7732" s="5" t="s">
        <v>5509</v>
      </c>
      <c r="E7732" s="5">
        <v>22.0</v>
      </c>
      <c r="F7732" s="28">
        <f t="shared" si="67"/>
        <v>44467.38218</v>
      </c>
      <c r="G7732" s="32">
        <f t="shared" si="134"/>
        <v>44467.38218</v>
      </c>
      <c r="H7732" s="29">
        <v>0.4166666666666667</v>
      </c>
      <c r="I7732" s="30">
        <f t="shared" si="131"/>
        <v>-44466.96551</v>
      </c>
      <c r="K7732" t="str">
        <f t="shared" si="133"/>
        <v/>
      </c>
    </row>
    <row r="7733">
      <c r="A7733" s="24">
        <v>44467.33310609954</v>
      </c>
      <c r="B7733" s="5" t="s">
        <v>5486</v>
      </c>
      <c r="C7733" s="5" t="s">
        <v>5487</v>
      </c>
      <c r="D7733" s="5" t="s">
        <v>1722</v>
      </c>
      <c r="E7733" s="5">
        <v>15.0</v>
      </c>
      <c r="F7733" s="28">
        <f t="shared" si="67"/>
        <v>44467.41644</v>
      </c>
      <c r="G7733" s="32">
        <f t="shared" si="134"/>
        <v>44467.41644</v>
      </c>
      <c r="H7733" s="29">
        <v>0.4756944444444444</v>
      </c>
      <c r="I7733" s="30">
        <f t="shared" si="131"/>
        <v>-44466.94074</v>
      </c>
      <c r="K7733" t="str">
        <f t="shared" si="133"/>
        <v/>
      </c>
    </row>
    <row r="7734">
      <c r="A7734" s="24">
        <v>44467.33600260416</v>
      </c>
      <c r="B7734" s="5" t="s">
        <v>5510</v>
      </c>
      <c r="C7734" s="5" t="s">
        <v>1122</v>
      </c>
      <c r="D7734" s="5" t="s">
        <v>4264</v>
      </c>
      <c r="E7734" s="5">
        <v>21.0</v>
      </c>
      <c r="F7734" s="28">
        <f t="shared" si="67"/>
        <v>44467.41934</v>
      </c>
      <c r="G7734" s="32">
        <f t="shared" si="134"/>
        <v>44467.41934</v>
      </c>
      <c r="H7734" s="29">
        <v>0.475</v>
      </c>
      <c r="I7734" s="30">
        <f t="shared" si="131"/>
        <v>-44466.94434</v>
      </c>
      <c r="K7734" t="str">
        <f t="shared" si="133"/>
        <v/>
      </c>
    </row>
    <row r="7735">
      <c r="A7735" s="24">
        <v>44467.373905659726</v>
      </c>
      <c r="B7735" s="5" t="s">
        <v>5511</v>
      </c>
      <c r="C7735" s="5" t="s">
        <v>545</v>
      </c>
      <c r="D7735" s="5" t="s">
        <v>4259</v>
      </c>
      <c r="E7735" s="5">
        <v>20.0</v>
      </c>
      <c r="F7735" s="28">
        <f t="shared" si="67"/>
        <v>44467.45724</v>
      </c>
      <c r="G7735" s="32">
        <f t="shared" si="134"/>
        <v>44467.45724</v>
      </c>
      <c r="H7735" s="29">
        <v>0.4986111111111111</v>
      </c>
      <c r="I7735" s="30">
        <f t="shared" si="131"/>
        <v>-44466.95863</v>
      </c>
      <c r="K7735" t="str">
        <f t="shared" si="133"/>
        <v/>
      </c>
    </row>
    <row r="7736">
      <c r="A7736" s="24">
        <v>44467.381956400466</v>
      </c>
      <c r="B7736" s="5" t="s">
        <v>4232</v>
      </c>
      <c r="C7736" s="5" t="s">
        <v>3365</v>
      </c>
      <c r="D7736" s="5" t="s">
        <v>1473</v>
      </c>
      <c r="E7736" s="5">
        <v>19.0</v>
      </c>
      <c r="F7736" s="28">
        <f t="shared" si="67"/>
        <v>44467.46529</v>
      </c>
      <c r="G7736" s="32">
        <f t="shared" si="134"/>
        <v>44467.46529</v>
      </c>
      <c r="H7736" s="29">
        <v>0.4791666666666667</v>
      </c>
      <c r="I7736" s="30">
        <f t="shared" si="131"/>
        <v>-44466.98612</v>
      </c>
      <c r="K7736" t="str">
        <f t="shared" si="133"/>
        <v/>
      </c>
    </row>
    <row r="7737">
      <c r="A7737" s="24">
        <v>44467.41282619213</v>
      </c>
      <c r="B7737" s="5" t="s">
        <v>2605</v>
      </c>
      <c r="C7737" s="5" t="s">
        <v>593</v>
      </c>
      <c r="D7737" s="5" t="s">
        <v>4995</v>
      </c>
      <c r="E7737" s="5">
        <v>15.0</v>
      </c>
      <c r="F7737" s="28">
        <f t="shared" si="67"/>
        <v>44467.49616</v>
      </c>
      <c r="G7737" s="32">
        <f t="shared" si="134"/>
        <v>44467.49616</v>
      </c>
      <c r="H7737" s="29">
        <v>0.5736111111111111</v>
      </c>
      <c r="I7737" s="30">
        <f t="shared" si="131"/>
        <v>-44466.92255</v>
      </c>
      <c r="K7737" t="str">
        <f t="shared" si="133"/>
        <v/>
      </c>
    </row>
    <row r="7738">
      <c r="A7738" s="24">
        <v>44467.427345578704</v>
      </c>
      <c r="B7738" s="5" t="s">
        <v>5512</v>
      </c>
      <c r="E7738" s="5">
        <v>38.0</v>
      </c>
      <c r="F7738" s="28">
        <f t="shared" si="67"/>
        <v>44467.51068</v>
      </c>
      <c r="G7738" s="32">
        <f t="shared" si="134"/>
        <v>44467.51068</v>
      </c>
      <c r="I7738" t="str">
        <f t="shared" si="131"/>
        <v/>
      </c>
      <c r="K7738">
        <f t="shared" si="133"/>
        <v>38</v>
      </c>
    </row>
    <row r="7739">
      <c r="A7739" s="24">
        <v>44467.434936527774</v>
      </c>
      <c r="B7739" s="5" t="s">
        <v>618</v>
      </c>
      <c r="C7739" s="5" t="s">
        <v>619</v>
      </c>
      <c r="D7739" s="5" t="s">
        <v>5373</v>
      </c>
      <c r="E7739" s="5">
        <v>19.0</v>
      </c>
      <c r="F7739" s="28">
        <f t="shared" si="67"/>
        <v>44467.51827</v>
      </c>
      <c r="G7739" s="32">
        <f t="shared" si="134"/>
        <v>44467.51827</v>
      </c>
      <c r="H7739" s="29">
        <v>0.5805555555555556</v>
      </c>
      <c r="I7739" s="30">
        <f t="shared" si="131"/>
        <v>-44466.93771</v>
      </c>
      <c r="K7739" t="str">
        <f t="shared" si="133"/>
        <v/>
      </c>
    </row>
    <row r="7740">
      <c r="A7740" s="24">
        <v>44467.46857789352</v>
      </c>
      <c r="B7740" s="5" t="s">
        <v>5147</v>
      </c>
      <c r="C7740" s="5" t="s">
        <v>5513</v>
      </c>
      <c r="D7740" s="5" t="s">
        <v>5049</v>
      </c>
      <c r="E7740" s="5">
        <v>24.0</v>
      </c>
      <c r="F7740" s="28">
        <f t="shared" si="67"/>
        <v>44467.55191</v>
      </c>
      <c r="G7740" s="32">
        <f t="shared" si="134"/>
        <v>44467.55191</v>
      </c>
      <c r="H7740" s="29">
        <v>0.5770833333333333</v>
      </c>
      <c r="I7740" s="30">
        <f t="shared" si="131"/>
        <v>-44466.97483</v>
      </c>
      <c r="K7740" t="str">
        <f t="shared" si="133"/>
        <v/>
      </c>
    </row>
    <row r="7741">
      <c r="A7741" s="24">
        <v>44467.55863462963</v>
      </c>
      <c r="B7741" s="5" t="s">
        <v>5249</v>
      </c>
      <c r="E7741" s="5">
        <v>37.0</v>
      </c>
      <c r="F7741" s="28">
        <f t="shared" si="67"/>
        <v>44467.64197</v>
      </c>
      <c r="G7741" s="32">
        <f t="shared" si="134"/>
        <v>44467.64197</v>
      </c>
      <c r="I7741" t="str">
        <f t="shared" si="131"/>
        <v/>
      </c>
      <c r="K7741">
        <f t="shared" si="133"/>
        <v>37</v>
      </c>
    </row>
    <row r="7742">
      <c r="A7742" s="24">
        <v>44467.834615995365</v>
      </c>
      <c r="B7742" s="5" t="s">
        <v>3401</v>
      </c>
      <c r="F7742" s="28">
        <f t="shared" si="67"/>
        <v>44467.91795</v>
      </c>
      <c r="G7742" s="32">
        <f t="shared" si="134"/>
        <v>44467.91795</v>
      </c>
      <c r="I7742" t="str">
        <f t="shared" si="131"/>
        <v/>
      </c>
      <c r="K7742" t="str">
        <f t="shared" si="133"/>
        <v/>
      </c>
    </row>
    <row r="7743">
      <c r="A7743" s="24">
        <v>44468.24111653936</v>
      </c>
      <c r="B7743" s="5" t="s">
        <v>5363</v>
      </c>
      <c r="D7743" s="5" t="s">
        <v>180</v>
      </c>
      <c r="E7743" s="5">
        <v>41.0</v>
      </c>
      <c r="F7743" s="28">
        <f t="shared" si="67"/>
        <v>44468.32445</v>
      </c>
      <c r="G7743" s="32">
        <f t="shared" si="134"/>
        <v>44468.32445</v>
      </c>
      <c r="I7743" t="str">
        <f t="shared" si="131"/>
        <v/>
      </c>
      <c r="K7743">
        <f t="shared" si="133"/>
        <v>41</v>
      </c>
    </row>
    <row r="7744">
      <c r="A7744" s="24">
        <v>44468.27347216435</v>
      </c>
      <c r="B7744" s="5" t="s">
        <v>2795</v>
      </c>
      <c r="E7744" s="5">
        <v>37.0</v>
      </c>
      <c r="F7744" s="28">
        <f t="shared" si="67"/>
        <v>44468.35681</v>
      </c>
      <c r="G7744" s="32">
        <f t="shared" si="134"/>
        <v>44468.35681</v>
      </c>
      <c r="I7744" t="str">
        <f t="shared" si="131"/>
        <v/>
      </c>
      <c r="K7744">
        <f t="shared" si="133"/>
        <v>37</v>
      </c>
    </row>
    <row r="7745">
      <c r="A7745" s="24">
        <v>44468.2800591088</v>
      </c>
      <c r="B7745" s="5" t="s">
        <v>5458</v>
      </c>
      <c r="E7745" s="5">
        <v>42.0</v>
      </c>
      <c r="F7745" s="28">
        <f t="shared" si="67"/>
        <v>44468.36339</v>
      </c>
      <c r="G7745" s="32">
        <f t="shared" si="134"/>
        <v>44468.36339</v>
      </c>
      <c r="I7745" t="str">
        <f t="shared" si="131"/>
        <v/>
      </c>
      <c r="K7745">
        <f t="shared" si="133"/>
        <v>42</v>
      </c>
    </row>
    <row r="7746">
      <c r="A7746" s="24">
        <v>44468.2881415625</v>
      </c>
      <c r="B7746" s="5" t="s">
        <v>5514</v>
      </c>
      <c r="C7746" s="5" t="s">
        <v>5515</v>
      </c>
      <c r="D7746" s="5" t="s">
        <v>1459</v>
      </c>
      <c r="E7746" s="5">
        <v>19.0</v>
      </c>
      <c r="F7746" s="28">
        <f t="shared" si="67"/>
        <v>44468.37147</v>
      </c>
      <c r="G7746" s="32">
        <f t="shared" si="134"/>
        <v>44468.37147</v>
      </c>
      <c r="H7746" s="29">
        <v>0.4395833333333333</v>
      </c>
      <c r="I7746" s="30">
        <f t="shared" si="131"/>
        <v>-44467.93189</v>
      </c>
      <c r="K7746" t="str">
        <f t="shared" si="133"/>
        <v/>
      </c>
    </row>
    <row r="7747">
      <c r="A7747" s="24">
        <v>44468.29889989583</v>
      </c>
      <c r="B7747" s="5" t="s">
        <v>1819</v>
      </c>
      <c r="D7747" s="5" t="s">
        <v>4442</v>
      </c>
      <c r="E7747" s="5">
        <v>24.0</v>
      </c>
      <c r="F7747" s="28">
        <f t="shared" si="67"/>
        <v>44468.38223</v>
      </c>
      <c r="G7747" s="32">
        <f t="shared" si="134"/>
        <v>44468.38223</v>
      </c>
      <c r="H7747" s="29">
        <v>0.46805555555555556</v>
      </c>
      <c r="I7747" s="30">
        <f t="shared" si="131"/>
        <v>-44467.91418</v>
      </c>
      <c r="K7747" t="str">
        <f t="shared" si="133"/>
        <v/>
      </c>
    </row>
    <row r="7748">
      <c r="A7748" s="24">
        <v>44468.29944592592</v>
      </c>
      <c r="B7748" s="5" t="s">
        <v>5516</v>
      </c>
      <c r="D7748" s="5" t="s">
        <v>4442</v>
      </c>
      <c r="E7748" s="5">
        <v>15.0</v>
      </c>
      <c r="F7748" s="28">
        <f t="shared" si="67"/>
        <v>44468.38278</v>
      </c>
      <c r="G7748" s="32">
        <f t="shared" si="134"/>
        <v>44468.38278</v>
      </c>
      <c r="H7748" s="29">
        <v>0.4673611111111111</v>
      </c>
      <c r="I7748" s="30">
        <f t="shared" si="131"/>
        <v>-44467.91542</v>
      </c>
      <c r="K7748" t="str">
        <f t="shared" si="133"/>
        <v/>
      </c>
    </row>
    <row r="7749">
      <c r="A7749" s="24">
        <v>44468.30376542824</v>
      </c>
      <c r="B7749" s="5" t="s">
        <v>3193</v>
      </c>
      <c r="D7749" s="5" t="s">
        <v>5129</v>
      </c>
      <c r="E7749" s="5">
        <v>20.0</v>
      </c>
      <c r="F7749" s="28">
        <f t="shared" si="67"/>
        <v>44468.3871</v>
      </c>
      <c r="G7749" s="32">
        <f t="shared" si="134"/>
        <v>44468.3871</v>
      </c>
      <c r="H7749" s="29">
        <v>0.46875</v>
      </c>
      <c r="I7749" s="30">
        <f t="shared" si="131"/>
        <v>-44467.91835</v>
      </c>
      <c r="K7749" t="str">
        <f t="shared" si="133"/>
        <v/>
      </c>
    </row>
    <row r="7750">
      <c r="A7750" s="24">
        <v>44468.30466851852</v>
      </c>
      <c r="B7750" s="5" t="s">
        <v>5018</v>
      </c>
      <c r="E7750" s="5">
        <v>43.0</v>
      </c>
      <c r="F7750" s="28">
        <f t="shared" si="67"/>
        <v>44468.388</v>
      </c>
      <c r="G7750" s="32">
        <f t="shared" si="134"/>
        <v>44468.388</v>
      </c>
      <c r="H7750" s="29">
        <v>0.6152777777777778</v>
      </c>
      <c r="I7750" s="30">
        <f t="shared" si="131"/>
        <v>-44467.77272</v>
      </c>
      <c r="K7750" s="5">
        <v>43.0</v>
      </c>
    </row>
    <row r="7751">
      <c r="A7751" s="24">
        <v>44468.3168567824</v>
      </c>
      <c r="B7751" s="5" t="s">
        <v>4088</v>
      </c>
      <c r="C7751" s="5" t="s">
        <v>545</v>
      </c>
      <c r="D7751" s="5" t="s">
        <v>3111</v>
      </c>
      <c r="E7751" s="5">
        <v>38.0</v>
      </c>
      <c r="F7751" s="28">
        <f t="shared" si="67"/>
        <v>44468.40019</v>
      </c>
      <c r="G7751" s="32">
        <f t="shared" si="134"/>
        <v>44468.40019</v>
      </c>
      <c r="I7751" t="str">
        <f t="shared" si="131"/>
        <v/>
      </c>
      <c r="K7751">
        <f t="shared" ref="K7751:K7752" si="135">IF(ISBLANK(H7751),E7751,"")</f>
        <v>38</v>
      </c>
    </row>
    <row r="7752">
      <c r="A7752" s="24">
        <v>44468.318998981485</v>
      </c>
      <c r="B7752" s="5" t="s">
        <v>142</v>
      </c>
      <c r="E7752" s="5">
        <v>39.0</v>
      </c>
      <c r="F7752" s="28">
        <f t="shared" si="67"/>
        <v>44468.40233</v>
      </c>
      <c r="G7752" s="32">
        <f t="shared" si="134"/>
        <v>44468.40233</v>
      </c>
      <c r="H7752" s="29">
        <v>0.5083333333333333</v>
      </c>
      <c r="I7752" s="30">
        <f t="shared" si="131"/>
        <v>-44467.894</v>
      </c>
      <c r="K7752" t="str">
        <f t="shared" si="135"/>
        <v/>
      </c>
    </row>
    <row r="7753">
      <c r="A7753" s="24">
        <v>44468.32442398148</v>
      </c>
      <c r="B7753" s="5" t="s">
        <v>5096</v>
      </c>
      <c r="C7753" s="5" t="s">
        <v>716</v>
      </c>
      <c r="D7753" s="5" t="s">
        <v>5049</v>
      </c>
      <c r="E7753" s="5">
        <v>23.0</v>
      </c>
      <c r="F7753" s="28">
        <f t="shared" si="67"/>
        <v>44468.40776</v>
      </c>
      <c r="G7753" s="32">
        <f t="shared" si="134"/>
        <v>44468.40776</v>
      </c>
      <c r="H7753" s="29">
        <v>0.46875</v>
      </c>
      <c r="I7753" s="30">
        <f t="shared" si="131"/>
        <v>-44467.93901</v>
      </c>
      <c r="K7753" s="5">
        <v>23.0</v>
      </c>
    </row>
    <row r="7754">
      <c r="A7754" s="24">
        <v>44468.3246683912</v>
      </c>
      <c r="B7754" s="5" t="s">
        <v>823</v>
      </c>
      <c r="C7754" s="5" t="s">
        <v>716</v>
      </c>
      <c r="D7754" s="5" t="s">
        <v>5049</v>
      </c>
      <c r="E7754" s="5">
        <v>26.0</v>
      </c>
      <c r="F7754" s="28">
        <f t="shared" si="67"/>
        <v>44468.408</v>
      </c>
      <c r="G7754" s="32">
        <f t="shared" si="134"/>
        <v>44468.408</v>
      </c>
      <c r="H7754" s="29">
        <v>0.4756944444444444</v>
      </c>
      <c r="I7754" s="30">
        <f t="shared" si="131"/>
        <v>-44467.93231</v>
      </c>
      <c r="K7754" t="str">
        <f t="shared" ref="K7754:K8106" si="136">IF(ISBLANK(H7754),E7754,"")</f>
        <v/>
      </c>
    </row>
    <row r="7755">
      <c r="A7755" s="24">
        <v>44468.32487974537</v>
      </c>
      <c r="B7755" s="5" t="s">
        <v>5294</v>
      </c>
      <c r="C7755" s="5" t="s">
        <v>716</v>
      </c>
      <c r="D7755" s="5" t="s">
        <v>5049</v>
      </c>
      <c r="E7755" s="5">
        <v>22.0</v>
      </c>
      <c r="F7755" s="28">
        <f t="shared" si="67"/>
        <v>44468.40821</v>
      </c>
      <c r="G7755" s="32">
        <f t="shared" si="134"/>
        <v>44468.40821</v>
      </c>
      <c r="H7755" s="29">
        <v>0.4701388888888889</v>
      </c>
      <c r="I7755" s="30">
        <f t="shared" si="131"/>
        <v>-44467.93807</v>
      </c>
      <c r="K7755" t="str">
        <f t="shared" si="136"/>
        <v/>
      </c>
    </row>
    <row r="7756">
      <c r="A7756" s="24">
        <v>44468.32542634259</v>
      </c>
      <c r="B7756" s="5" t="s">
        <v>5295</v>
      </c>
      <c r="C7756" s="5" t="s">
        <v>716</v>
      </c>
      <c r="D7756" s="5" t="s">
        <v>4072</v>
      </c>
      <c r="E7756" s="5">
        <v>25.0</v>
      </c>
      <c r="F7756" s="28">
        <f t="shared" si="67"/>
        <v>44468.40876</v>
      </c>
      <c r="G7756" s="32">
        <f t="shared" si="134"/>
        <v>44468.40876</v>
      </c>
      <c r="H7756" s="29">
        <v>0.4701388888888889</v>
      </c>
      <c r="I7756" s="30">
        <f t="shared" si="131"/>
        <v>-44467.93862</v>
      </c>
      <c r="K7756" t="str">
        <f t="shared" si="136"/>
        <v/>
      </c>
    </row>
    <row r="7757">
      <c r="A7757" s="24">
        <v>44468.325849560184</v>
      </c>
      <c r="B7757" s="5" t="s">
        <v>5131</v>
      </c>
      <c r="C7757" s="5" t="s">
        <v>716</v>
      </c>
      <c r="D7757" s="5" t="s">
        <v>5517</v>
      </c>
      <c r="E7757" s="5">
        <v>18.0</v>
      </c>
      <c r="F7757" s="28">
        <f t="shared" si="67"/>
        <v>44468.40918</v>
      </c>
      <c r="G7757" s="32">
        <f t="shared" si="134"/>
        <v>44468.40918</v>
      </c>
      <c r="H7757" s="29">
        <v>0.46875</v>
      </c>
      <c r="I7757" s="30">
        <f t="shared" si="131"/>
        <v>-44467.94043</v>
      </c>
      <c r="K7757" t="str">
        <f t="shared" si="136"/>
        <v/>
      </c>
    </row>
    <row r="7758">
      <c r="A7758" s="24">
        <v>44468.329214467594</v>
      </c>
      <c r="B7758" s="5" t="s">
        <v>5218</v>
      </c>
      <c r="C7758" s="5" t="s">
        <v>660</v>
      </c>
      <c r="D7758" s="5" t="s">
        <v>5129</v>
      </c>
      <c r="E7758" s="5">
        <v>21.0</v>
      </c>
      <c r="F7758" s="28">
        <f t="shared" si="67"/>
        <v>44468.41255</v>
      </c>
      <c r="G7758" s="32">
        <f t="shared" si="134"/>
        <v>44468.41255</v>
      </c>
      <c r="H7758" s="29">
        <v>0.47152777777777777</v>
      </c>
      <c r="I7758" s="30">
        <f t="shared" si="131"/>
        <v>-44467.94102</v>
      </c>
      <c r="K7758" t="str">
        <f t="shared" si="136"/>
        <v/>
      </c>
    </row>
    <row r="7759">
      <c r="A7759" s="24">
        <v>44468.33360966435</v>
      </c>
      <c r="B7759" s="5" t="s">
        <v>1978</v>
      </c>
      <c r="C7759" s="5" t="s">
        <v>2849</v>
      </c>
      <c r="D7759" s="5" t="s">
        <v>4436</v>
      </c>
      <c r="E7759" s="5">
        <v>17.0</v>
      </c>
      <c r="F7759" s="28">
        <f t="shared" si="67"/>
        <v>44468.41694</v>
      </c>
      <c r="G7759" s="32">
        <f t="shared" si="134"/>
        <v>44468.41694</v>
      </c>
      <c r="H7759" s="29">
        <v>0.46805555555555556</v>
      </c>
      <c r="I7759" s="30">
        <f t="shared" si="131"/>
        <v>-44467.94889</v>
      </c>
      <c r="K7759" t="str">
        <f t="shared" si="136"/>
        <v/>
      </c>
    </row>
    <row r="7760">
      <c r="A7760" s="24">
        <v>44468.38236081018</v>
      </c>
      <c r="B7760" s="5" t="s">
        <v>5156</v>
      </c>
      <c r="E7760" s="5">
        <v>44.0</v>
      </c>
      <c r="F7760" s="28">
        <f t="shared" si="67"/>
        <v>44468.46569</v>
      </c>
      <c r="G7760" s="32">
        <f t="shared" si="134"/>
        <v>44468.46569</v>
      </c>
      <c r="H7760" s="29">
        <v>0.6333333333333333</v>
      </c>
      <c r="I7760" s="30">
        <f t="shared" si="131"/>
        <v>-44467.83236</v>
      </c>
      <c r="K7760" t="str">
        <f t="shared" si="136"/>
        <v/>
      </c>
    </row>
    <row r="7761">
      <c r="A7761" s="24">
        <v>44468.39976519676</v>
      </c>
      <c r="B7761" s="5" t="s">
        <v>823</v>
      </c>
      <c r="C7761" s="5" t="s">
        <v>716</v>
      </c>
      <c r="D7761" s="5" t="s">
        <v>4442</v>
      </c>
      <c r="E7761" s="5">
        <v>26.0</v>
      </c>
      <c r="F7761" s="28">
        <f t="shared" si="67"/>
        <v>44468.4831</v>
      </c>
      <c r="G7761" s="32">
        <f t="shared" si="134"/>
        <v>44468.4831</v>
      </c>
      <c r="H7761" s="29">
        <v>0.5020833333333333</v>
      </c>
      <c r="I7761" s="30">
        <f t="shared" si="131"/>
        <v>-44467.98102</v>
      </c>
      <c r="K7761" t="str">
        <f t="shared" si="136"/>
        <v/>
      </c>
    </row>
    <row r="7762">
      <c r="A7762" s="24">
        <v>44468.39976519676</v>
      </c>
      <c r="B7762" s="5" t="s">
        <v>823</v>
      </c>
      <c r="C7762" s="5" t="s">
        <v>716</v>
      </c>
      <c r="D7762" s="5" t="s">
        <v>4442</v>
      </c>
      <c r="E7762" s="5">
        <v>26.0</v>
      </c>
      <c r="F7762" s="28">
        <f t="shared" si="67"/>
        <v>44468.4831</v>
      </c>
      <c r="G7762" s="32">
        <f t="shared" si="134"/>
        <v>44468.4831</v>
      </c>
      <c r="H7762" s="29">
        <v>0.5020833333333333</v>
      </c>
      <c r="I7762" s="30">
        <f t="shared" si="131"/>
        <v>-44467.98102</v>
      </c>
      <c r="K7762" t="str">
        <f t="shared" si="136"/>
        <v/>
      </c>
    </row>
    <row r="7763">
      <c r="A7763" s="24">
        <v>44468.54501086805</v>
      </c>
      <c r="B7763" s="5" t="s">
        <v>1869</v>
      </c>
      <c r="C7763" s="5" t="s">
        <v>2843</v>
      </c>
      <c r="E7763" s="5">
        <v>43.0</v>
      </c>
      <c r="F7763" s="28">
        <f t="shared" si="67"/>
        <v>44468.62834</v>
      </c>
      <c r="G7763" s="32">
        <f t="shared" si="134"/>
        <v>44468.62834</v>
      </c>
      <c r="H7763" s="29">
        <v>0.34930555555555554</v>
      </c>
      <c r="I7763" s="30">
        <f t="shared" si="131"/>
        <v>-44468.27904</v>
      </c>
      <c r="K7763" t="str">
        <f t="shared" si="136"/>
        <v/>
      </c>
    </row>
    <row r="7764">
      <c r="A7764" s="24">
        <v>44468.55896663194</v>
      </c>
      <c r="B7764" s="5" t="s">
        <v>1824</v>
      </c>
      <c r="C7764" s="5" t="s">
        <v>545</v>
      </c>
      <c r="E7764" s="5">
        <v>44.0</v>
      </c>
      <c r="F7764" s="28">
        <f t="shared" si="67"/>
        <v>44468.6423</v>
      </c>
      <c r="G7764" s="32">
        <f t="shared" si="134"/>
        <v>44468.6423</v>
      </c>
      <c r="I7764" t="str">
        <f t="shared" si="131"/>
        <v/>
      </c>
      <c r="K7764">
        <f t="shared" si="136"/>
        <v>44</v>
      </c>
    </row>
    <row r="7765">
      <c r="A7765" s="24">
        <v>44468.60356134259</v>
      </c>
      <c r="B7765" s="5" t="s">
        <v>3401</v>
      </c>
      <c r="F7765" s="28">
        <f t="shared" si="67"/>
        <v>44468.68689</v>
      </c>
      <c r="G7765" s="32">
        <f t="shared" si="134"/>
        <v>44468.68689</v>
      </c>
      <c r="I7765" t="str">
        <f t="shared" si="131"/>
        <v/>
      </c>
      <c r="K7765" t="str">
        <f t="shared" si="136"/>
        <v/>
      </c>
    </row>
    <row r="7766">
      <c r="A7766" s="24">
        <v>44469.212423530094</v>
      </c>
      <c r="B7766" s="5" t="s">
        <v>854</v>
      </c>
      <c r="D7766" s="5" t="s">
        <v>5518</v>
      </c>
      <c r="E7766" s="5">
        <v>26.0</v>
      </c>
      <c r="F7766" s="28">
        <f t="shared" si="67"/>
        <v>44469.29576</v>
      </c>
      <c r="G7766" s="32">
        <f t="shared" si="134"/>
        <v>44469.29576</v>
      </c>
      <c r="H7766" s="29">
        <v>0.31180555555555556</v>
      </c>
      <c r="I7766" s="30">
        <f t="shared" si="131"/>
        <v>-44468.98395</v>
      </c>
      <c r="K7766" t="str">
        <f t="shared" si="136"/>
        <v/>
      </c>
    </row>
    <row r="7767">
      <c r="A7767" s="24">
        <v>44469.21882630787</v>
      </c>
      <c r="B7767" s="5" t="s">
        <v>4138</v>
      </c>
      <c r="C7767" s="5" t="s">
        <v>736</v>
      </c>
      <c r="D7767" s="5" t="s">
        <v>165</v>
      </c>
      <c r="E7767" s="5">
        <v>1.0</v>
      </c>
      <c r="F7767" s="28">
        <f t="shared" si="67"/>
        <v>44469.30216</v>
      </c>
      <c r="G7767" s="32">
        <f t="shared" si="134"/>
        <v>44469.30216</v>
      </c>
      <c r="H7767" s="29">
        <v>0.31875</v>
      </c>
      <c r="I7767" s="30">
        <f t="shared" si="131"/>
        <v>-44468.98341</v>
      </c>
      <c r="K7767" t="str">
        <f t="shared" si="136"/>
        <v/>
      </c>
    </row>
    <row r="7768">
      <c r="A7768" s="24">
        <v>44469.23184612268</v>
      </c>
      <c r="B7768" s="5" t="s">
        <v>5519</v>
      </c>
      <c r="C7768" s="5" t="s">
        <v>516</v>
      </c>
      <c r="E7768" s="5">
        <v>44.0</v>
      </c>
      <c r="F7768" s="28">
        <f t="shared" si="67"/>
        <v>44469.31518</v>
      </c>
      <c r="G7768" s="32">
        <f t="shared" si="134"/>
        <v>44469.31518</v>
      </c>
      <c r="H7768" s="29">
        <v>0.61875</v>
      </c>
      <c r="I7768" s="30">
        <f t="shared" si="131"/>
        <v>-44468.69643</v>
      </c>
      <c r="K7768" t="str">
        <f t="shared" si="136"/>
        <v/>
      </c>
    </row>
    <row r="7769">
      <c r="A7769" s="24">
        <v>44469.24681413194</v>
      </c>
      <c r="B7769" s="5" t="s">
        <v>5363</v>
      </c>
      <c r="D7769" s="5" t="s">
        <v>180</v>
      </c>
      <c r="E7769" s="5">
        <v>41.0</v>
      </c>
      <c r="F7769" s="28">
        <f t="shared" si="67"/>
        <v>44469.33015</v>
      </c>
      <c r="G7769" s="32">
        <f t="shared" si="134"/>
        <v>44469.33015</v>
      </c>
      <c r="H7769" s="29">
        <v>0.5805555555555556</v>
      </c>
      <c r="I7769" s="30">
        <f t="shared" si="131"/>
        <v>-44468.74959</v>
      </c>
      <c r="K7769" t="str">
        <f t="shared" si="136"/>
        <v/>
      </c>
    </row>
    <row r="7770">
      <c r="A7770" s="24">
        <v>44469.28559943287</v>
      </c>
      <c r="B7770" s="5" t="s">
        <v>5458</v>
      </c>
      <c r="E7770" s="5">
        <v>39.0</v>
      </c>
      <c r="F7770" s="28">
        <f t="shared" si="67"/>
        <v>44469.36893</v>
      </c>
      <c r="G7770" s="32">
        <f t="shared" si="134"/>
        <v>44469.36893</v>
      </c>
      <c r="I7770" t="str">
        <f t="shared" si="131"/>
        <v/>
      </c>
      <c r="K7770">
        <f t="shared" si="136"/>
        <v>39</v>
      </c>
    </row>
    <row r="7771">
      <c r="A7771" s="24">
        <v>44469.29413854166</v>
      </c>
      <c r="B7771" s="5" t="s">
        <v>5018</v>
      </c>
      <c r="C7771" s="5" t="s">
        <v>545</v>
      </c>
      <c r="E7771" s="5">
        <v>38.0</v>
      </c>
      <c r="F7771" s="28">
        <f t="shared" si="67"/>
        <v>44469.37747</v>
      </c>
      <c r="G7771" s="32">
        <f t="shared" si="134"/>
        <v>44469.37747</v>
      </c>
      <c r="I7771" t="str">
        <f t="shared" si="131"/>
        <v/>
      </c>
      <c r="K7771">
        <f t="shared" si="136"/>
        <v>38</v>
      </c>
    </row>
    <row r="7772">
      <c r="A7772" s="24">
        <v>44469.29642633101</v>
      </c>
      <c r="B7772" s="5" t="s">
        <v>5520</v>
      </c>
      <c r="C7772" s="5" t="s">
        <v>5521</v>
      </c>
      <c r="D7772" s="5" t="s">
        <v>5522</v>
      </c>
      <c r="E7772" s="5">
        <v>23.0</v>
      </c>
      <c r="F7772" s="28">
        <f t="shared" si="67"/>
        <v>44469.37976</v>
      </c>
      <c r="G7772" s="32">
        <f t="shared" si="134"/>
        <v>44469.37976</v>
      </c>
      <c r="H7772" s="29">
        <v>0.4986111111111111</v>
      </c>
      <c r="I7772" s="30">
        <f t="shared" si="131"/>
        <v>-44468.88115</v>
      </c>
      <c r="K7772" t="str">
        <f t="shared" si="136"/>
        <v/>
      </c>
    </row>
    <row r="7773">
      <c r="A7773" s="24">
        <v>44469.29735851852</v>
      </c>
      <c r="B7773" s="5" t="s">
        <v>5523</v>
      </c>
      <c r="C7773" s="5" t="s">
        <v>5524</v>
      </c>
      <c r="D7773" s="5" t="s">
        <v>5522</v>
      </c>
      <c r="E7773" s="5">
        <v>25.0</v>
      </c>
      <c r="F7773" s="28">
        <f t="shared" si="67"/>
        <v>44469.38069</v>
      </c>
      <c r="G7773" s="32">
        <f t="shared" si="134"/>
        <v>44469.38069</v>
      </c>
      <c r="H7773" s="29">
        <v>0.4965277777777778</v>
      </c>
      <c r="I7773" s="30">
        <f t="shared" si="131"/>
        <v>-44468.88416</v>
      </c>
      <c r="K7773" t="str">
        <f t="shared" si="136"/>
        <v/>
      </c>
    </row>
    <row r="7774">
      <c r="A7774" s="24">
        <v>44469.297766585645</v>
      </c>
      <c r="B7774" s="5" t="s">
        <v>5525</v>
      </c>
      <c r="C7774" s="5" t="s">
        <v>5526</v>
      </c>
      <c r="D7774" s="5" t="s">
        <v>5522</v>
      </c>
      <c r="E7774" s="5">
        <v>22.0</v>
      </c>
      <c r="F7774" s="28">
        <f t="shared" si="67"/>
        <v>44469.3811</v>
      </c>
      <c r="G7774" s="32">
        <f t="shared" si="134"/>
        <v>44469.3811</v>
      </c>
      <c r="H7774" s="29">
        <v>0.4965277777777778</v>
      </c>
      <c r="I7774" s="30">
        <f t="shared" si="131"/>
        <v>-44468.88457</v>
      </c>
      <c r="K7774" t="str">
        <f t="shared" si="136"/>
        <v/>
      </c>
    </row>
    <row r="7775">
      <c r="A7775" s="24">
        <v>44469.29822633102</v>
      </c>
      <c r="B7775" s="5" t="s">
        <v>5527</v>
      </c>
      <c r="C7775" s="5" t="s">
        <v>5526</v>
      </c>
      <c r="D7775" s="5" t="s">
        <v>5522</v>
      </c>
      <c r="E7775" s="5">
        <v>26.0</v>
      </c>
      <c r="F7775" s="28">
        <f t="shared" si="67"/>
        <v>44469.38156</v>
      </c>
      <c r="G7775" s="32">
        <f t="shared" si="134"/>
        <v>44469.38156</v>
      </c>
      <c r="H7775" s="29">
        <v>0.4979166666666667</v>
      </c>
      <c r="I7775" s="30">
        <f t="shared" si="131"/>
        <v>-44468.88364</v>
      </c>
      <c r="K7775" t="str">
        <f t="shared" si="136"/>
        <v/>
      </c>
    </row>
    <row r="7776">
      <c r="A7776" s="24">
        <v>44469.298736956014</v>
      </c>
      <c r="B7776" s="5" t="s">
        <v>5528</v>
      </c>
      <c r="C7776" s="5" t="s">
        <v>5521</v>
      </c>
      <c r="D7776" s="5" t="s">
        <v>5522</v>
      </c>
      <c r="E7776" s="5">
        <v>21.0</v>
      </c>
      <c r="F7776" s="28">
        <f t="shared" si="67"/>
        <v>44469.38207</v>
      </c>
      <c r="G7776" s="32">
        <f t="shared" si="134"/>
        <v>44469.38207</v>
      </c>
      <c r="H7776" s="29">
        <v>0.4986111111111111</v>
      </c>
      <c r="I7776" s="30">
        <f t="shared" si="131"/>
        <v>-44468.88346</v>
      </c>
      <c r="K7776" t="str">
        <f t="shared" si="136"/>
        <v/>
      </c>
    </row>
    <row r="7777">
      <c r="A7777" s="24">
        <v>44469.30679754629</v>
      </c>
      <c r="B7777" s="5" t="s">
        <v>1335</v>
      </c>
      <c r="C7777" s="5" t="s">
        <v>48</v>
      </c>
      <c r="D7777" s="5" t="s">
        <v>5522</v>
      </c>
      <c r="E7777" s="5">
        <v>17.0</v>
      </c>
      <c r="F7777" s="28">
        <f t="shared" si="67"/>
        <v>44469.39013</v>
      </c>
      <c r="G7777" s="32">
        <f t="shared" si="134"/>
        <v>44469.39013</v>
      </c>
      <c r="H7777" s="29">
        <v>0.49375</v>
      </c>
      <c r="I7777" s="30">
        <f t="shared" si="131"/>
        <v>-44468.89638</v>
      </c>
      <c r="K7777" t="str">
        <f t="shared" si="136"/>
        <v/>
      </c>
    </row>
    <row r="7778">
      <c r="A7778" s="24">
        <v>44469.30721381944</v>
      </c>
      <c r="B7778" s="5" t="s">
        <v>3359</v>
      </c>
      <c r="C7778" s="5" t="s">
        <v>48</v>
      </c>
      <c r="D7778" s="5" t="s">
        <v>1010</v>
      </c>
      <c r="E7778" s="5">
        <v>18.0</v>
      </c>
      <c r="F7778" s="28">
        <f t="shared" si="67"/>
        <v>44469.39055</v>
      </c>
      <c r="G7778" s="32">
        <f t="shared" si="134"/>
        <v>44469.39055</v>
      </c>
      <c r="H7778" s="29">
        <v>0.48333333333333334</v>
      </c>
      <c r="I7778" s="30">
        <f t="shared" si="131"/>
        <v>-44468.90721</v>
      </c>
      <c r="K7778" t="str">
        <f t="shared" si="136"/>
        <v/>
      </c>
    </row>
    <row r="7779">
      <c r="A7779" s="24">
        <v>44469.318859189814</v>
      </c>
      <c r="B7779" s="5" t="s">
        <v>4088</v>
      </c>
      <c r="C7779" s="5" t="s">
        <v>545</v>
      </c>
      <c r="D7779" s="5" t="s">
        <v>3111</v>
      </c>
      <c r="F7779" s="28">
        <f t="shared" si="67"/>
        <v>44469.40219</v>
      </c>
      <c r="G7779" s="32">
        <f t="shared" si="134"/>
        <v>44469.40219</v>
      </c>
      <c r="I7779" t="str">
        <f t="shared" si="131"/>
        <v/>
      </c>
      <c r="K7779" t="str">
        <f t="shared" si="136"/>
        <v/>
      </c>
    </row>
    <row r="7780">
      <c r="A7780" s="24">
        <v>44469.325424560186</v>
      </c>
      <c r="B7780" s="5" t="s">
        <v>5529</v>
      </c>
      <c r="C7780" s="5" t="s">
        <v>5530</v>
      </c>
      <c r="E7780" s="5">
        <v>24.0</v>
      </c>
      <c r="F7780" s="28">
        <f t="shared" si="67"/>
        <v>44469.40876</v>
      </c>
      <c r="G7780" s="32">
        <f t="shared" si="134"/>
        <v>44469.40876</v>
      </c>
      <c r="H7780" s="29">
        <v>0.4444444444444444</v>
      </c>
      <c r="I7780" s="30">
        <f t="shared" si="131"/>
        <v>-44468.96431</v>
      </c>
      <c r="K7780" t="str">
        <f t="shared" si="136"/>
        <v/>
      </c>
    </row>
    <row r="7781">
      <c r="A7781" s="24">
        <v>44469.325739085645</v>
      </c>
      <c r="B7781" s="5" t="s">
        <v>5531</v>
      </c>
      <c r="C7781" s="5" t="s">
        <v>874</v>
      </c>
      <c r="E7781" s="5">
        <v>20.0</v>
      </c>
      <c r="F7781" s="28">
        <f t="shared" si="67"/>
        <v>44469.40907</v>
      </c>
      <c r="G7781" s="32">
        <f t="shared" si="134"/>
        <v>44469.40907</v>
      </c>
      <c r="H7781" s="29">
        <v>0.44513888888888886</v>
      </c>
      <c r="I7781" s="30">
        <f t="shared" si="131"/>
        <v>-44468.96393</v>
      </c>
      <c r="K7781" t="str">
        <f t="shared" si="136"/>
        <v/>
      </c>
    </row>
    <row r="7782">
      <c r="A7782" s="24">
        <v>44469.35255730324</v>
      </c>
      <c r="B7782" s="5" t="s">
        <v>4291</v>
      </c>
      <c r="C7782" s="5" t="s">
        <v>5532</v>
      </c>
      <c r="D7782" s="5" t="s">
        <v>1722</v>
      </c>
      <c r="E7782" s="5">
        <v>15.0</v>
      </c>
      <c r="F7782" s="28">
        <f t="shared" si="67"/>
        <v>44469.43589</v>
      </c>
      <c r="G7782" s="32">
        <f t="shared" si="134"/>
        <v>44469.43589</v>
      </c>
      <c r="H7782" s="29">
        <v>0.5020833333333333</v>
      </c>
      <c r="I7782" s="30">
        <f t="shared" si="131"/>
        <v>-44468.93381</v>
      </c>
      <c r="K7782" t="str">
        <f t="shared" si="136"/>
        <v/>
      </c>
    </row>
    <row r="7783">
      <c r="A7783" s="24">
        <v>44469.355053657404</v>
      </c>
      <c r="B7783" s="5" t="s">
        <v>2794</v>
      </c>
      <c r="C7783" s="5" t="s">
        <v>516</v>
      </c>
      <c r="E7783" s="5">
        <v>42.0</v>
      </c>
      <c r="F7783" s="28">
        <f t="shared" si="67"/>
        <v>44469.43839</v>
      </c>
      <c r="G7783" s="32">
        <f t="shared" si="134"/>
        <v>44469.43839</v>
      </c>
      <c r="H7783" s="29">
        <v>0.5152777777777777</v>
      </c>
      <c r="I7783" s="30">
        <f t="shared" si="131"/>
        <v>-44468.92311</v>
      </c>
      <c r="K7783" t="str">
        <f t="shared" si="136"/>
        <v/>
      </c>
    </row>
    <row r="7784">
      <c r="A7784" s="24">
        <v>44469.37899658565</v>
      </c>
      <c r="B7784" s="5" t="s">
        <v>5156</v>
      </c>
      <c r="E7784" s="5">
        <v>1.0</v>
      </c>
      <c r="F7784" s="28">
        <f t="shared" si="67"/>
        <v>44469.46233</v>
      </c>
      <c r="G7784" s="32">
        <f t="shared" si="134"/>
        <v>44469.46233</v>
      </c>
      <c r="H7784" s="29">
        <v>0.6305555555555555</v>
      </c>
      <c r="I7784" s="30">
        <f t="shared" si="131"/>
        <v>-44468.83177</v>
      </c>
      <c r="K7784" t="str">
        <f t="shared" si="136"/>
        <v/>
      </c>
    </row>
    <row r="7785">
      <c r="A7785" s="24">
        <v>44469.45264523148</v>
      </c>
      <c r="B7785" s="5" t="s">
        <v>5533</v>
      </c>
      <c r="C7785" s="5" t="s">
        <v>5534</v>
      </c>
      <c r="D7785" s="5" t="s">
        <v>4411</v>
      </c>
      <c r="E7785" s="5">
        <v>15.0</v>
      </c>
      <c r="F7785" s="28">
        <f t="shared" si="67"/>
        <v>44469.53598</v>
      </c>
      <c r="G7785" s="32">
        <f t="shared" si="134"/>
        <v>44469.53598</v>
      </c>
      <c r="H7785" s="29">
        <v>0.55</v>
      </c>
      <c r="I7785" s="30">
        <f t="shared" si="131"/>
        <v>-44468.98598</v>
      </c>
      <c r="K7785" t="str">
        <f t="shared" si="136"/>
        <v/>
      </c>
    </row>
    <row r="7786">
      <c r="A7786" s="24">
        <v>44469.61397527778</v>
      </c>
      <c r="B7786" s="5" t="s">
        <v>3401</v>
      </c>
      <c r="F7786" s="28">
        <f t="shared" si="67"/>
        <v>44469.69731</v>
      </c>
      <c r="G7786" s="32">
        <f t="shared" si="134"/>
        <v>44469.69731</v>
      </c>
      <c r="I7786" t="str">
        <f t="shared" si="131"/>
        <v/>
      </c>
      <c r="K7786" t="str">
        <f t="shared" si="136"/>
        <v/>
      </c>
    </row>
    <row r="7787">
      <c r="A7787" s="24">
        <v>44470.219952893516</v>
      </c>
      <c r="B7787" s="5" t="s">
        <v>3922</v>
      </c>
      <c r="C7787" s="5" t="s">
        <v>516</v>
      </c>
      <c r="E7787" s="5">
        <v>44.0</v>
      </c>
      <c r="F7787" s="28">
        <f t="shared" si="67"/>
        <v>44470.30329</v>
      </c>
      <c r="G7787" s="32">
        <f t="shared" si="134"/>
        <v>44470.30329</v>
      </c>
      <c r="H7787" s="29">
        <v>0.5534722222222223</v>
      </c>
      <c r="I7787" s="30">
        <f t="shared" si="131"/>
        <v>-44469.74981</v>
      </c>
      <c r="K7787" t="str">
        <f t="shared" si="136"/>
        <v/>
      </c>
    </row>
    <row r="7788">
      <c r="A7788" s="24">
        <v>44470.28254894676</v>
      </c>
      <c r="B7788" s="5" t="s">
        <v>5458</v>
      </c>
      <c r="E7788" s="5">
        <v>37.0</v>
      </c>
      <c r="F7788" s="28">
        <f t="shared" si="67"/>
        <v>44470.36588</v>
      </c>
      <c r="G7788" s="32">
        <f t="shared" si="134"/>
        <v>44470.36588</v>
      </c>
      <c r="I7788" t="str">
        <f t="shared" si="131"/>
        <v/>
      </c>
      <c r="K7788">
        <f t="shared" si="136"/>
        <v>37</v>
      </c>
    </row>
    <row r="7789">
      <c r="A7789" s="24">
        <v>44470.28802260417</v>
      </c>
      <c r="B7789" s="5" t="s">
        <v>5418</v>
      </c>
      <c r="D7789" s="5" t="s">
        <v>1014</v>
      </c>
      <c r="E7789" s="5">
        <v>39.0</v>
      </c>
      <c r="F7789" s="28">
        <f t="shared" si="67"/>
        <v>44470.37136</v>
      </c>
      <c r="G7789" s="32">
        <f t="shared" si="134"/>
        <v>44470.37136</v>
      </c>
      <c r="I7789" t="str">
        <f t="shared" si="131"/>
        <v/>
      </c>
      <c r="K7789">
        <f t="shared" si="136"/>
        <v>39</v>
      </c>
    </row>
    <row r="7790">
      <c r="A7790" s="24">
        <v>44470.29442361111</v>
      </c>
      <c r="B7790" s="5" t="s">
        <v>5018</v>
      </c>
      <c r="E7790" s="5">
        <v>41.0</v>
      </c>
      <c r="F7790" s="28">
        <f t="shared" si="67"/>
        <v>44470.37776</v>
      </c>
      <c r="G7790" s="32">
        <f t="shared" si="134"/>
        <v>44470.37776</v>
      </c>
      <c r="H7790" s="29">
        <v>0.6006944444444444</v>
      </c>
      <c r="I7790" s="30">
        <f t="shared" si="131"/>
        <v>-44469.77706</v>
      </c>
      <c r="K7790" t="str">
        <f t="shared" si="136"/>
        <v/>
      </c>
    </row>
    <row r="7791">
      <c r="A7791" s="24">
        <v>44470.35902883102</v>
      </c>
      <c r="B7791" s="5" t="s">
        <v>5535</v>
      </c>
      <c r="C7791" s="5" t="s">
        <v>5536</v>
      </c>
      <c r="D7791" s="5" t="s">
        <v>660</v>
      </c>
      <c r="E7791" s="5">
        <v>15.0</v>
      </c>
      <c r="F7791" s="28">
        <f t="shared" si="67"/>
        <v>44470.44236</v>
      </c>
      <c r="G7791" s="32">
        <f t="shared" si="134"/>
        <v>44470.44236</v>
      </c>
      <c r="H7791" s="29">
        <v>0.5583333333333333</v>
      </c>
      <c r="I7791" s="30">
        <f t="shared" si="131"/>
        <v>-44469.88403</v>
      </c>
      <c r="K7791" t="str">
        <f t="shared" si="136"/>
        <v/>
      </c>
    </row>
    <row r="7792">
      <c r="A7792" s="24">
        <v>44470.376878877316</v>
      </c>
      <c r="B7792" s="5" t="s">
        <v>5156</v>
      </c>
      <c r="E7792" s="5">
        <v>42.0</v>
      </c>
      <c r="F7792" s="28">
        <f t="shared" si="67"/>
        <v>44470.46021</v>
      </c>
      <c r="G7792" s="32">
        <f t="shared" si="134"/>
        <v>44470.46021</v>
      </c>
      <c r="I7792" t="str">
        <f t="shared" si="131"/>
        <v/>
      </c>
      <c r="K7792">
        <f t="shared" si="136"/>
        <v>42</v>
      </c>
    </row>
    <row r="7793">
      <c r="A7793" s="24">
        <v>44470.41825127315</v>
      </c>
      <c r="B7793" s="5" t="s">
        <v>1637</v>
      </c>
      <c r="C7793" s="5" t="s">
        <v>1636</v>
      </c>
      <c r="D7793" s="5" t="s">
        <v>5537</v>
      </c>
      <c r="E7793" s="5">
        <v>23.0</v>
      </c>
      <c r="F7793" s="28">
        <f t="shared" si="67"/>
        <v>44470.50158</v>
      </c>
      <c r="G7793" s="32">
        <f t="shared" si="134"/>
        <v>44470.50158</v>
      </c>
      <c r="I7793" t="str">
        <f t="shared" si="131"/>
        <v/>
      </c>
      <c r="K7793">
        <f t="shared" si="136"/>
        <v>23</v>
      </c>
    </row>
    <row r="7794">
      <c r="A7794" s="24">
        <v>44470.41888041666</v>
      </c>
      <c r="B7794" s="5" t="s">
        <v>1635</v>
      </c>
      <c r="C7794" s="5" t="s">
        <v>1636</v>
      </c>
      <c r="D7794" s="5" t="s">
        <v>5537</v>
      </c>
      <c r="E7794" s="5"/>
      <c r="F7794" s="28">
        <f t="shared" si="67"/>
        <v>44470.50221</v>
      </c>
      <c r="G7794" s="32">
        <f t="shared" si="134"/>
        <v>44470.50221</v>
      </c>
      <c r="I7794" t="str">
        <f t="shared" si="131"/>
        <v/>
      </c>
      <c r="K7794" t="str">
        <f t="shared" si="136"/>
        <v/>
      </c>
    </row>
    <row r="7795">
      <c r="A7795" s="24">
        <v>44470.466395069445</v>
      </c>
      <c r="B7795" s="5" t="s">
        <v>5538</v>
      </c>
      <c r="C7795" s="5" t="s">
        <v>270</v>
      </c>
      <c r="D7795" s="5" t="s">
        <v>5042</v>
      </c>
      <c r="E7795" s="5">
        <v>6.0</v>
      </c>
      <c r="F7795" s="28">
        <f t="shared" si="67"/>
        <v>44470.54973</v>
      </c>
      <c r="G7795" s="32">
        <f t="shared" si="134"/>
        <v>44470.54973</v>
      </c>
      <c r="H7795" s="29">
        <v>0.6666666666666666</v>
      </c>
      <c r="I7795" s="30">
        <f t="shared" si="131"/>
        <v>-44469.88306</v>
      </c>
      <c r="K7795" t="str">
        <f t="shared" si="136"/>
        <v/>
      </c>
    </row>
    <row r="7796">
      <c r="A7796" s="24">
        <v>44470.484200046296</v>
      </c>
      <c r="B7796" s="5" t="s">
        <v>3765</v>
      </c>
      <c r="C7796" s="5" t="s">
        <v>3746</v>
      </c>
      <c r="D7796" s="5" t="s">
        <v>5539</v>
      </c>
      <c r="E7796" s="5">
        <v>44.0</v>
      </c>
      <c r="F7796" s="28">
        <f t="shared" si="67"/>
        <v>44470.56753</v>
      </c>
      <c r="G7796" s="32">
        <f t="shared" si="134"/>
        <v>44470.56753</v>
      </c>
      <c r="H7796" s="29">
        <v>0.6076388888888888</v>
      </c>
      <c r="I7796" s="30">
        <f t="shared" si="131"/>
        <v>-44469.95989</v>
      </c>
      <c r="K7796" t="str">
        <f t="shared" si="136"/>
        <v/>
      </c>
    </row>
    <row r="7797">
      <c r="A7797" s="24">
        <v>44470.49708804398</v>
      </c>
      <c r="B7797" s="5" t="s">
        <v>5540</v>
      </c>
      <c r="C7797" s="5" t="s">
        <v>5541</v>
      </c>
      <c r="D7797" s="5" t="s">
        <v>4233</v>
      </c>
      <c r="E7797" s="5">
        <v>26.0</v>
      </c>
      <c r="F7797" s="28">
        <f t="shared" si="67"/>
        <v>44470.58042</v>
      </c>
      <c r="G7797" s="32">
        <f t="shared" si="134"/>
        <v>44470.58042</v>
      </c>
      <c r="H7797" s="29">
        <v>0.6805555555555556</v>
      </c>
      <c r="I7797" s="30">
        <f t="shared" si="131"/>
        <v>-44469.89987</v>
      </c>
      <c r="K7797" t="str">
        <f t="shared" si="136"/>
        <v/>
      </c>
    </row>
    <row r="7798">
      <c r="A7798" s="24">
        <v>44470.497931805556</v>
      </c>
      <c r="B7798" s="5" t="s">
        <v>5040</v>
      </c>
      <c r="C7798" s="5" t="s">
        <v>5541</v>
      </c>
      <c r="D7798" s="5" t="s">
        <v>5542</v>
      </c>
      <c r="E7798" s="5">
        <v>15.0</v>
      </c>
      <c r="F7798" s="28">
        <f t="shared" si="67"/>
        <v>44470.58127</v>
      </c>
      <c r="G7798" s="32">
        <f t="shared" si="134"/>
        <v>44470.58127</v>
      </c>
      <c r="H7798" s="29">
        <v>0.7222222222222222</v>
      </c>
      <c r="I7798" s="30">
        <f t="shared" si="131"/>
        <v>-44469.85904</v>
      </c>
      <c r="K7798" t="str">
        <f t="shared" si="136"/>
        <v/>
      </c>
    </row>
    <row r="7799">
      <c r="A7799" s="24">
        <v>44473.24253844908</v>
      </c>
      <c r="B7799" s="5" t="s">
        <v>5363</v>
      </c>
      <c r="E7799" s="5">
        <v>37.0</v>
      </c>
      <c r="F7799" s="28">
        <f t="shared" si="67"/>
        <v>44473.32587</v>
      </c>
      <c r="G7799" s="32">
        <f t="shared" si="134"/>
        <v>44473.32587</v>
      </c>
      <c r="H7799" s="29">
        <v>0.6416666666666667</v>
      </c>
      <c r="I7799" s="30">
        <f t="shared" si="131"/>
        <v>-44472.68421</v>
      </c>
      <c r="K7799" t="str">
        <f t="shared" si="136"/>
        <v/>
      </c>
    </row>
    <row r="7800">
      <c r="A7800" s="24">
        <v>44473.26030869213</v>
      </c>
      <c r="B7800" s="5" t="s">
        <v>5543</v>
      </c>
      <c r="C7800" s="5" t="s">
        <v>933</v>
      </c>
      <c r="D7800" s="5" t="s">
        <v>5544</v>
      </c>
      <c r="E7800" s="5">
        <v>26.0</v>
      </c>
      <c r="F7800" s="28">
        <f t="shared" si="67"/>
        <v>44473.34364</v>
      </c>
      <c r="G7800" s="32">
        <f t="shared" si="134"/>
        <v>44473.34364</v>
      </c>
      <c r="H7800" s="29">
        <v>0.6319444444444444</v>
      </c>
      <c r="I7800" s="30">
        <f t="shared" si="131"/>
        <v>-44472.7117</v>
      </c>
      <c r="K7800" t="str">
        <f t="shared" si="136"/>
        <v/>
      </c>
    </row>
    <row r="7801">
      <c r="A7801" s="24">
        <v>44473.279743969906</v>
      </c>
      <c r="B7801" s="5" t="s">
        <v>5545</v>
      </c>
      <c r="E7801" s="5">
        <v>43.0</v>
      </c>
      <c r="F7801" s="28">
        <f t="shared" si="67"/>
        <v>44473.36308</v>
      </c>
      <c r="G7801" s="32">
        <f t="shared" si="134"/>
        <v>44473.36308</v>
      </c>
      <c r="I7801" t="str">
        <f t="shared" si="131"/>
        <v/>
      </c>
      <c r="K7801">
        <f t="shared" si="136"/>
        <v>43</v>
      </c>
    </row>
    <row r="7802">
      <c r="A7802" s="24">
        <v>44473.29024899306</v>
      </c>
      <c r="B7802" s="5" t="s">
        <v>5418</v>
      </c>
      <c r="D7802" s="5" t="s">
        <v>1014</v>
      </c>
      <c r="E7802" s="5">
        <v>42.0</v>
      </c>
      <c r="F7802" s="28">
        <f t="shared" si="67"/>
        <v>44473.37358</v>
      </c>
      <c r="G7802" s="32">
        <f t="shared" si="134"/>
        <v>44473.37358</v>
      </c>
      <c r="I7802" t="str">
        <f t="shared" si="131"/>
        <v/>
      </c>
      <c r="K7802">
        <f t="shared" si="136"/>
        <v>42</v>
      </c>
    </row>
    <row r="7803">
      <c r="A7803" s="24">
        <v>44473.29586424769</v>
      </c>
      <c r="B7803" s="5" t="s">
        <v>5546</v>
      </c>
      <c r="D7803" s="5" t="s">
        <v>5547</v>
      </c>
      <c r="E7803" s="5">
        <v>25.0</v>
      </c>
      <c r="F7803" s="28">
        <f t="shared" si="67"/>
        <v>44473.3792</v>
      </c>
      <c r="G7803" s="32">
        <f t="shared" si="134"/>
        <v>44473.3792</v>
      </c>
      <c r="H7803" s="29">
        <v>0.42083333333333334</v>
      </c>
      <c r="I7803" s="30">
        <f t="shared" si="131"/>
        <v>-44472.95836</v>
      </c>
      <c r="K7803" t="str">
        <f t="shared" si="136"/>
        <v/>
      </c>
    </row>
    <row r="7804">
      <c r="A7804" s="24">
        <v>44473.326756504626</v>
      </c>
      <c r="B7804" s="5" t="s">
        <v>2548</v>
      </c>
      <c r="C7804" s="5" t="s">
        <v>1813</v>
      </c>
      <c r="D7804" s="5" t="s">
        <v>5548</v>
      </c>
      <c r="E7804" s="5">
        <v>44.0</v>
      </c>
      <c r="F7804" s="28">
        <f t="shared" si="67"/>
        <v>44473.41009</v>
      </c>
      <c r="G7804" s="32">
        <f t="shared" si="134"/>
        <v>44473.41009</v>
      </c>
      <c r="I7804" t="str">
        <f t="shared" si="131"/>
        <v/>
      </c>
      <c r="K7804">
        <f t="shared" si="136"/>
        <v>44</v>
      </c>
    </row>
    <row r="7805">
      <c r="A7805" s="24">
        <v>44473.341328634255</v>
      </c>
      <c r="B7805" s="5" t="s">
        <v>253</v>
      </c>
      <c r="C7805" s="5" t="s">
        <v>610</v>
      </c>
      <c r="D7805" s="5" t="s">
        <v>716</v>
      </c>
      <c r="E7805" s="5">
        <v>24.0</v>
      </c>
      <c r="F7805" s="28">
        <f t="shared" si="67"/>
        <v>44473.42466</v>
      </c>
      <c r="G7805" s="32">
        <f t="shared" si="134"/>
        <v>44473.42466</v>
      </c>
      <c r="H7805" s="29">
        <v>0.5805555555555556</v>
      </c>
      <c r="I7805" s="30">
        <f t="shared" si="131"/>
        <v>-44472.84411</v>
      </c>
      <c r="K7805" t="str">
        <f t="shared" si="136"/>
        <v/>
      </c>
    </row>
    <row r="7806">
      <c r="A7806" s="24">
        <v>44473.341970625</v>
      </c>
      <c r="B7806" s="5" t="s">
        <v>5549</v>
      </c>
      <c r="C7806" s="5" t="s">
        <v>610</v>
      </c>
      <c r="D7806" s="5" t="s">
        <v>716</v>
      </c>
      <c r="E7806" s="5">
        <v>25.0</v>
      </c>
      <c r="F7806" s="28">
        <f t="shared" si="67"/>
        <v>44473.4253</v>
      </c>
      <c r="G7806" s="32">
        <f t="shared" si="134"/>
        <v>44473.4253</v>
      </c>
      <c r="H7806" s="29">
        <v>0.5798611111111112</v>
      </c>
      <c r="I7806" s="30">
        <f t="shared" si="131"/>
        <v>-44472.84544</v>
      </c>
      <c r="K7806" t="str">
        <f t="shared" si="136"/>
        <v/>
      </c>
    </row>
    <row r="7807">
      <c r="A7807" s="24">
        <v>44473.34234204861</v>
      </c>
      <c r="B7807" s="5" t="s">
        <v>5550</v>
      </c>
      <c r="C7807" s="5" t="s">
        <v>610</v>
      </c>
      <c r="D7807" s="5" t="s">
        <v>716</v>
      </c>
      <c r="E7807" s="5">
        <v>23.0</v>
      </c>
      <c r="F7807" s="28">
        <f t="shared" si="67"/>
        <v>44473.42568</v>
      </c>
      <c r="G7807" s="32">
        <f t="shared" si="134"/>
        <v>44473.42568</v>
      </c>
      <c r="H7807" s="29">
        <v>0.5805555555555556</v>
      </c>
      <c r="I7807" s="30">
        <f t="shared" si="131"/>
        <v>-44472.84512</v>
      </c>
      <c r="K7807" t="str">
        <f t="shared" si="136"/>
        <v/>
      </c>
    </row>
    <row r="7808">
      <c r="A7808" s="24">
        <v>44473.42972079861</v>
      </c>
      <c r="B7808" s="5" t="s">
        <v>5551</v>
      </c>
      <c r="D7808" s="5" t="s">
        <v>5552</v>
      </c>
      <c r="E7808" s="5">
        <v>22.0</v>
      </c>
      <c r="F7808" s="28">
        <f t="shared" si="67"/>
        <v>44473.51305</v>
      </c>
      <c r="G7808" s="32">
        <f t="shared" si="134"/>
        <v>44473.51305</v>
      </c>
      <c r="H7808" s="29">
        <v>0.5576388888888889</v>
      </c>
      <c r="I7808" s="30">
        <f t="shared" si="131"/>
        <v>-44472.95542</v>
      </c>
      <c r="K7808" t="str">
        <f t="shared" si="136"/>
        <v/>
      </c>
    </row>
    <row r="7809">
      <c r="A7809" s="24">
        <v>44473.432509861115</v>
      </c>
      <c r="B7809" s="5" t="s">
        <v>5244</v>
      </c>
      <c r="C7809" s="5" t="s">
        <v>5553</v>
      </c>
      <c r="D7809" s="5" t="s">
        <v>5554</v>
      </c>
      <c r="E7809" s="5">
        <v>20.0</v>
      </c>
      <c r="F7809" s="28">
        <f t="shared" si="67"/>
        <v>44473.51584</v>
      </c>
      <c r="G7809" s="32">
        <f t="shared" si="134"/>
        <v>44473.51584</v>
      </c>
      <c r="H7809" s="29">
        <v>0.5444444444444444</v>
      </c>
      <c r="I7809" s="30">
        <f t="shared" si="131"/>
        <v>-44472.9714</v>
      </c>
      <c r="K7809" t="str">
        <f t="shared" si="136"/>
        <v/>
      </c>
    </row>
    <row r="7810">
      <c r="A7810" s="24">
        <v>44473.434125775464</v>
      </c>
      <c r="B7810" s="5" t="s">
        <v>5555</v>
      </c>
      <c r="C7810" s="5" t="s">
        <v>5556</v>
      </c>
      <c r="D7810" s="5" t="s">
        <v>5114</v>
      </c>
      <c r="E7810" s="5">
        <v>21.0</v>
      </c>
      <c r="F7810" s="28">
        <f t="shared" si="67"/>
        <v>44473.51746</v>
      </c>
      <c r="G7810" s="32">
        <f t="shared" si="134"/>
        <v>44473.51746</v>
      </c>
      <c r="H7810" s="29">
        <v>0.5444444444444444</v>
      </c>
      <c r="I7810" s="30">
        <f t="shared" si="131"/>
        <v>-44472.97301</v>
      </c>
      <c r="K7810" t="str">
        <f t="shared" si="136"/>
        <v/>
      </c>
    </row>
    <row r="7811">
      <c r="A7811" s="24">
        <v>44473.48199219907</v>
      </c>
      <c r="B7811" s="5" t="s">
        <v>1824</v>
      </c>
      <c r="C7811" s="5" t="s">
        <v>516</v>
      </c>
      <c r="E7811" s="5">
        <v>38.0</v>
      </c>
      <c r="F7811" s="28">
        <f t="shared" si="67"/>
        <v>44473.56533</v>
      </c>
      <c r="G7811" s="32">
        <f t="shared" si="134"/>
        <v>44473.56533</v>
      </c>
      <c r="I7811" t="str">
        <f t="shared" si="131"/>
        <v/>
      </c>
      <c r="K7811">
        <f t="shared" si="136"/>
        <v>38</v>
      </c>
    </row>
    <row r="7812">
      <c r="A7812" s="24">
        <v>44473.48981165509</v>
      </c>
      <c r="B7812" s="5" t="s">
        <v>5557</v>
      </c>
      <c r="E7812" s="5">
        <v>39.0</v>
      </c>
      <c r="F7812" s="28">
        <f t="shared" si="67"/>
        <v>44473.57314</v>
      </c>
      <c r="G7812" s="32">
        <f t="shared" si="134"/>
        <v>44473.57314</v>
      </c>
      <c r="I7812" t="str">
        <f t="shared" si="131"/>
        <v/>
      </c>
      <c r="K7812">
        <f t="shared" si="136"/>
        <v>39</v>
      </c>
    </row>
    <row r="7813">
      <c r="A7813" s="24">
        <v>44473.501773738426</v>
      </c>
      <c r="B7813" s="5" t="s">
        <v>4250</v>
      </c>
      <c r="C7813" s="5" t="s">
        <v>2400</v>
      </c>
      <c r="D7813" s="5" t="s">
        <v>4944</v>
      </c>
      <c r="E7813" s="5">
        <v>24.0</v>
      </c>
      <c r="F7813" s="28">
        <f t="shared" si="67"/>
        <v>44473.58511</v>
      </c>
      <c r="G7813" s="32">
        <f t="shared" si="134"/>
        <v>44473.58511</v>
      </c>
      <c r="H7813" s="29">
        <v>0.6041666666666666</v>
      </c>
      <c r="I7813" s="30">
        <f t="shared" si="131"/>
        <v>-44472.98094</v>
      </c>
      <c r="K7813" t="str">
        <f t="shared" si="136"/>
        <v/>
      </c>
    </row>
    <row r="7814">
      <c r="A7814" s="24">
        <v>44474.25076340278</v>
      </c>
      <c r="B7814" s="5" t="s">
        <v>5558</v>
      </c>
      <c r="F7814" s="28">
        <f t="shared" si="67"/>
        <v>44474.3341</v>
      </c>
      <c r="G7814" s="32">
        <f t="shared" si="134"/>
        <v>44474.3341</v>
      </c>
      <c r="I7814" t="str">
        <f t="shared" si="131"/>
        <v/>
      </c>
      <c r="K7814" t="str">
        <f t="shared" si="136"/>
        <v/>
      </c>
    </row>
    <row r="7815">
      <c r="A7815" s="24">
        <v>44474.25141193287</v>
      </c>
      <c r="B7815" s="5" t="s">
        <v>5363</v>
      </c>
      <c r="E7815" s="5">
        <v>37.0</v>
      </c>
      <c r="F7815" s="28">
        <f t="shared" si="67"/>
        <v>44474.33475</v>
      </c>
      <c r="G7815" s="32">
        <f t="shared" si="134"/>
        <v>44474.33475</v>
      </c>
      <c r="I7815" t="str">
        <f t="shared" si="131"/>
        <v/>
      </c>
      <c r="K7815">
        <f t="shared" si="136"/>
        <v>37</v>
      </c>
    </row>
    <row r="7816">
      <c r="A7816" s="24">
        <v>44474.26269118056</v>
      </c>
      <c r="B7816" s="5" t="s">
        <v>5559</v>
      </c>
      <c r="C7816" s="5" t="s">
        <v>933</v>
      </c>
      <c r="D7816" s="5" t="s">
        <v>5544</v>
      </c>
      <c r="E7816" s="5">
        <v>26.0</v>
      </c>
      <c r="F7816" s="28">
        <f t="shared" si="67"/>
        <v>44474.34602</v>
      </c>
      <c r="G7816" s="32">
        <f t="shared" si="134"/>
        <v>44474.34602</v>
      </c>
      <c r="H7816" s="29">
        <v>0.5930555555555556</v>
      </c>
      <c r="I7816" s="30">
        <f t="shared" si="131"/>
        <v>-44473.75297</v>
      </c>
      <c r="K7816" t="str">
        <f t="shared" si="136"/>
        <v/>
      </c>
    </row>
    <row r="7817">
      <c r="A7817" s="24">
        <v>44474.285552534726</v>
      </c>
      <c r="B7817" s="5" t="s">
        <v>5418</v>
      </c>
      <c r="D7817" s="5" t="s">
        <v>1014</v>
      </c>
      <c r="E7817" s="5">
        <v>41.0</v>
      </c>
      <c r="F7817" s="28">
        <f t="shared" si="67"/>
        <v>44474.36889</v>
      </c>
      <c r="G7817" s="32">
        <f t="shared" si="134"/>
        <v>44474.36889</v>
      </c>
      <c r="H7817" s="29">
        <v>0.6104166666666667</v>
      </c>
      <c r="I7817" s="30">
        <f t="shared" si="131"/>
        <v>-44473.75847</v>
      </c>
      <c r="K7817" t="str">
        <f t="shared" si="136"/>
        <v/>
      </c>
    </row>
    <row r="7818">
      <c r="A7818" s="24">
        <v>44474.294199861106</v>
      </c>
      <c r="B7818" s="5" t="s">
        <v>5458</v>
      </c>
      <c r="E7818" s="5">
        <v>42.0</v>
      </c>
      <c r="F7818" s="28">
        <f t="shared" si="67"/>
        <v>44474.37753</v>
      </c>
      <c r="G7818" s="32">
        <f t="shared" si="134"/>
        <v>44474.37753</v>
      </c>
      <c r="I7818" t="str">
        <f t="shared" si="131"/>
        <v/>
      </c>
      <c r="K7818">
        <f t="shared" si="136"/>
        <v>42</v>
      </c>
    </row>
    <row r="7819">
      <c r="A7819" s="24">
        <v>44474.30747560185</v>
      </c>
      <c r="B7819" s="5" t="s">
        <v>5018</v>
      </c>
      <c r="E7819" s="5">
        <v>43.0</v>
      </c>
      <c r="F7819" s="28">
        <f t="shared" si="67"/>
        <v>44474.39081</v>
      </c>
      <c r="G7819" s="32">
        <f t="shared" si="134"/>
        <v>44474.39081</v>
      </c>
      <c r="H7819" s="29">
        <v>0.5791666666666667</v>
      </c>
      <c r="I7819" s="30">
        <f t="shared" si="131"/>
        <v>-44473.81164</v>
      </c>
      <c r="K7819" t="str">
        <f t="shared" si="136"/>
        <v/>
      </c>
    </row>
    <row r="7820">
      <c r="A7820" s="24">
        <v>44474.31428318287</v>
      </c>
      <c r="B7820" s="5" t="s">
        <v>253</v>
      </c>
      <c r="C7820" s="5" t="s">
        <v>251</v>
      </c>
      <c r="D7820" s="5" t="s">
        <v>716</v>
      </c>
      <c r="E7820" s="5">
        <v>12.0</v>
      </c>
      <c r="F7820" s="28">
        <f t="shared" si="67"/>
        <v>44474.39762</v>
      </c>
      <c r="G7820" s="32">
        <f t="shared" si="134"/>
        <v>44474.39762</v>
      </c>
      <c r="H7820" s="29">
        <v>0.6131944444444445</v>
      </c>
      <c r="I7820" s="30">
        <f t="shared" si="131"/>
        <v>-44473.78442</v>
      </c>
      <c r="K7820" t="str">
        <f t="shared" si="136"/>
        <v/>
      </c>
    </row>
    <row r="7821">
      <c r="A7821" s="24">
        <v>44474.316819872685</v>
      </c>
      <c r="B7821" s="5" t="s">
        <v>254</v>
      </c>
      <c r="C7821" s="5" t="s">
        <v>251</v>
      </c>
      <c r="D7821" s="5" t="s">
        <v>716</v>
      </c>
      <c r="E7821" s="5">
        <v>13.0</v>
      </c>
      <c r="F7821" s="28">
        <f t="shared" si="67"/>
        <v>44474.40015</v>
      </c>
      <c r="G7821" s="32">
        <f t="shared" si="134"/>
        <v>44474.40015</v>
      </c>
      <c r="H7821" s="29">
        <v>0.6138888888888889</v>
      </c>
      <c r="I7821" s="30">
        <f t="shared" si="131"/>
        <v>-44473.78626</v>
      </c>
      <c r="K7821" t="str">
        <f t="shared" si="136"/>
        <v/>
      </c>
    </row>
    <row r="7822">
      <c r="A7822" s="24">
        <v>44474.31715155093</v>
      </c>
      <c r="B7822" s="5" t="s">
        <v>5550</v>
      </c>
      <c r="C7822" s="5" t="s">
        <v>251</v>
      </c>
      <c r="D7822" s="5" t="s">
        <v>716</v>
      </c>
      <c r="E7822" s="5">
        <v>14.0</v>
      </c>
      <c r="F7822" s="28">
        <f t="shared" si="67"/>
        <v>44474.40048</v>
      </c>
      <c r="G7822" s="32">
        <f t="shared" si="134"/>
        <v>44474.40048</v>
      </c>
      <c r="H7822" s="29">
        <v>0.6138888888888889</v>
      </c>
      <c r="I7822" s="30">
        <f t="shared" si="131"/>
        <v>-44473.7866</v>
      </c>
      <c r="K7822" t="str">
        <f t="shared" si="136"/>
        <v/>
      </c>
    </row>
    <row r="7823">
      <c r="A7823" s="24">
        <v>44474.34128288194</v>
      </c>
      <c r="B7823" s="5" t="s">
        <v>5560</v>
      </c>
      <c r="C7823" s="5" t="s">
        <v>20</v>
      </c>
      <c r="D7823" s="5" t="s">
        <v>4264</v>
      </c>
      <c r="E7823" s="5">
        <v>11.0</v>
      </c>
      <c r="F7823" s="28">
        <f t="shared" si="67"/>
        <v>44474.42462</v>
      </c>
      <c r="G7823" s="32">
        <f t="shared" si="134"/>
        <v>44474.42462</v>
      </c>
      <c r="H7823" s="29">
        <v>0.5826388888888889</v>
      </c>
      <c r="I7823" s="30">
        <f t="shared" si="131"/>
        <v>-44473.84198</v>
      </c>
      <c r="K7823" t="str">
        <f t="shared" si="136"/>
        <v/>
      </c>
    </row>
    <row r="7824">
      <c r="A7824" s="24">
        <v>44474.35159501157</v>
      </c>
      <c r="B7824" s="5" t="s">
        <v>5561</v>
      </c>
      <c r="C7824" s="5" t="s">
        <v>5562</v>
      </c>
      <c r="D7824" s="5" t="s">
        <v>2561</v>
      </c>
      <c r="E7824" s="5">
        <v>10.0</v>
      </c>
      <c r="F7824" s="28">
        <f t="shared" si="67"/>
        <v>44474.43493</v>
      </c>
      <c r="G7824" s="32">
        <f t="shared" si="134"/>
        <v>44474.43493</v>
      </c>
      <c r="H7824" s="29">
        <v>0.47291666666666665</v>
      </c>
      <c r="I7824" s="30">
        <f t="shared" si="131"/>
        <v>-44473.96201</v>
      </c>
      <c r="K7824" t="str">
        <f t="shared" si="136"/>
        <v/>
      </c>
    </row>
    <row r="7825">
      <c r="A7825" s="24">
        <v>44474.36251876157</v>
      </c>
      <c r="B7825" s="5" t="s">
        <v>2536</v>
      </c>
      <c r="C7825" s="5" t="s">
        <v>716</v>
      </c>
      <c r="D7825" s="5" t="s">
        <v>5049</v>
      </c>
      <c r="E7825" s="5">
        <v>9.0</v>
      </c>
      <c r="F7825" s="28">
        <f t="shared" si="67"/>
        <v>44474.44585</v>
      </c>
      <c r="G7825" s="32">
        <f t="shared" si="134"/>
        <v>44474.44585</v>
      </c>
      <c r="H7825" s="29">
        <v>0.4909722222222222</v>
      </c>
      <c r="I7825" s="30">
        <f t="shared" si="131"/>
        <v>-44473.95488</v>
      </c>
      <c r="K7825" t="str">
        <f t="shared" si="136"/>
        <v/>
      </c>
    </row>
    <row r="7826">
      <c r="A7826" s="24">
        <v>44474.37261049768</v>
      </c>
      <c r="B7826" s="5" t="s">
        <v>5563</v>
      </c>
      <c r="E7826" s="5">
        <v>38.0</v>
      </c>
      <c r="F7826" s="28">
        <f t="shared" si="67"/>
        <v>44474.45594</v>
      </c>
      <c r="G7826" s="32">
        <f t="shared" si="134"/>
        <v>44474.45594</v>
      </c>
      <c r="H7826" s="29">
        <v>0.6208333333333333</v>
      </c>
      <c r="I7826" s="30">
        <f t="shared" si="131"/>
        <v>-44473.83511</v>
      </c>
      <c r="K7826" t="str">
        <f t="shared" si="136"/>
        <v/>
      </c>
    </row>
    <row r="7827">
      <c r="A7827" s="24">
        <v>44474.40680835648</v>
      </c>
      <c r="B7827" s="5" t="s">
        <v>5564</v>
      </c>
      <c r="D7827" s="5" t="s">
        <v>5565</v>
      </c>
      <c r="E7827" s="5">
        <v>22.0</v>
      </c>
      <c r="F7827" s="28">
        <f t="shared" si="67"/>
        <v>44474.49014</v>
      </c>
      <c r="G7827" s="32">
        <f t="shared" si="134"/>
        <v>44474.49014</v>
      </c>
      <c r="H7827" s="29">
        <v>0.5770833333333333</v>
      </c>
      <c r="I7827" s="30">
        <f t="shared" si="131"/>
        <v>-44473.91306</v>
      </c>
      <c r="K7827" t="str">
        <f t="shared" si="136"/>
        <v/>
      </c>
    </row>
    <row r="7828">
      <c r="A7828" s="24">
        <v>44474.40943373843</v>
      </c>
      <c r="B7828" s="5" t="s">
        <v>5566</v>
      </c>
      <c r="D7828" s="5" t="s">
        <v>5565</v>
      </c>
      <c r="E7828" s="5">
        <v>15.0</v>
      </c>
      <c r="F7828" s="28">
        <f t="shared" si="67"/>
        <v>44474.49277</v>
      </c>
      <c r="G7828" s="32">
        <f t="shared" si="134"/>
        <v>44474.49277</v>
      </c>
      <c r="H7828" s="29">
        <v>0.5826388888888889</v>
      </c>
      <c r="I7828" s="30">
        <f t="shared" si="131"/>
        <v>-44473.91013</v>
      </c>
      <c r="K7828" t="str">
        <f t="shared" si="136"/>
        <v/>
      </c>
    </row>
    <row r="7829">
      <c r="A7829" s="24">
        <v>44474.41081825232</v>
      </c>
      <c r="B7829" s="5" t="s">
        <v>5567</v>
      </c>
      <c r="D7829" s="5" t="s">
        <v>5565</v>
      </c>
      <c r="E7829" s="5">
        <v>20.0</v>
      </c>
      <c r="F7829" s="28">
        <f t="shared" si="67"/>
        <v>44474.49415</v>
      </c>
      <c r="G7829" s="32">
        <f t="shared" si="134"/>
        <v>44474.49415</v>
      </c>
      <c r="H7829" s="29">
        <v>0.5798611111111112</v>
      </c>
      <c r="I7829" s="30">
        <f t="shared" si="131"/>
        <v>-44473.91429</v>
      </c>
      <c r="K7829" t="str">
        <f t="shared" si="136"/>
        <v/>
      </c>
    </row>
    <row r="7830">
      <c r="A7830" s="24">
        <v>44474.411385983796</v>
      </c>
      <c r="B7830" s="5" t="s">
        <v>5568</v>
      </c>
      <c r="D7830" s="5" t="s">
        <v>5565</v>
      </c>
      <c r="E7830" s="5">
        <v>19.0</v>
      </c>
      <c r="F7830" s="28">
        <f t="shared" si="67"/>
        <v>44474.49472</v>
      </c>
      <c r="G7830" s="32">
        <f t="shared" si="134"/>
        <v>44474.49472</v>
      </c>
      <c r="H7830" s="29">
        <v>0.5833333333333334</v>
      </c>
      <c r="I7830" s="30">
        <f t="shared" si="131"/>
        <v>-44473.91139</v>
      </c>
      <c r="K7830" t="str">
        <f t="shared" si="136"/>
        <v/>
      </c>
    </row>
    <row r="7831">
      <c r="A7831" s="24">
        <v>44474.41494153935</v>
      </c>
      <c r="B7831" s="5" t="s">
        <v>5569</v>
      </c>
      <c r="D7831" s="5" t="s">
        <v>5565</v>
      </c>
      <c r="E7831" s="5">
        <v>23.0</v>
      </c>
      <c r="F7831" s="28">
        <f t="shared" si="67"/>
        <v>44474.49827</v>
      </c>
      <c r="G7831" s="32">
        <f t="shared" si="134"/>
        <v>44474.49827</v>
      </c>
      <c r="H7831" s="29">
        <v>0.5826388888888889</v>
      </c>
      <c r="I7831" s="30">
        <f t="shared" si="131"/>
        <v>-44473.91564</v>
      </c>
      <c r="K7831" t="str">
        <f t="shared" si="136"/>
        <v/>
      </c>
    </row>
    <row r="7832">
      <c r="A7832" s="24">
        <v>44474.4169534838</v>
      </c>
      <c r="B7832" s="5" t="s">
        <v>5570</v>
      </c>
      <c r="D7832" s="5" t="s">
        <v>5042</v>
      </c>
      <c r="E7832" s="5">
        <v>10.0</v>
      </c>
      <c r="F7832" s="28">
        <f t="shared" si="67"/>
        <v>44474.50029</v>
      </c>
      <c r="G7832" s="32">
        <f t="shared" si="134"/>
        <v>44474.50029</v>
      </c>
      <c r="H7832" s="29">
        <v>0.5701388888888889</v>
      </c>
      <c r="I7832" s="30">
        <f t="shared" si="131"/>
        <v>-44473.93015</v>
      </c>
      <c r="K7832" t="str">
        <f t="shared" si="136"/>
        <v/>
      </c>
    </row>
    <row r="7833">
      <c r="A7833" s="24">
        <v>44474.41962825232</v>
      </c>
      <c r="B7833" s="5" t="s">
        <v>5571</v>
      </c>
      <c r="D7833" s="5" t="s">
        <v>5565</v>
      </c>
      <c r="E7833" s="5">
        <v>16.0</v>
      </c>
      <c r="F7833" s="28">
        <f t="shared" si="67"/>
        <v>44474.50296</v>
      </c>
      <c r="G7833" s="32">
        <f t="shared" si="134"/>
        <v>44474.50296</v>
      </c>
      <c r="H7833" s="29">
        <v>0.5798611111111112</v>
      </c>
      <c r="I7833" s="30">
        <f t="shared" si="131"/>
        <v>-44473.9231</v>
      </c>
      <c r="K7833" t="str">
        <f t="shared" si="136"/>
        <v/>
      </c>
    </row>
    <row r="7834">
      <c r="A7834" s="24">
        <v>44474.42007246528</v>
      </c>
      <c r="B7834" s="5" t="s">
        <v>5572</v>
      </c>
      <c r="D7834" s="5" t="s">
        <v>5565</v>
      </c>
      <c r="E7834" s="5">
        <v>18.0</v>
      </c>
      <c r="F7834" s="28">
        <f t="shared" si="67"/>
        <v>44474.50341</v>
      </c>
      <c r="G7834" s="32">
        <f t="shared" si="134"/>
        <v>44474.50341</v>
      </c>
      <c r="H7834" s="29">
        <v>0.5791666666666667</v>
      </c>
      <c r="I7834" s="30">
        <f t="shared" si="131"/>
        <v>-44473.92424</v>
      </c>
      <c r="K7834" t="str">
        <f t="shared" si="136"/>
        <v/>
      </c>
    </row>
    <row r="7835">
      <c r="A7835" s="24">
        <v>44474.42086520833</v>
      </c>
      <c r="B7835" s="5" t="s">
        <v>5573</v>
      </c>
      <c r="D7835" s="5" t="s">
        <v>5565</v>
      </c>
      <c r="E7835" s="5">
        <v>21.0</v>
      </c>
      <c r="F7835" s="28">
        <f t="shared" si="67"/>
        <v>44474.5042</v>
      </c>
      <c r="G7835" s="32">
        <f t="shared" si="134"/>
        <v>44474.5042</v>
      </c>
      <c r="H7835" s="29">
        <v>0.5833333333333334</v>
      </c>
      <c r="I7835" s="30">
        <f t="shared" si="131"/>
        <v>-44473.92087</v>
      </c>
      <c r="K7835" t="str">
        <f t="shared" si="136"/>
        <v/>
      </c>
    </row>
    <row r="7836">
      <c r="A7836" s="24">
        <v>44474.42161424768</v>
      </c>
      <c r="B7836" s="5" t="s">
        <v>5574</v>
      </c>
      <c r="D7836" s="5" t="s">
        <v>5565</v>
      </c>
      <c r="E7836" s="5">
        <v>24.0</v>
      </c>
      <c r="F7836" s="28">
        <f t="shared" si="67"/>
        <v>44474.50495</v>
      </c>
      <c r="G7836" s="32">
        <f t="shared" si="134"/>
        <v>44474.50495</v>
      </c>
      <c r="H7836" s="29">
        <v>0.5833333333333334</v>
      </c>
      <c r="I7836" s="30">
        <f t="shared" si="131"/>
        <v>-44473.92161</v>
      </c>
      <c r="K7836" t="str">
        <f t="shared" si="136"/>
        <v/>
      </c>
    </row>
    <row r="7837">
      <c r="A7837" s="24">
        <v>44474.42338399305</v>
      </c>
      <c r="B7837" s="5" t="s">
        <v>3239</v>
      </c>
      <c r="D7837" s="5" t="s">
        <v>5565</v>
      </c>
      <c r="E7837" s="5">
        <v>25.0</v>
      </c>
      <c r="F7837" s="28">
        <f t="shared" si="67"/>
        <v>44474.50672</v>
      </c>
      <c r="G7837" s="32">
        <f t="shared" si="134"/>
        <v>44474.50672</v>
      </c>
      <c r="H7837" s="29">
        <v>0.5798611111111112</v>
      </c>
      <c r="I7837" s="30">
        <f t="shared" si="131"/>
        <v>-44473.92686</v>
      </c>
      <c r="K7837" t="str">
        <f t="shared" si="136"/>
        <v/>
      </c>
    </row>
    <row r="7838">
      <c r="A7838" s="24">
        <v>44474.47570736111</v>
      </c>
      <c r="B7838" s="5" t="s">
        <v>5575</v>
      </c>
      <c r="C7838" s="5" t="s">
        <v>766</v>
      </c>
      <c r="D7838" s="5" t="s">
        <v>284</v>
      </c>
      <c r="E7838" s="5">
        <v>7.0</v>
      </c>
      <c r="F7838" s="28">
        <f t="shared" si="67"/>
        <v>44474.55904</v>
      </c>
      <c r="G7838" s="32">
        <f t="shared" si="134"/>
        <v>44474.55904</v>
      </c>
      <c r="H7838" s="29">
        <v>0.5694444444444444</v>
      </c>
      <c r="I7838" s="30">
        <f t="shared" si="131"/>
        <v>-44473.9896</v>
      </c>
      <c r="K7838" t="str">
        <f t="shared" si="136"/>
        <v/>
      </c>
    </row>
    <row r="7839">
      <c r="A7839" s="24">
        <v>44474.60871934028</v>
      </c>
      <c r="B7839" s="5" t="s">
        <v>3401</v>
      </c>
      <c r="F7839" s="28">
        <f t="shared" si="67"/>
        <v>44474.69205</v>
      </c>
      <c r="G7839" s="32">
        <f t="shared" si="134"/>
        <v>44474.69205</v>
      </c>
      <c r="I7839" t="str">
        <f t="shared" si="131"/>
        <v/>
      </c>
      <c r="K7839" t="str">
        <f t="shared" si="136"/>
        <v/>
      </c>
    </row>
    <row r="7840">
      <c r="A7840" s="24">
        <v>44475.24696078704</v>
      </c>
      <c r="B7840" s="5" t="s">
        <v>5576</v>
      </c>
      <c r="E7840" s="5">
        <v>37.0</v>
      </c>
      <c r="F7840" s="28">
        <f t="shared" si="67"/>
        <v>44475.33029</v>
      </c>
      <c r="G7840" s="32">
        <f t="shared" si="134"/>
        <v>44475.33029</v>
      </c>
      <c r="I7840" t="str">
        <f t="shared" si="131"/>
        <v/>
      </c>
      <c r="K7840">
        <f t="shared" si="136"/>
        <v>37</v>
      </c>
    </row>
    <row r="7841">
      <c r="A7841" s="24">
        <v>44475.2525821875</v>
      </c>
      <c r="B7841" s="5" t="s">
        <v>5577</v>
      </c>
      <c r="D7841" s="5" t="s">
        <v>921</v>
      </c>
      <c r="E7841" s="5">
        <v>42.0</v>
      </c>
      <c r="F7841" s="28">
        <f t="shared" si="67"/>
        <v>44475.33592</v>
      </c>
      <c r="G7841" s="32">
        <f t="shared" si="134"/>
        <v>44475.33592</v>
      </c>
      <c r="I7841" t="str">
        <f t="shared" si="131"/>
        <v/>
      </c>
      <c r="K7841">
        <f t="shared" si="136"/>
        <v>42</v>
      </c>
    </row>
    <row r="7842">
      <c r="A7842" s="24">
        <v>44475.261880729166</v>
      </c>
      <c r="B7842" s="5" t="s">
        <v>5578</v>
      </c>
      <c r="C7842" s="5" t="s">
        <v>251</v>
      </c>
      <c r="E7842" s="5">
        <v>12.0</v>
      </c>
      <c r="F7842" s="28">
        <f t="shared" si="67"/>
        <v>44475.34521</v>
      </c>
      <c r="G7842" s="32">
        <f t="shared" si="134"/>
        <v>44475.34521</v>
      </c>
      <c r="H7842" s="29">
        <v>0.4930555555555556</v>
      </c>
      <c r="I7842" s="30">
        <f t="shared" si="131"/>
        <v>-44474.85216</v>
      </c>
      <c r="K7842" t="str">
        <f t="shared" si="136"/>
        <v/>
      </c>
    </row>
    <row r="7843">
      <c r="A7843" s="24">
        <v>44475.262329097226</v>
      </c>
      <c r="B7843" s="5" t="s">
        <v>5579</v>
      </c>
      <c r="C7843" s="5" t="s">
        <v>251</v>
      </c>
      <c r="E7843" s="5">
        <v>13.0</v>
      </c>
      <c r="F7843" s="28">
        <f t="shared" si="67"/>
        <v>44475.34566</v>
      </c>
      <c r="G7843" s="32">
        <f t="shared" si="134"/>
        <v>44475.34566</v>
      </c>
      <c r="H7843" s="29">
        <v>0.49236111111111114</v>
      </c>
      <c r="I7843" s="30">
        <f t="shared" si="131"/>
        <v>-44474.8533</v>
      </c>
      <c r="K7843" t="str">
        <f t="shared" si="136"/>
        <v/>
      </c>
    </row>
    <row r="7844">
      <c r="A7844" s="24">
        <v>44475.2627225926</v>
      </c>
      <c r="B7844" s="5" t="s">
        <v>561</v>
      </c>
      <c r="C7844" s="5" t="s">
        <v>251</v>
      </c>
      <c r="E7844" s="5">
        <v>14.0</v>
      </c>
      <c r="F7844" s="28">
        <f t="shared" si="67"/>
        <v>44475.34606</v>
      </c>
      <c r="G7844" s="32">
        <f t="shared" si="134"/>
        <v>44475.34606</v>
      </c>
      <c r="H7844" s="29">
        <v>0.49444444444444446</v>
      </c>
      <c r="I7844" s="30">
        <f t="shared" si="131"/>
        <v>-44474.85161</v>
      </c>
      <c r="K7844" t="str">
        <f t="shared" si="136"/>
        <v/>
      </c>
    </row>
    <row r="7845">
      <c r="A7845" s="24">
        <v>44475.2928321875</v>
      </c>
      <c r="B7845" s="5" t="s">
        <v>5580</v>
      </c>
      <c r="E7845" s="5">
        <v>38.0</v>
      </c>
      <c r="F7845" s="28">
        <f t="shared" si="67"/>
        <v>44475.37617</v>
      </c>
      <c r="G7845" s="32">
        <f t="shared" si="134"/>
        <v>44475.37617</v>
      </c>
      <c r="I7845" t="str">
        <f t="shared" si="131"/>
        <v/>
      </c>
      <c r="K7845">
        <f t="shared" si="136"/>
        <v>38</v>
      </c>
    </row>
    <row r="7846">
      <c r="A7846" s="24">
        <v>44475.29695940972</v>
      </c>
      <c r="B7846" s="5" t="s">
        <v>5458</v>
      </c>
      <c r="E7846" s="5">
        <v>41.0</v>
      </c>
      <c r="F7846" s="28">
        <f t="shared" si="67"/>
        <v>44475.38029</v>
      </c>
      <c r="G7846" s="32">
        <f t="shared" si="134"/>
        <v>44475.38029</v>
      </c>
      <c r="I7846" t="str">
        <f t="shared" si="131"/>
        <v/>
      </c>
      <c r="K7846">
        <f t="shared" si="136"/>
        <v>41</v>
      </c>
    </row>
    <row r="7847">
      <c r="A7847" s="24">
        <v>44475.30374616898</v>
      </c>
      <c r="B7847" s="5" t="s">
        <v>5018</v>
      </c>
      <c r="E7847" s="5">
        <v>43.0</v>
      </c>
      <c r="F7847" s="28">
        <f t="shared" si="67"/>
        <v>44475.38708</v>
      </c>
      <c r="G7847" s="32">
        <f t="shared" si="134"/>
        <v>44475.38708</v>
      </c>
      <c r="I7847" t="str">
        <f t="shared" si="131"/>
        <v/>
      </c>
      <c r="K7847">
        <f t="shared" si="136"/>
        <v>43</v>
      </c>
    </row>
    <row r="7848">
      <c r="A7848" s="24">
        <v>44475.319725416666</v>
      </c>
      <c r="B7848" s="5" t="s">
        <v>1819</v>
      </c>
      <c r="D7848" s="5" t="s">
        <v>4442</v>
      </c>
      <c r="E7848" s="5">
        <v>26.0</v>
      </c>
      <c r="F7848" s="28">
        <f t="shared" si="67"/>
        <v>44475.40306</v>
      </c>
      <c r="G7848" s="32">
        <f t="shared" si="134"/>
        <v>44475.40306</v>
      </c>
      <c r="H7848" s="29">
        <v>0.4583333333333333</v>
      </c>
      <c r="I7848" s="30">
        <f t="shared" si="131"/>
        <v>-44474.94473</v>
      </c>
      <c r="K7848" t="str">
        <f t="shared" si="136"/>
        <v/>
      </c>
    </row>
    <row r="7849">
      <c r="A7849" s="24">
        <v>44475.32989837963</v>
      </c>
      <c r="B7849" s="5" t="s">
        <v>4088</v>
      </c>
      <c r="C7849" s="5" t="s">
        <v>545</v>
      </c>
      <c r="D7849" s="5" t="s">
        <v>3111</v>
      </c>
      <c r="E7849" s="5">
        <v>39.0</v>
      </c>
      <c r="F7849" s="28">
        <f t="shared" si="67"/>
        <v>44475.41323</v>
      </c>
      <c r="G7849" s="32">
        <f t="shared" si="134"/>
        <v>44475.41323</v>
      </c>
      <c r="I7849" t="str">
        <f t="shared" si="131"/>
        <v/>
      </c>
      <c r="K7849">
        <f t="shared" si="136"/>
        <v>39</v>
      </c>
    </row>
    <row r="7850">
      <c r="A7850" s="24">
        <v>44475.332087546296</v>
      </c>
      <c r="B7850" s="5" t="s">
        <v>3193</v>
      </c>
      <c r="C7850" s="5" t="s">
        <v>716</v>
      </c>
      <c r="D7850" s="5" t="s">
        <v>5129</v>
      </c>
      <c r="E7850" s="5">
        <v>24.0</v>
      </c>
      <c r="F7850" s="28">
        <f t="shared" si="67"/>
        <v>44475.41542</v>
      </c>
      <c r="G7850" s="32">
        <f t="shared" si="134"/>
        <v>44475.41542</v>
      </c>
      <c r="H7850" s="29">
        <v>0.49027777777777776</v>
      </c>
      <c r="I7850" s="30">
        <f t="shared" si="131"/>
        <v>-44474.92514</v>
      </c>
      <c r="K7850" t="str">
        <f t="shared" si="136"/>
        <v/>
      </c>
    </row>
    <row r="7851">
      <c r="A7851" s="24">
        <v>44475.33407143518</v>
      </c>
      <c r="B7851" s="5" t="s">
        <v>5096</v>
      </c>
      <c r="C7851" s="5" t="s">
        <v>716</v>
      </c>
      <c r="D7851" s="5" t="s">
        <v>4436</v>
      </c>
      <c r="E7851" s="5">
        <v>15.0</v>
      </c>
      <c r="F7851" s="28">
        <f t="shared" si="67"/>
        <v>44475.4174</v>
      </c>
      <c r="G7851" s="32">
        <f t="shared" si="134"/>
        <v>44475.4174</v>
      </c>
      <c r="H7851" s="29">
        <v>0.4895833333333333</v>
      </c>
      <c r="I7851" s="30">
        <f t="shared" si="131"/>
        <v>-44474.92782</v>
      </c>
      <c r="K7851" t="str">
        <f t="shared" si="136"/>
        <v/>
      </c>
    </row>
    <row r="7852">
      <c r="A7852" s="24">
        <v>44475.33432253472</v>
      </c>
      <c r="B7852" s="5" t="s">
        <v>5131</v>
      </c>
      <c r="C7852" s="5" t="s">
        <v>716</v>
      </c>
      <c r="D7852" s="5" t="s">
        <v>4436</v>
      </c>
      <c r="E7852" s="5">
        <v>23.0</v>
      </c>
      <c r="F7852" s="28">
        <f t="shared" si="67"/>
        <v>44475.41766</v>
      </c>
      <c r="G7852" s="32">
        <f t="shared" si="134"/>
        <v>44475.41766</v>
      </c>
      <c r="H7852" s="29">
        <v>0.4895833333333333</v>
      </c>
      <c r="I7852" s="30">
        <f t="shared" si="131"/>
        <v>-44474.92807</v>
      </c>
      <c r="K7852" t="str">
        <f t="shared" si="136"/>
        <v/>
      </c>
    </row>
    <row r="7853">
      <c r="A7853" s="24">
        <v>44475.334738958336</v>
      </c>
      <c r="B7853" s="5" t="s">
        <v>5581</v>
      </c>
      <c r="C7853" s="5" t="s">
        <v>716</v>
      </c>
      <c r="D7853" s="5" t="s">
        <v>4436</v>
      </c>
      <c r="E7853" s="5">
        <v>11.0</v>
      </c>
      <c r="F7853" s="28">
        <f t="shared" si="67"/>
        <v>44475.41807</v>
      </c>
      <c r="G7853" s="32">
        <f t="shared" si="134"/>
        <v>44475.41807</v>
      </c>
      <c r="H7853" s="29">
        <v>0.45902777777777776</v>
      </c>
      <c r="I7853" s="30">
        <f t="shared" si="131"/>
        <v>-44474.95904</v>
      </c>
      <c r="K7853" t="str">
        <f t="shared" si="136"/>
        <v/>
      </c>
    </row>
    <row r="7854">
      <c r="A7854" s="24">
        <v>44475.335649560184</v>
      </c>
      <c r="B7854" s="5" t="s">
        <v>5582</v>
      </c>
      <c r="C7854" s="5" t="s">
        <v>766</v>
      </c>
      <c r="D7854" s="5" t="s">
        <v>4436</v>
      </c>
      <c r="E7854" s="5">
        <v>19.0</v>
      </c>
      <c r="F7854" s="28">
        <f t="shared" si="67"/>
        <v>44475.41898</v>
      </c>
      <c r="G7854" s="32">
        <f t="shared" si="134"/>
        <v>44475.41898</v>
      </c>
      <c r="H7854" s="29">
        <v>0.4597222222222222</v>
      </c>
      <c r="I7854" s="30">
        <f t="shared" si="131"/>
        <v>-44474.95926</v>
      </c>
      <c r="K7854" t="str">
        <f t="shared" si="136"/>
        <v/>
      </c>
    </row>
    <row r="7855">
      <c r="A7855" s="24">
        <v>44475.33673594907</v>
      </c>
      <c r="B7855" s="5" t="s">
        <v>5218</v>
      </c>
      <c r="C7855" s="5" t="s">
        <v>660</v>
      </c>
      <c r="D7855" s="5" t="s">
        <v>4442</v>
      </c>
      <c r="E7855" s="5">
        <v>21.0</v>
      </c>
      <c r="F7855" s="28">
        <f t="shared" si="67"/>
        <v>44475.42007</v>
      </c>
      <c r="G7855" s="32">
        <f t="shared" si="134"/>
        <v>44475.42007</v>
      </c>
      <c r="H7855" s="29">
        <v>0.4576388888888889</v>
      </c>
      <c r="I7855" s="30">
        <f t="shared" si="131"/>
        <v>-44474.96243</v>
      </c>
      <c r="K7855" t="str">
        <f t="shared" si="136"/>
        <v/>
      </c>
    </row>
    <row r="7856">
      <c r="A7856" s="24">
        <v>44475.353765127315</v>
      </c>
      <c r="B7856" s="5" t="s">
        <v>5583</v>
      </c>
      <c r="D7856" s="5" t="s">
        <v>4442</v>
      </c>
      <c r="E7856" s="5">
        <v>20.0</v>
      </c>
      <c r="F7856" s="28">
        <f t="shared" si="67"/>
        <v>44475.4371</v>
      </c>
      <c r="G7856" s="32">
        <f t="shared" si="134"/>
        <v>44475.4371</v>
      </c>
      <c r="H7856" s="29">
        <v>0.49027777777777776</v>
      </c>
      <c r="I7856" s="30">
        <f t="shared" si="131"/>
        <v>-44474.94682</v>
      </c>
      <c r="K7856" t="str">
        <f t="shared" si="136"/>
        <v/>
      </c>
    </row>
    <row r="7857">
      <c r="A7857" s="24">
        <v>44475.381025243056</v>
      </c>
      <c r="B7857" s="5" t="s">
        <v>5156</v>
      </c>
      <c r="E7857" s="5">
        <v>44.0</v>
      </c>
      <c r="F7857" s="28">
        <f t="shared" si="67"/>
        <v>44475.46436</v>
      </c>
      <c r="G7857" s="32">
        <f t="shared" si="134"/>
        <v>44475.46436</v>
      </c>
      <c r="H7857" s="29">
        <v>0.6159722222222223</v>
      </c>
      <c r="I7857" s="30">
        <f t="shared" si="131"/>
        <v>-44474.84839</v>
      </c>
      <c r="K7857" t="str">
        <f t="shared" si="136"/>
        <v/>
      </c>
    </row>
    <row r="7858">
      <c r="A7858" s="24">
        <v>44475.41241125</v>
      </c>
      <c r="B7858" s="5" t="s">
        <v>3817</v>
      </c>
      <c r="C7858" s="5" t="s">
        <v>545</v>
      </c>
      <c r="D7858" s="5" t="s">
        <v>5584</v>
      </c>
      <c r="F7858" s="28">
        <f t="shared" si="67"/>
        <v>44475.49574</v>
      </c>
      <c r="G7858" s="32">
        <f t="shared" si="134"/>
        <v>44475.49574</v>
      </c>
      <c r="I7858" t="str">
        <f t="shared" si="131"/>
        <v/>
      </c>
      <c r="J7858" s="5" t="s">
        <v>5585</v>
      </c>
      <c r="K7858" t="str">
        <f t="shared" si="136"/>
        <v/>
      </c>
    </row>
    <row r="7859">
      <c r="A7859" s="24">
        <v>44475.47637053241</v>
      </c>
      <c r="B7859" s="5" t="s">
        <v>5586</v>
      </c>
      <c r="C7859" s="5" t="s">
        <v>5587</v>
      </c>
      <c r="E7859" s="5">
        <v>26.0</v>
      </c>
      <c r="F7859" s="28">
        <f t="shared" si="67"/>
        <v>44475.5597</v>
      </c>
      <c r="G7859" s="32">
        <f t="shared" si="134"/>
        <v>44475.5597</v>
      </c>
      <c r="H7859" s="29">
        <v>0.6034722222222222</v>
      </c>
      <c r="I7859" s="30">
        <f t="shared" si="131"/>
        <v>-44474.95623</v>
      </c>
      <c r="K7859" t="str">
        <f t="shared" si="136"/>
        <v/>
      </c>
    </row>
    <row r="7860">
      <c r="A7860" s="24">
        <v>44475.50909391204</v>
      </c>
      <c r="B7860" s="5" t="s">
        <v>5588</v>
      </c>
      <c r="C7860" s="5" t="s">
        <v>766</v>
      </c>
      <c r="D7860" s="5" t="s">
        <v>4436</v>
      </c>
      <c r="E7860" s="5">
        <v>25.0</v>
      </c>
      <c r="F7860" s="28">
        <f t="shared" si="67"/>
        <v>44475.59243</v>
      </c>
      <c r="G7860" s="32">
        <f t="shared" si="134"/>
        <v>44475.59243</v>
      </c>
      <c r="H7860" s="29">
        <v>0.5979166666666667</v>
      </c>
      <c r="I7860" s="30">
        <f t="shared" si="131"/>
        <v>-44474.99451</v>
      </c>
      <c r="K7860" t="str">
        <f t="shared" si="136"/>
        <v/>
      </c>
    </row>
    <row r="7861">
      <c r="A7861" s="24">
        <v>44475.533811875</v>
      </c>
      <c r="B7861" s="5" t="s">
        <v>4233</v>
      </c>
      <c r="C7861" s="5" t="s">
        <v>516</v>
      </c>
      <c r="E7861" s="5">
        <v>44.0</v>
      </c>
      <c r="F7861" s="28">
        <f t="shared" si="67"/>
        <v>44475.61715</v>
      </c>
      <c r="G7861" s="32">
        <f t="shared" si="134"/>
        <v>44475.61715</v>
      </c>
      <c r="H7861" s="29">
        <v>0.6666666666666666</v>
      </c>
      <c r="I7861" s="30">
        <f t="shared" si="131"/>
        <v>-44474.95048</v>
      </c>
      <c r="K7861" t="str">
        <f t="shared" si="136"/>
        <v/>
      </c>
    </row>
    <row r="7862">
      <c r="A7862" s="24">
        <v>44475.62145506944</v>
      </c>
      <c r="B7862" s="5" t="s">
        <v>5589</v>
      </c>
      <c r="C7862" s="5" t="s">
        <v>1480</v>
      </c>
      <c r="D7862" s="5" t="s">
        <v>2787</v>
      </c>
      <c r="F7862" s="28">
        <f t="shared" si="67"/>
        <v>44475.70479</v>
      </c>
      <c r="G7862" s="32">
        <f t="shared" si="134"/>
        <v>44475.70479</v>
      </c>
      <c r="I7862" t="str">
        <f t="shared" si="131"/>
        <v/>
      </c>
      <c r="K7862" t="str">
        <f t="shared" si="136"/>
        <v/>
      </c>
    </row>
    <row r="7863">
      <c r="A7863" s="24">
        <v>44476.24680395833</v>
      </c>
      <c r="B7863" s="5" t="s">
        <v>4138</v>
      </c>
      <c r="C7863" s="5" t="s">
        <v>736</v>
      </c>
      <c r="D7863" s="5" t="s">
        <v>5042</v>
      </c>
      <c r="E7863" s="5">
        <v>1.0</v>
      </c>
      <c r="F7863" s="28">
        <f t="shared" si="67"/>
        <v>44476.33014</v>
      </c>
      <c r="G7863" s="32">
        <f t="shared" si="134"/>
        <v>44476.33014</v>
      </c>
      <c r="H7863" s="29">
        <v>0.34097222222222223</v>
      </c>
      <c r="I7863" s="30">
        <f t="shared" si="131"/>
        <v>-44475.98917</v>
      </c>
      <c r="K7863" t="str">
        <f t="shared" si="136"/>
        <v/>
      </c>
    </row>
    <row r="7864">
      <c r="A7864" s="24">
        <v>44476.2498165625</v>
      </c>
      <c r="B7864" s="5" t="s">
        <v>5576</v>
      </c>
      <c r="C7864" s="5" t="s">
        <v>516</v>
      </c>
      <c r="D7864" s="5" t="s">
        <v>3246</v>
      </c>
      <c r="E7864" s="5">
        <v>41.0</v>
      </c>
      <c r="F7864" s="28">
        <f t="shared" si="67"/>
        <v>44476.33315</v>
      </c>
      <c r="G7864" s="32">
        <f t="shared" si="134"/>
        <v>44476.33315</v>
      </c>
      <c r="H7864" s="29">
        <v>0.6666666666666666</v>
      </c>
      <c r="I7864" s="30">
        <f t="shared" si="131"/>
        <v>-44475.66648</v>
      </c>
      <c r="J7864" s="5" t="s">
        <v>1861</v>
      </c>
      <c r="K7864" t="str">
        <f t="shared" si="136"/>
        <v/>
      </c>
    </row>
    <row r="7865">
      <c r="A7865" s="24">
        <v>44476.29510025463</v>
      </c>
      <c r="B7865" s="5" t="s">
        <v>5590</v>
      </c>
      <c r="C7865" s="5" t="s">
        <v>1480</v>
      </c>
      <c r="D7865" s="5" t="s">
        <v>2787</v>
      </c>
      <c r="E7865" s="5">
        <v>38.0</v>
      </c>
      <c r="F7865" s="28">
        <f t="shared" si="67"/>
        <v>44476.37843</v>
      </c>
      <c r="G7865" s="32">
        <f t="shared" si="134"/>
        <v>44476.37843</v>
      </c>
      <c r="H7865" s="29">
        <v>0.6666666666666666</v>
      </c>
      <c r="I7865" s="30">
        <f t="shared" si="131"/>
        <v>-44475.71177</v>
      </c>
      <c r="J7865" s="5" t="s">
        <v>1861</v>
      </c>
      <c r="K7865" t="str">
        <f t="shared" si="136"/>
        <v/>
      </c>
    </row>
    <row r="7866">
      <c r="A7866" s="24">
        <v>44476.33537744213</v>
      </c>
      <c r="B7866" s="5" t="s">
        <v>4942</v>
      </c>
      <c r="C7866" s="5" t="s">
        <v>4946</v>
      </c>
      <c r="D7866" s="5" t="s">
        <v>1599</v>
      </c>
      <c r="E7866" s="5">
        <v>1.0</v>
      </c>
      <c r="F7866" s="28">
        <f t="shared" si="67"/>
        <v>44476.41871</v>
      </c>
      <c r="G7866" s="32">
        <f t="shared" si="134"/>
        <v>44476.41871</v>
      </c>
      <c r="H7866" s="29">
        <v>0.475</v>
      </c>
      <c r="I7866" s="30">
        <f t="shared" si="131"/>
        <v>-44475.94371</v>
      </c>
      <c r="K7866" t="str">
        <f t="shared" si="136"/>
        <v/>
      </c>
    </row>
    <row r="7867">
      <c r="A7867" s="24">
        <v>44476.335752812505</v>
      </c>
      <c r="B7867" s="5" t="s">
        <v>5591</v>
      </c>
      <c r="C7867" s="5" t="s">
        <v>4946</v>
      </c>
      <c r="D7867" s="5" t="s">
        <v>1599</v>
      </c>
      <c r="E7867" s="5">
        <v>2.0</v>
      </c>
      <c r="F7867" s="28">
        <f t="shared" si="67"/>
        <v>44476.41909</v>
      </c>
      <c r="G7867" s="32">
        <f t="shared" si="134"/>
        <v>44476.41909</v>
      </c>
      <c r="H7867" s="29">
        <v>0.475</v>
      </c>
      <c r="I7867" s="30">
        <f t="shared" si="131"/>
        <v>-44475.94409</v>
      </c>
      <c r="K7867" t="str">
        <f t="shared" si="136"/>
        <v/>
      </c>
    </row>
    <row r="7868">
      <c r="A7868" s="24">
        <v>44476.35260592593</v>
      </c>
      <c r="B7868" s="5" t="s">
        <v>5533</v>
      </c>
      <c r="C7868" s="5" t="s">
        <v>5592</v>
      </c>
      <c r="D7868" s="5" t="s">
        <v>4411</v>
      </c>
      <c r="E7868" s="5">
        <v>5.0</v>
      </c>
      <c r="F7868" s="28">
        <f t="shared" si="67"/>
        <v>44476.43594</v>
      </c>
      <c r="G7868" s="32">
        <f t="shared" si="134"/>
        <v>44476.43594</v>
      </c>
      <c r="H7868" s="29">
        <v>0.6201388888888889</v>
      </c>
      <c r="I7868" s="30">
        <f t="shared" si="131"/>
        <v>-44475.8158</v>
      </c>
      <c r="K7868" t="str">
        <f t="shared" si="136"/>
        <v/>
      </c>
    </row>
    <row r="7869">
      <c r="A7869" s="24">
        <v>44476.353461990744</v>
      </c>
      <c r="B7869" s="5" t="s">
        <v>5593</v>
      </c>
      <c r="C7869" s="5" t="s">
        <v>5592</v>
      </c>
      <c r="D7869" s="5" t="s">
        <v>4411</v>
      </c>
      <c r="E7869" s="5">
        <v>6.0</v>
      </c>
      <c r="F7869" s="28">
        <f t="shared" si="67"/>
        <v>44476.4368</v>
      </c>
      <c r="G7869" s="32">
        <f t="shared" si="134"/>
        <v>44476.4368</v>
      </c>
      <c r="H7869" s="29">
        <v>0.6201388888888889</v>
      </c>
      <c r="I7869" s="30">
        <f t="shared" si="131"/>
        <v>-44475.81666</v>
      </c>
      <c r="K7869" t="str">
        <f t="shared" si="136"/>
        <v/>
      </c>
    </row>
    <row r="7870">
      <c r="A7870" s="24">
        <v>44476.37627692129</v>
      </c>
      <c r="B7870" s="5" t="s">
        <v>5156</v>
      </c>
      <c r="C7870" s="5" t="s">
        <v>1480</v>
      </c>
      <c r="D7870" s="5" t="s">
        <v>2787</v>
      </c>
      <c r="E7870" s="5">
        <v>44.0</v>
      </c>
      <c r="F7870" s="28">
        <f t="shared" si="67"/>
        <v>44476.45961</v>
      </c>
      <c r="G7870" s="32">
        <f t="shared" si="134"/>
        <v>44476.45961</v>
      </c>
      <c r="H7870" s="29">
        <v>0.6201388888888889</v>
      </c>
      <c r="I7870" s="30">
        <f t="shared" si="131"/>
        <v>-44475.83947</v>
      </c>
      <c r="J7870" s="5" t="s">
        <v>1861</v>
      </c>
      <c r="K7870" t="str">
        <f t="shared" si="136"/>
        <v/>
      </c>
    </row>
    <row r="7871">
      <c r="A7871" s="24">
        <v>44476.41772726852</v>
      </c>
      <c r="B7871" s="5" t="s">
        <v>5594</v>
      </c>
      <c r="D7871" s="5" t="s">
        <v>147</v>
      </c>
      <c r="E7871" s="5">
        <v>1.0</v>
      </c>
      <c r="F7871" s="28">
        <f t="shared" si="67"/>
        <v>44476.50106</v>
      </c>
      <c r="G7871" s="32">
        <f t="shared" si="134"/>
        <v>44476.50106</v>
      </c>
      <c r="H7871" s="29">
        <v>0.59375</v>
      </c>
      <c r="I7871" s="30">
        <f t="shared" si="131"/>
        <v>-44475.90731</v>
      </c>
      <c r="K7871" t="str">
        <f t="shared" si="136"/>
        <v/>
      </c>
    </row>
    <row r="7872">
      <c r="A7872" s="24">
        <v>44476.47446038194</v>
      </c>
      <c r="B7872" s="5" t="s">
        <v>5018</v>
      </c>
      <c r="C7872" s="5" t="s">
        <v>516</v>
      </c>
      <c r="D7872" s="5" t="s">
        <v>3246</v>
      </c>
      <c r="E7872" s="5">
        <v>43.0</v>
      </c>
      <c r="F7872" s="28">
        <f t="shared" si="67"/>
        <v>44476.55779</v>
      </c>
      <c r="G7872" s="32">
        <f t="shared" si="134"/>
        <v>44476.55779</v>
      </c>
      <c r="H7872" s="29">
        <v>0.6666666666666666</v>
      </c>
      <c r="I7872" s="30">
        <f t="shared" si="131"/>
        <v>-44475.89113</v>
      </c>
      <c r="J7872" s="5" t="s">
        <v>1861</v>
      </c>
      <c r="K7872" t="str">
        <f t="shared" si="136"/>
        <v/>
      </c>
    </row>
    <row r="7873">
      <c r="A7873" s="24">
        <v>44476.62474024306</v>
      </c>
      <c r="B7873" s="5" t="s">
        <v>3401</v>
      </c>
      <c r="C7873" s="5" t="s">
        <v>1480</v>
      </c>
      <c r="D7873" s="5" t="s">
        <v>2787</v>
      </c>
      <c r="F7873" s="28">
        <f t="shared" si="67"/>
        <v>44476.70807</v>
      </c>
      <c r="G7873" s="32">
        <f t="shared" si="134"/>
        <v>44476.70807</v>
      </c>
      <c r="I7873" t="str">
        <f t="shared" si="131"/>
        <v/>
      </c>
      <c r="K7873" t="str">
        <f t="shared" si="136"/>
        <v/>
      </c>
    </row>
    <row r="7874">
      <c r="A7874" s="24">
        <v>44477.24146228009</v>
      </c>
      <c r="B7874" s="5" t="s">
        <v>5363</v>
      </c>
      <c r="C7874" s="5" t="s">
        <v>516</v>
      </c>
      <c r="D7874" s="5" t="s">
        <v>3246</v>
      </c>
      <c r="E7874" s="5">
        <v>38.0</v>
      </c>
      <c r="F7874" s="28">
        <f t="shared" si="67"/>
        <v>44477.3248</v>
      </c>
      <c r="G7874" s="32">
        <f t="shared" si="134"/>
        <v>44477.3248</v>
      </c>
      <c r="H7874" s="29">
        <v>0.6666666666666666</v>
      </c>
      <c r="I7874" s="30">
        <f t="shared" si="131"/>
        <v>-44476.65813</v>
      </c>
      <c r="J7874" s="5" t="s">
        <v>1861</v>
      </c>
      <c r="K7874" t="str">
        <f t="shared" si="136"/>
        <v/>
      </c>
    </row>
    <row r="7875">
      <c r="A7875" s="24">
        <v>44477.25944180555</v>
      </c>
      <c r="B7875" s="5" t="s">
        <v>5560</v>
      </c>
      <c r="C7875" s="5" t="s">
        <v>20</v>
      </c>
      <c r="D7875" s="5" t="s">
        <v>624</v>
      </c>
      <c r="E7875" s="5">
        <v>1.0</v>
      </c>
      <c r="F7875" s="28">
        <f t="shared" si="67"/>
        <v>44477.34278</v>
      </c>
      <c r="G7875" s="32">
        <f t="shared" si="134"/>
        <v>44477.34278</v>
      </c>
      <c r="H7875" s="29">
        <v>0.3638888888888889</v>
      </c>
      <c r="I7875" s="30">
        <f t="shared" si="131"/>
        <v>-44476.97889</v>
      </c>
      <c r="K7875" t="str">
        <f t="shared" si="136"/>
        <v/>
      </c>
    </row>
    <row r="7876">
      <c r="A7876" s="24">
        <v>44477.292986307875</v>
      </c>
      <c r="B7876" s="5" t="s">
        <v>5458</v>
      </c>
      <c r="C7876" s="5" t="s">
        <v>1480</v>
      </c>
      <c r="D7876" s="5" t="s">
        <v>2787</v>
      </c>
      <c r="E7876" s="5">
        <v>39.0</v>
      </c>
      <c r="F7876" s="28">
        <f t="shared" si="67"/>
        <v>44477.37632</v>
      </c>
      <c r="G7876" s="32">
        <f t="shared" si="134"/>
        <v>44477.37632</v>
      </c>
      <c r="H7876" s="29">
        <v>0.6666666666666666</v>
      </c>
      <c r="I7876" s="30">
        <f t="shared" si="131"/>
        <v>-44476.70965</v>
      </c>
      <c r="J7876" s="5" t="s">
        <v>1861</v>
      </c>
      <c r="K7876" t="str">
        <f t="shared" si="136"/>
        <v/>
      </c>
    </row>
    <row r="7877">
      <c r="A7877" s="24">
        <v>44477.359802060186</v>
      </c>
      <c r="B7877" s="5" t="s">
        <v>4408</v>
      </c>
      <c r="C7877" s="5" t="s">
        <v>545</v>
      </c>
      <c r="D7877" s="5" t="s">
        <v>3246</v>
      </c>
      <c r="E7877" s="5">
        <v>41.0</v>
      </c>
      <c r="F7877" s="28">
        <f t="shared" si="67"/>
        <v>44477.44314</v>
      </c>
      <c r="G7877" s="32">
        <f t="shared" si="134"/>
        <v>44477.44314</v>
      </c>
      <c r="H7877" s="29">
        <v>0.6666666666666666</v>
      </c>
      <c r="I7877" s="30">
        <f t="shared" si="131"/>
        <v>-44476.77647</v>
      </c>
      <c r="J7877" s="5" t="s">
        <v>1861</v>
      </c>
      <c r="K7877" t="str">
        <f t="shared" si="136"/>
        <v/>
      </c>
    </row>
    <row r="7878">
      <c r="A7878" s="24">
        <v>44477.3737680787</v>
      </c>
      <c r="B7878" s="5" t="s">
        <v>55</v>
      </c>
      <c r="C7878" s="5" t="s">
        <v>516</v>
      </c>
      <c r="D7878" s="5" t="s">
        <v>3246</v>
      </c>
      <c r="E7878" s="5">
        <v>43.0</v>
      </c>
      <c r="F7878" s="28">
        <f t="shared" si="67"/>
        <v>44477.4571</v>
      </c>
      <c r="G7878" s="32">
        <f t="shared" si="134"/>
        <v>44477.4571</v>
      </c>
      <c r="H7878" s="29">
        <v>0.6666666666666666</v>
      </c>
      <c r="I7878" s="30">
        <f t="shared" si="131"/>
        <v>-44476.79043</v>
      </c>
      <c r="J7878" s="5" t="s">
        <v>1861</v>
      </c>
      <c r="K7878" t="str">
        <f t="shared" si="136"/>
        <v/>
      </c>
    </row>
    <row r="7879">
      <c r="A7879" s="24">
        <v>44477.38946740741</v>
      </c>
      <c r="B7879" s="5" t="s">
        <v>5186</v>
      </c>
      <c r="C7879" s="5" t="s">
        <v>1480</v>
      </c>
      <c r="D7879" s="5" t="s">
        <v>3246</v>
      </c>
      <c r="E7879" s="5">
        <v>44.0</v>
      </c>
      <c r="F7879" s="28">
        <f t="shared" si="67"/>
        <v>44477.4728</v>
      </c>
      <c r="G7879" s="32">
        <f t="shared" si="134"/>
        <v>44477.4728</v>
      </c>
      <c r="H7879" s="29">
        <v>0.6222222222222222</v>
      </c>
      <c r="I7879" s="30">
        <f t="shared" si="131"/>
        <v>-44476.85058</v>
      </c>
      <c r="J7879" s="5" t="s">
        <v>1861</v>
      </c>
      <c r="K7879" t="str">
        <f t="shared" si="136"/>
        <v/>
      </c>
    </row>
    <row r="7880">
      <c r="A7880" s="24">
        <v>44477.41456559028</v>
      </c>
      <c r="B7880" s="5" t="s">
        <v>2738</v>
      </c>
      <c r="C7880" s="5" t="s">
        <v>2237</v>
      </c>
      <c r="D7880" s="5" t="s">
        <v>1693</v>
      </c>
      <c r="E7880" s="5">
        <v>1.0</v>
      </c>
      <c r="F7880" s="28">
        <f t="shared" si="67"/>
        <v>44477.4979</v>
      </c>
      <c r="G7880" s="32">
        <f t="shared" si="134"/>
        <v>44477.4979</v>
      </c>
      <c r="H7880" s="29">
        <v>0.5326388888888889</v>
      </c>
      <c r="I7880" s="30">
        <f t="shared" si="131"/>
        <v>-44476.96526</v>
      </c>
      <c r="K7880" t="str">
        <f t="shared" si="136"/>
        <v/>
      </c>
    </row>
    <row r="7881">
      <c r="A7881" s="24">
        <v>44477.442343877316</v>
      </c>
      <c r="B7881" s="5" t="s">
        <v>5595</v>
      </c>
      <c r="C7881" s="5" t="s">
        <v>1676</v>
      </c>
      <c r="D7881" s="5" t="s">
        <v>1599</v>
      </c>
      <c r="E7881" s="5">
        <v>3.0</v>
      </c>
      <c r="F7881" s="28">
        <f t="shared" si="67"/>
        <v>44477.52568</v>
      </c>
      <c r="G7881" s="32">
        <f t="shared" si="134"/>
        <v>44477.52568</v>
      </c>
      <c r="H7881" s="29">
        <v>0.5319444444444444</v>
      </c>
      <c r="I7881" s="30">
        <f t="shared" si="131"/>
        <v>-44476.99373</v>
      </c>
      <c r="K7881" t="str">
        <f t="shared" si="136"/>
        <v/>
      </c>
    </row>
    <row r="7882">
      <c r="A7882" s="24">
        <v>44477.611835891206</v>
      </c>
      <c r="B7882" s="5" t="s">
        <v>2490</v>
      </c>
      <c r="C7882" s="5" t="s">
        <v>5596</v>
      </c>
      <c r="D7882" s="5" t="s">
        <v>5597</v>
      </c>
      <c r="F7882" s="28">
        <f t="shared" si="67"/>
        <v>44477.69517</v>
      </c>
      <c r="G7882" s="32">
        <f t="shared" si="134"/>
        <v>44477.69517</v>
      </c>
      <c r="I7882" t="str">
        <f t="shared" si="131"/>
        <v/>
      </c>
      <c r="K7882" t="str">
        <f t="shared" si="136"/>
        <v/>
      </c>
    </row>
    <row r="7883">
      <c r="A7883" s="24">
        <v>44477.62632646991</v>
      </c>
      <c r="B7883" s="5" t="s">
        <v>3401</v>
      </c>
      <c r="C7883" s="5" t="s">
        <v>1480</v>
      </c>
      <c r="D7883" s="5" t="s">
        <v>2787</v>
      </c>
      <c r="F7883" s="28">
        <f t="shared" si="67"/>
        <v>44477.70966</v>
      </c>
      <c r="G7883" s="32">
        <f t="shared" si="134"/>
        <v>44477.70966</v>
      </c>
      <c r="I7883" t="str">
        <f t="shared" si="131"/>
        <v/>
      </c>
      <c r="K7883" t="str">
        <f t="shared" si="136"/>
        <v/>
      </c>
    </row>
    <row r="7884">
      <c r="A7884" s="24">
        <v>44480.17771532407</v>
      </c>
      <c r="B7884" s="5" t="s">
        <v>4308</v>
      </c>
      <c r="C7884" s="5" t="s">
        <v>5346</v>
      </c>
      <c r="D7884" s="5" t="s">
        <v>5598</v>
      </c>
      <c r="E7884" s="5">
        <v>37.0</v>
      </c>
      <c r="F7884" s="28">
        <f t="shared" si="67"/>
        <v>44480.26105</v>
      </c>
      <c r="G7884" s="32">
        <f t="shared" si="134"/>
        <v>44480.26105</v>
      </c>
      <c r="H7884" s="29">
        <v>0.6131944444444445</v>
      </c>
      <c r="I7884" s="30">
        <f t="shared" si="131"/>
        <v>-44479.64785</v>
      </c>
      <c r="J7884" s="5" t="s">
        <v>1861</v>
      </c>
      <c r="K7884" t="str">
        <f t="shared" si="136"/>
        <v/>
      </c>
    </row>
    <row r="7885">
      <c r="A7885" s="24">
        <v>44480.21602918982</v>
      </c>
      <c r="B7885" s="5" t="s">
        <v>5599</v>
      </c>
      <c r="C7885" s="5" t="s">
        <v>545</v>
      </c>
      <c r="D7885" s="5" t="s">
        <v>3246</v>
      </c>
      <c r="E7885" s="5">
        <v>38.0</v>
      </c>
      <c r="F7885" s="28">
        <f t="shared" si="67"/>
        <v>44480.29936</v>
      </c>
      <c r="G7885" s="32">
        <f t="shared" si="134"/>
        <v>44480.29936</v>
      </c>
      <c r="H7885" s="29">
        <v>0.6666666666666666</v>
      </c>
      <c r="I7885" s="30">
        <f t="shared" si="131"/>
        <v>-44479.6327</v>
      </c>
      <c r="J7885" s="5" t="s">
        <v>1861</v>
      </c>
      <c r="K7885" t="str">
        <f t="shared" si="136"/>
        <v/>
      </c>
    </row>
    <row r="7886">
      <c r="A7886" s="24">
        <v>44480.24587459491</v>
      </c>
      <c r="B7886" s="5" t="s">
        <v>5363</v>
      </c>
      <c r="C7886" s="5" t="s">
        <v>545</v>
      </c>
      <c r="D7886" s="5" t="s">
        <v>3246</v>
      </c>
      <c r="E7886" s="5">
        <v>39.0</v>
      </c>
      <c r="F7886" s="28">
        <f t="shared" si="67"/>
        <v>44480.32921</v>
      </c>
      <c r="G7886" s="32">
        <f t="shared" si="134"/>
        <v>44480.32921</v>
      </c>
      <c r="H7886" s="29">
        <v>0.6666666666666666</v>
      </c>
      <c r="I7886" s="30">
        <f t="shared" si="131"/>
        <v>-44479.66254</v>
      </c>
      <c r="J7886" s="5" t="s">
        <v>1861</v>
      </c>
      <c r="K7886" t="str">
        <f t="shared" si="136"/>
        <v/>
      </c>
    </row>
    <row r="7887">
      <c r="A7887" s="24">
        <v>44480.29661348379</v>
      </c>
      <c r="B7887" s="5" t="s">
        <v>5458</v>
      </c>
      <c r="C7887" s="5" t="s">
        <v>1480</v>
      </c>
      <c r="D7887" s="5" t="s">
        <v>2787</v>
      </c>
      <c r="E7887" s="5">
        <v>43.0</v>
      </c>
      <c r="F7887" s="28">
        <f t="shared" si="67"/>
        <v>44480.37995</v>
      </c>
      <c r="G7887" s="32">
        <f t="shared" si="134"/>
        <v>44480.37995</v>
      </c>
      <c r="H7887" s="29">
        <v>0.6118055555555556</v>
      </c>
      <c r="I7887" s="30">
        <f t="shared" si="131"/>
        <v>-44479.76814</v>
      </c>
      <c r="J7887" s="5" t="s">
        <v>1861</v>
      </c>
      <c r="K7887" t="str">
        <f t="shared" si="136"/>
        <v/>
      </c>
    </row>
    <row r="7888">
      <c r="A7888" s="24">
        <v>44480.305966053245</v>
      </c>
      <c r="B7888" s="5" t="s">
        <v>5600</v>
      </c>
      <c r="C7888" s="5" t="s">
        <v>545</v>
      </c>
      <c r="D7888" s="5" t="s">
        <v>1120</v>
      </c>
      <c r="E7888" s="5">
        <v>41.0</v>
      </c>
      <c r="F7888" s="28">
        <f t="shared" si="67"/>
        <v>44480.3893</v>
      </c>
      <c r="G7888" s="32">
        <f t="shared" si="134"/>
        <v>44480.3893</v>
      </c>
      <c r="H7888" s="29">
        <v>0.6256944444444444</v>
      </c>
      <c r="I7888" s="30">
        <f t="shared" si="131"/>
        <v>-44479.7636</v>
      </c>
      <c r="J7888" s="5" t="s">
        <v>1861</v>
      </c>
      <c r="K7888" t="str">
        <f t="shared" si="136"/>
        <v/>
      </c>
    </row>
    <row r="7889">
      <c r="A7889" s="24">
        <v>44480.34456090278</v>
      </c>
      <c r="B7889" s="5" t="s">
        <v>55</v>
      </c>
      <c r="C7889" s="5" t="s">
        <v>545</v>
      </c>
      <c r="D7889" s="5" t="s">
        <v>3246</v>
      </c>
      <c r="F7889" s="28">
        <f t="shared" si="67"/>
        <v>44480.42789</v>
      </c>
      <c r="G7889" s="32">
        <f t="shared" si="134"/>
        <v>44480.42789</v>
      </c>
      <c r="H7889" s="29">
        <v>0.6666666666666666</v>
      </c>
      <c r="I7889" s="30">
        <f t="shared" si="131"/>
        <v>-44479.76123</v>
      </c>
      <c r="J7889" s="5" t="s">
        <v>4779</v>
      </c>
      <c r="K7889" t="str">
        <f t="shared" si="136"/>
        <v/>
      </c>
    </row>
    <row r="7890">
      <c r="A7890" s="24">
        <v>44480.37502100694</v>
      </c>
      <c r="B7890" s="5" t="s">
        <v>4894</v>
      </c>
      <c r="C7890" s="5" t="s">
        <v>4943</v>
      </c>
      <c r="D7890" s="5" t="s">
        <v>1722</v>
      </c>
      <c r="E7890" s="5">
        <v>1.0</v>
      </c>
      <c r="F7890" s="28">
        <f t="shared" si="67"/>
        <v>44480.45835</v>
      </c>
      <c r="G7890" s="32">
        <f t="shared" si="134"/>
        <v>44480.45835</v>
      </c>
      <c r="H7890" s="29">
        <v>0.5444444444444444</v>
      </c>
      <c r="I7890" s="30">
        <f t="shared" si="131"/>
        <v>-44479.91391</v>
      </c>
      <c r="K7890" t="str">
        <f t="shared" si="136"/>
        <v/>
      </c>
    </row>
    <row r="7891">
      <c r="A7891" s="24">
        <v>44480.37538067129</v>
      </c>
      <c r="B7891" s="5" t="s">
        <v>5498</v>
      </c>
      <c r="C7891" s="5" t="s">
        <v>4946</v>
      </c>
      <c r="D7891" s="5" t="s">
        <v>1722</v>
      </c>
      <c r="E7891" s="5">
        <v>2.0</v>
      </c>
      <c r="F7891" s="28">
        <f t="shared" si="67"/>
        <v>44480.45871</v>
      </c>
      <c r="G7891" s="32">
        <f t="shared" si="134"/>
        <v>44480.45871</v>
      </c>
      <c r="H7891" s="29">
        <v>0.5444444444444444</v>
      </c>
      <c r="I7891" s="30">
        <f t="shared" si="131"/>
        <v>-44479.91427</v>
      </c>
      <c r="K7891" t="str">
        <f t="shared" si="136"/>
        <v/>
      </c>
    </row>
    <row r="7892">
      <c r="A7892" s="24">
        <v>44480.40731365741</v>
      </c>
      <c r="B7892" s="5" t="s">
        <v>254</v>
      </c>
      <c r="C7892" s="5" t="s">
        <v>251</v>
      </c>
      <c r="E7892" s="5">
        <v>5.0</v>
      </c>
      <c r="F7892" s="28">
        <f t="shared" si="67"/>
        <v>44480.49065</v>
      </c>
      <c r="G7892" s="32">
        <f t="shared" si="134"/>
        <v>44480.49065</v>
      </c>
      <c r="H7892" s="29">
        <v>0.6666666666666666</v>
      </c>
      <c r="I7892" s="30">
        <f t="shared" si="131"/>
        <v>-44479.82398</v>
      </c>
      <c r="K7892" t="str">
        <f t="shared" si="136"/>
        <v/>
      </c>
    </row>
    <row r="7893">
      <c r="A7893" s="24">
        <v>44480.40749488426</v>
      </c>
      <c r="B7893" s="5" t="s">
        <v>253</v>
      </c>
      <c r="C7893" s="5" t="s">
        <v>251</v>
      </c>
      <c r="E7893" s="5">
        <v>6.0</v>
      </c>
      <c r="F7893" s="28">
        <f t="shared" si="67"/>
        <v>44480.49083</v>
      </c>
      <c r="G7893" s="32">
        <f t="shared" si="134"/>
        <v>44480.49083</v>
      </c>
      <c r="H7893" s="29">
        <v>0.6666666666666666</v>
      </c>
      <c r="I7893" s="30">
        <f t="shared" si="131"/>
        <v>-44479.82416</v>
      </c>
      <c r="K7893" t="str">
        <f t="shared" si="136"/>
        <v/>
      </c>
    </row>
    <row r="7894">
      <c r="A7894" s="24">
        <v>44480.40775738426</v>
      </c>
      <c r="B7894" s="5" t="s">
        <v>561</v>
      </c>
      <c r="C7894" s="5" t="s">
        <v>251</v>
      </c>
      <c r="E7894" s="5">
        <v>7.0</v>
      </c>
      <c r="F7894" s="28">
        <f t="shared" si="67"/>
        <v>44480.49109</v>
      </c>
      <c r="G7894" s="32">
        <f t="shared" si="134"/>
        <v>44480.49109</v>
      </c>
      <c r="H7894" s="29">
        <v>0.6666666666666666</v>
      </c>
      <c r="I7894" s="30">
        <f t="shared" si="131"/>
        <v>-44479.82442</v>
      </c>
      <c r="K7894" t="str">
        <f t="shared" si="136"/>
        <v/>
      </c>
    </row>
    <row r="7895">
      <c r="A7895" s="24">
        <v>44480.415406631946</v>
      </c>
      <c r="B7895" s="5" t="s">
        <v>2000</v>
      </c>
      <c r="C7895" s="5" t="s">
        <v>1881</v>
      </c>
      <c r="D7895" s="5" t="s">
        <v>5601</v>
      </c>
      <c r="E7895" s="5">
        <v>3.0</v>
      </c>
      <c r="F7895" s="28">
        <f t="shared" si="67"/>
        <v>44480.49874</v>
      </c>
      <c r="G7895" s="32">
        <f t="shared" si="134"/>
        <v>44480.49874</v>
      </c>
      <c r="H7895" s="29">
        <v>0.575</v>
      </c>
      <c r="I7895" s="30">
        <f t="shared" si="131"/>
        <v>-44479.92374</v>
      </c>
      <c r="K7895" t="str">
        <f t="shared" si="136"/>
        <v/>
      </c>
    </row>
    <row r="7896">
      <c r="A7896" s="24">
        <v>44480.51160806713</v>
      </c>
      <c r="B7896" s="5" t="s">
        <v>5186</v>
      </c>
      <c r="C7896" s="5" t="s">
        <v>1480</v>
      </c>
      <c r="D7896" s="5" t="s">
        <v>2787</v>
      </c>
      <c r="E7896" s="5">
        <v>44.0</v>
      </c>
      <c r="F7896" s="28">
        <f t="shared" si="67"/>
        <v>44480.59494</v>
      </c>
      <c r="G7896" s="32">
        <f t="shared" si="134"/>
        <v>44480.59494</v>
      </c>
      <c r="H7896" s="29">
        <v>0.6666666666666666</v>
      </c>
      <c r="I7896" s="30">
        <f t="shared" si="131"/>
        <v>-44479.92827</v>
      </c>
      <c r="J7896" s="5" t="s">
        <v>1861</v>
      </c>
      <c r="K7896" t="str">
        <f t="shared" si="136"/>
        <v/>
      </c>
    </row>
    <row r="7897">
      <c r="A7897" s="24">
        <v>44480.56015524306</v>
      </c>
      <c r="B7897" s="5" t="s">
        <v>1381</v>
      </c>
      <c r="C7897" s="5" t="s">
        <v>1390</v>
      </c>
      <c r="D7897" s="5" t="s">
        <v>624</v>
      </c>
      <c r="E7897" s="5">
        <v>2.0</v>
      </c>
      <c r="F7897" s="28">
        <f t="shared" si="67"/>
        <v>44480.64349</v>
      </c>
      <c r="G7897" s="32">
        <f t="shared" si="134"/>
        <v>44480.64349</v>
      </c>
      <c r="H7897" s="29">
        <v>0.6666666666666666</v>
      </c>
      <c r="I7897" s="30">
        <f t="shared" si="131"/>
        <v>-44479.97682</v>
      </c>
      <c r="K7897" t="str">
        <f t="shared" si="136"/>
        <v/>
      </c>
    </row>
    <row r="7898">
      <c r="A7898" s="24">
        <v>44480.57793596065</v>
      </c>
      <c r="B7898" s="5" t="s">
        <v>5533</v>
      </c>
      <c r="C7898" s="5" t="s">
        <v>5602</v>
      </c>
      <c r="D7898" s="5" t="s">
        <v>4411</v>
      </c>
      <c r="F7898" s="28">
        <f t="shared" si="67"/>
        <v>44480.66127</v>
      </c>
      <c r="G7898" s="32">
        <f t="shared" si="134"/>
        <v>44480.66127</v>
      </c>
      <c r="I7898" t="str">
        <f t="shared" si="131"/>
        <v/>
      </c>
      <c r="K7898" t="str">
        <f t="shared" si="136"/>
        <v/>
      </c>
    </row>
    <row r="7899">
      <c r="A7899" s="24">
        <v>44480.835467303245</v>
      </c>
      <c r="B7899" s="5" t="s">
        <v>4777</v>
      </c>
      <c r="C7899" s="5" t="s">
        <v>1480</v>
      </c>
      <c r="D7899" s="5" t="s">
        <v>2787</v>
      </c>
      <c r="F7899" s="28">
        <f t="shared" si="67"/>
        <v>44480.9188</v>
      </c>
      <c r="G7899" s="32">
        <f t="shared" si="134"/>
        <v>44480.9188</v>
      </c>
      <c r="I7899" t="str">
        <f t="shared" si="131"/>
        <v/>
      </c>
      <c r="K7899" t="str">
        <f t="shared" si="136"/>
        <v/>
      </c>
    </row>
    <row r="7900">
      <c r="A7900" s="24">
        <v>44481.23314599537</v>
      </c>
      <c r="B7900" s="5" t="s">
        <v>254</v>
      </c>
      <c r="C7900" s="5" t="s">
        <v>610</v>
      </c>
      <c r="D7900" s="5" t="s">
        <v>660</v>
      </c>
      <c r="E7900" s="5">
        <v>1.0</v>
      </c>
      <c r="F7900" s="28">
        <f t="shared" si="67"/>
        <v>44481.31648</v>
      </c>
      <c r="G7900" s="32">
        <f t="shared" si="134"/>
        <v>44481.31648</v>
      </c>
      <c r="H7900" s="29">
        <v>0.6666666666666666</v>
      </c>
      <c r="I7900" s="30">
        <f t="shared" si="131"/>
        <v>-44480.64981</v>
      </c>
      <c r="K7900" t="str">
        <f t="shared" si="136"/>
        <v/>
      </c>
    </row>
    <row r="7901">
      <c r="A7901" s="24">
        <v>44481.233464097226</v>
      </c>
      <c r="B7901" s="5" t="s">
        <v>2923</v>
      </c>
      <c r="D7901" s="5" t="s">
        <v>5349</v>
      </c>
      <c r="E7901" s="5">
        <v>2.0</v>
      </c>
      <c r="F7901" s="28">
        <f t="shared" si="67"/>
        <v>44481.3168</v>
      </c>
      <c r="G7901" s="32">
        <f t="shared" si="134"/>
        <v>44481.3168</v>
      </c>
      <c r="H7901" s="29">
        <v>0.3506944444444444</v>
      </c>
      <c r="I7901" s="30">
        <f t="shared" si="131"/>
        <v>-44480.9661</v>
      </c>
      <c r="K7901" t="str">
        <f t="shared" si="136"/>
        <v/>
      </c>
    </row>
    <row r="7902">
      <c r="A7902" s="24">
        <v>44481.24472451389</v>
      </c>
      <c r="B7902" s="5" t="s">
        <v>5363</v>
      </c>
      <c r="C7902" s="5" t="s">
        <v>545</v>
      </c>
      <c r="D7902" s="5" t="s">
        <v>3246</v>
      </c>
      <c r="E7902" s="5">
        <v>38.0</v>
      </c>
      <c r="F7902" s="28">
        <f t="shared" si="67"/>
        <v>44481.32806</v>
      </c>
      <c r="G7902" s="32">
        <f t="shared" si="134"/>
        <v>44481.32806</v>
      </c>
      <c r="H7902" s="29">
        <v>0.6666666666666666</v>
      </c>
      <c r="I7902" s="30">
        <f t="shared" si="131"/>
        <v>-44480.66139</v>
      </c>
      <c r="J7902" s="5" t="s">
        <v>1861</v>
      </c>
      <c r="K7902" t="str">
        <f t="shared" si="136"/>
        <v/>
      </c>
    </row>
    <row r="7903">
      <c r="A7903" s="24">
        <v>44481.24831921296</v>
      </c>
      <c r="B7903" s="5" t="s">
        <v>250</v>
      </c>
      <c r="C7903" s="5" t="s">
        <v>251</v>
      </c>
      <c r="D7903" s="5" t="s">
        <v>660</v>
      </c>
      <c r="E7903" s="5">
        <v>3.0</v>
      </c>
      <c r="F7903" s="28">
        <f t="shared" si="67"/>
        <v>44481.33165</v>
      </c>
      <c r="G7903" s="32">
        <f t="shared" si="134"/>
        <v>44481.33165</v>
      </c>
      <c r="H7903" s="29">
        <v>0.6666666666666666</v>
      </c>
      <c r="I7903" s="30">
        <f t="shared" si="131"/>
        <v>-44480.66499</v>
      </c>
      <c r="K7903" t="str">
        <f t="shared" si="136"/>
        <v/>
      </c>
    </row>
    <row r="7904">
      <c r="A7904" s="24">
        <v>44481.25669026621</v>
      </c>
      <c r="B7904" s="5" t="s">
        <v>4138</v>
      </c>
      <c r="C7904" s="5" t="s">
        <v>736</v>
      </c>
      <c r="D7904" s="5" t="s">
        <v>5042</v>
      </c>
      <c r="E7904" s="5">
        <v>5.0</v>
      </c>
      <c r="F7904" s="28">
        <f t="shared" si="67"/>
        <v>44481.34002</v>
      </c>
      <c r="G7904" s="32">
        <f t="shared" si="134"/>
        <v>44481.34002</v>
      </c>
      <c r="H7904" s="29">
        <v>0.34652777777777777</v>
      </c>
      <c r="I7904" s="30">
        <f t="shared" si="131"/>
        <v>-44480.9935</v>
      </c>
      <c r="K7904" t="str">
        <f t="shared" si="136"/>
        <v/>
      </c>
    </row>
    <row r="7905">
      <c r="A7905" s="24">
        <v>44481.282676400464</v>
      </c>
      <c r="B7905" s="5" t="s">
        <v>5018</v>
      </c>
      <c r="C7905" s="5" t="s">
        <v>545</v>
      </c>
      <c r="D7905" s="5" t="s">
        <v>3246</v>
      </c>
      <c r="E7905" s="5">
        <v>37.0</v>
      </c>
      <c r="F7905" s="28">
        <f t="shared" si="67"/>
        <v>44481.36601</v>
      </c>
      <c r="G7905" s="32">
        <f t="shared" si="134"/>
        <v>44481.36601</v>
      </c>
      <c r="H7905" s="29">
        <v>0.6666666666666666</v>
      </c>
      <c r="I7905" s="30">
        <f t="shared" si="131"/>
        <v>-44480.69934</v>
      </c>
      <c r="J7905" s="5" t="s">
        <v>1861</v>
      </c>
      <c r="K7905" t="str">
        <f t="shared" si="136"/>
        <v/>
      </c>
    </row>
    <row r="7906">
      <c r="A7906" s="24">
        <v>44481.34073445602</v>
      </c>
      <c r="B7906" s="5" t="s">
        <v>55</v>
      </c>
      <c r="C7906" s="5" t="s">
        <v>545</v>
      </c>
      <c r="D7906" s="5" t="s">
        <v>3246</v>
      </c>
      <c r="F7906" s="28">
        <f t="shared" si="67"/>
        <v>44481.42407</v>
      </c>
      <c r="G7906" s="32">
        <f t="shared" si="134"/>
        <v>44481.42407</v>
      </c>
      <c r="I7906" t="str">
        <f t="shared" si="131"/>
        <v/>
      </c>
      <c r="K7906" t="str">
        <f t="shared" si="136"/>
        <v/>
      </c>
    </row>
    <row r="7907">
      <c r="A7907" s="24">
        <v>44481.38171153935</v>
      </c>
      <c r="B7907" s="5" t="s">
        <v>5603</v>
      </c>
      <c r="C7907" s="5" t="s">
        <v>5604</v>
      </c>
      <c r="D7907" s="5" t="s">
        <v>2933</v>
      </c>
      <c r="E7907" s="5">
        <v>5.0</v>
      </c>
      <c r="F7907" s="28">
        <f t="shared" si="67"/>
        <v>44481.46504</v>
      </c>
      <c r="G7907" s="32">
        <f t="shared" si="134"/>
        <v>44481.46504</v>
      </c>
      <c r="H7907" s="29">
        <v>0.6666666666666666</v>
      </c>
      <c r="I7907" s="30">
        <f t="shared" si="131"/>
        <v>-44480.79838</v>
      </c>
      <c r="K7907" t="str">
        <f t="shared" si="136"/>
        <v/>
      </c>
    </row>
    <row r="7908">
      <c r="A7908" s="24">
        <v>44481.43575913194</v>
      </c>
      <c r="B7908" s="5" t="s">
        <v>5560</v>
      </c>
      <c r="C7908" s="5" t="s">
        <v>20</v>
      </c>
      <c r="D7908" s="5" t="s">
        <v>4264</v>
      </c>
      <c r="E7908" s="5">
        <v>2.0</v>
      </c>
      <c r="F7908" s="28">
        <f t="shared" si="67"/>
        <v>44481.51909</v>
      </c>
      <c r="G7908" s="32">
        <f t="shared" si="134"/>
        <v>44481.51909</v>
      </c>
      <c r="H7908" s="29">
        <v>0.5486111111111112</v>
      </c>
      <c r="I7908" s="30">
        <f t="shared" si="131"/>
        <v>-44480.97048</v>
      </c>
      <c r="K7908" t="str">
        <f t="shared" si="136"/>
        <v/>
      </c>
    </row>
    <row r="7909">
      <c r="A7909" s="24">
        <v>44481.83607150463</v>
      </c>
      <c r="B7909" s="5" t="s">
        <v>3401</v>
      </c>
      <c r="C7909" s="5" t="s">
        <v>1480</v>
      </c>
      <c r="D7909" s="5" t="s">
        <v>2787</v>
      </c>
      <c r="F7909" s="28">
        <f t="shared" si="67"/>
        <v>44481.9194</v>
      </c>
      <c r="G7909" s="32">
        <f t="shared" si="134"/>
        <v>44481.9194</v>
      </c>
      <c r="I7909" t="str">
        <f t="shared" si="131"/>
        <v/>
      </c>
      <c r="K7909" t="str">
        <f t="shared" si="136"/>
        <v/>
      </c>
    </row>
    <row r="7910">
      <c r="A7910" s="24">
        <v>44482.245565798614</v>
      </c>
      <c r="B7910" s="5" t="s">
        <v>254</v>
      </c>
      <c r="C7910" s="5" t="s">
        <v>610</v>
      </c>
      <c r="D7910" s="5" t="s">
        <v>660</v>
      </c>
      <c r="E7910" s="5">
        <v>3.0</v>
      </c>
      <c r="F7910" s="28">
        <f t="shared" si="67"/>
        <v>44482.3289</v>
      </c>
      <c r="G7910" s="32">
        <f t="shared" si="134"/>
        <v>44482.3289</v>
      </c>
      <c r="H7910" s="29">
        <v>0.5326388888888889</v>
      </c>
      <c r="I7910" s="30">
        <f t="shared" si="131"/>
        <v>-44481.79626</v>
      </c>
      <c r="K7910" t="str">
        <f t="shared" si="136"/>
        <v/>
      </c>
    </row>
    <row r="7911">
      <c r="A7911" s="24">
        <v>44482.245781018515</v>
      </c>
      <c r="B7911" s="5" t="s">
        <v>5363</v>
      </c>
      <c r="C7911" s="5" t="s">
        <v>545</v>
      </c>
      <c r="D7911" s="5" t="s">
        <v>3246</v>
      </c>
      <c r="E7911" s="5">
        <v>37.0</v>
      </c>
      <c r="F7911" s="28">
        <f t="shared" si="67"/>
        <v>44482.32911</v>
      </c>
      <c r="G7911" s="32">
        <f t="shared" si="134"/>
        <v>44482.32911</v>
      </c>
      <c r="H7911" s="29">
        <v>0.6666666666666666</v>
      </c>
      <c r="I7911" s="30">
        <f t="shared" si="131"/>
        <v>-44481.66245</v>
      </c>
      <c r="J7911" s="5" t="s">
        <v>1861</v>
      </c>
      <c r="K7911" t="str">
        <f t="shared" si="136"/>
        <v/>
      </c>
    </row>
    <row r="7912">
      <c r="A7912" s="24">
        <v>44482.26529988426</v>
      </c>
      <c r="B7912" s="5" t="s">
        <v>250</v>
      </c>
      <c r="C7912" s="5" t="s">
        <v>251</v>
      </c>
      <c r="D7912" s="5" t="s">
        <v>660</v>
      </c>
      <c r="E7912" s="5">
        <v>1.0</v>
      </c>
      <c r="F7912" s="28">
        <f t="shared" si="67"/>
        <v>44482.34863</v>
      </c>
      <c r="G7912" s="32">
        <f t="shared" si="134"/>
        <v>44482.34863</v>
      </c>
      <c r="H7912" s="29">
        <v>0.5326388888888889</v>
      </c>
      <c r="I7912" s="30">
        <f t="shared" si="131"/>
        <v>-44481.81599</v>
      </c>
      <c r="K7912" t="str">
        <f t="shared" si="136"/>
        <v/>
      </c>
    </row>
    <row r="7913">
      <c r="A7913" s="24">
        <v>44482.275295694446</v>
      </c>
      <c r="B7913" s="5" t="s">
        <v>4841</v>
      </c>
      <c r="C7913" s="5" t="s">
        <v>1932</v>
      </c>
      <c r="D7913" s="5" t="s">
        <v>3171</v>
      </c>
      <c r="E7913" s="5">
        <v>38.0</v>
      </c>
      <c r="F7913" s="28">
        <f t="shared" si="67"/>
        <v>44482.35863</v>
      </c>
      <c r="G7913" s="32">
        <f t="shared" si="134"/>
        <v>44482.35863</v>
      </c>
      <c r="H7913" s="29">
        <v>0.6666666666666666</v>
      </c>
      <c r="I7913" s="30">
        <f t="shared" si="131"/>
        <v>-44481.69196</v>
      </c>
      <c r="J7913" s="5" t="s">
        <v>1861</v>
      </c>
      <c r="K7913" t="str">
        <f t="shared" si="136"/>
        <v/>
      </c>
    </row>
    <row r="7914">
      <c r="A7914" s="24">
        <v>44482.29831884259</v>
      </c>
      <c r="B7914" s="5" t="s">
        <v>5605</v>
      </c>
      <c r="C7914" s="5" t="s">
        <v>1932</v>
      </c>
      <c r="D7914" s="5" t="s">
        <v>3246</v>
      </c>
      <c r="E7914" s="5">
        <v>39.0</v>
      </c>
      <c r="F7914" s="28">
        <f t="shared" si="67"/>
        <v>44482.38165</v>
      </c>
      <c r="G7914" s="32">
        <f t="shared" si="134"/>
        <v>44482.38165</v>
      </c>
      <c r="H7914" s="29">
        <v>0.5784722222222223</v>
      </c>
      <c r="I7914" s="30">
        <f t="shared" si="131"/>
        <v>-44481.80318</v>
      </c>
      <c r="J7914" s="5" t="s">
        <v>1861</v>
      </c>
      <c r="K7914" t="str">
        <f t="shared" si="136"/>
        <v/>
      </c>
    </row>
    <row r="7915">
      <c r="A7915" s="24">
        <v>44482.2997955787</v>
      </c>
      <c r="B7915" s="5" t="s">
        <v>5018</v>
      </c>
      <c r="C7915" s="5" t="s">
        <v>1932</v>
      </c>
      <c r="D7915" s="5" t="s">
        <v>3246</v>
      </c>
      <c r="E7915" s="5">
        <v>41.0</v>
      </c>
      <c r="F7915" s="28">
        <f t="shared" si="67"/>
        <v>44482.38313</v>
      </c>
      <c r="G7915" s="32">
        <f t="shared" si="134"/>
        <v>44482.38313</v>
      </c>
      <c r="H7915" s="29">
        <v>0.6666666666666666</v>
      </c>
      <c r="I7915" s="30">
        <f t="shared" si="131"/>
        <v>-44481.71646</v>
      </c>
      <c r="J7915" s="5" t="s">
        <v>1861</v>
      </c>
      <c r="K7915" t="str">
        <f t="shared" si="136"/>
        <v/>
      </c>
    </row>
    <row r="7916">
      <c r="A7916" s="24">
        <v>44482.3129540625</v>
      </c>
      <c r="B7916" s="5" t="s">
        <v>1819</v>
      </c>
      <c r="D7916" s="5" t="s">
        <v>4442</v>
      </c>
      <c r="E7916" s="5">
        <v>2.0</v>
      </c>
      <c r="F7916" s="28">
        <f t="shared" si="67"/>
        <v>44482.39629</v>
      </c>
      <c r="G7916" s="32">
        <f t="shared" si="134"/>
        <v>44482.39629</v>
      </c>
      <c r="H7916" s="29">
        <v>0.46458333333333335</v>
      </c>
      <c r="I7916" s="30">
        <f t="shared" si="131"/>
        <v>-44481.9317</v>
      </c>
      <c r="K7916" t="str">
        <f t="shared" si="136"/>
        <v/>
      </c>
    </row>
    <row r="7917">
      <c r="A7917" s="24">
        <v>44482.31661325232</v>
      </c>
      <c r="B7917" s="5" t="s">
        <v>5606</v>
      </c>
      <c r="C7917" s="5" t="s">
        <v>5607</v>
      </c>
      <c r="D7917" s="5" t="s">
        <v>5042</v>
      </c>
      <c r="E7917" s="5">
        <v>5.0</v>
      </c>
      <c r="F7917" s="28">
        <f t="shared" si="67"/>
        <v>44482.39995</v>
      </c>
      <c r="G7917" s="32">
        <f t="shared" si="134"/>
        <v>44482.39995</v>
      </c>
      <c r="H7917" s="29">
        <v>0.6666666666666666</v>
      </c>
      <c r="I7917" s="30">
        <f t="shared" si="131"/>
        <v>-44481.73328</v>
      </c>
      <c r="K7917" t="str">
        <f t="shared" si="136"/>
        <v/>
      </c>
    </row>
    <row r="7918">
      <c r="A7918" s="24">
        <v>44482.33017966435</v>
      </c>
      <c r="B7918" s="5" t="s">
        <v>3193</v>
      </c>
      <c r="C7918" s="5" t="s">
        <v>716</v>
      </c>
      <c r="D7918" s="5" t="s">
        <v>5129</v>
      </c>
      <c r="E7918" s="5">
        <v>6.0</v>
      </c>
      <c r="F7918" s="28">
        <f t="shared" si="67"/>
        <v>44482.41351</v>
      </c>
      <c r="G7918" s="32">
        <f t="shared" si="134"/>
        <v>44482.41351</v>
      </c>
      <c r="H7918" s="29">
        <v>0.46458333333333335</v>
      </c>
      <c r="I7918" s="30">
        <f t="shared" si="131"/>
        <v>-44481.94893</v>
      </c>
      <c r="K7918" t="str">
        <f t="shared" si="136"/>
        <v/>
      </c>
    </row>
    <row r="7919">
      <c r="A7919" s="24">
        <v>44482.332541261574</v>
      </c>
      <c r="B7919" s="5" t="s">
        <v>5096</v>
      </c>
      <c r="C7919" s="5" t="s">
        <v>716</v>
      </c>
      <c r="D7919" s="5" t="s">
        <v>5129</v>
      </c>
      <c r="E7919" s="5">
        <v>7.0</v>
      </c>
      <c r="F7919" s="28">
        <f t="shared" si="67"/>
        <v>44482.41587</v>
      </c>
      <c r="G7919" s="32">
        <f t="shared" si="134"/>
        <v>44482.41587</v>
      </c>
      <c r="H7919" s="29">
        <v>0.4722222222222222</v>
      </c>
      <c r="I7919" s="30">
        <f t="shared" si="131"/>
        <v>-44481.94365</v>
      </c>
      <c r="K7919" t="str">
        <f t="shared" si="136"/>
        <v/>
      </c>
    </row>
    <row r="7920">
      <c r="A7920" s="24">
        <v>44482.33274975694</v>
      </c>
      <c r="B7920" s="5" t="s">
        <v>5329</v>
      </c>
      <c r="C7920" s="5" t="s">
        <v>716</v>
      </c>
      <c r="D7920" s="5" t="s">
        <v>5129</v>
      </c>
      <c r="E7920" s="5">
        <v>8.0</v>
      </c>
      <c r="F7920" s="28">
        <f t="shared" si="67"/>
        <v>44482.41608</v>
      </c>
      <c r="G7920" s="32">
        <f t="shared" si="134"/>
        <v>44482.41608</v>
      </c>
      <c r="H7920" s="29">
        <v>0.46319444444444446</v>
      </c>
      <c r="I7920" s="30">
        <f t="shared" si="131"/>
        <v>-44481.95289</v>
      </c>
      <c r="K7920" t="str">
        <f t="shared" si="136"/>
        <v/>
      </c>
    </row>
    <row r="7921">
      <c r="A7921" s="24">
        <v>44482.333242569446</v>
      </c>
      <c r="B7921" s="5" t="s">
        <v>5608</v>
      </c>
      <c r="C7921" s="5" t="s">
        <v>660</v>
      </c>
      <c r="D7921" s="5" t="s">
        <v>5129</v>
      </c>
      <c r="E7921" s="5">
        <v>9.0</v>
      </c>
      <c r="F7921" s="28">
        <f t="shared" si="67"/>
        <v>44482.41658</v>
      </c>
      <c r="G7921" s="32">
        <f t="shared" si="134"/>
        <v>44482.41658</v>
      </c>
      <c r="H7921" s="29">
        <v>0.46319444444444446</v>
      </c>
      <c r="I7921" s="30">
        <f t="shared" si="131"/>
        <v>-44481.95338</v>
      </c>
      <c r="K7921" t="str">
        <f t="shared" si="136"/>
        <v/>
      </c>
    </row>
    <row r="7922">
      <c r="A7922" s="24">
        <v>44482.33344106481</v>
      </c>
      <c r="B7922" s="5" t="s">
        <v>823</v>
      </c>
      <c r="C7922" s="5" t="s">
        <v>716</v>
      </c>
      <c r="D7922" s="5" t="s">
        <v>5129</v>
      </c>
      <c r="E7922" s="5">
        <v>10.0</v>
      </c>
      <c r="F7922" s="28">
        <f t="shared" si="67"/>
        <v>44482.41677</v>
      </c>
      <c r="G7922" s="32">
        <f t="shared" si="134"/>
        <v>44482.41677</v>
      </c>
      <c r="H7922" s="29">
        <v>0.4722222222222222</v>
      </c>
      <c r="I7922" s="30">
        <f t="shared" si="131"/>
        <v>-44481.94455</v>
      </c>
      <c r="K7922" t="str">
        <f t="shared" si="136"/>
        <v/>
      </c>
    </row>
    <row r="7923">
      <c r="A7923" s="24">
        <v>44482.33359862269</v>
      </c>
      <c r="B7923" s="5" t="s">
        <v>5296</v>
      </c>
      <c r="C7923" s="5" t="s">
        <v>716</v>
      </c>
      <c r="D7923" s="5" t="s">
        <v>5129</v>
      </c>
      <c r="E7923" s="5">
        <v>11.0</v>
      </c>
      <c r="F7923" s="28">
        <f t="shared" si="67"/>
        <v>44482.41693</v>
      </c>
      <c r="G7923" s="32">
        <f t="shared" si="134"/>
        <v>44482.41693</v>
      </c>
      <c r="H7923" s="29">
        <v>0.4638888888888889</v>
      </c>
      <c r="I7923" s="30">
        <f t="shared" si="131"/>
        <v>-44481.95304</v>
      </c>
      <c r="K7923" t="str">
        <f t="shared" si="136"/>
        <v/>
      </c>
    </row>
    <row r="7924">
      <c r="A7924" s="24">
        <v>44482.334590046295</v>
      </c>
      <c r="B7924" s="5" t="s">
        <v>761</v>
      </c>
      <c r="C7924" s="5" t="s">
        <v>766</v>
      </c>
      <c r="D7924" s="5" t="s">
        <v>5129</v>
      </c>
      <c r="E7924" s="5">
        <v>12.0</v>
      </c>
      <c r="F7924" s="28">
        <f t="shared" si="67"/>
        <v>44482.41792</v>
      </c>
      <c r="G7924" s="32">
        <f t="shared" si="134"/>
        <v>44482.41792</v>
      </c>
      <c r="H7924" s="29">
        <v>0.4951388888888889</v>
      </c>
      <c r="I7924" s="30">
        <f t="shared" si="131"/>
        <v>-44481.92278</v>
      </c>
      <c r="K7924" t="str">
        <f t="shared" si="136"/>
        <v/>
      </c>
    </row>
    <row r="7925">
      <c r="A7925" s="24">
        <v>44482.34028819445</v>
      </c>
      <c r="B7925" s="5" t="s">
        <v>4023</v>
      </c>
      <c r="C7925" s="5" t="s">
        <v>5609</v>
      </c>
      <c r="D7925" s="5" t="s">
        <v>5610</v>
      </c>
      <c r="E7925" s="5">
        <v>13.0</v>
      </c>
      <c r="F7925" s="28">
        <f t="shared" si="67"/>
        <v>44482.42362</v>
      </c>
      <c r="G7925" s="32">
        <f t="shared" si="134"/>
        <v>44482.42362</v>
      </c>
      <c r="H7925" s="29">
        <v>0.46111111111111114</v>
      </c>
      <c r="I7925" s="30">
        <f t="shared" si="131"/>
        <v>-44481.96251</v>
      </c>
      <c r="K7925" t="str">
        <f t="shared" si="136"/>
        <v/>
      </c>
    </row>
    <row r="7926">
      <c r="A7926" s="24">
        <v>44482.377673877316</v>
      </c>
      <c r="B7926" s="5" t="s">
        <v>5611</v>
      </c>
      <c r="C7926" s="5" t="s">
        <v>5612</v>
      </c>
      <c r="D7926" s="5" t="s">
        <v>5067</v>
      </c>
      <c r="E7926" s="5">
        <v>13.0</v>
      </c>
      <c r="F7926" s="28">
        <f t="shared" si="67"/>
        <v>44482.46101</v>
      </c>
      <c r="G7926" s="32">
        <f t="shared" si="134"/>
        <v>44482.46101</v>
      </c>
      <c r="H7926" s="29">
        <v>0.5395833333333333</v>
      </c>
      <c r="I7926" s="30">
        <f t="shared" si="131"/>
        <v>-44481.92142</v>
      </c>
      <c r="K7926" t="str">
        <f t="shared" si="136"/>
        <v/>
      </c>
    </row>
    <row r="7927">
      <c r="A7927" s="24">
        <v>44482.37817552083</v>
      </c>
      <c r="B7927" s="5" t="s">
        <v>5613</v>
      </c>
      <c r="C7927" s="5" t="s">
        <v>5614</v>
      </c>
      <c r="D7927" s="5" t="s">
        <v>5067</v>
      </c>
      <c r="E7927" s="5">
        <v>14.0</v>
      </c>
      <c r="F7927" s="28">
        <f t="shared" si="67"/>
        <v>44482.46151</v>
      </c>
      <c r="G7927" s="32">
        <f t="shared" si="134"/>
        <v>44482.46151</v>
      </c>
      <c r="H7927" s="29">
        <v>0.5395833333333333</v>
      </c>
      <c r="I7927" s="30">
        <f t="shared" si="131"/>
        <v>-44481.92193</v>
      </c>
      <c r="K7927" t="str">
        <f t="shared" si="136"/>
        <v/>
      </c>
    </row>
    <row r="7928">
      <c r="A7928" s="24">
        <v>44482.378805810185</v>
      </c>
      <c r="B7928" s="5" t="s">
        <v>5615</v>
      </c>
      <c r="C7928" s="5" t="s">
        <v>5616</v>
      </c>
      <c r="D7928" s="5" t="s">
        <v>5067</v>
      </c>
      <c r="E7928" s="5">
        <v>15.0</v>
      </c>
      <c r="F7928" s="28">
        <f t="shared" si="67"/>
        <v>44482.46214</v>
      </c>
      <c r="G7928" s="32">
        <f t="shared" si="134"/>
        <v>44482.46214</v>
      </c>
      <c r="H7928" s="29">
        <v>0.5395833333333333</v>
      </c>
      <c r="I7928" s="30">
        <f t="shared" si="131"/>
        <v>-44481.92256</v>
      </c>
      <c r="K7928" t="str">
        <f t="shared" si="136"/>
        <v/>
      </c>
    </row>
    <row r="7929">
      <c r="A7929" s="24">
        <v>44482.379483888886</v>
      </c>
      <c r="B7929" s="5" t="s">
        <v>5617</v>
      </c>
      <c r="C7929" s="5" t="s">
        <v>1890</v>
      </c>
      <c r="D7929" s="5" t="s">
        <v>5067</v>
      </c>
      <c r="E7929" s="5">
        <v>16.0</v>
      </c>
      <c r="F7929" s="28">
        <f t="shared" si="67"/>
        <v>44482.46282</v>
      </c>
      <c r="G7929" s="32">
        <f t="shared" si="134"/>
        <v>44482.46282</v>
      </c>
      <c r="H7929" s="29">
        <v>0.5395833333333333</v>
      </c>
      <c r="I7929" s="30">
        <f t="shared" si="131"/>
        <v>-44481.92323</v>
      </c>
      <c r="K7929" t="str">
        <f t="shared" si="136"/>
        <v/>
      </c>
    </row>
    <row r="7930">
      <c r="A7930" s="24">
        <v>44482.39983447916</v>
      </c>
      <c r="B7930" s="5" t="s">
        <v>5186</v>
      </c>
      <c r="C7930" s="5" t="s">
        <v>1480</v>
      </c>
      <c r="D7930" s="5" t="s">
        <v>2787</v>
      </c>
      <c r="E7930" s="5"/>
      <c r="F7930" s="28">
        <f t="shared" si="67"/>
        <v>44482.48317</v>
      </c>
      <c r="G7930" s="32">
        <f t="shared" si="134"/>
        <v>44482.48317</v>
      </c>
      <c r="H7930" s="29">
        <v>0.6173611111111111</v>
      </c>
      <c r="I7930" s="30">
        <f t="shared" si="131"/>
        <v>-44481.86581</v>
      </c>
      <c r="J7930" s="5" t="s">
        <v>5467</v>
      </c>
      <c r="K7930" t="str">
        <f t="shared" si="136"/>
        <v/>
      </c>
    </row>
    <row r="7931">
      <c r="A7931" s="24">
        <v>44482.411112534726</v>
      </c>
      <c r="B7931" s="5" t="s">
        <v>55</v>
      </c>
      <c r="C7931" s="5" t="s">
        <v>1932</v>
      </c>
      <c r="D7931" s="5" t="s">
        <v>3246</v>
      </c>
      <c r="F7931" s="28">
        <f t="shared" si="67"/>
        <v>44482.49445</v>
      </c>
      <c r="G7931" s="32">
        <f t="shared" si="134"/>
        <v>44482.49445</v>
      </c>
      <c r="I7931" t="str">
        <f t="shared" si="131"/>
        <v/>
      </c>
      <c r="J7931" s="5" t="s">
        <v>4307</v>
      </c>
      <c r="K7931" t="str">
        <f t="shared" si="136"/>
        <v/>
      </c>
    </row>
    <row r="7932">
      <c r="A7932" s="24">
        <v>44482.50776104166</v>
      </c>
      <c r="B7932" s="5" t="s">
        <v>1039</v>
      </c>
      <c r="C7932" s="5" t="s">
        <v>4718</v>
      </c>
      <c r="D7932" s="5" t="s">
        <v>5618</v>
      </c>
      <c r="E7932" s="5">
        <v>1.0</v>
      </c>
      <c r="F7932" s="28">
        <f t="shared" si="67"/>
        <v>44482.59109</v>
      </c>
      <c r="G7932" s="32">
        <f t="shared" si="134"/>
        <v>44482.59109</v>
      </c>
      <c r="H7932" s="29">
        <v>0.6145833333333334</v>
      </c>
      <c r="I7932" s="30">
        <f t="shared" si="131"/>
        <v>-44481.97651</v>
      </c>
      <c r="K7932" t="str">
        <f t="shared" si="136"/>
        <v/>
      </c>
    </row>
    <row r="7933">
      <c r="A7933" s="24">
        <v>44482.83809135416</v>
      </c>
      <c r="B7933" s="5" t="s">
        <v>3401</v>
      </c>
      <c r="C7933" s="5" t="s">
        <v>1480</v>
      </c>
      <c r="D7933" s="5" t="s">
        <v>2787</v>
      </c>
      <c r="F7933" s="28">
        <f t="shared" si="67"/>
        <v>44482.92142</v>
      </c>
      <c r="G7933" s="32">
        <f t="shared" si="134"/>
        <v>44482.92142</v>
      </c>
      <c r="I7933" t="str">
        <f t="shared" si="131"/>
        <v/>
      </c>
      <c r="K7933" t="str">
        <f t="shared" si="136"/>
        <v/>
      </c>
    </row>
    <row r="7934">
      <c r="A7934" s="24">
        <v>44483.173200590274</v>
      </c>
      <c r="B7934" s="5" t="s">
        <v>5619</v>
      </c>
      <c r="C7934" s="5" t="s">
        <v>545</v>
      </c>
      <c r="D7934" s="5" t="s">
        <v>3246</v>
      </c>
      <c r="E7934" s="5">
        <v>37.0</v>
      </c>
      <c r="F7934" s="28">
        <f t="shared" si="67"/>
        <v>44483.25653</v>
      </c>
      <c r="G7934" s="32">
        <f t="shared" si="134"/>
        <v>44483.25653</v>
      </c>
      <c r="H7934" s="29">
        <v>0.6666666666666666</v>
      </c>
      <c r="I7934" s="30">
        <f t="shared" si="131"/>
        <v>-44482.58987</v>
      </c>
      <c r="K7934" t="str">
        <f t="shared" si="136"/>
        <v/>
      </c>
    </row>
    <row r="7935">
      <c r="A7935" s="24">
        <v>44483.21374101852</v>
      </c>
      <c r="B7935" s="5" t="s">
        <v>2248</v>
      </c>
      <c r="C7935" s="5" t="s">
        <v>516</v>
      </c>
      <c r="D7935" s="5" t="s">
        <v>3246</v>
      </c>
      <c r="E7935" s="5">
        <v>38.0</v>
      </c>
      <c r="F7935" s="28">
        <f t="shared" si="67"/>
        <v>44483.29707</v>
      </c>
      <c r="G7935" s="32">
        <f t="shared" si="134"/>
        <v>44483.29707</v>
      </c>
      <c r="H7935" s="29">
        <v>0.3055555555555556</v>
      </c>
      <c r="I7935" s="30">
        <f t="shared" si="131"/>
        <v>-44482.99152</v>
      </c>
      <c r="J7935" s="5" t="s">
        <v>1861</v>
      </c>
      <c r="K7935" t="str">
        <f t="shared" si="136"/>
        <v/>
      </c>
    </row>
    <row r="7936">
      <c r="A7936" s="24">
        <v>44483.236806967594</v>
      </c>
      <c r="B7936" s="5" t="s">
        <v>5620</v>
      </c>
      <c r="C7936" s="5" t="s">
        <v>1768</v>
      </c>
      <c r="D7936" s="5" t="s">
        <v>5042</v>
      </c>
      <c r="E7936" s="5">
        <v>38.0</v>
      </c>
      <c r="F7936" s="28">
        <f t="shared" si="67"/>
        <v>44483.32014</v>
      </c>
      <c r="G7936" s="32">
        <f t="shared" si="134"/>
        <v>44483.32014</v>
      </c>
      <c r="H7936" s="29">
        <v>0.3451388888888889</v>
      </c>
      <c r="I7936" s="30">
        <f t="shared" si="131"/>
        <v>-44482.975</v>
      </c>
      <c r="J7936" s="5" t="s">
        <v>1861</v>
      </c>
      <c r="K7936" t="str">
        <f t="shared" si="136"/>
        <v/>
      </c>
    </row>
    <row r="7937">
      <c r="A7937" s="24">
        <v>44483.24242221065</v>
      </c>
      <c r="B7937" s="5" t="s">
        <v>2167</v>
      </c>
      <c r="C7937" s="5" t="s">
        <v>1390</v>
      </c>
      <c r="D7937" s="5" t="s">
        <v>4264</v>
      </c>
      <c r="E7937" s="5">
        <v>1.0</v>
      </c>
      <c r="F7937" s="28">
        <f t="shared" si="67"/>
        <v>44483.32576</v>
      </c>
      <c r="G7937" s="32">
        <f t="shared" si="134"/>
        <v>44483.32576</v>
      </c>
      <c r="H7937" s="29">
        <v>0.4152777777777778</v>
      </c>
      <c r="I7937" s="30">
        <f t="shared" si="131"/>
        <v>-44482.91048</v>
      </c>
      <c r="K7937" t="str">
        <f t="shared" si="136"/>
        <v/>
      </c>
    </row>
    <row r="7938">
      <c r="A7938" s="24">
        <v>44483.24408829861</v>
      </c>
      <c r="B7938" s="5" t="s">
        <v>5363</v>
      </c>
      <c r="C7938" s="5" t="s">
        <v>545</v>
      </c>
      <c r="D7938" s="5" t="s">
        <v>3246</v>
      </c>
      <c r="E7938" s="5">
        <v>39.0</v>
      </c>
      <c r="F7938" s="28">
        <f t="shared" si="67"/>
        <v>44483.32742</v>
      </c>
      <c r="G7938" s="32">
        <f t="shared" si="134"/>
        <v>44483.32742</v>
      </c>
      <c r="H7938" s="29">
        <v>0.6666666666666666</v>
      </c>
      <c r="I7938" s="30">
        <f t="shared" si="131"/>
        <v>-44482.66075</v>
      </c>
      <c r="J7938" s="5" t="s">
        <v>1861</v>
      </c>
      <c r="K7938" t="str">
        <f t="shared" si="136"/>
        <v/>
      </c>
    </row>
    <row r="7939">
      <c r="A7939" s="24">
        <v>44483.27291194444</v>
      </c>
      <c r="B7939" s="5" t="s">
        <v>1197</v>
      </c>
      <c r="C7939" s="5" t="s">
        <v>4821</v>
      </c>
      <c r="D7939" s="5" t="s">
        <v>624</v>
      </c>
      <c r="E7939" s="5">
        <v>2.0</v>
      </c>
      <c r="F7939" s="28">
        <f t="shared" si="67"/>
        <v>44483.35625</v>
      </c>
      <c r="G7939" s="32">
        <f t="shared" si="134"/>
        <v>44483.35625</v>
      </c>
      <c r="H7939" s="29">
        <v>0.4861111111111111</v>
      </c>
      <c r="I7939" s="30">
        <f t="shared" si="131"/>
        <v>-44482.87013</v>
      </c>
      <c r="K7939" t="str">
        <f t="shared" si="136"/>
        <v/>
      </c>
    </row>
    <row r="7940">
      <c r="A7940" s="24">
        <v>44483.27681722222</v>
      </c>
      <c r="B7940" s="5" t="s">
        <v>3431</v>
      </c>
      <c r="C7940" s="5" t="s">
        <v>545</v>
      </c>
      <c r="D7940" s="5" t="s">
        <v>5621</v>
      </c>
      <c r="F7940" s="28">
        <f t="shared" si="67"/>
        <v>44483.36015</v>
      </c>
      <c r="G7940" s="32">
        <f t="shared" si="134"/>
        <v>44483.36015</v>
      </c>
      <c r="H7940" s="29">
        <v>0.6666666666666666</v>
      </c>
      <c r="I7940" s="30">
        <f t="shared" si="131"/>
        <v>-44482.69348</v>
      </c>
      <c r="J7940" s="5" t="s">
        <v>4307</v>
      </c>
      <c r="K7940" t="str">
        <f t="shared" si="136"/>
        <v/>
      </c>
    </row>
    <row r="7941">
      <c r="A7941" s="24">
        <v>44483.28921466436</v>
      </c>
      <c r="B7941" s="5" t="s">
        <v>4998</v>
      </c>
      <c r="C7941" s="5" t="s">
        <v>545</v>
      </c>
      <c r="D7941" s="5" t="s">
        <v>3246</v>
      </c>
      <c r="E7941" s="5">
        <v>38.0</v>
      </c>
      <c r="F7941" s="28">
        <f t="shared" si="67"/>
        <v>44483.37255</v>
      </c>
      <c r="G7941" s="32">
        <f t="shared" si="134"/>
        <v>44483.37255</v>
      </c>
      <c r="H7941" s="29">
        <v>0.6666666666666666</v>
      </c>
      <c r="I7941" s="30">
        <f t="shared" si="131"/>
        <v>-44482.70588</v>
      </c>
      <c r="J7941" s="5" t="s">
        <v>1861</v>
      </c>
      <c r="K7941" t="str">
        <f t="shared" si="136"/>
        <v/>
      </c>
    </row>
    <row r="7942">
      <c r="A7942" s="24">
        <v>44483.32790065972</v>
      </c>
      <c r="B7942" s="5" t="s">
        <v>1237</v>
      </c>
      <c r="C7942" s="5" t="s">
        <v>545</v>
      </c>
      <c r="D7942" s="5" t="s">
        <v>3246</v>
      </c>
      <c r="F7942" s="28">
        <f t="shared" si="67"/>
        <v>44483.41123</v>
      </c>
      <c r="G7942" s="32">
        <f t="shared" si="134"/>
        <v>44483.41123</v>
      </c>
      <c r="I7942" t="str">
        <f t="shared" si="131"/>
        <v/>
      </c>
      <c r="J7942" s="5" t="s">
        <v>5467</v>
      </c>
      <c r="K7942" t="str">
        <f t="shared" si="136"/>
        <v/>
      </c>
    </row>
    <row r="7943">
      <c r="A7943" s="24">
        <v>44483.36666303241</v>
      </c>
      <c r="B7943" s="5" t="s">
        <v>5186</v>
      </c>
      <c r="C7943" s="5" t="s">
        <v>1480</v>
      </c>
      <c r="D7943" s="5" t="s">
        <v>2787</v>
      </c>
      <c r="E7943" s="5">
        <v>41.0</v>
      </c>
      <c r="F7943" s="28">
        <f t="shared" si="67"/>
        <v>44483.45</v>
      </c>
      <c r="G7943" s="32">
        <f t="shared" si="134"/>
        <v>44483.45</v>
      </c>
      <c r="H7943" s="29">
        <v>0.5840277777777778</v>
      </c>
      <c r="I7943" s="30">
        <f t="shared" si="131"/>
        <v>-44482.86597</v>
      </c>
      <c r="J7943" s="5" t="s">
        <v>1861</v>
      </c>
      <c r="K7943" t="str">
        <f t="shared" si="136"/>
        <v/>
      </c>
    </row>
    <row r="7944">
      <c r="A7944" s="24">
        <v>44483.38535444444</v>
      </c>
      <c r="B7944" s="5" t="s">
        <v>1381</v>
      </c>
      <c r="C7944" s="5" t="s">
        <v>862</v>
      </c>
      <c r="D7944" s="5" t="s">
        <v>624</v>
      </c>
      <c r="E7944" s="5">
        <v>1.0</v>
      </c>
      <c r="F7944" s="28">
        <f t="shared" si="67"/>
        <v>44483.46869</v>
      </c>
      <c r="G7944" s="32">
        <f t="shared" si="134"/>
        <v>44483.46869</v>
      </c>
      <c r="H7944" s="29">
        <v>0.5902777777777778</v>
      </c>
      <c r="I7944" s="30">
        <f t="shared" si="131"/>
        <v>-44482.87841</v>
      </c>
      <c r="K7944" t="str">
        <f t="shared" si="136"/>
        <v/>
      </c>
    </row>
    <row r="7945">
      <c r="A7945" s="24">
        <v>44483.38665547453</v>
      </c>
      <c r="B7945" s="5" t="s">
        <v>4815</v>
      </c>
      <c r="C7945" s="5" t="s">
        <v>545</v>
      </c>
      <c r="D7945" s="5" t="s">
        <v>2621</v>
      </c>
      <c r="E7945" s="5">
        <v>43.0</v>
      </c>
      <c r="F7945" s="28">
        <f t="shared" si="67"/>
        <v>44483.46999</v>
      </c>
      <c r="G7945" s="32">
        <f t="shared" si="134"/>
        <v>44483.46999</v>
      </c>
      <c r="H7945" s="29">
        <v>0.4930555555555556</v>
      </c>
      <c r="I7945" s="30">
        <f t="shared" si="131"/>
        <v>-44482.97693</v>
      </c>
      <c r="J7945" s="5" t="s">
        <v>1861</v>
      </c>
      <c r="K7945" t="str">
        <f t="shared" si="136"/>
        <v/>
      </c>
    </row>
    <row r="7946">
      <c r="A7946" s="24">
        <v>44483.46044671297</v>
      </c>
      <c r="B7946" s="5" t="s">
        <v>5622</v>
      </c>
      <c r="C7946" s="5" t="s">
        <v>5623</v>
      </c>
      <c r="D7946" s="5" t="s">
        <v>5349</v>
      </c>
      <c r="E7946" s="5">
        <v>2.0</v>
      </c>
      <c r="F7946" s="28">
        <f t="shared" si="67"/>
        <v>44483.54378</v>
      </c>
      <c r="G7946" s="32">
        <f t="shared" si="134"/>
        <v>44483.54378</v>
      </c>
      <c r="H7946" s="29">
        <v>0.5527777777777778</v>
      </c>
      <c r="I7946" s="30">
        <f t="shared" si="131"/>
        <v>-44482.991</v>
      </c>
      <c r="K7946" t="str">
        <f t="shared" si="136"/>
        <v/>
      </c>
    </row>
    <row r="7947">
      <c r="A7947" s="24">
        <v>44483.83651501157</v>
      </c>
      <c r="B7947" s="5" t="s">
        <v>3401</v>
      </c>
      <c r="C7947" s="5" t="s">
        <v>1480</v>
      </c>
      <c r="D7947" s="5" t="s">
        <v>2787</v>
      </c>
      <c r="F7947" s="28">
        <f t="shared" si="67"/>
        <v>44483.91985</v>
      </c>
      <c r="G7947" s="32">
        <f t="shared" si="134"/>
        <v>44483.91985</v>
      </c>
      <c r="I7947" t="str">
        <f t="shared" si="131"/>
        <v/>
      </c>
      <c r="K7947" t="str">
        <f t="shared" si="136"/>
        <v/>
      </c>
    </row>
    <row r="7948">
      <c r="A7948" s="24">
        <v>44484.1790062037</v>
      </c>
      <c r="B7948" s="5" t="s">
        <v>5363</v>
      </c>
      <c r="C7948" s="5" t="s">
        <v>5346</v>
      </c>
      <c r="D7948" s="5" t="s">
        <v>3246</v>
      </c>
      <c r="E7948" s="5">
        <v>39.0</v>
      </c>
      <c r="F7948" s="28">
        <f t="shared" si="67"/>
        <v>44484.26234</v>
      </c>
      <c r="G7948" s="32">
        <f t="shared" si="134"/>
        <v>44484.26234</v>
      </c>
      <c r="H7948" s="29">
        <v>0.5986111111111111</v>
      </c>
      <c r="I7948" s="30">
        <f t="shared" si="131"/>
        <v>-44483.66373</v>
      </c>
      <c r="J7948" s="5" t="s">
        <v>1861</v>
      </c>
      <c r="K7948" t="str">
        <f t="shared" si="136"/>
        <v/>
      </c>
    </row>
    <row r="7949">
      <c r="A7949" s="24">
        <v>44484.226024062504</v>
      </c>
      <c r="B7949" s="5" t="s">
        <v>3831</v>
      </c>
      <c r="C7949" s="5" t="s">
        <v>5346</v>
      </c>
      <c r="D7949" s="5" t="s">
        <v>320</v>
      </c>
      <c r="E7949" s="5">
        <v>38.0</v>
      </c>
      <c r="F7949" s="28">
        <f t="shared" si="67"/>
        <v>44484.30936</v>
      </c>
      <c r="G7949" s="32">
        <f t="shared" si="134"/>
        <v>44484.30936</v>
      </c>
      <c r="H7949" s="29">
        <v>0.4638888888888889</v>
      </c>
      <c r="I7949" s="30">
        <f t="shared" si="131"/>
        <v>-44483.84547</v>
      </c>
      <c r="J7949" s="5" t="s">
        <v>1861</v>
      </c>
      <c r="K7949" t="str">
        <f t="shared" si="136"/>
        <v/>
      </c>
    </row>
    <row r="7950">
      <c r="A7950" s="24">
        <v>44484.22653079861</v>
      </c>
      <c r="B7950" s="5" t="s">
        <v>4308</v>
      </c>
      <c r="C7950" s="5" t="s">
        <v>5346</v>
      </c>
      <c r="D7950" s="5" t="s">
        <v>5624</v>
      </c>
      <c r="E7950" s="5">
        <v>44.0</v>
      </c>
      <c r="F7950" s="28">
        <f t="shared" si="67"/>
        <v>44484.30986</v>
      </c>
      <c r="G7950" s="32">
        <f t="shared" si="134"/>
        <v>44484.30986</v>
      </c>
      <c r="H7950" s="29">
        <v>0.6666666666666666</v>
      </c>
      <c r="I7950" s="30">
        <f t="shared" si="131"/>
        <v>-44483.6432</v>
      </c>
      <c r="J7950" s="5" t="s">
        <v>1861</v>
      </c>
      <c r="K7950" t="str">
        <f t="shared" si="136"/>
        <v/>
      </c>
    </row>
    <row r="7951">
      <c r="A7951" s="24">
        <v>44484.26154704861</v>
      </c>
      <c r="B7951" s="5" t="s">
        <v>4998</v>
      </c>
      <c r="C7951" s="5" t="s">
        <v>5346</v>
      </c>
      <c r="D7951" s="5" t="s">
        <v>3246</v>
      </c>
      <c r="E7951" s="5">
        <v>41.0</v>
      </c>
      <c r="F7951" s="28">
        <f t="shared" si="67"/>
        <v>44484.34488</v>
      </c>
      <c r="G7951" s="32">
        <f t="shared" si="134"/>
        <v>44484.34488</v>
      </c>
      <c r="H7951" s="29">
        <v>0.63125</v>
      </c>
      <c r="I7951" s="30">
        <f t="shared" si="131"/>
        <v>-44483.71363</v>
      </c>
      <c r="J7951" s="5" t="s">
        <v>1861</v>
      </c>
      <c r="K7951" t="str">
        <f t="shared" si="136"/>
        <v/>
      </c>
    </row>
    <row r="7952">
      <c r="A7952" s="24">
        <v>44484.272989351855</v>
      </c>
      <c r="B7952" s="5" t="s">
        <v>5339</v>
      </c>
      <c r="C7952" s="5" t="s">
        <v>5340</v>
      </c>
      <c r="D7952" s="5" t="s">
        <v>5625</v>
      </c>
      <c r="E7952" s="5">
        <v>1.0</v>
      </c>
      <c r="F7952" s="28">
        <f t="shared" si="67"/>
        <v>44484.35632</v>
      </c>
      <c r="G7952" s="32">
        <f t="shared" si="134"/>
        <v>44484.35632</v>
      </c>
      <c r="H7952" s="29">
        <v>0.6666666666666666</v>
      </c>
      <c r="I7952" s="30">
        <f t="shared" si="131"/>
        <v>-44483.68966</v>
      </c>
      <c r="K7952" t="str">
        <f t="shared" si="136"/>
        <v/>
      </c>
    </row>
    <row r="7953">
      <c r="A7953" s="24">
        <v>44484.306568182874</v>
      </c>
      <c r="B7953" s="5" t="s">
        <v>2885</v>
      </c>
      <c r="C7953" s="5" t="s">
        <v>545</v>
      </c>
      <c r="D7953" s="5" t="s">
        <v>2017</v>
      </c>
      <c r="E7953" s="5">
        <v>43.0</v>
      </c>
      <c r="F7953" s="28">
        <f t="shared" si="67"/>
        <v>44484.3899</v>
      </c>
      <c r="G7953" s="32">
        <f t="shared" si="134"/>
        <v>44484.3899</v>
      </c>
      <c r="H7953" s="29">
        <v>0.5493055555555556</v>
      </c>
      <c r="I7953" s="30">
        <f t="shared" si="131"/>
        <v>-44483.8406</v>
      </c>
      <c r="J7953" s="5" t="s">
        <v>1861</v>
      </c>
      <c r="K7953" t="str">
        <f t="shared" si="136"/>
        <v/>
      </c>
    </row>
    <row r="7954">
      <c r="A7954" s="24">
        <v>44484.323009444444</v>
      </c>
      <c r="B7954" s="5" t="s">
        <v>5626</v>
      </c>
      <c r="C7954" s="5" t="s">
        <v>38</v>
      </c>
      <c r="D7954" s="5" t="s">
        <v>5627</v>
      </c>
      <c r="E7954" s="5">
        <v>2.0</v>
      </c>
      <c r="F7954" s="28">
        <f t="shared" si="67"/>
        <v>44484.40634</v>
      </c>
      <c r="G7954" s="32">
        <f t="shared" si="134"/>
        <v>44484.40634</v>
      </c>
      <c r="H7954" s="29">
        <v>0.45416666666666666</v>
      </c>
      <c r="I7954" s="30">
        <f t="shared" si="131"/>
        <v>-44483.95218</v>
      </c>
      <c r="K7954" t="str">
        <f t="shared" si="136"/>
        <v/>
      </c>
    </row>
    <row r="7955">
      <c r="A7955" s="24">
        <v>44484.3563641088</v>
      </c>
      <c r="B7955" s="5" t="s">
        <v>3430</v>
      </c>
      <c r="C7955" s="5" t="s">
        <v>1525</v>
      </c>
      <c r="D7955" s="5" t="s">
        <v>5628</v>
      </c>
      <c r="E7955" s="5">
        <v>3.0</v>
      </c>
      <c r="F7955" s="28">
        <f t="shared" si="67"/>
        <v>44484.4397</v>
      </c>
      <c r="G7955" s="32">
        <f t="shared" si="134"/>
        <v>44484.4397</v>
      </c>
      <c r="H7955" s="29">
        <v>0.6666666666666666</v>
      </c>
      <c r="I7955" s="30">
        <f t="shared" si="131"/>
        <v>-44483.77303</v>
      </c>
      <c r="K7955" t="str">
        <f t="shared" si="136"/>
        <v/>
      </c>
    </row>
    <row r="7956">
      <c r="A7956" s="24">
        <v>44484.358944733794</v>
      </c>
      <c r="B7956" s="5" t="s">
        <v>250</v>
      </c>
      <c r="C7956" s="5" t="s">
        <v>251</v>
      </c>
      <c r="D7956" s="5" t="s">
        <v>5628</v>
      </c>
      <c r="E7956" s="5">
        <v>5.0</v>
      </c>
      <c r="F7956" s="28">
        <f t="shared" si="67"/>
        <v>44484.44228</v>
      </c>
      <c r="G7956" s="32">
        <f t="shared" si="134"/>
        <v>44484.44228</v>
      </c>
      <c r="H7956" s="29">
        <v>0.49236111111111114</v>
      </c>
      <c r="I7956" s="30">
        <f t="shared" si="131"/>
        <v>-44483.94992</v>
      </c>
      <c r="K7956" t="str">
        <f t="shared" si="136"/>
        <v/>
      </c>
    </row>
    <row r="7957">
      <c r="A7957" s="24">
        <v>44484.37626793981</v>
      </c>
      <c r="B7957" s="5" t="s">
        <v>5230</v>
      </c>
      <c r="C7957" s="5" t="s">
        <v>5239</v>
      </c>
      <c r="D7957" s="5" t="s">
        <v>5629</v>
      </c>
      <c r="E7957" s="5">
        <v>2.0</v>
      </c>
      <c r="F7957" s="28">
        <f t="shared" si="67"/>
        <v>44484.4596</v>
      </c>
      <c r="G7957" s="32">
        <f t="shared" si="134"/>
        <v>44484.4596</v>
      </c>
      <c r="H7957" s="29">
        <v>0.6340277777777777</v>
      </c>
      <c r="I7957" s="30">
        <f t="shared" si="131"/>
        <v>-44483.82557</v>
      </c>
      <c r="K7957" t="str">
        <f t="shared" si="136"/>
        <v/>
      </c>
    </row>
    <row r="7958">
      <c r="A7958" s="24">
        <v>44484.37683494213</v>
      </c>
      <c r="B7958" s="5" t="s">
        <v>1635</v>
      </c>
      <c r="C7958" s="5" t="s">
        <v>1636</v>
      </c>
      <c r="D7958" s="5" t="s">
        <v>5630</v>
      </c>
      <c r="E7958" s="5">
        <v>6.0</v>
      </c>
      <c r="F7958" s="28">
        <f t="shared" si="67"/>
        <v>44484.46017</v>
      </c>
      <c r="G7958" s="32">
        <f t="shared" si="134"/>
        <v>44484.46017</v>
      </c>
      <c r="H7958" s="29">
        <v>0.6340277777777777</v>
      </c>
      <c r="I7958" s="30">
        <f t="shared" si="131"/>
        <v>-44483.82614</v>
      </c>
      <c r="K7958" t="str">
        <f t="shared" si="136"/>
        <v/>
      </c>
    </row>
    <row r="7959">
      <c r="A7959" s="24">
        <v>44484.3772374074</v>
      </c>
      <c r="B7959" s="5" t="s">
        <v>5186</v>
      </c>
      <c r="C7959" s="5" t="s">
        <v>1480</v>
      </c>
      <c r="D7959" s="5" t="s">
        <v>2787</v>
      </c>
      <c r="F7959" s="28">
        <f t="shared" si="67"/>
        <v>44484.46057</v>
      </c>
      <c r="G7959" s="32">
        <f t="shared" si="134"/>
        <v>44484.46057</v>
      </c>
      <c r="H7959" s="29">
        <v>0.6201388888888889</v>
      </c>
      <c r="I7959" s="30">
        <f t="shared" si="131"/>
        <v>-44483.84043</v>
      </c>
      <c r="J7959" s="5" t="s">
        <v>4307</v>
      </c>
      <c r="K7959" t="str">
        <f t="shared" si="136"/>
        <v/>
      </c>
    </row>
    <row r="7960">
      <c r="A7960" s="24">
        <v>44484.52606278935</v>
      </c>
      <c r="B7960" s="5" t="s">
        <v>2557</v>
      </c>
      <c r="C7960" s="5" t="s">
        <v>2560</v>
      </c>
      <c r="D7960" s="5" t="s">
        <v>624</v>
      </c>
      <c r="E7960" s="5">
        <v>8.0</v>
      </c>
      <c r="F7960" s="28">
        <f t="shared" si="67"/>
        <v>44484.6094</v>
      </c>
      <c r="G7960" s="32">
        <f t="shared" si="134"/>
        <v>44484.6094</v>
      </c>
      <c r="H7960" s="29">
        <v>0.6666666666666666</v>
      </c>
      <c r="I7960" s="30">
        <f t="shared" si="131"/>
        <v>-44483.94273</v>
      </c>
      <c r="K7960" t="str">
        <f t="shared" si="136"/>
        <v/>
      </c>
    </row>
    <row r="7961">
      <c r="A7961" s="24">
        <v>44484.526667638886</v>
      </c>
      <c r="B7961" s="5" t="s">
        <v>5631</v>
      </c>
      <c r="C7961" s="5" t="s">
        <v>2560</v>
      </c>
      <c r="D7961" s="5" t="s">
        <v>624</v>
      </c>
      <c r="E7961" s="5">
        <v>9.0</v>
      </c>
      <c r="F7961" s="28">
        <f t="shared" si="67"/>
        <v>44484.61</v>
      </c>
      <c r="G7961" s="32">
        <f t="shared" si="134"/>
        <v>44484.61</v>
      </c>
      <c r="H7961" s="29">
        <v>0.6666666666666666</v>
      </c>
      <c r="I7961" s="30">
        <f t="shared" si="131"/>
        <v>-44483.94333</v>
      </c>
      <c r="K7961" t="str">
        <f t="shared" si="136"/>
        <v/>
      </c>
    </row>
    <row r="7962">
      <c r="A7962" s="24">
        <v>44484.61403297454</v>
      </c>
      <c r="B7962" s="5" t="s">
        <v>3401</v>
      </c>
      <c r="C7962" s="5" t="s">
        <v>1480</v>
      </c>
      <c r="D7962" s="5" t="s">
        <v>2787</v>
      </c>
      <c r="F7962" s="28">
        <f t="shared" si="67"/>
        <v>44484.69737</v>
      </c>
      <c r="G7962" s="32">
        <f t="shared" si="134"/>
        <v>44484.69737</v>
      </c>
      <c r="I7962" t="str">
        <f t="shared" si="131"/>
        <v/>
      </c>
      <c r="K7962" t="str">
        <f t="shared" si="136"/>
        <v/>
      </c>
    </row>
    <row r="7963">
      <c r="A7963" s="24">
        <v>44487.243163969906</v>
      </c>
      <c r="B7963" s="5" t="s">
        <v>5363</v>
      </c>
      <c r="C7963" s="5" t="s">
        <v>545</v>
      </c>
      <c r="D7963" s="5" t="s">
        <v>3246</v>
      </c>
      <c r="E7963" s="5">
        <v>38.0</v>
      </c>
      <c r="F7963" s="28">
        <f t="shared" si="67"/>
        <v>44487.3265</v>
      </c>
      <c r="G7963" s="32">
        <f t="shared" si="134"/>
        <v>44487.3265</v>
      </c>
      <c r="H7963" s="29">
        <v>0.6666666666666666</v>
      </c>
      <c r="I7963" s="30">
        <f t="shared" si="131"/>
        <v>-44486.65983</v>
      </c>
      <c r="J7963" s="5" t="s">
        <v>1861</v>
      </c>
      <c r="K7963" t="str">
        <f t="shared" si="136"/>
        <v/>
      </c>
    </row>
    <row r="7964">
      <c r="A7964" s="24">
        <v>44487.28883439815</v>
      </c>
      <c r="B7964" s="5" t="s">
        <v>5632</v>
      </c>
      <c r="C7964" s="5" t="s">
        <v>5633</v>
      </c>
      <c r="D7964" s="5" t="s">
        <v>142</v>
      </c>
      <c r="E7964" s="5">
        <v>1.0</v>
      </c>
      <c r="F7964" s="28">
        <f t="shared" si="67"/>
        <v>44487.37217</v>
      </c>
      <c r="G7964" s="32">
        <f t="shared" si="134"/>
        <v>44487.37217</v>
      </c>
      <c r="H7964" s="29">
        <v>0.4583333333333333</v>
      </c>
      <c r="I7964" s="30">
        <f t="shared" si="131"/>
        <v>-44486.91383</v>
      </c>
      <c r="K7964" t="str">
        <f t="shared" si="136"/>
        <v/>
      </c>
    </row>
    <row r="7965">
      <c r="A7965" s="24">
        <v>44487.292415625</v>
      </c>
      <c r="B7965" s="5" t="s">
        <v>2857</v>
      </c>
      <c r="C7965" s="5" t="s">
        <v>5634</v>
      </c>
      <c r="D7965" s="5" t="s">
        <v>142</v>
      </c>
      <c r="E7965" s="5">
        <v>2.0</v>
      </c>
      <c r="F7965" s="28">
        <f t="shared" si="67"/>
        <v>44487.37575</v>
      </c>
      <c r="G7965" s="32">
        <f t="shared" si="134"/>
        <v>44487.37575</v>
      </c>
      <c r="H7965" s="29">
        <v>0.4527777777777778</v>
      </c>
      <c r="I7965" s="30">
        <f t="shared" si="131"/>
        <v>-44486.92297</v>
      </c>
      <c r="K7965" t="str">
        <f t="shared" si="136"/>
        <v/>
      </c>
    </row>
    <row r="7966">
      <c r="A7966" s="24">
        <v>44487.2962237037</v>
      </c>
      <c r="B7966" s="5" t="s">
        <v>5635</v>
      </c>
      <c r="C7966" s="5" t="s">
        <v>545</v>
      </c>
      <c r="D7966" s="5" t="s">
        <v>3246</v>
      </c>
      <c r="E7966" s="5">
        <v>39.0</v>
      </c>
      <c r="F7966" s="28">
        <f t="shared" si="67"/>
        <v>44487.37956</v>
      </c>
      <c r="G7966" s="32">
        <f t="shared" si="134"/>
        <v>44487.37956</v>
      </c>
      <c r="H7966" s="29">
        <v>0.6666666666666666</v>
      </c>
      <c r="I7966" s="30">
        <f t="shared" si="131"/>
        <v>-44486.71289</v>
      </c>
      <c r="J7966" s="5" t="s">
        <v>1861</v>
      </c>
      <c r="K7966" t="str">
        <f t="shared" si="136"/>
        <v/>
      </c>
    </row>
    <row r="7967">
      <c r="A7967" s="24">
        <v>44487.29783738426</v>
      </c>
      <c r="B7967" s="5" t="s">
        <v>5458</v>
      </c>
      <c r="C7967" s="5" t="s">
        <v>1480</v>
      </c>
      <c r="D7967" s="5" t="s">
        <v>2787</v>
      </c>
      <c r="E7967" s="5">
        <v>41.0</v>
      </c>
      <c r="F7967" s="28">
        <f t="shared" si="67"/>
        <v>44487.38117</v>
      </c>
      <c r="G7967" s="32">
        <f t="shared" si="134"/>
        <v>44487.38117</v>
      </c>
      <c r="H7967" s="29">
        <v>0.6666666666666666</v>
      </c>
      <c r="I7967" s="30">
        <f t="shared" si="131"/>
        <v>-44486.7145</v>
      </c>
      <c r="J7967" s="5" t="s">
        <v>1861</v>
      </c>
      <c r="K7967" t="str">
        <f t="shared" si="136"/>
        <v/>
      </c>
    </row>
    <row r="7968">
      <c r="A7968" s="24">
        <v>44487.2987524537</v>
      </c>
      <c r="B7968" s="5" t="s">
        <v>463</v>
      </c>
      <c r="C7968" s="5" t="s">
        <v>2856</v>
      </c>
      <c r="D7968" s="5" t="s">
        <v>142</v>
      </c>
      <c r="E7968" s="5">
        <v>3.0</v>
      </c>
      <c r="F7968" s="28">
        <f t="shared" si="67"/>
        <v>44487.38209</v>
      </c>
      <c r="G7968" s="32">
        <f t="shared" si="134"/>
        <v>44487.38209</v>
      </c>
      <c r="H7968" s="29">
        <v>0.4527777777777778</v>
      </c>
      <c r="I7968" s="30">
        <f t="shared" si="131"/>
        <v>-44486.92931</v>
      </c>
      <c r="K7968" t="str">
        <f t="shared" si="136"/>
        <v/>
      </c>
    </row>
    <row r="7969">
      <c r="A7969" s="24">
        <v>44487.31865890046</v>
      </c>
      <c r="B7969" s="5" t="s">
        <v>5636</v>
      </c>
      <c r="C7969" s="5" t="s">
        <v>635</v>
      </c>
      <c r="D7969" s="5" t="s">
        <v>1464</v>
      </c>
      <c r="F7969" s="28">
        <f t="shared" si="67"/>
        <v>44487.40199</v>
      </c>
      <c r="G7969" s="32">
        <f t="shared" si="134"/>
        <v>44487.40199</v>
      </c>
      <c r="I7969" t="str">
        <f t="shared" si="131"/>
        <v/>
      </c>
      <c r="K7969" t="str">
        <f t="shared" si="136"/>
        <v/>
      </c>
    </row>
    <row r="7970">
      <c r="A7970" s="24">
        <v>44487.31920886574</v>
      </c>
      <c r="B7970" s="5" t="s">
        <v>206</v>
      </c>
      <c r="C7970" s="5" t="s">
        <v>5637</v>
      </c>
      <c r="D7970" s="5" t="s">
        <v>142</v>
      </c>
      <c r="F7970" s="28">
        <f t="shared" si="67"/>
        <v>44487.40254</v>
      </c>
      <c r="G7970" s="32">
        <f t="shared" si="134"/>
        <v>44487.40254</v>
      </c>
      <c r="I7970" t="str">
        <f t="shared" si="131"/>
        <v/>
      </c>
      <c r="K7970" t="str">
        <f t="shared" si="136"/>
        <v/>
      </c>
    </row>
    <row r="7971">
      <c r="A7971" s="24">
        <v>44487.322550798606</v>
      </c>
      <c r="B7971" s="5" t="s">
        <v>5186</v>
      </c>
      <c r="C7971" s="5" t="s">
        <v>1480</v>
      </c>
      <c r="D7971" s="5" t="s">
        <v>2787</v>
      </c>
      <c r="E7971" s="5">
        <v>43.0</v>
      </c>
      <c r="F7971" s="28">
        <f t="shared" si="67"/>
        <v>44487.40588</v>
      </c>
      <c r="G7971" s="32">
        <f t="shared" si="134"/>
        <v>44487.40588</v>
      </c>
      <c r="H7971" s="29">
        <v>0.4097222222222222</v>
      </c>
      <c r="I7971" s="30">
        <f t="shared" si="131"/>
        <v>-44486.99616</v>
      </c>
      <c r="J7971" s="5" t="s">
        <v>1861</v>
      </c>
      <c r="K7971" t="str">
        <f t="shared" si="136"/>
        <v/>
      </c>
    </row>
    <row r="7972">
      <c r="A7972" s="24">
        <v>44487.32293596065</v>
      </c>
      <c r="B7972" s="5" t="s">
        <v>5638</v>
      </c>
      <c r="D7972" s="5" t="s">
        <v>142</v>
      </c>
      <c r="E7972" s="5">
        <v>8.0</v>
      </c>
      <c r="F7972" s="28">
        <f t="shared" si="67"/>
        <v>44487.40627</v>
      </c>
      <c r="G7972" s="32">
        <f t="shared" si="134"/>
        <v>44487.40627</v>
      </c>
      <c r="H7972" s="29">
        <v>0.6145833333333334</v>
      </c>
      <c r="I7972" s="30">
        <f t="shared" si="131"/>
        <v>-44486.79169</v>
      </c>
      <c r="K7972" t="str">
        <f t="shared" si="136"/>
        <v/>
      </c>
    </row>
    <row r="7973">
      <c r="A7973" s="24">
        <v>44487.323300069445</v>
      </c>
      <c r="B7973" s="5" t="s">
        <v>5639</v>
      </c>
      <c r="C7973" s="5" t="s">
        <v>3365</v>
      </c>
      <c r="D7973" s="5" t="s">
        <v>142</v>
      </c>
      <c r="E7973" s="5">
        <v>9.0</v>
      </c>
      <c r="F7973" s="28">
        <f t="shared" si="67"/>
        <v>44487.40663</v>
      </c>
      <c r="G7973" s="32">
        <f t="shared" si="134"/>
        <v>44487.40663</v>
      </c>
      <c r="H7973" s="29">
        <v>0.45069444444444445</v>
      </c>
      <c r="I7973" s="30">
        <f t="shared" si="131"/>
        <v>-44486.95594</v>
      </c>
      <c r="K7973" t="str">
        <f t="shared" si="136"/>
        <v/>
      </c>
    </row>
    <row r="7974">
      <c r="A7974" s="24">
        <v>44487.32345622685</v>
      </c>
      <c r="B7974" s="5" t="s">
        <v>5640</v>
      </c>
      <c r="D7974" s="5" t="s">
        <v>142</v>
      </c>
      <c r="E7974" s="5">
        <v>5.0</v>
      </c>
      <c r="F7974" s="28">
        <f t="shared" si="67"/>
        <v>44487.40679</v>
      </c>
      <c r="G7974" s="32">
        <f t="shared" si="134"/>
        <v>44487.40679</v>
      </c>
      <c r="H7974" s="29">
        <v>0.6145833333333334</v>
      </c>
      <c r="I7974" s="30">
        <f t="shared" si="131"/>
        <v>-44486.79221</v>
      </c>
      <c r="K7974" t="str">
        <f t="shared" si="136"/>
        <v/>
      </c>
    </row>
    <row r="7975">
      <c r="A7975" s="24">
        <v>44487.32534084491</v>
      </c>
      <c r="B7975" s="5" t="s">
        <v>218</v>
      </c>
      <c r="C7975" s="5" t="s">
        <v>5641</v>
      </c>
      <c r="D7975" s="5" t="s">
        <v>142</v>
      </c>
      <c r="E7975" s="5">
        <v>6.0</v>
      </c>
      <c r="F7975" s="28">
        <f t="shared" si="67"/>
        <v>44487.40867</v>
      </c>
      <c r="G7975" s="32">
        <f t="shared" si="134"/>
        <v>44487.40867</v>
      </c>
      <c r="H7975" s="29">
        <v>0.6145833333333334</v>
      </c>
      <c r="I7975" s="30">
        <f t="shared" si="131"/>
        <v>-44486.79409</v>
      </c>
      <c r="K7975" t="str">
        <f t="shared" si="136"/>
        <v/>
      </c>
    </row>
    <row r="7976">
      <c r="A7976" s="24">
        <v>44487.327800694446</v>
      </c>
      <c r="B7976" s="5" t="s">
        <v>5642</v>
      </c>
      <c r="D7976" s="5" t="s">
        <v>142</v>
      </c>
      <c r="E7976" s="5">
        <v>12.0</v>
      </c>
      <c r="F7976" s="28">
        <f t="shared" si="67"/>
        <v>44487.41113</v>
      </c>
      <c r="G7976" s="32">
        <f t="shared" si="134"/>
        <v>44487.41113</v>
      </c>
      <c r="H7976" s="29">
        <v>0.4597222222222222</v>
      </c>
      <c r="I7976" s="30">
        <f t="shared" si="131"/>
        <v>-44486.95141</v>
      </c>
      <c r="K7976" t="str">
        <f t="shared" si="136"/>
        <v/>
      </c>
    </row>
    <row r="7977">
      <c r="A7977" s="24">
        <v>44487.32793917824</v>
      </c>
      <c r="B7977" s="5" t="s">
        <v>5643</v>
      </c>
      <c r="D7977" s="5" t="s">
        <v>142</v>
      </c>
      <c r="E7977" s="5">
        <v>13.0</v>
      </c>
      <c r="F7977" s="28">
        <f t="shared" si="67"/>
        <v>44487.41127</v>
      </c>
      <c r="G7977" s="32">
        <f t="shared" si="134"/>
        <v>44487.41127</v>
      </c>
      <c r="H7977" s="29">
        <v>0.46805555555555556</v>
      </c>
      <c r="I7977" s="30">
        <f t="shared" si="131"/>
        <v>-44486.94322</v>
      </c>
      <c r="K7977" t="str">
        <f t="shared" si="136"/>
        <v/>
      </c>
    </row>
    <row r="7978">
      <c r="A7978" s="24">
        <v>44487.328050613425</v>
      </c>
      <c r="B7978" s="5" t="s">
        <v>5644</v>
      </c>
      <c r="D7978" s="5" t="s">
        <v>142</v>
      </c>
      <c r="E7978" s="5">
        <v>14.0</v>
      </c>
      <c r="F7978" s="28">
        <f t="shared" si="67"/>
        <v>44487.41138</v>
      </c>
      <c r="G7978" s="32">
        <f t="shared" si="134"/>
        <v>44487.41138</v>
      </c>
      <c r="H7978" s="29">
        <v>0.45</v>
      </c>
      <c r="I7978" s="30">
        <f t="shared" si="131"/>
        <v>-44486.96138</v>
      </c>
      <c r="K7978" t="str">
        <f t="shared" si="136"/>
        <v/>
      </c>
    </row>
    <row r="7979">
      <c r="A7979" s="24">
        <v>44487.3282229051</v>
      </c>
      <c r="B7979" s="5" t="s">
        <v>5645</v>
      </c>
      <c r="D7979" s="5" t="s">
        <v>142</v>
      </c>
      <c r="E7979" s="5">
        <v>15.0</v>
      </c>
      <c r="F7979" s="28">
        <f t="shared" si="67"/>
        <v>44487.41156</v>
      </c>
      <c r="G7979" s="32">
        <f t="shared" si="134"/>
        <v>44487.41156</v>
      </c>
      <c r="H7979" s="29">
        <v>0.46805555555555556</v>
      </c>
      <c r="I7979" s="30">
        <f t="shared" si="131"/>
        <v>-44486.9435</v>
      </c>
      <c r="K7979" t="str">
        <f t="shared" si="136"/>
        <v/>
      </c>
    </row>
    <row r="7980">
      <c r="A7980" s="24">
        <v>44487.329843900465</v>
      </c>
      <c r="B7980" s="5" t="s">
        <v>5646</v>
      </c>
      <c r="D7980" s="5" t="s">
        <v>142</v>
      </c>
      <c r="E7980" s="5">
        <v>17.0</v>
      </c>
      <c r="F7980" s="28">
        <f t="shared" si="67"/>
        <v>44487.41318</v>
      </c>
      <c r="G7980" s="32">
        <f t="shared" si="134"/>
        <v>44487.41318</v>
      </c>
      <c r="H7980" s="29">
        <v>0.6145833333333334</v>
      </c>
      <c r="I7980" s="30">
        <f t="shared" si="131"/>
        <v>-44486.79859</v>
      </c>
      <c r="K7980" t="str">
        <f t="shared" si="136"/>
        <v/>
      </c>
    </row>
    <row r="7981">
      <c r="A7981" s="24">
        <v>44487.33335418982</v>
      </c>
      <c r="B7981" s="5" t="s">
        <v>254</v>
      </c>
      <c r="C7981" s="5" t="s">
        <v>610</v>
      </c>
      <c r="D7981" s="5" t="s">
        <v>660</v>
      </c>
      <c r="E7981" s="5">
        <v>18.0</v>
      </c>
      <c r="F7981" s="28">
        <f t="shared" si="67"/>
        <v>44487.41669</v>
      </c>
      <c r="G7981" s="32">
        <f t="shared" si="134"/>
        <v>44487.41669</v>
      </c>
      <c r="H7981" s="29">
        <v>0.6326388888888889</v>
      </c>
      <c r="I7981" s="30">
        <f t="shared" si="131"/>
        <v>-44486.78405</v>
      </c>
      <c r="K7981" t="str">
        <f t="shared" si="136"/>
        <v/>
      </c>
    </row>
    <row r="7982">
      <c r="A7982" s="24">
        <v>44487.335885162036</v>
      </c>
      <c r="B7982" s="5" t="s">
        <v>253</v>
      </c>
      <c r="C7982" s="5" t="s">
        <v>251</v>
      </c>
      <c r="D7982" s="5" t="s">
        <v>660</v>
      </c>
      <c r="E7982" s="5">
        <v>19.0</v>
      </c>
      <c r="F7982" s="28">
        <f t="shared" si="67"/>
        <v>44487.41922</v>
      </c>
      <c r="G7982" s="32">
        <f t="shared" si="134"/>
        <v>44487.41922</v>
      </c>
      <c r="H7982" s="29">
        <v>0.6326388888888889</v>
      </c>
      <c r="I7982" s="30">
        <f t="shared" si="131"/>
        <v>-44486.78658</v>
      </c>
      <c r="K7982" t="str">
        <f t="shared" si="136"/>
        <v/>
      </c>
    </row>
    <row r="7983">
      <c r="A7983" s="24">
        <v>44487.33609085648</v>
      </c>
      <c r="B7983" s="5" t="s">
        <v>250</v>
      </c>
      <c r="C7983" s="5" t="s">
        <v>251</v>
      </c>
      <c r="D7983" s="5" t="s">
        <v>660</v>
      </c>
      <c r="E7983" s="5">
        <v>20.0</v>
      </c>
      <c r="F7983" s="28">
        <f t="shared" si="67"/>
        <v>44487.41942</v>
      </c>
      <c r="G7983" s="32">
        <f t="shared" si="134"/>
        <v>44487.41942</v>
      </c>
      <c r="H7983" s="29">
        <v>0.6326388888888889</v>
      </c>
      <c r="I7983" s="30">
        <f t="shared" si="131"/>
        <v>-44486.78679</v>
      </c>
      <c r="K7983" t="str">
        <f t="shared" si="136"/>
        <v/>
      </c>
    </row>
    <row r="7984">
      <c r="A7984" s="24">
        <v>44487.374341076385</v>
      </c>
      <c r="B7984" s="5" t="s">
        <v>5647</v>
      </c>
      <c r="C7984" s="5" t="s">
        <v>5648</v>
      </c>
      <c r="D7984" s="5" t="s">
        <v>5649</v>
      </c>
      <c r="E7984" s="5">
        <v>2.0</v>
      </c>
      <c r="F7984" s="28">
        <f t="shared" si="67"/>
        <v>44487.45767</v>
      </c>
      <c r="G7984" s="32">
        <f t="shared" si="134"/>
        <v>44487.45767</v>
      </c>
      <c r="H7984" s="29">
        <v>0.48680555555555555</v>
      </c>
      <c r="I7984" s="30">
        <f t="shared" si="131"/>
        <v>-44486.97087</v>
      </c>
      <c r="K7984" t="str">
        <f t="shared" si="136"/>
        <v/>
      </c>
    </row>
    <row r="7985">
      <c r="A7985" s="24">
        <v>44487.43700608796</v>
      </c>
      <c r="B7985" s="5" t="s">
        <v>2557</v>
      </c>
      <c r="C7985" s="5" t="s">
        <v>2560</v>
      </c>
      <c r="D7985" s="5" t="s">
        <v>624</v>
      </c>
      <c r="E7985" s="5">
        <v>1.0</v>
      </c>
      <c r="F7985" s="28">
        <f t="shared" si="67"/>
        <v>44487.52034</v>
      </c>
      <c r="G7985" s="32">
        <f t="shared" si="134"/>
        <v>44487.52034</v>
      </c>
      <c r="H7985" s="29">
        <v>0.5958333333333333</v>
      </c>
      <c r="I7985" s="30">
        <f t="shared" si="131"/>
        <v>-44486.92451</v>
      </c>
      <c r="K7985" t="str">
        <f t="shared" si="136"/>
        <v/>
      </c>
    </row>
    <row r="7986">
      <c r="A7986" s="24">
        <v>44487.43760167824</v>
      </c>
      <c r="B7986" s="5" t="s">
        <v>5631</v>
      </c>
      <c r="C7986" s="5" t="s">
        <v>5650</v>
      </c>
      <c r="D7986" s="5" t="s">
        <v>624</v>
      </c>
      <c r="E7986" s="5">
        <v>2.0</v>
      </c>
      <c r="F7986" s="28">
        <f t="shared" si="67"/>
        <v>44487.52094</v>
      </c>
      <c r="G7986" s="32">
        <f t="shared" si="134"/>
        <v>44487.52094</v>
      </c>
      <c r="H7986" s="29">
        <v>0.5958333333333333</v>
      </c>
      <c r="I7986" s="30">
        <f t="shared" si="131"/>
        <v>-44486.9251</v>
      </c>
      <c r="K7986" t="str">
        <f t="shared" si="136"/>
        <v/>
      </c>
    </row>
    <row r="7987">
      <c r="A7987" s="24">
        <v>44487.508366469905</v>
      </c>
      <c r="B7987" s="5" t="s">
        <v>5651</v>
      </c>
      <c r="C7987" s="5" t="s">
        <v>5652</v>
      </c>
      <c r="D7987" s="5" t="s">
        <v>122</v>
      </c>
      <c r="E7987" s="5">
        <v>3.0</v>
      </c>
      <c r="F7987" s="28">
        <f t="shared" si="67"/>
        <v>44487.5917</v>
      </c>
      <c r="G7987" s="32">
        <f t="shared" si="134"/>
        <v>44487.5917</v>
      </c>
      <c r="H7987" s="29">
        <v>0.6666666666666666</v>
      </c>
      <c r="I7987" s="30">
        <f t="shared" si="131"/>
        <v>-44486.92503</v>
      </c>
      <c r="K7987" t="str">
        <f t="shared" si="136"/>
        <v/>
      </c>
    </row>
    <row r="7988">
      <c r="A7988" s="24">
        <v>44487.51068043982</v>
      </c>
      <c r="B7988" s="5" t="s">
        <v>5186</v>
      </c>
      <c r="C7988" s="5" t="s">
        <v>1480</v>
      </c>
      <c r="D7988" s="5" t="s">
        <v>2787</v>
      </c>
      <c r="E7988" s="5">
        <v>43.0</v>
      </c>
      <c r="F7988" s="28">
        <f t="shared" si="67"/>
        <v>44487.59401</v>
      </c>
      <c r="G7988" s="32">
        <f t="shared" si="134"/>
        <v>44487.59401</v>
      </c>
      <c r="H7988" s="29">
        <v>0.6666666666666666</v>
      </c>
      <c r="I7988" s="30">
        <f t="shared" si="131"/>
        <v>-44486.92735</v>
      </c>
      <c r="J7988" s="5" t="s">
        <v>1861</v>
      </c>
      <c r="K7988" t="str">
        <f t="shared" si="136"/>
        <v/>
      </c>
    </row>
    <row r="7989">
      <c r="A7989" s="24">
        <v>44487.60149886574</v>
      </c>
      <c r="B7989" s="5" t="s">
        <v>5653</v>
      </c>
      <c r="C7989" s="5" t="s">
        <v>1480</v>
      </c>
      <c r="D7989" s="5" t="s">
        <v>2787</v>
      </c>
      <c r="F7989" s="28">
        <f t="shared" si="67"/>
        <v>44487.68483</v>
      </c>
      <c r="G7989" s="32">
        <f t="shared" si="134"/>
        <v>44487.68483</v>
      </c>
      <c r="I7989" t="str">
        <f t="shared" si="131"/>
        <v/>
      </c>
      <c r="K7989" t="str">
        <f t="shared" si="136"/>
        <v/>
      </c>
    </row>
    <row r="7990">
      <c r="A7990" s="24">
        <v>44488.16681475694</v>
      </c>
      <c r="B7990" s="5" t="s">
        <v>3320</v>
      </c>
      <c r="C7990" s="5" t="s">
        <v>545</v>
      </c>
      <c r="D7990" s="5" t="s">
        <v>3246</v>
      </c>
      <c r="E7990" s="5">
        <v>39.0</v>
      </c>
      <c r="F7990" s="28">
        <f t="shared" si="67"/>
        <v>44488.25015</v>
      </c>
      <c r="G7990" s="32">
        <f t="shared" si="134"/>
        <v>44488.25015</v>
      </c>
      <c r="H7990" s="29">
        <v>0.5840277777777778</v>
      </c>
      <c r="I7990" s="30">
        <f t="shared" si="131"/>
        <v>-44487.66612</v>
      </c>
      <c r="K7990" t="str">
        <f t="shared" si="136"/>
        <v/>
      </c>
    </row>
    <row r="7991">
      <c r="A7991" s="24">
        <v>44488.16909380787</v>
      </c>
      <c r="B7991" s="5" t="s">
        <v>5654</v>
      </c>
      <c r="C7991" s="5" t="s">
        <v>545</v>
      </c>
      <c r="D7991" s="5" t="s">
        <v>3246</v>
      </c>
      <c r="E7991" s="5">
        <v>41.0</v>
      </c>
      <c r="F7991" s="28">
        <f t="shared" si="67"/>
        <v>44488.25243</v>
      </c>
      <c r="G7991" s="32">
        <f t="shared" si="134"/>
        <v>44488.25243</v>
      </c>
      <c r="H7991" s="29">
        <v>0.5840277777777778</v>
      </c>
      <c r="I7991" s="30">
        <f t="shared" si="131"/>
        <v>-44487.6684</v>
      </c>
      <c r="K7991" t="str">
        <f t="shared" si="136"/>
        <v/>
      </c>
    </row>
    <row r="7992">
      <c r="A7992" s="24">
        <v>44488.2485469213</v>
      </c>
      <c r="B7992" s="5" t="s">
        <v>5363</v>
      </c>
      <c r="C7992" s="5" t="s">
        <v>545</v>
      </c>
      <c r="D7992" s="5" t="s">
        <v>3246</v>
      </c>
      <c r="F7992" s="28">
        <f t="shared" si="67"/>
        <v>44488.33188</v>
      </c>
      <c r="G7992" s="32">
        <f t="shared" si="134"/>
        <v>44488.33188</v>
      </c>
      <c r="H7992" s="29">
        <v>0.6666666666666666</v>
      </c>
      <c r="I7992" s="30">
        <f t="shared" si="131"/>
        <v>-44487.66521</v>
      </c>
      <c r="J7992" s="5" t="s">
        <v>3958</v>
      </c>
      <c r="K7992" t="str">
        <f t="shared" si="136"/>
        <v/>
      </c>
    </row>
    <row r="7993">
      <c r="A7993" s="24">
        <v>44488.28122795139</v>
      </c>
      <c r="B7993" s="5" t="s">
        <v>4998</v>
      </c>
      <c r="C7993" s="5" t="s">
        <v>545</v>
      </c>
      <c r="D7993" s="5" t="s">
        <v>3246</v>
      </c>
      <c r="F7993" s="28">
        <f t="shared" si="67"/>
        <v>44488.36456</v>
      </c>
      <c r="G7993" s="32">
        <f t="shared" si="134"/>
        <v>44488.36456</v>
      </c>
      <c r="H7993" s="29">
        <v>0.6666666666666666</v>
      </c>
      <c r="I7993" s="30">
        <f t="shared" si="131"/>
        <v>-44487.69789</v>
      </c>
      <c r="J7993" s="5" t="s">
        <v>3959</v>
      </c>
      <c r="K7993" t="str">
        <f t="shared" si="136"/>
        <v/>
      </c>
    </row>
    <row r="7994">
      <c r="A7994" s="24">
        <v>44488.34740802083</v>
      </c>
      <c r="B7994" s="5" t="s">
        <v>253</v>
      </c>
      <c r="C7994" s="5" t="s">
        <v>251</v>
      </c>
      <c r="D7994" s="5" t="s">
        <v>716</v>
      </c>
      <c r="E7994" s="5">
        <v>1.0</v>
      </c>
      <c r="F7994" s="28">
        <f t="shared" si="67"/>
        <v>44488.43074</v>
      </c>
      <c r="G7994" s="32">
        <f t="shared" si="134"/>
        <v>44488.43074</v>
      </c>
      <c r="H7994" s="29">
        <v>0.6666666666666666</v>
      </c>
      <c r="I7994" s="30">
        <f t="shared" si="131"/>
        <v>-44487.76407</v>
      </c>
      <c r="K7994" t="str">
        <f t="shared" si="136"/>
        <v/>
      </c>
    </row>
    <row r="7995">
      <c r="A7995" s="24">
        <v>44488.34772149306</v>
      </c>
      <c r="B7995" s="5" t="s">
        <v>254</v>
      </c>
      <c r="C7995" s="5" t="s">
        <v>251</v>
      </c>
      <c r="D7995" s="5" t="s">
        <v>716</v>
      </c>
      <c r="E7995" s="5">
        <v>2.0</v>
      </c>
      <c r="F7995" s="28">
        <f t="shared" si="67"/>
        <v>44488.43105</v>
      </c>
      <c r="G7995" s="32">
        <f t="shared" si="134"/>
        <v>44488.43105</v>
      </c>
      <c r="H7995" s="29">
        <v>0.6666666666666666</v>
      </c>
      <c r="I7995" s="30">
        <f t="shared" si="131"/>
        <v>-44487.76439</v>
      </c>
      <c r="K7995" t="str">
        <f t="shared" si="136"/>
        <v/>
      </c>
    </row>
    <row r="7996">
      <c r="A7996" s="24">
        <v>44488.34793550926</v>
      </c>
      <c r="B7996" s="5" t="s">
        <v>250</v>
      </c>
      <c r="C7996" s="5" t="s">
        <v>251</v>
      </c>
      <c r="D7996" s="5" t="s">
        <v>716</v>
      </c>
      <c r="E7996" s="5">
        <v>3.0</v>
      </c>
      <c r="F7996" s="28">
        <f t="shared" si="67"/>
        <v>44488.43127</v>
      </c>
      <c r="G7996" s="32">
        <f t="shared" si="134"/>
        <v>44488.43127</v>
      </c>
      <c r="H7996" s="29">
        <v>0.6666666666666666</v>
      </c>
      <c r="I7996" s="30">
        <f t="shared" si="131"/>
        <v>-44487.7646</v>
      </c>
      <c r="K7996" t="str">
        <f t="shared" si="136"/>
        <v/>
      </c>
    </row>
    <row r="7997">
      <c r="A7997" s="24">
        <v>44488.38100627315</v>
      </c>
      <c r="B7997" s="5" t="s">
        <v>5186</v>
      </c>
      <c r="C7997" s="5" t="s">
        <v>1480</v>
      </c>
      <c r="D7997" s="5" t="s">
        <v>2787</v>
      </c>
      <c r="E7997" s="5">
        <v>43.0</v>
      </c>
      <c r="F7997" s="28">
        <f t="shared" si="67"/>
        <v>44488.46434</v>
      </c>
      <c r="G7997" s="32">
        <f t="shared" si="134"/>
        <v>44488.46434</v>
      </c>
      <c r="H7997" s="29">
        <v>0.6270833333333333</v>
      </c>
      <c r="I7997" s="30">
        <f t="shared" si="131"/>
        <v>-44487.83726</v>
      </c>
      <c r="J7997" s="5" t="s">
        <v>1861</v>
      </c>
      <c r="K7997" t="str">
        <f t="shared" si="136"/>
        <v/>
      </c>
    </row>
    <row r="7998">
      <c r="A7998" s="24">
        <v>44488.38805184027</v>
      </c>
      <c r="B7998" s="5" t="s">
        <v>5560</v>
      </c>
      <c r="C7998" s="5" t="s">
        <v>20</v>
      </c>
      <c r="D7998" s="5" t="s">
        <v>4264</v>
      </c>
      <c r="E7998" s="5">
        <v>38.0</v>
      </c>
      <c r="F7998" s="28">
        <f t="shared" si="67"/>
        <v>44488.47139</v>
      </c>
      <c r="G7998" s="32">
        <f t="shared" si="134"/>
        <v>44488.47139</v>
      </c>
      <c r="H7998" s="29">
        <v>0.6152777777777778</v>
      </c>
      <c r="I7998" s="30">
        <f t="shared" si="131"/>
        <v>-44487.85611</v>
      </c>
      <c r="J7998" s="5" t="s">
        <v>1861</v>
      </c>
      <c r="K7998" t="str">
        <f t="shared" si="136"/>
        <v/>
      </c>
    </row>
    <row r="7999">
      <c r="A7999" s="24">
        <v>44488.409639398145</v>
      </c>
      <c r="B7999" s="5" t="s">
        <v>922</v>
      </c>
      <c r="C7999" s="5" t="s">
        <v>923</v>
      </c>
      <c r="D7999" s="5" t="s">
        <v>2475</v>
      </c>
      <c r="E7999" s="5">
        <v>5.0</v>
      </c>
      <c r="F7999" s="28">
        <f t="shared" si="67"/>
        <v>44488.49297</v>
      </c>
      <c r="G7999" s="32">
        <f t="shared" si="134"/>
        <v>44488.49297</v>
      </c>
      <c r="H7999" s="29">
        <v>0.5534722222222223</v>
      </c>
      <c r="I7999" s="30">
        <f t="shared" si="131"/>
        <v>-44487.9395</v>
      </c>
      <c r="K7999" t="str">
        <f t="shared" si="136"/>
        <v/>
      </c>
    </row>
    <row r="8000">
      <c r="A8000" s="24">
        <v>44488.576620127315</v>
      </c>
      <c r="B8000" s="5" t="s">
        <v>4101</v>
      </c>
      <c r="C8000" s="5" t="s">
        <v>5655</v>
      </c>
      <c r="D8000" s="5" t="s">
        <v>4264</v>
      </c>
      <c r="F8000" s="28">
        <f t="shared" si="67"/>
        <v>44488.65995</v>
      </c>
      <c r="G8000" s="32">
        <f t="shared" si="134"/>
        <v>44488.65995</v>
      </c>
      <c r="I8000" t="str">
        <f t="shared" si="131"/>
        <v/>
      </c>
      <c r="K8000" t="str">
        <f t="shared" si="136"/>
        <v/>
      </c>
    </row>
    <row r="8001">
      <c r="A8001" s="24">
        <v>44488.60444028935</v>
      </c>
      <c r="B8001" s="5" t="s">
        <v>3401</v>
      </c>
      <c r="D8001" s="5" t="s">
        <v>2787</v>
      </c>
      <c r="F8001" s="28">
        <f t="shared" si="67"/>
        <v>44488.68777</v>
      </c>
      <c r="G8001" s="32">
        <f t="shared" si="134"/>
        <v>44488.68777</v>
      </c>
      <c r="I8001" t="str">
        <f t="shared" si="131"/>
        <v/>
      </c>
      <c r="K8001" t="str">
        <f t="shared" si="136"/>
        <v/>
      </c>
    </row>
    <row r="8002">
      <c r="A8002" s="24">
        <v>44489.17383828704</v>
      </c>
      <c r="B8002" s="5" t="s">
        <v>5619</v>
      </c>
      <c r="C8002" s="5" t="s">
        <v>600</v>
      </c>
      <c r="D8002" s="5" t="s">
        <v>3246</v>
      </c>
      <c r="E8002" s="5">
        <v>38.0</v>
      </c>
      <c r="F8002" s="28">
        <f t="shared" si="67"/>
        <v>44489.25717</v>
      </c>
      <c r="G8002" s="32">
        <f t="shared" si="134"/>
        <v>44489.25717</v>
      </c>
      <c r="H8002" s="29">
        <v>0.5951388888888889</v>
      </c>
      <c r="I8002" s="30">
        <f t="shared" si="131"/>
        <v>-44488.66203</v>
      </c>
      <c r="J8002" s="5" t="s">
        <v>1861</v>
      </c>
      <c r="K8002" t="str">
        <f t="shared" si="136"/>
        <v/>
      </c>
    </row>
    <row r="8003">
      <c r="A8003" s="24">
        <v>44489.24127334491</v>
      </c>
      <c r="B8003" s="5" t="s">
        <v>5363</v>
      </c>
      <c r="C8003" s="5" t="s">
        <v>600</v>
      </c>
      <c r="D8003" s="5" t="s">
        <v>3246</v>
      </c>
      <c r="F8003" s="28">
        <f t="shared" si="67"/>
        <v>44489.32461</v>
      </c>
      <c r="G8003" s="32">
        <f t="shared" si="134"/>
        <v>44489.32461</v>
      </c>
      <c r="H8003" s="29">
        <v>0.6666666666666666</v>
      </c>
      <c r="I8003" s="30">
        <f t="shared" si="131"/>
        <v>-44488.65794</v>
      </c>
      <c r="J8003" s="5" t="s">
        <v>3958</v>
      </c>
      <c r="K8003" t="str">
        <f t="shared" si="136"/>
        <v/>
      </c>
    </row>
    <row r="8004">
      <c r="A8004" s="24">
        <v>44489.25947508102</v>
      </c>
      <c r="B8004" s="5" t="s">
        <v>4204</v>
      </c>
      <c r="C8004" s="5" t="s">
        <v>5128</v>
      </c>
      <c r="E8004" s="5">
        <v>43.0</v>
      </c>
      <c r="F8004" s="28">
        <f t="shared" si="67"/>
        <v>44489.34281</v>
      </c>
      <c r="G8004" s="32">
        <f t="shared" si="134"/>
        <v>44489.34281</v>
      </c>
      <c r="H8004" s="29">
        <v>0.5875</v>
      </c>
      <c r="I8004" s="30">
        <f t="shared" si="131"/>
        <v>-44488.75531</v>
      </c>
      <c r="J8004" s="5" t="s">
        <v>1861</v>
      </c>
      <c r="K8004" t="str">
        <f t="shared" si="136"/>
        <v/>
      </c>
    </row>
    <row r="8005">
      <c r="A8005" s="24">
        <v>44489.25973114584</v>
      </c>
      <c r="B8005" s="5" t="s">
        <v>761</v>
      </c>
      <c r="C8005" s="5" t="s">
        <v>564</v>
      </c>
      <c r="E8005" s="5">
        <v>44.0</v>
      </c>
      <c r="F8005" s="28">
        <f t="shared" si="67"/>
        <v>44489.34306</v>
      </c>
      <c r="G8005" s="32">
        <f t="shared" si="134"/>
        <v>44489.34306</v>
      </c>
      <c r="H8005" s="29">
        <v>0.5875</v>
      </c>
      <c r="I8005" s="30">
        <f t="shared" si="131"/>
        <v>-44488.75556</v>
      </c>
      <c r="J8005" s="5" t="s">
        <v>1861</v>
      </c>
      <c r="K8005" t="str">
        <f t="shared" si="136"/>
        <v/>
      </c>
    </row>
    <row r="8006">
      <c r="A8006" s="24">
        <v>44489.2686622801</v>
      </c>
      <c r="B8006" s="5" t="s">
        <v>5018</v>
      </c>
      <c r="C8006" s="5" t="s">
        <v>600</v>
      </c>
      <c r="D8006" s="5" t="s">
        <v>3246</v>
      </c>
      <c r="F8006" s="28">
        <f t="shared" si="67"/>
        <v>44489.352</v>
      </c>
      <c r="G8006" s="32">
        <f t="shared" si="134"/>
        <v>44489.352</v>
      </c>
      <c r="H8006" s="29">
        <v>0.6069444444444444</v>
      </c>
      <c r="I8006" s="30">
        <f t="shared" si="131"/>
        <v>-44488.74505</v>
      </c>
      <c r="J8006" s="5" t="s">
        <v>3959</v>
      </c>
      <c r="K8006" t="str">
        <f t="shared" si="136"/>
        <v/>
      </c>
    </row>
    <row r="8007">
      <c r="A8007" s="24">
        <v>44489.288066759254</v>
      </c>
      <c r="B8007" s="5" t="s">
        <v>5656</v>
      </c>
      <c r="D8007" s="5" t="s">
        <v>3177</v>
      </c>
      <c r="E8007" s="5">
        <v>1.0</v>
      </c>
      <c r="F8007" s="28">
        <f t="shared" si="67"/>
        <v>44489.3714</v>
      </c>
      <c r="G8007" s="32">
        <f t="shared" si="134"/>
        <v>44489.3714</v>
      </c>
      <c r="H8007" s="29">
        <v>0.5402777777777777</v>
      </c>
      <c r="I8007" s="30">
        <f t="shared" si="131"/>
        <v>-44488.83112</v>
      </c>
      <c r="K8007" t="str">
        <f t="shared" si="136"/>
        <v/>
      </c>
    </row>
    <row r="8008">
      <c r="A8008" s="24">
        <v>44489.28846733796</v>
      </c>
      <c r="B8008" s="5" t="s">
        <v>5657</v>
      </c>
      <c r="D8008" s="5" t="s">
        <v>3177</v>
      </c>
      <c r="E8008" s="5">
        <v>2.0</v>
      </c>
      <c r="F8008" s="28">
        <f t="shared" si="67"/>
        <v>44489.3718</v>
      </c>
      <c r="G8008" s="32">
        <f t="shared" si="134"/>
        <v>44489.3718</v>
      </c>
      <c r="H8008" s="29">
        <v>0.5402777777777777</v>
      </c>
      <c r="I8008" s="30">
        <f t="shared" si="131"/>
        <v>-44488.83152</v>
      </c>
      <c r="K8008" t="str">
        <f t="shared" si="136"/>
        <v/>
      </c>
    </row>
    <row r="8009">
      <c r="A8009" s="24">
        <v>44489.288711863424</v>
      </c>
      <c r="B8009" s="5" t="s">
        <v>5658</v>
      </c>
      <c r="D8009" s="5" t="s">
        <v>3177</v>
      </c>
      <c r="E8009" s="5">
        <v>3.0</v>
      </c>
      <c r="F8009" s="28">
        <f t="shared" si="67"/>
        <v>44489.37205</v>
      </c>
      <c r="G8009" s="32">
        <f t="shared" si="134"/>
        <v>44489.37205</v>
      </c>
      <c r="H8009" s="29">
        <v>0.5402777777777777</v>
      </c>
      <c r="I8009" s="30">
        <f t="shared" si="131"/>
        <v>-44488.83177</v>
      </c>
      <c r="K8009" t="str">
        <f t="shared" si="136"/>
        <v/>
      </c>
    </row>
    <row r="8010">
      <c r="A8010" s="24">
        <v>44489.2890399537</v>
      </c>
      <c r="B8010" s="5" t="s">
        <v>5659</v>
      </c>
      <c r="D8010" s="5" t="s">
        <v>3177</v>
      </c>
      <c r="E8010" s="5">
        <v>5.0</v>
      </c>
      <c r="F8010" s="28">
        <f t="shared" si="67"/>
        <v>44489.37237</v>
      </c>
      <c r="G8010" s="32">
        <f t="shared" si="134"/>
        <v>44489.37237</v>
      </c>
      <c r="H8010" s="29">
        <v>0.5402777777777777</v>
      </c>
      <c r="I8010" s="30">
        <f t="shared" si="131"/>
        <v>-44488.8321</v>
      </c>
      <c r="K8010" t="str">
        <f t="shared" si="136"/>
        <v/>
      </c>
    </row>
    <row r="8011">
      <c r="A8011" s="24">
        <v>44489.289218715276</v>
      </c>
      <c r="B8011" s="5" t="s">
        <v>5660</v>
      </c>
      <c r="D8011" s="5" t="s">
        <v>3177</v>
      </c>
      <c r="E8011" s="5">
        <v>6.0</v>
      </c>
      <c r="F8011" s="28">
        <f t="shared" si="67"/>
        <v>44489.37255</v>
      </c>
      <c r="G8011" s="32">
        <f t="shared" si="134"/>
        <v>44489.37255</v>
      </c>
      <c r="H8011" s="29">
        <v>0.5402777777777777</v>
      </c>
      <c r="I8011" s="30">
        <f t="shared" si="131"/>
        <v>-44488.83227</v>
      </c>
      <c r="K8011" t="str">
        <f t="shared" si="136"/>
        <v/>
      </c>
    </row>
    <row r="8012">
      <c r="A8012" s="24">
        <v>44489.289583935184</v>
      </c>
      <c r="B8012" s="5" t="s">
        <v>5661</v>
      </c>
      <c r="D8012" s="5" t="s">
        <v>3177</v>
      </c>
      <c r="E8012" s="5">
        <v>7.0</v>
      </c>
      <c r="F8012" s="28">
        <f t="shared" si="67"/>
        <v>44489.37292</v>
      </c>
      <c r="G8012" s="32">
        <f t="shared" si="134"/>
        <v>44489.37292</v>
      </c>
      <c r="H8012" s="29">
        <v>0.5402777777777777</v>
      </c>
      <c r="I8012" s="30">
        <f t="shared" si="131"/>
        <v>-44488.83264</v>
      </c>
      <c r="K8012" t="str">
        <f t="shared" si="136"/>
        <v/>
      </c>
    </row>
    <row r="8013">
      <c r="A8013" s="24">
        <v>44489.289830277776</v>
      </c>
      <c r="B8013" s="5" t="s">
        <v>5662</v>
      </c>
      <c r="D8013" s="5" t="s">
        <v>3177</v>
      </c>
      <c r="E8013" s="5">
        <v>8.0</v>
      </c>
      <c r="F8013" s="28">
        <f t="shared" si="67"/>
        <v>44489.37316</v>
      </c>
      <c r="G8013" s="32">
        <f t="shared" si="134"/>
        <v>44489.37316</v>
      </c>
      <c r="H8013" s="29">
        <v>0.5402777777777777</v>
      </c>
      <c r="I8013" s="30">
        <f t="shared" si="131"/>
        <v>-44488.83289</v>
      </c>
      <c r="K8013" t="str">
        <f t="shared" si="136"/>
        <v/>
      </c>
    </row>
    <row r="8014">
      <c r="A8014" s="24">
        <v>44489.29056761574</v>
      </c>
      <c r="B8014" s="5" t="s">
        <v>5663</v>
      </c>
      <c r="D8014" s="5" t="s">
        <v>3177</v>
      </c>
      <c r="E8014" s="5">
        <v>9.0</v>
      </c>
      <c r="F8014" s="28">
        <f t="shared" si="67"/>
        <v>44489.3739</v>
      </c>
      <c r="G8014" s="32">
        <f t="shared" si="134"/>
        <v>44489.3739</v>
      </c>
      <c r="H8014" s="29">
        <v>0.5402777777777777</v>
      </c>
      <c r="I8014" s="30">
        <f t="shared" si="131"/>
        <v>-44488.83362</v>
      </c>
      <c r="K8014" t="str">
        <f t="shared" si="136"/>
        <v/>
      </c>
    </row>
    <row r="8015">
      <c r="A8015" s="24">
        <v>44489.29296693287</v>
      </c>
      <c r="B8015" s="5" t="s">
        <v>4876</v>
      </c>
      <c r="C8015" s="5" t="s">
        <v>4877</v>
      </c>
      <c r="D8015" s="5" t="s">
        <v>4663</v>
      </c>
      <c r="E8015" s="5">
        <v>10.0</v>
      </c>
      <c r="F8015" s="28">
        <f t="shared" si="67"/>
        <v>44489.3763</v>
      </c>
      <c r="G8015" s="32">
        <f t="shared" si="134"/>
        <v>44489.3763</v>
      </c>
      <c r="H8015" s="29">
        <v>0.4388888888888889</v>
      </c>
      <c r="I8015" s="30">
        <f t="shared" si="131"/>
        <v>-44488.93741</v>
      </c>
      <c r="K8015" t="str">
        <f t="shared" si="136"/>
        <v/>
      </c>
    </row>
    <row r="8016">
      <c r="A8016" s="24">
        <v>44489.323340625</v>
      </c>
      <c r="B8016" s="5" t="s">
        <v>1819</v>
      </c>
      <c r="C8016" s="5" t="s">
        <v>660</v>
      </c>
      <c r="D8016" s="5" t="s">
        <v>4442</v>
      </c>
      <c r="E8016" s="5">
        <v>11.0</v>
      </c>
      <c r="F8016" s="28">
        <f t="shared" si="67"/>
        <v>44489.40667</v>
      </c>
      <c r="G8016" s="32">
        <f t="shared" si="134"/>
        <v>44489.40667</v>
      </c>
      <c r="H8016" s="29">
        <v>0.4708333333333333</v>
      </c>
      <c r="I8016" s="30">
        <f t="shared" si="131"/>
        <v>-44488.93584</v>
      </c>
      <c r="K8016" t="str">
        <f t="shared" si="136"/>
        <v/>
      </c>
    </row>
    <row r="8017">
      <c r="A8017" s="24">
        <v>44489.32397672454</v>
      </c>
      <c r="B8017" s="5" t="s">
        <v>5106</v>
      </c>
      <c r="C8017" s="5" t="s">
        <v>660</v>
      </c>
      <c r="D8017" s="5" t="s">
        <v>4442</v>
      </c>
      <c r="E8017" s="5">
        <v>12.0</v>
      </c>
      <c r="F8017" s="28">
        <f t="shared" si="67"/>
        <v>44489.40731</v>
      </c>
      <c r="G8017" s="32">
        <f t="shared" si="134"/>
        <v>44489.40731</v>
      </c>
      <c r="H8017" s="29">
        <v>0.4708333333333333</v>
      </c>
      <c r="I8017" s="30">
        <f t="shared" si="131"/>
        <v>-44488.93648</v>
      </c>
      <c r="K8017" t="str">
        <f t="shared" si="136"/>
        <v/>
      </c>
    </row>
    <row r="8018">
      <c r="A8018" s="24">
        <v>44489.32474476851</v>
      </c>
      <c r="B8018" s="5" t="s">
        <v>5636</v>
      </c>
      <c r="C8018" s="5" t="s">
        <v>635</v>
      </c>
      <c r="D8018" s="5" t="s">
        <v>2554</v>
      </c>
      <c r="E8018" s="5">
        <v>13.0</v>
      </c>
      <c r="F8018" s="28">
        <f t="shared" si="67"/>
        <v>44489.40808</v>
      </c>
      <c r="G8018" s="32">
        <f t="shared" si="134"/>
        <v>44489.40808</v>
      </c>
      <c r="H8018" s="29">
        <v>0.5048611111111111</v>
      </c>
      <c r="I8018" s="30">
        <f t="shared" si="131"/>
        <v>-44488.90322</v>
      </c>
      <c r="K8018" t="str">
        <f t="shared" si="136"/>
        <v/>
      </c>
    </row>
    <row r="8019">
      <c r="A8019" s="24">
        <v>44489.33216731482</v>
      </c>
      <c r="B8019" s="5" t="s">
        <v>5368</v>
      </c>
      <c r="C8019" s="5" t="s">
        <v>660</v>
      </c>
      <c r="D8019" s="5" t="s">
        <v>5129</v>
      </c>
      <c r="E8019" s="5">
        <v>14.0</v>
      </c>
      <c r="F8019" s="28">
        <f t="shared" si="67"/>
        <v>44489.4155</v>
      </c>
      <c r="G8019" s="32">
        <f t="shared" si="134"/>
        <v>44489.4155</v>
      </c>
      <c r="H8019" s="29">
        <v>0.4652777777777778</v>
      </c>
      <c r="I8019" s="30">
        <f t="shared" si="131"/>
        <v>-44488.95022</v>
      </c>
      <c r="K8019" t="str">
        <f t="shared" si="136"/>
        <v/>
      </c>
    </row>
    <row r="8020">
      <c r="A8020" s="24">
        <v>44489.33231587963</v>
      </c>
      <c r="B8020" s="5" t="s">
        <v>5096</v>
      </c>
      <c r="C8020" s="5" t="s">
        <v>660</v>
      </c>
      <c r="D8020" s="5" t="s">
        <v>5129</v>
      </c>
      <c r="E8020" s="5">
        <v>15.0</v>
      </c>
      <c r="F8020" s="28">
        <f t="shared" si="67"/>
        <v>44489.41565</v>
      </c>
      <c r="G8020" s="32">
        <f t="shared" si="134"/>
        <v>44489.41565</v>
      </c>
      <c r="H8020" s="29">
        <v>0.4652777777777778</v>
      </c>
      <c r="I8020" s="30">
        <f t="shared" si="131"/>
        <v>-44488.95037</v>
      </c>
      <c r="K8020" t="str">
        <f t="shared" si="136"/>
        <v/>
      </c>
    </row>
    <row r="8021">
      <c r="A8021" s="24">
        <v>44489.33261427083</v>
      </c>
      <c r="B8021" s="5" t="s">
        <v>3193</v>
      </c>
      <c r="C8021" s="5" t="s">
        <v>660</v>
      </c>
      <c r="D8021" s="5" t="s">
        <v>5129</v>
      </c>
      <c r="E8021" s="5">
        <v>16.0</v>
      </c>
      <c r="F8021" s="28">
        <f t="shared" si="67"/>
        <v>44489.41595</v>
      </c>
      <c r="G8021" s="32">
        <f t="shared" si="134"/>
        <v>44489.41595</v>
      </c>
      <c r="H8021" s="29">
        <v>0.4652777777777778</v>
      </c>
      <c r="I8021" s="30">
        <f t="shared" si="131"/>
        <v>-44488.95067</v>
      </c>
      <c r="K8021" t="str">
        <f t="shared" si="136"/>
        <v/>
      </c>
    </row>
    <row r="8022">
      <c r="A8022" s="24">
        <v>44489.33277361111</v>
      </c>
      <c r="B8022" s="5" t="s">
        <v>5131</v>
      </c>
      <c r="C8022" s="5" t="s">
        <v>660</v>
      </c>
      <c r="D8022" s="5" t="s">
        <v>5129</v>
      </c>
      <c r="E8022" s="5">
        <v>17.0</v>
      </c>
      <c r="F8022" s="28">
        <f t="shared" si="67"/>
        <v>44489.41611</v>
      </c>
      <c r="G8022" s="32">
        <f t="shared" si="134"/>
        <v>44489.41611</v>
      </c>
      <c r="H8022" s="29">
        <v>0.4652777777777778</v>
      </c>
      <c r="I8022" s="30">
        <f t="shared" si="131"/>
        <v>-44488.95083</v>
      </c>
      <c r="K8022" t="str">
        <f t="shared" si="136"/>
        <v/>
      </c>
    </row>
    <row r="8023">
      <c r="A8023" s="24">
        <v>44489.333193275466</v>
      </c>
      <c r="B8023" s="5" t="s">
        <v>823</v>
      </c>
      <c r="C8023" s="5" t="s">
        <v>660</v>
      </c>
      <c r="D8023" s="5" t="s">
        <v>5129</v>
      </c>
      <c r="E8023" s="5">
        <v>18.0</v>
      </c>
      <c r="F8023" s="28">
        <f t="shared" si="67"/>
        <v>44489.41653</v>
      </c>
      <c r="G8023" s="32">
        <f t="shared" si="134"/>
        <v>44489.41653</v>
      </c>
      <c r="H8023" s="29">
        <v>0.4652777777777778</v>
      </c>
      <c r="I8023" s="30">
        <f t="shared" si="131"/>
        <v>-44488.95125</v>
      </c>
      <c r="K8023" t="str">
        <f t="shared" si="136"/>
        <v/>
      </c>
    </row>
    <row r="8024">
      <c r="A8024" s="24">
        <v>44489.33653197916</v>
      </c>
      <c r="B8024" s="5" t="s">
        <v>5664</v>
      </c>
      <c r="C8024" s="5" t="s">
        <v>635</v>
      </c>
      <c r="D8024" s="5" t="s">
        <v>142</v>
      </c>
      <c r="E8024" s="5">
        <v>19.0</v>
      </c>
      <c r="F8024" s="28">
        <f t="shared" si="67"/>
        <v>44489.41987</v>
      </c>
      <c r="G8024" s="32">
        <f t="shared" si="134"/>
        <v>44489.41987</v>
      </c>
      <c r="H8024" s="29">
        <v>0.5048611111111111</v>
      </c>
      <c r="I8024" s="30">
        <f t="shared" si="131"/>
        <v>-44488.915</v>
      </c>
      <c r="K8024" t="str">
        <f t="shared" si="136"/>
        <v/>
      </c>
    </row>
    <row r="8025">
      <c r="A8025" s="24">
        <v>44489.35300091435</v>
      </c>
      <c r="B8025" s="5" t="s">
        <v>253</v>
      </c>
      <c r="C8025" s="5" t="s">
        <v>251</v>
      </c>
      <c r="E8025" s="5">
        <v>20.0</v>
      </c>
      <c r="F8025" s="28">
        <f t="shared" si="67"/>
        <v>44489.43633</v>
      </c>
      <c r="G8025" s="32">
        <f t="shared" si="134"/>
        <v>44489.43633</v>
      </c>
      <c r="H8025" s="29">
        <v>0.6666666666666666</v>
      </c>
      <c r="I8025" s="30">
        <f t="shared" si="131"/>
        <v>-44488.76967</v>
      </c>
      <c r="K8025" t="str">
        <f t="shared" si="136"/>
        <v/>
      </c>
    </row>
    <row r="8026">
      <c r="A8026" s="24">
        <v>44489.35327039352</v>
      </c>
      <c r="B8026" s="5" t="s">
        <v>254</v>
      </c>
      <c r="C8026" s="5" t="s">
        <v>251</v>
      </c>
      <c r="E8026" s="5">
        <v>21.0</v>
      </c>
      <c r="F8026" s="28">
        <f t="shared" si="67"/>
        <v>44489.4366</v>
      </c>
      <c r="G8026" s="32">
        <f t="shared" si="134"/>
        <v>44489.4366</v>
      </c>
      <c r="H8026" s="29">
        <v>0.6666666666666666</v>
      </c>
      <c r="I8026" s="30">
        <f t="shared" si="131"/>
        <v>-44488.76994</v>
      </c>
      <c r="K8026" t="str">
        <f t="shared" si="136"/>
        <v/>
      </c>
    </row>
    <row r="8027">
      <c r="A8027" s="24">
        <v>44489.353504768515</v>
      </c>
      <c r="B8027" s="5" t="s">
        <v>561</v>
      </c>
      <c r="C8027" s="5" t="s">
        <v>251</v>
      </c>
      <c r="E8027" s="5">
        <v>22.0</v>
      </c>
      <c r="F8027" s="28">
        <f t="shared" si="67"/>
        <v>44489.43684</v>
      </c>
      <c r="G8027" s="32">
        <f t="shared" si="134"/>
        <v>44489.43684</v>
      </c>
      <c r="H8027" s="29">
        <v>0.6666666666666666</v>
      </c>
      <c r="I8027" s="30">
        <f t="shared" si="131"/>
        <v>-44488.77017</v>
      </c>
      <c r="K8027" t="str">
        <f t="shared" si="136"/>
        <v/>
      </c>
    </row>
    <row r="8028">
      <c r="A8028" s="24">
        <v>44489.38341988426</v>
      </c>
      <c r="B8028" s="5" t="s">
        <v>5186</v>
      </c>
      <c r="C8028" s="5" t="s">
        <v>1480</v>
      </c>
      <c r="D8028" s="5" t="s">
        <v>2787</v>
      </c>
      <c r="E8028" s="5">
        <v>39.0</v>
      </c>
      <c r="F8028" s="28">
        <f t="shared" si="67"/>
        <v>44489.46675</v>
      </c>
      <c r="G8028" s="32">
        <f t="shared" si="134"/>
        <v>44489.46675</v>
      </c>
      <c r="H8028" s="29">
        <v>0.6166666666666667</v>
      </c>
      <c r="I8028" s="30">
        <f t="shared" si="131"/>
        <v>-44488.85009</v>
      </c>
      <c r="J8028" s="5" t="s">
        <v>1861</v>
      </c>
      <c r="K8028" t="str">
        <f t="shared" si="136"/>
        <v/>
      </c>
    </row>
    <row r="8029">
      <c r="A8029" s="24">
        <v>44489.39752431713</v>
      </c>
      <c r="B8029" s="5" t="s">
        <v>5665</v>
      </c>
      <c r="D8029" s="5" t="s">
        <v>4264</v>
      </c>
      <c r="E8029" s="5">
        <v>10.0</v>
      </c>
      <c r="F8029" s="28">
        <f t="shared" si="67"/>
        <v>44489.48086</v>
      </c>
      <c r="G8029" s="32">
        <f t="shared" si="134"/>
        <v>44489.48086</v>
      </c>
      <c r="H8029" s="29">
        <v>0.5375</v>
      </c>
      <c r="I8029" s="30">
        <f t="shared" si="131"/>
        <v>-44488.94336</v>
      </c>
      <c r="K8029" t="str">
        <f t="shared" si="136"/>
        <v/>
      </c>
    </row>
    <row r="8030">
      <c r="A8030" s="24">
        <v>44489.4012696412</v>
      </c>
      <c r="B8030" s="5" t="s">
        <v>2511</v>
      </c>
      <c r="C8030" s="5" t="s">
        <v>3880</v>
      </c>
      <c r="D8030" s="5" t="s">
        <v>760</v>
      </c>
      <c r="E8030" s="5">
        <v>11.0</v>
      </c>
      <c r="F8030" s="28">
        <f t="shared" si="67"/>
        <v>44489.4846</v>
      </c>
      <c r="G8030" s="32">
        <f t="shared" si="134"/>
        <v>44489.4846</v>
      </c>
      <c r="H8030" s="29">
        <v>0.5118055555555555</v>
      </c>
      <c r="I8030" s="30">
        <f t="shared" si="131"/>
        <v>-44488.9728</v>
      </c>
      <c r="K8030" t="str">
        <f t="shared" si="136"/>
        <v/>
      </c>
    </row>
    <row r="8031">
      <c r="A8031" s="24">
        <v>44489.63450353009</v>
      </c>
      <c r="B8031" s="5" t="s">
        <v>5414</v>
      </c>
      <c r="C8031" s="5" t="s">
        <v>1480</v>
      </c>
      <c r="D8031" s="5" t="s">
        <v>2787</v>
      </c>
      <c r="F8031" s="28">
        <f t="shared" si="67"/>
        <v>44489.71784</v>
      </c>
      <c r="G8031" s="32">
        <f t="shared" si="134"/>
        <v>44489.71784</v>
      </c>
      <c r="I8031" t="str">
        <f t="shared" si="131"/>
        <v/>
      </c>
      <c r="K8031" t="str">
        <f t="shared" si="136"/>
        <v/>
      </c>
    </row>
    <row r="8032">
      <c r="A8032" s="24">
        <v>44490.23524715278</v>
      </c>
      <c r="B8032" s="5" t="s">
        <v>5114</v>
      </c>
      <c r="C8032" s="5" t="s">
        <v>545</v>
      </c>
      <c r="D8032" s="5" t="s">
        <v>3246</v>
      </c>
      <c r="F8032" s="28">
        <f t="shared" si="67"/>
        <v>44490.31858</v>
      </c>
      <c r="G8032" s="32">
        <f t="shared" si="134"/>
        <v>44490.31858</v>
      </c>
      <c r="H8032" s="29">
        <v>0.6666666666666666</v>
      </c>
      <c r="I8032" s="30">
        <f t="shared" si="131"/>
        <v>-44489.65191</v>
      </c>
      <c r="J8032" s="5" t="s">
        <v>3958</v>
      </c>
      <c r="K8032" t="str">
        <f t="shared" si="136"/>
        <v/>
      </c>
    </row>
    <row r="8033">
      <c r="A8033" s="24">
        <v>44490.246406817125</v>
      </c>
      <c r="B8033" s="5" t="s">
        <v>5363</v>
      </c>
      <c r="C8033" s="5" t="s">
        <v>545</v>
      </c>
      <c r="D8033" s="5" t="s">
        <v>3246</v>
      </c>
      <c r="F8033" s="28">
        <f t="shared" si="67"/>
        <v>44490.32974</v>
      </c>
      <c r="G8033" s="32">
        <f t="shared" si="134"/>
        <v>44490.32974</v>
      </c>
      <c r="H8033" s="29">
        <v>0.6666666666666666</v>
      </c>
      <c r="I8033" s="30">
        <f t="shared" si="131"/>
        <v>-44489.66307</v>
      </c>
      <c r="J8033" s="5" t="s">
        <v>3959</v>
      </c>
      <c r="K8033" t="str">
        <f t="shared" si="136"/>
        <v/>
      </c>
    </row>
    <row r="8034">
      <c r="A8034" s="24">
        <v>44490.25728637732</v>
      </c>
      <c r="B8034" s="5" t="s">
        <v>5666</v>
      </c>
      <c r="C8034" s="5" t="s">
        <v>5154</v>
      </c>
      <c r="D8034" s="5" t="s">
        <v>716</v>
      </c>
      <c r="E8034" s="5">
        <v>1.0</v>
      </c>
      <c r="F8034" s="28">
        <f t="shared" si="67"/>
        <v>44490.34062</v>
      </c>
      <c r="G8034" s="32">
        <f t="shared" si="134"/>
        <v>44490.34062</v>
      </c>
      <c r="H8034" s="29">
        <v>0.5319444444444444</v>
      </c>
      <c r="I8034" s="30">
        <f t="shared" si="131"/>
        <v>-44489.80868</v>
      </c>
      <c r="K8034" t="str">
        <f t="shared" si="136"/>
        <v/>
      </c>
    </row>
    <row r="8035">
      <c r="A8035" s="24">
        <v>44490.293530069444</v>
      </c>
      <c r="B8035" s="5" t="s">
        <v>4998</v>
      </c>
      <c r="C8035" s="5" t="s">
        <v>545</v>
      </c>
      <c r="D8035" s="5" t="s">
        <v>3246</v>
      </c>
      <c r="E8035" s="5"/>
      <c r="F8035" s="28">
        <f t="shared" si="67"/>
        <v>44490.37686</v>
      </c>
      <c r="G8035" s="32">
        <f t="shared" si="134"/>
        <v>44490.37686</v>
      </c>
      <c r="H8035" s="29">
        <v>0.6666666666666666</v>
      </c>
      <c r="I8035" s="30">
        <f t="shared" si="131"/>
        <v>-44489.7102</v>
      </c>
      <c r="J8035" s="5" t="s">
        <v>3972</v>
      </c>
      <c r="K8035" t="str">
        <f t="shared" si="136"/>
        <v/>
      </c>
    </row>
    <row r="8036">
      <c r="A8036" s="24">
        <v>44490.33269614584</v>
      </c>
      <c r="B8036" s="5" t="s">
        <v>253</v>
      </c>
      <c r="C8036" s="5" t="s">
        <v>251</v>
      </c>
      <c r="D8036" s="5" t="s">
        <v>716</v>
      </c>
      <c r="E8036" s="5">
        <v>2.0</v>
      </c>
      <c r="F8036" s="28">
        <f t="shared" si="67"/>
        <v>44490.41603</v>
      </c>
      <c r="G8036" s="32">
        <f t="shared" si="134"/>
        <v>44490.41603</v>
      </c>
      <c r="H8036" s="29">
        <v>0.6666666666666666</v>
      </c>
      <c r="I8036" s="30">
        <f t="shared" si="131"/>
        <v>-44489.74936</v>
      </c>
      <c r="K8036" t="str">
        <f t="shared" si="136"/>
        <v/>
      </c>
    </row>
    <row r="8037">
      <c r="A8037" s="24">
        <v>44490.33296082176</v>
      </c>
      <c r="B8037" s="5" t="s">
        <v>5667</v>
      </c>
      <c r="C8037" s="5" t="s">
        <v>251</v>
      </c>
      <c r="D8037" s="5" t="s">
        <v>716</v>
      </c>
      <c r="E8037" s="5">
        <v>3.0</v>
      </c>
      <c r="F8037" s="28">
        <f t="shared" si="67"/>
        <v>44490.41629</v>
      </c>
      <c r="G8037" s="32">
        <f t="shared" si="134"/>
        <v>44490.41629</v>
      </c>
      <c r="H8037" s="29">
        <v>0.6666666666666666</v>
      </c>
      <c r="I8037" s="30">
        <f t="shared" si="131"/>
        <v>-44489.74963</v>
      </c>
      <c r="K8037" t="str">
        <f t="shared" si="136"/>
        <v/>
      </c>
    </row>
    <row r="8038">
      <c r="A8038" s="24">
        <v>44490.33317804398</v>
      </c>
      <c r="B8038" s="5" t="s">
        <v>250</v>
      </c>
      <c r="C8038" s="5" t="s">
        <v>251</v>
      </c>
      <c r="D8038" s="5" t="s">
        <v>716</v>
      </c>
      <c r="E8038" s="5">
        <v>5.0</v>
      </c>
      <c r="F8038" s="28">
        <f t="shared" si="67"/>
        <v>44490.41651</v>
      </c>
      <c r="G8038" s="32">
        <f t="shared" si="134"/>
        <v>44490.41651</v>
      </c>
      <c r="H8038" s="29">
        <v>0.6666666666666666</v>
      </c>
      <c r="I8038" s="30">
        <f t="shared" si="131"/>
        <v>-44489.74984</v>
      </c>
      <c r="K8038" t="str">
        <f t="shared" si="136"/>
        <v/>
      </c>
    </row>
    <row r="8039">
      <c r="A8039" s="24">
        <v>44490.33375240741</v>
      </c>
      <c r="B8039" s="5" t="s">
        <v>5668</v>
      </c>
      <c r="C8039" s="5" t="s">
        <v>172</v>
      </c>
      <c r="D8039" s="5" t="s">
        <v>4264</v>
      </c>
      <c r="E8039" s="5">
        <v>6.0</v>
      </c>
      <c r="F8039" s="28">
        <f t="shared" si="67"/>
        <v>44490.41709</v>
      </c>
      <c r="G8039" s="32">
        <f t="shared" si="134"/>
        <v>44490.41709</v>
      </c>
      <c r="H8039" s="29">
        <v>0.45</v>
      </c>
      <c r="I8039" s="30">
        <f t="shared" si="131"/>
        <v>-44489.96709</v>
      </c>
      <c r="K8039" t="str">
        <f t="shared" si="136"/>
        <v/>
      </c>
    </row>
    <row r="8040">
      <c r="A8040" s="24">
        <v>44490.334070972225</v>
      </c>
      <c r="B8040" s="5" t="s">
        <v>5669</v>
      </c>
      <c r="C8040" s="5" t="s">
        <v>172</v>
      </c>
      <c r="D8040" s="5" t="s">
        <v>4264</v>
      </c>
      <c r="E8040" s="5">
        <v>39.0</v>
      </c>
      <c r="F8040" s="28">
        <f t="shared" si="67"/>
        <v>44490.4174</v>
      </c>
      <c r="G8040" s="32">
        <f t="shared" si="134"/>
        <v>44490.4174</v>
      </c>
      <c r="H8040" s="29">
        <v>0.5590277777777778</v>
      </c>
      <c r="I8040" s="30">
        <f t="shared" si="131"/>
        <v>-44489.85838</v>
      </c>
      <c r="J8040" s="5" t="s">
        <v>1861</v>
      </c>
      <c r="K8040" t="str">
        <f t="shared" si="136"/>
        <v/>
      </c>
    </row>
    <row r="8041">
      <c r="A8041" s="24">
        <v>44490.33438403935</v>
      </c>
      <c r="B8041" s="5" t="s">
        <v>3206</v>
      </c>
      <c r="C8041" s="5" t="s">
        <v>172</v>
      </c>
      <c r="D8041" s="5" t="s">
        <v>4264</v>
      </c>
      <c r="E8041" s="5">
        <v>8.0</v>
      </c>
      <c r="F8041" s="28">
        <f t="shared" si="67"/>
        <v>44490.41772</v>
      </c>
      <c r="G8041" s="32">
        <f t="shared" si="134"/>
        <v>44490.41772</v>
      </c>
      <c r="H8041" s="29">
        <v>0.5590277777777778</v>
      </c>
      <c r="I8041" s="30">
        <f t="shared" si="131"/>
        <v>-44489.85869</v>
      </c>
      <c r="K8041" t="str">
        <f t="shared" si="136"/>
        <v/>
      </c>
    </row>
    <row r="8042">
      <c r="A8042" s="24">
        <v>44490.34086239584</v>
      </c>
      <c r="B8042" s="5" t="s">
        <v>5670</v>
      </c>
      <c r="C8042" s="5" t="s">
        <v>766</v>
      </c>
      <c r="E8042" s="5">
        <v>9.0</v>
      </c>
      <c r="F8042" s="28">
        <f t="shared" si="67"/>
        <v>44490.4242</v>
      </c>
      <c r="G8042" s="32">
        <f t="shared" si="134"/>
        <v>44490.4242</v>
      </c>
      <c r="H8042" s="29">
        <v>0.45694444444444443</v>
      </c>
      <c r="I8042" s="30">
        <f t="shared" si="131"/>
        <v>-44489.96725</v>
      </c>
      <c r="K8042" t="str">
        <f t="shared" si="136"/>
        <v/>
      </c>
    </row>
    <row r="8043">
      <c r="A8043" s="24">
        <v>44490.350088437495</v>
      </c>
      <c r="B8043" s="5" t="s">
        <v>5671</v>
      </c>
      <c r="C8043" s="5" t="s">
        <v>5672</v>
      </c>
      <c r="D8043" s="5" t="s">
        <v>4264</v>
      </c>
      <c r="E8043" s="5">
        <v>10.0</v>
      </c>
      <c r="F8043" s="28">
        <f t="shared" si="67"/>
        <v>44490.43342</v>
      </c>
      <c r="G8043" s="32">
        <f t="shared" si="134"/>
        <v>44490.43342</v>
      </c>
      <c r="H8043" s="29">
        <v>0.45</v>
      </c>
      <c r="I8043" s="30">
        <f t="shared" si="131"/>
        <v>-44489.98342</v>
      </c>
      <c r="K8043" t="str">
        <f t="shared" si="136"/>
        <v/>
      </c>
    </row>
    <row r="8044">
      <c r="A8044" s="24">
        <v>44490.37606040509</v>
      </c>
      <c r="B8044" s="5" t="s">
        <v>5186</v>
      </c>
      <c r="C8044" s="5" t="s">
        <v>1480</v>
      </c>
      <c r="D8044" s="5" t="s">
        <v>2787</v>
      </c>
      <c r="E8044" s="5">
        <v>38.0</v>
      </c>
      <c r="F8044" s="28">
        <f t="shared" si="67"/>
        <v>44490.45939</v>
      </c>
      <c r="G8044" s="32">
        <f t="shared" si="134"/>
        <v>44490.45939</v>
      </c>
      <c r="H8044" s="29">
        <v>0.6201388888888889</v>
      </c>
      <c r="I8044" s="30">
        <f t="shared" si="131"/>
        <v>-44489.83925</v>
      </c>
      <c r="J8044" s="5" t="s">
        <v>1861</v>
      </c>
      <c r="K8044" t="str">
        <f t="shared" si="136"/>
        <v/>
      </c>
    </row>
    <row r="8045">
      <c r="A8045" s="24">
        <v>44490.50706915509</v>
      </c>
      <c r="B8045" s="5" t="s">
        <v>5673</v>
      </c>
      <c r="D8045" s="5" t="s">
        <v>1599</v>
      </c>
      <c r="E8045" s="5">
        <v>1.0</v>
      </c>
      <c r="F8045" s="28">
        <f t="shared" si="67"/>
        <v>44490.5904</v>
      </c>
      <c r="G8045" s="32">
        <f t="shared" si="134"/>
        <v>44490.5904</v>
      </c>
      <c r="H8045" s="29">
        <v>0.6666666666666666</v>
      </c>
      <c r="I8045" s="30">
        <f t="shared" si="131"/>
        <v>-44489.92374</v>
      </c>
      <c r="K8045" t="str">
        <f t="shared" si="136"/>
        <v/>
      </c>
    </row>
    <row r="8046">
      <c r="A8046" s="24">
        <v>44490.53631633102</v>
      </c>
      <c r="B8046" s="5" t="s">
        <v>5674</v>
      </c>
      <c r="C8046" s="5" t="s">
        <v>1545</v>
      </c>
      <c r="D8046" s="5" t="s">
        <v>2306</v>
      </c>
      <c r="E8046" s="5">
        <v>6.0</v>
      </c>
      <c r="F8046" s="28">
        <f t="shared" si="67"/>
        <v>44490.61965</v>
      </c>
      <c r="G8046" s="32">
        <f t="shared" si="134"/>
        <v>44490.61965</v>
      </c>
      <c r="H8046" s="29">
        <v>0.6666666666666666</v>
      </c>
      <c r="I8046" s="30">
        <f t="shared" si="131"/>
        <v>-44489.95298</v>
      </c>
      <c r="K8046" t="str">
        <f t="shared" si="136"/>
        <v/>
      </c>
    </row>
    <row r="8047">
      <c r="A8047" s="24">
        <v>44490.63217895833</v>
      </c>
      <c r="B8047" s="5" t="s">
        <v>3401</v>
      </c>
      <c r="C8047" s="5" t="s">
        <v>1480</v>
      </c>
      <c r="D8047" s="5" t="s">
        <v>2787</v>
      </c>
      <c r="F8047" s="28">
        <f t="shared" si="67"/>
        <v>44490.71551</v>
      </c>
      <c r="G8047" s="32">
        <f t="shared" si="134"/>
        <v>44490.71551</v>
      </c>
      <c r="I8047" t="str">
        <f t="shared" si="131"/>
        <v/>
      </c>
      <c r="K8047" t="str">
        <f t="shared" si="136"/>
        <v/>
      </c>
    </row>
    <row r="8048">
      <c r="A8048" s="24">
        <v>44491.250175127316</v>
      </c>
      <c r="B8048" s="5" t="s">
        <v>5363</v>
      </c>
      <c r="C8048" s="5" t="s">
        <v>545</v>
      </c>
      <c r="D8048" s="5" t="s">
        <v>3246</v>
      </c>
      <c r="F8048" s="28">
        <f t="shared" si="67"/>
        <v>44491.33351</v>
      </c>
      <c r="G8048" s="32">
        <f t="shared" si="134"/>
        <v>44491.33351</v>
      </c>
      <c r="H8048" s="29">
        <v>0.6666666666666666</v>
      </c>
      <c r="I8048" s="30">
        <f t="shared" si="131"/>
        <v>-44490.66684</v>
      </c>
      <c r="J8048" s="5" t="s">
        <v>3974</v>
      </c>
      <c r="K8048" t="str">
        <f t="shared" si="136"/>
        <v/>
      </c>
    </row>
    <row r="8049">
      <c r="A8049" s="24">
        <v>44491.27003947917</v>
      </c>
      <c r="B8049" s="5" t="s">
        <v>5354</v>
      </c>
      <c r="C8049" s="5" t="s">
        <v>545</v>
      </c>
      <c r="D8049" s="5" t="s">
        <v>3246</v>
      </c>
      <c r="F8049" s="28">
        <f t="shared" si="67"/>
        <v>44491.35337</v>
      </c>
      <c r="G8049" s="32">
        <f t="shared" si="134"/>
        <v>44491.35337</v>
      </c>
      <c r="H8049" s="29">
        <v>0.6666666666666666</v>
      </c>
      <c r="I8049" s="30">
        <f t="shared" si="131"/>
        <v>-44490.68671</v>
      </c>
      <c r="J8049" s="5" t="s">
        <v>3958</v>
      </c>
      <c r="K8049" t="str">
        <f t="shared" si="136"/>
        <v/>
      </c>
    </row>
    <row r="8050">
      <c r="A8050" s="24">
        <v>44491.271888564814</v>
      </c>
      <c r="B8050" s="5" t="s">
        <v>4998</v>
      </c>
      <c r="C8050" s="5" t="s">
        <v>545</v>
      </c>
      <c r="D8050" s="5" t="s">
        <v>3246</v>
      </c>
      <c r="F8050" s="28">
        <f t="shared" si="67"/>
        <v>44491.35522</v>
      </c>
      <c r="G8050" s="32">
        <f t="shared" si="134"/>
        <v>44491.35522</v>
      </c>
      <c r="H8050" s="29">
        <v>0.6666666666666666</v>
      </c>
      <c r="I8050" s="30">
        <f t="shared" si="131"/>
        <v>-44490.68856</v>
      </c>
      <c r="J8050" s="5" t="s">
        <v>3959</v>
      </c>
      <c r="K8050" t="str">
        <f t="shared" si="136"/>
        <v/>
      </c>
    </row>
    <row r="8051">
      <c r="A8051" s="24">
        <v>44491.29685136574</v>
      </c>
      <c r="B8051" s="5" t="s">
        <v>5012</v>
      </c>
      <c r="C8051" s="5" t="s">
        <v>258</v>
      </c>
      <c r="D8051" s="5" t="s">
        <v>4458</v>
      </c>
      <c r="E8051" s="5">
        <v>1.0</v>
      </c>
      <c r="F8051" s="28">
        <f t="shared" si="67"/>
        <v>44491.38018</v>
      </c>
      <c r="G8051" s="32">
        <f t="shared" si="134"/>
        <v>44491.38018</v>
      </c>
      <c r="H8051" s="29">
        <v>0.5291666666666667</v>
      </c>
      <c r="I8051" s="30">
        <f t="shared" si="131"/>
        <v>-44490.85102</v>
      </c>
      <c r="K8051" t="str">
        <f t="shared" si="136"/>
        <v/>
      </c>
    </row>
    <row r="8052">
      <c r="A8052" s="24">
        <v>44491.32209346065</v>
      </c>
      <c r="B8052" s="5" t="s">
        <v>254</v>
      </c>
      <c r="C8052" s="5" t="s">
        <v>251</v>
      </c>
      <c r="D8052" s="5" t="s">
        <v>716</v>
      </c>
      <c r="E8052" s="5">
        <v>2.0</v>
      </c>
      <c r="F8052" s="28">
        <f t="shared" si="67"/>
        <v>44491.40543</v>
      </c>
      <c r="G8052" s="32">
        <f t="shared" si="134"/>
        <v>44491.40543</v>
      </c>
      <c r="H8052" s="29">
        <v>0.6666666666666666</v>
      </c>
      <c r="I8052" s="30">
        <f t="shared" si="131"/>
        <v>-44490.73876</v>
      </c>
      <c r="K8052" t="str">
        <f t="shared" si="136"/>
        <v/>
      </c>
    </row>
    <row r="8053">
      <c r="A8053" s="24">
        <v>44491.322293206016</v>
      </c>
      <c r="B8053" s="5" t="s">
        <v>253</v>
      </c>
      <c r="C8053" s="5" t="s">
        <v>251</v>
      </c>
      <c r="D8053" s="5" t="s">
        <v>716</v>
      </c>
      <c r="E8053" s="5">
        <v>3.0</v>
      </c>
      <c r="F8053" s="28">
        <f t="shared" si="67"/>
        <v>44491.40563</v>
      </c>
      <c r="G8053" s="32">
        <f t="shared" si="134"/>
        <v>44491.40563</v>
      </c>
      <c r="H8053" s="29">
        <v>0.6666666666666666</v>
      </c>
      <c r="I8053" s="30">
        <f t="shared" si="131"/>
        <v>-44490.73896</v>
      </c>
      <c r="K8053" t="str">
        <f t="shared" si="136"/>
        <v/>
      </c>
    </row>
    <row r="8054">
      <c r="A8054" s="24">
        <v>44491.32251582176</v>
      </c>
      <c r="B8054" s="5" t="s">
        <v>5675</v>
      </c>
      <c r="C8054" s="5" t="s">
        <v>251</v>
      </c>
      <c r="D8054" s="5" t="s">
        <v>716</v>
      </c>
      <c r="E8054" s="5">
        <v>5.0</v>
      </c>
      <c r="F8054" s="28">
        <f t="shared" si="67"/>
        <v>44491.40585</v>
      </c>
      <c r="G8054" s="32">
        <f t="shared" si="134"/>
        <v>44491.40585</v>
      </c>
      <c r="H8054" s="29">
        <v>0.6666666666666666</v>
      </c>
      <c r="I8054" s="30">
        <f t="shared" si="131"/>
        <v>-44490.73918</v>
      </c>
      <c r="K8054" t="str">
        <f t="shared" si="136"/>
        <v/>
      </c>
    </row>
    <row r="8055">
      <c r="A8055" s="24">
        <v>44491.33701973379</v>
      </c>
      <c r="B8055" s="5" t="s">
        <v>5560</v>
      </c>
      <c r="C8055" s="5" t="s">
        <v>20</v>
      </c>
      <c r="D8055" s="5" t="s">
        <v>624</v>
      </c>
      <c r="E8055" s="5">
        <v>6.0</v>
      </c>
      <c r="F8055" s="28">
        <f t="shared" si="67"/>
        <v>44491.42035</v>
      </c>
      <c r="G8055" s="32">
        <f t="shared" si="134"/>
        <v>44491.42035</v>
      </c>
      <c r="H8055" s="29">
        <v>0.5375</v>
      </c>
      <c r="I8055" s="30">
        <f t="shared" si="131"/>
        <v>-44490.88285</v>
      </c>
      <c r="K8055" t="str">
        <f t="shared" si="136"/>
        <v/>
      </c>
    </row>
    <row r="8056">
      <c r="A8056" s="24">
        <v>44491.35915912037</v>
      </c>
      <c r="B8056" s="5" t="s">
        <v>1090</v>
      </c>
      <c r="C8056" s="5" t="s">
        <v>976</v>
      </c>
      <c r="D8056" s="5" t="s">
        <v>5042</v>
      </c>
      <c r="E8056" s="5">
        <v>7.0</v>
      </c>
      <c r="F8056" s="28">
        <f t="shared" si="67"/>
        <v>44491.44249</v>
      </c>
      <c r="G8056" s="32">
        <f t="shared" si="134"/>
        <v>44491.44249</v>
      </c>
      <c r="H8056" s="29">
        <v>0.4708333333333333</v>
      </c>
      <c r="I8056" s="30">
        <f t="shared" si="131"/>
        <v>-44490.97166</v>
      </c>
      <c r="K8056" t="str">
        <f t="shared" si="136"/>
        <v/>
      </c>
    </row>
    <row r="8057">
      <c r="A8057" s="24">
        <v>44491.377302685185</v>
      </c>
      <c r="B8057" s="5" t="s">
        <v>5186</v>
      </c>
      <c r="C8057" s="5" t="s">
        <v>1480</v>
      </c>
      <c r="D8057" s="5" t="s">
        <v>2787</v>
      </c>
      <c r="E8057" s="5">
        <v>38.0</v>
      </c>
      <c r="F8057" s="28">
        <f t="shared" si="67"/>
        <v>44491.46064</v>
      </c>
      <c r="G8057" s="32">
        <f t="shared" si="134"/>
        <v>44491.46064</v>
      </c>
      <c r="H8057" s="29">
        <v>0.61875</v>
      </c>
      <c r="I8057" s="30">
        <f t="shared" si="131"/>
        <v>-44490.84189</v>
      </c>
      <c r="J8057" s="5" t="s">
        <v>1861</v>
      </c>
      <c r="K8057" t="str">
        <f t="shared" si="136"/>
        <v/>
      </c>
    </row>
    <row r="8058">
      <c r="A8058" s="24">
        <v>44491.41726805556</v>
      </c>
      <c r="B8058" s="5" t="s">
        <v>5671</v>
      </c>
      <c r="C8058" s="5" t="s">
        <v>5676</v>
      </c>
      <c r="D8058" s="5" t="s">
        <v>624</v>
      </c>
      <c r="E8058" s="5">
        <v>7.0</v>
      </c>
      <c r="F8058" s="28">
        <f t="shared" si="67"/>
        <v>44491.5006</v>
      </c>
      <c r="G8058" s="32">
        <f t="shared" si="134"/>
        <v>44491.5006</v>
      </c>
      <c r="H8058" s="29">
        <v>0.5166666666666667</v>
      </c>
      <c r="I8058" s="30">
        <f t="shared" si="131"/>
        <v>-44490.98393</v>
      </c>
      <c r="K8058" t="str">
        <f t="shared" si="136"/>
        <v/>
      </c>
    </row>
    <row r="8059">
      <c r="A8059" s="24">
        <v>44491.417891516205</v>
      </c>
      <c r="B8059" s="5" t="s">
        <v>3481</v>
      </c>
      <c r="C8059" s="5" t="s">
        <v>5676</v>
      </c>
      <c r="D8059" s="5" t="s">
        <v>624</v>
      </c>
      <c r="E8059" s="5">
        <v>8.0</v>
      </c>
      <c r="F8059" s="28">
        <f t="shared" si="67"/>
        <v>44491.50122</v>
      </c>
      <c r="G8059" s="32">
        <f t="shared" si="134"/>
        <v>44491.50122</v>
      </c>
      <c r="H8059" s="29">
        <v>0.5166666666666667</v>
      </c>
      <c r="I8059" s="30">
        <f t="shared" si="131"/>
        <v>-44490.98456</v>
      </c>
      <c r="K8059" t="str">
        <f t="shared" si="136"/>
        <v/>
      </c>
    </row>
    <row r="8060">
      <c r="A8060" s="24">
        <v>44491.41843097222</v>
      </c>
      <c r="B8060" s="5" t="s">
        <v>5677</v>
      </c>
      <c r="C8060" s="5" t="s">
        <v>5678</v>
      </c>
      <c r="D8060" s="5" t="s">
        <v>624</v>
      </c>
      <c r="E8060" s="5">
        <v>9.0</v>
      </c>
      <c r="F8060" s="28">
        <f t="shared" si="67"/>
        <v>44491.50176</v>
      </c>
      <c r="G8060" s="32">
        <f t="shared" si="134"/>
        <v>44491.50176</v>
      </c>
      <c r="H8060" s="29">
        <v>0.5166666666666667</v>
      </c>
      <c r="I8060" s="30">
        <f t="shared" si="131"/>
        <v>-44490.9851</v>
      </c>
      <c r="K8060" t="str">
        <f t="shared" si="136"/>
        <v/>
      </c>
    </row>
    <row r="8061">
      <c r="A8061" s="24">
        <v>44491.434888379634</v>
      </c>
      <c r="B8061" s="5" t="s">
        <v>5679</v>
      </c>
      <c r="C8061" s="5" t="s">
        <v>5680</v>
      </c>
      <c r="D8061" s="5" t="s">
        <v>4264</v>
      </c>
      <c r="E8061" s="5">
        <v>10.0</v>
      </c>
      <c r="F8061" s="28">
        <f t="shared" si="67"/>
        <v>44491.51822</v>
      </c>
      <c r="G8061" s="32">
        <f t="shared" si="134"/>
        <v>44491.51822</v>
      </c>
      <c r="H8061" s="29">
        <v>0.5430555555555555</v>
      </c>
      <c r="I8061" s="30">
        <f t="shared" si="131"/>
        <v>-44490.97517</v>
      </c>
      <c r="K8061" t="str">
        <f t="shared" si="136"/>
        <v/>
      </c>
    </row>
    <row r="8062">
      <c r="A8062" s="24">
        <v>44491.435365972226</v>
      </c>
      <c r="B8062" s="5" t="s">
        <v>5681</v>
      </c>
      <c r="C8062" s="5" t="s">
        <v>5680</v>
      </c>
      <c r="D8062" s="5" t="s">
        <v>4264</v>
      </c>
      <c r="E8062" s="5">
        <v>11.0</v>
      </c>
      <c r="F8062" s="28">
        <f t="shared" si="67"/>
        <v>44491.5187</v>
      </c>
      <c r="G8062" s="32">
        <f t="shared" si="134"/>
        <v>44491.5187</v>
      </c>
      <c r="H8062" s="29">
        <v>0.5430555555555555</v>
      </c>
      <c r="I8062" s="30">
        <f t="shared" si="131"/>
        <v>-44490.97564</v>
      </c>
      <c r="K8062" t="str">
        <f t="shared" si="136"/>
        <v/>
      </c>
    </row>
    <row r="8063">
      <c r="A8063" s="24">
        <v>44491.448716747684</v>
      </c>
      <c r="B8063" s="5" t="s">
        <v>5682</v>
      </c>
      <c r="C8063" s="5" t="s">
        <v>1420</v>
      </c>
      <c r="D8063" s="5" t="s">
        <v>5042</v>
      </c>
      <c r="E8063" s="5">
        <v>39.0</v>
      </c>
      <c r="F8063" s="28">
        <f t="shared" si="67"/>
        <v>44491.53205</v>
      </c>
      <c r="G8063" s="32">
        <f t="shared" si="134"/>
        <v>44491.53205</v>
      </c>
      <c r="H8063" s="29">
        <v>0.6006944444444444</v>
      </c>
      <c r="I8063" s="30">
        <f t="shared" si="131"/>
        <v>-44490.93136</v>
      </c>
      <c r="J8063" s="5" t="s">
        <v>1861</v>
      </c>
      <c r="K8063" t="str">
        <f t="shared" si="136"/>
        <v/>
      </c>
    </row>
    <row r="8064">
      <c r="A8064" s="24">
        <v>44491.477814618054</v>
      </c>
      <c r="B8064" s="5" t="s">
        <v>5357</v>
      </c>
      <c r="C8064" s="5" t="s">
        <v>719</v>
      </c>
      <c r="D8064" s="5" t="s">
        <v>4408</v>
      </c>
      <c r="E8064" s="5">
        <v>1.0</v>
      </c>
      <c r="F8064" s="28">
        <f t="shared" si="67"/>
        <v>44491.56115</v>
      </c>
      <c r="G8064" s="32">
        <f t="shared" si="134"/>
        <v>44491.56115</v>
      </c>
      <c r="H8064" s="29">
        <v>0.6666666666666666</v>
      </c>
      <c r="I8064" s="30">
        <f t="shared" si="131"/>
        <v>-44490.89448</v>
      </c>
      <c r="K8064" t="str">
        <f t="shared" si="136"/>
        <v/>
      </c>
    </row>
    <row r="8065">
      <c r="A8065" s="24">
        <v>44491.626992199075</v>
      </c>
      <c r="B8065" s="5" t="s">
        <v>3401</v>
      </c>
      <c r="C8065" s="5" t="s">
        <v>1480</v>
      </c>
      <c r="D8065" s="5" t="s">
        <v>2787</v>
      </c>
      <c r="F8065" s="28">
        <f t="shared" si="67"/>
        <v>44491.71033</v>
      </c>
      <c r="G8065" s="32">
        <f t="shared" si="134"/>
        <v>44491.71033</v>
      </c>
      <c r="I8065" t="str">
        <f t="shared" si="131"/>
        <v/>
      </c>
      <c r="K8065" t="str">
        <f t="shared" si="136"/>
        <v/>
      </c>
    </row>
    <row r="8066">
      <c r="A8066" s="24">
        <v>44494.17178118056</v>
      </c>
      <c r="B8066" s="5" t="s">
        <v>1984</v>
      </c>
      <c r="C8066" s="5" t="s">
        <v>545</v>
      </c>
      <c r="D8066" s="5" t="s">
        <v>3246</v>
      </c>
      <c r="E8066" s="5">
        <v>41.0</v>
      </c>
      <c r="F8066" s="28">
        <f t="shared" si="67"/>
        <v>44494.25511</v>
      </c>
      <c r="G8066" s="32">
        <f t="shared" si="134"/>
        <v>44494.25511</v>
      </c>
      <c r="H8066" s="29">
        <v>0.5888888888888889</v>
      </c>
      <c r="I8066" s="30">
        <f t="shared" si="131"/>
        <v>-44493.66623</v>
      </c>
      <c r="K8066" t="str">
        <f t="shared" si="136"/>
        <v/>
      </c>
    </row>
    <row r="8067">
      <c r="A8067" s="24">
        <v>44494.17865148148</v>
      </c>
      <c r="B8067" s="5" t="s">
        <v>147</v>
      </c>
      <c r="C8067" s="5" t="s">
        <v>2285</v>
      </c>
      <c r="D8067" s="5" t="s">
        <v>147</v>
      </c>
      <c r="E8067" s="5">
        <v>43.0</v>
      </c>
      <c r="F8067" s="28">
        <f t="shared" si="67"/>
        <v>44494.26198</v>
      </c>
      <c r="G8067" s="32">
        <f t="shared" si="134"/>
        <v>44494.26198</v>
      </c>
      <c r="H8067" s="29">
        <v>0.5784722222222223</v>
      </c>
      <c r="I8067" s="30">
        <f t="shared" si="131"/>
        <v>-44493.68351</v>
      </c>
      <c r="J8067" s="5" t="s">
        <v>1861</v>
      </c>
      <c r="K8067" t="str">
        <f t="shared" si="136"/>
        <v/>
      </c>
    </row>
    <row r="8068">
      <c r="A8068" s="24">
        <v>44494.23572020834</v>
      </c>
      <c r="B8068" s="5" t="s">
        <v>5418</v>
      </c>
      <c r="C8068" s="5" t="s">
        <v>516</v>
      </c>
      <c r="D8068" s="5" t="s">
        <v>3246</v>
      </c>
      <c r="F8068" s="28">
        <f t="shared" si="67"/>
        <v>44494.31905</v>
      </c>
      <c r="G8068" s="32">
        <f t="shared" si="134"/>
        <v>44494.31905</v>
      </c>
      <c r="H8068" s="29">
        <v>0.6666666666666666</v>
      </c>
      <c r="I8068" s="30">
        <f t="shared" si="131"/>
        <v>-44493.65239</v>
      </c>
      <c r="J8068" s="5" t="s">
        <v>3958</v>
      </c>
      <c r="K8068" t="str">
        <f t="shared" si="136"/>
        <v/>
      </c>
    </row>
    <row r="8069">
      <c r="A8069" s="24">
        <v>44494.24364755787</v>
      </c>
      <c r="B8069" s="5" t="s">
        <v>5363</v>
      </c>
      <c r="C8069" s="5" t="s">
        <v>516</v>
      </c>
      <c r="D8069" s="5" t="s">
        <v>3246</v>
      </c>
      <c r="F8069" s="28">
        <f t="shared" si="67"/>
        <v>44494.32698</v>
      </c>
      <c r="G8069" s="32">
        <f t="shared" si="134"/>
        <v>44494.32698</v>
      </c>
      <c r="H8069" s="29">
        <v>0.6666666666666666</v>
      </c>
      <c r="I8069" s="30">
        <f t="shared" si="131"/>
        <v>-44493.66031</v>
      </c>
      <c r="J8069" s="5" t="s">
        <v>3959</v>
      </c>
      <c r="K8069" t="str">
        <f t="shared" si="136"/>
        <v/>
      </c>
    </row>
    <row r="8070">
      <c r="A8070" s="24">
        <v>44494.28028550926</v>
      </c>
      <c r="B8070" s="5" t="s">
        <v>1394</v>
      </c>
      <c r="C8070" s="5" t="s">
        <v>545</v>
      </c>
      <c r="D8070" s="5" t="s">
        <v>3246</v>
      </c>
      <c r="F8070" s="28">
        <f t="shared" si="67"/>
        <v>44494.36362</v>
      </c>
      <c r="G8070" s="32">
        <f t="shared" si="134"/>
        <v>44494.36362</v>
      </c>
      <c r="H8070" s="29">
        <v>0.6666666666666666</v>
      </c>
      <c r="I8070" s="30">
        <f t="shared" si="131"/>
        <v>-44493.69695</v>
      </c>
      <c r="J8070" s="5" t="s">
        <v>3972</v>
      </c>
      <c r="K8070" t="str">
        <f t="shared" si="136"/>
        <v/>
      </c>
    </row>
    <row r="8071">
      <c r="A8071" s="24">
        <v>44494.29739920139</v>
      </c>
      <c r="B8071" s="5" t="s">
        <v>4088</v>
      </c>
      <c r="C8071" s="5" t="s">
        <v>545</v>
      </c>
      <c r="D8071" s="5" t="s">
        <v>3246</v>
      </c>
      <c r="F8071" s="28">
        <f t="shared" si="67"/>
        <v>44494.38073</v>
      </c>
      <c r="G8071" s="32">
        <f t="shared" si="134"/>
        <v>44494.38073</v>
      </c>
      <c r="H8071" s="29">
        <v>0.6666666666666666</v>
      </c>
      <c r="I8071" s="30">
        <f t="shared" si="131"/>
        <v>-44493.71407</v>
      </c>
      <c r="J8071" s="5" t="s">
        <v>3974</v>
      </c>
      <c r="K8071" t="str">
        <f t="shared" si="136"/>
        <v/>
      </c>
    </row>
    <row r="8072">
      <c r="A8072" s="24">
        <v>44494.30402355324</v>
      </c>
      <c r="B8072" s="5" t="s">
        <v>2475</v>
      </c>
      <c r="C8072" s="5" t="s">
        <v>545</v>
      </c>
      <c r="D8072" s="5" t="s">
        <v>3246</v>
      </c>
      <c r="F8072" s="28">
        <f t="shared" si="67"/>
        <v>44494.38736</v>
      </c>
      <c r="G8072" s="32">
        <f t="shared" si="134"/>
        <v>44494.38736</v>
      </c>
      <c r="H8072" s="29">
        <v>0.6666666666666666</v>
      </c>
      <c r="I8072" s="30">
        <f t="shared" si="131"/>
        <v>-44493.72069</v>
      </c>
      <c r="J8072" s="5" t="s">
        <v>5683</v>
      </c>
      <c r="K8072" t="str">
        <f t="shared" si="136"/>
        <v/>
      </c>
    </row>
    <row r="8073">
      <c r="A8073" s="24">
        <v>44494.32361763889</v>
      </c>
      <c r="B8073" s="5" t="s">
        <v>253</v>
      </c>
      <c r="C8073" s="5" t="s">
        <v>251</v>
      </c>
      <c r="D8073" s="5" t="s">
        <v>716</v>
      </c>
      <c r="E8073" s="5">
        <v>1.0</v>
      </c>
      <c r="F8073" s="28">
        <f t="shared" si="67"/>
        <v>44494.40695</v>
      </c>
      <c r="G8073" s="32">
        <f t="shared" si="134"/>
        <v>44494.40695</v>
      </c>
      <c r="H8073" s="29">
        <v>0.6666666666666666</v>
      </c>
      <c r="I8073" s="30">
        <f t="shared" si="131"/>
        <v>-44493.74028</v>
      </c>
      <c r="K8073" t="str">
        <f t="shared" si="136"/>
        <v/>
      </c>
    </row>
    <row r="8074">
      <c r="A8074" s="24">
        <v>44494.32391571759</v>
      </c>
      <c r="B8074" s="5" t="s">
        <v>254</v>
      </c>
      <c r="C8074" s="5" t="s">
        <v>251</v>
      </c>
      <c r="D8074" s="5" t="s">
        <v>716</v>
      </c>
      <c r="E8074" s="5">
        <v>2.0</v>
      </c>
      <c r="F8074" s="28">
        <f t="shared" si="67"/>
        <v>44494.40725</v>
      </c>
      <c r="G8074" s="32">
        <f t="shared" si="134"/>
        <v>44494.40725</v>
      </c>
      <c r="H8074" s="29">
        <v>0.6666666666666666</v>
      </c>
      <c r="I8074" s="30">
        <f t="shared" si="131"/>
        <v>-44493.74058</v>
      </c>
      <c r="K8074" t="str">
        <f t="shared" si="136"/>
        <v/>
      </c>
    </row>
    <row r="8075">
      <c r="A8075" s="24">
        <v>44494.32413900463</v>
      </c>
      <c r="B8075" s="5" t="s">
        <v>250</v>
      </c>
      <c r="C8075" s="5" t="s">
        <v>251</v>
      </c>
      <c r="D8075" s="5" t="s">
        <v>716</v>
      </c>
      <c r="E8075" s="5">
        <v>3.0</v>
      </c>
      <c r="F8075" s="28">
        <f t="shared" si="67"/>
        <v>44494.40747</v>
      </c>
      <c r="G8075" s="32">
        <f t="shared" si="134"/>
        <v>44494.40747</v>
      </c>
      <c r="H8075" s="29">
        <v>0.6409722222222223</v>
      </c>
      <c r="I8075" s="30">
        <f t="shared" si="131"/>
        <v>-44493.7665</v>
      </c>
      <c r="K8075" t="str">
        <f t="shared" si="136"/>
        <v/>
      </c>
    </row>
    <row r="8076">
      <c r="A8076" s="24">
        <v>44494.48823445602</v>
      </c>
      <c r="B8076" s="5" t="s">
        <v>5186</v>
      </c>
      <c r="C8076" s="5" t="s">
        <v>1480</v>
      </c>
      <c r="D8076" s="5" t="s">
        <v>2787</v>
      </c>
      <c r="E8076" s="5">
        <v>38.0</v>
      </c>
      <c r="F8076" s="28">
        <f t="shared" si="67"/>
        <v>44494.57157</v>
      </c>
      <c r="G8076" s="32">
        <f t="shared" si="134"/>
        <v>44494.57157</v>
      </c>
      <c r="H8076" s="29">
        <v>0.6666666666666666</v>
      </c>
      <c r="I8076" s="30">
        <f t="shared" si="131"/>
        <v>-44493.9049</v>
      </c>
      <c r="J8076" s="5" t="s">
        <v>1861</v>
      </c>
      <c r="K8076" t="str">
        <f t="shared" si="136"/>
        <v/>
      </c>
    </row>
    <row r="8077">
      <c r="A8077" s="24">
        <v>44494.504703425926</v>
      </c>
      <c r="B8077" s="5" t="s">
        <v>1824</v>
      </c>
      <c r="C8077" s="5" t="s">
        <v>545</v>
      </c>
      <c r="D8077" s="5" t="s">
        <v>3246</v>
      </c>
      <c r="F8077" s="28">
        <f t="shared" si="67"/>
        <v>44494.58804</v>
      </c>
      <c r="G8077" s="32">
        <f t="shared" si="134"/>
        <v>44494.58804</v>
      </c>
      <c r="H8077" s="29">
        <v>0.6666666666666666</v>
      </c>
      <c r="I8077" s="30">
        <f t="shared" si="131"/>
        <v>-44493.92137</v>
      </c>
      <c r="J8077" s="5" t="s">
        <v>5684</v>
      </c>
      <c r="K8077" t="str">
        <f t="shared" si="136"/>
        <v/>
      </c>
    </row>
    <row r="8078">
      <c r="A8078" s="24">
        <v>44494.51152119213</v>
      </c>
      <c r="B8078" s="5" t="s">
        <v>907</v>
      </c>
      <c r="C8078" s="5" t="s">
        <v>2702</v>
      </c>
      <c r="D8078" s="5" t="s">
        <v>1430</v>
      </c>
      <c r="E8078" s="5">
        <v>5.0</v>
      </c>
      <c r="F8078" s="28">
        <f t="shared" si="67"/>
        <v>44494.59485</v>
      </c>
      <c r="G8078" s="32">
        <f t="shared" si="134"/>
        <v>44494.59485</v>
      </c>
      <c r="H8078" s="29">
        <v>0.6152777777777778</v>
      </c>
      <c r="I8078" s="30">
        <f t="shared" si="131"/>
        <v>-44493.97958</v>
      </c>
      <c r="K8078" t="str">
        <f t="shared" si="136"/>
        <v/>
      </c>
    </row>
    <row r="8079">
      <c r="A8079" s="24">
        <v>44494.839797002314</v>
      </c>
      <c r="B8079" s="5" t="s">
        <v>5685</v>
      </c>
      <c r="C8079" s="5" t="s">
        <v>1480</v>
      </c>
      <c r="D8079" s="5" t="s">
        <v>2787</v>
      </c>
      <c r="F8079" s="28">
        <f t="shared" si="67"/>
        <v>44494.92313</v>
      </c>
      <c r="G8079" s="32">
        <f t="shared" si="134"/>
        <v>44494.92313</v>
      </c>
      <c r="I8079" t="str">
        <f t="shared" si="131"/>
        <v/>
      </c>
      <c r="K8079" t="str">
        <f t="shared" si="136"/>
        <v/>
      </c>
    </row>
    <row r="8080">
      <c r="A8080" s="24">
        <v>44495.174050057874</v>
      </c>
      <c r="B8080" s="5" t="s">
        <v>147</v>
      </c>
      <c r="C8080" s="5" t="s">
        <v>2285</v>
      </c>
      <c r="D8080" s="5" t="s">
        <v>3246</v>
      </c>
      <c r="E8080" s="5">
        <v>38.0</v>
      </c>
      <c r="F8080" s="28">
        <f t="shared" si="67"/>
        <v>44495.25738</v>
      </c>
      <c r="G8080" s="32">
        <f t="shared" si="134"/>
        <v>44495.25738</v>
      </c>
      <c r="H8080" s="29">
        <v>0.5013888888888889</v>
      </c>
      <c r="I8080" s="30">
        <f t="shared" si="131"/>
        <v>-44494.75599</v>
      </c>
      <c r="K8080" t="str">
        <f t="shared" si="136"/>
        <v/>
      </c>
    </row>
    <row r="8081">
      <c r="A8081" s="24">
        <v>44495.17516579861</v>
      </c>
      <c r="B8081" s="5" t="s">
        <v>1984</v>
      </c>
      <c r="C8081" s="5" t="s">
        <v>2285</v>
      </c>
      <c r="D8081" s="5" t="s">
        <v>3246</v>
      </c>
      <c r="E8081" s="5">
        <v>39.0</v>
      </c>
      <c r="F8081" s="28">
        <f t="shared" si="67"/>
        <v>44495.2585</v>
      </c>
      <c r="G8081" s="32">
        <f t="shared" si="134"/>
        <v>44495.2585</v>
      </c>
      <c r="H8081" s="29">
        <v>0.5895833333333333</v>
      </c>
      <c r="I8081" s="30">
        <f t="shared" si="131"/>
        <v>-44494.66892</v>
      </c>
      <c r="K8081" t="str">
        <f t="shared" si="136"/>
        <v/>
      </c>
    </row>
    <row r="8082">
      <c r="A8082" s="24">
        <v>44495.24335145833</v>
      </c>
      <c r="B8082" s="5" t="s">
        <v>5363</v>
      </c>
      <c r="C8082" s="5" t="s">
        <v>2285</v>
      </c>
      <c r="D8082" s="5" t="s">
        <v>3246</v>
      </c>
      <c r="F8082" s="28">
        <f t="shared" si="67"/>
        <v>44495.32668</v>
      </c>
      <c r="G8082" s="32">
        <f t="shared" si="134"/>
        <v>44495.32668</v>
      </c>
      <c r="H8082" s="29">
        <v>0.6666666666666666</v>
      </c>
      <c r="I8082" s="30">
        <f t="shared" si="131"/>
        <v>-44494.66002</v>
      </c>
      <c r="J8082" s="5" t="s">
        <v>3958</v>
      </c>
      <c r="K8082" t="str">
        <f t="shared" si="136"/>
        <v/>
      </c>
    </row>
    <row r="8083">
      <c r="A8083" s="24">
        <v>44495.24852317129</v>
      </c>
      <c r="B8083" s="5" t="s">
        <v>5018</v>
      </c>
      <c r="C8083" s="5" t="s">
        <v>2285</v>
      </c>
      <c r="D8083" s="5" t="s">
        <v>3246</v>
      </c>
      <c r="F8083" s="28">
        <f t="shared" si="67"/>
        <v>44495.33186</v>
      </c>
      <c r="G8083" s="32">
        <f t="shared" si="134"/>
        <v>44495.33186</v>
      </c>
      <c r="H8083" s="29">
        <v>0.6416666666666667</v>
      </c>
      <c r="I8083" s="30">
        <f t="shared" si="131"/>
        <v>-44494.69019</v>
      </c>
      <c r="J8083" s="5" t="s">
        <v>3959</v>
      </c>
      <c r="K8083" t="str">
        <f t="shared" si="136"/>
        <v/>
      </c>
    </row>
    <row r="8084">
      <c r="A8084" s="24">
        <v>44495.26839254629</v>
      </c>
      <c r="B8084" s="5" t="s">
        <v>253</v>
      </c>
      <c r="C8084" s="5" t="s">
        <v>251</v>
      </c>
      <c r="D8084" s="5" t="s">
        <v>716</v>
      </c>
      <c r="E8084" s="5">
        <v>1.0</v>
      </c>
      <c r="F8084" s="28">
        <f t="shared" si="67"/>
        <v>44495.35173</v>
      </c>
      <c r="G8084" s="32">
        <f t="shared" si="134"/>
        <v>44495.35173</v>
      </c>
      <c r="H8084" s="29">
        <v>0.6666666666666666</v>
      </c>
      <c r="I8084" s="30">
        <f t="shared" si="131"/>
        <v>-44494.68506</v>
      </c>
      <c r="K8084" t="str">
        <f t="shared" si="136"/>
        <v/>
      </c>
    </row>
    <row r="8085">
      <c r="A8085" s="24">
        <v>44495.26858916666</v>
      </c>
      <c r="B8085" s="5" t="s">
        <v>250</v>
      </c>
      <c r="C8085" s="5" t="s">
        <v>251</v>
      </c>
      <c r="D8085" s="5" t="s">
        <v>716</v>
      </c>
      <c r="E8085" s="5">
        <v>2.0</v>
      </c>
      <c r="F8085" s="28">
        <f t="shared" si="67"/>
        <v>44495.35192</v>
      </c>
      <c r="G8085" s="32">
        <f t="shared" si="134"/>
        <v>44495.35192</v>
      </c>
      <c r="H8085" s="29">
        <v>0.6666666666666666</v>
      </c>
      <c r="I8085" s="30">
        <f t="shared" si="131"/>
        <v>-44494.68526</v>
      </c>
      <c r="K8085" t="str">
        <f t="shared" si="136"/>
        <v/>
      </c>
    </row>
    <row r="8086">
      <c r="A8086" s="24">
        <v>44495.26995527778</v>
      </c>
      <c r="B8086" s="5" t="s">
        <v>254</v>
      </c>
      <c r="C8086" s="5" t="s">
        <v>251</v>
      </c>
      <c r="D8086" s="5" t="s">
        <v>716</v>
      </c>
      <c r="E8086" s="5">
        <v>3.0</v>
      </c>
      <c r="F8086" s="28">
        <f t="shared" si="67"/>
        <v>44495.35329</v>
      </c>
      <c r="G8086" s="32">
        <f t="shared" si="134"/>
        <v>44495.35329</v>
      </c>
      <c r="H8086" s="29">
        <v>0.6666666666666666</v>
      </c>
      <c r="I8086" s="30">
        <f t="shared" si="131"/>
        <v>-44494.68662</v>
      </c>
      <c r="K8086" t="str">
        <f t="shared" si="136"/>
        <v/>
      </c>
    </row>
    <row r="8087">
      <c r="A8087" s="24">
        <v>44495.276717395835</v>
      </c>
      <c r="B8087" s="5" t="s">
        <v>4998</v>
      </c>
      <c r="C8087" s="5" t="s">
        <v>2285</v>
      </c>
      <c r="D8087" s="5" t="s">
        <v>3246</v>
      </c>
      <c r="E8087" s="5"/>
      <c r="F8087" s="28">
        <f t="shared" si="67"/>
        <v>44495.36005</v>
      </c>
      <c r="G8087" s="32">
        <f t="shared" si="134"/>
        <v>44495.36005</v>
      </c>
      <c r="H8087" s="29">
        <v>0.6666666666666666</v>
      </c>
      <c r="I8087" s="30">
        <f t="shared" si="131"/>
        <v>-44494.69338</v>
      </c>
      <c r="J8087" s="5" t="s">
        <v>3972</v>
      </c>
      <c r="K8087" t="str">
        <f t="shared" si="136"/>
        <v/>
      </c>
    </row>
    <row r="8088">
      <c r="A8088" s="24">
        <v>44495.32962887731</v>
      </c>
      <c r="B8088" s="5" t="s">
        <v>5686</v>
      </c>
      <c r="C8088" s="5" t="s">
        <v>4460</v>
      </c>
      <c r="D8088" s="5" t="s">
        <v>4259</v>
      </c>
      <c r="E8088" s="5">
        <v>5.0</v>
      </c>
      <c r="F8088" s="28">
        <f t="shared" si="67"/>
        <v>44495.41296</v>
      </c>
      <c r="G8088" s="32">
        <f t="shared" si="134"/>
        <v>44495.41296</v>
      </c>
      <c r="H8088" s="29">
        <v>0.42430555555555555</v>
      </c>
      <c r="I8088" s="30">
        <f t="shared" si="131"/>
        <v>-44494.98866</v>
      </c>
      <c r="K8088" t="str">
        <f t="shared" si="136"/>
        <v/>
      </c>
    </row>
    <row r="8089">
      <c r="A8089" s="24">
        <v>44495.334862800926</v>
      </c>
      <c r="B8089" s="5" t="s">
        <v>2620</v>
      </c>
      <c r="C8089" s="5" t="s">
        <v>2285</v>
      </c>
      <c r="D8089" s="5" t="s">
        <v>3246</v>
      </c>
      <c r="F8089" s="28">
        <f t="shared" si="67"/>
        <v>44495.4182</v>
      </c>
      <c r="G8089" s="32">
        <f t="shared" si="134"/>
        <v>44495.4182</v>
      </c>
      <c r="H8089" s="29">
        <v>0.6666666666666666</v>
      </c>
      <c r="I8089" s="30">
        <f t="shared" si="131"/>
        <v>-44494.75153</v>
      </c>
      <c r="J8089" s="5" t="s">
        <v>3974</v>
      </c>
      <c r="K8089" t="str">
        <f t="shared" si="136"/>
        <v/>
      </c>
    </row>
    <row r="8090">
      <c r="A8090" s="24">
        <v>44495.45766483796</v>
      </c>
      <c r="B8090" s="5" t="s">
        <v>618</v>
      </c>
      <c r="C8090" s="5" t="s">
        <v>619</v>
      </c>
      <c r="D8090" s="5" t="s">
        <v>5687</v>
      </c>
      <c r="E8090" s="5">
        <v>5.0</v>
      </c>
      <c r="F8090" s="28">
        <f t="shared" si="67"/>
        <v>44495.541</v>
      </c>
      <c r="G8090" s="32">
        <f t="shared" si="134"/>
        <v>44495.541</v>
      </c>
      <c r="H8090" s="29">
        <v>0.575</v>
      </c>
      <c r="I8090" s="30">
        <f t="shared" si="131"/>
        <v>-44494.966</v>
      </c>
      <c r="K8090" t="str">
        <f t="shared" si="136"/>
        <v/>
      </c>
    </row>
    <row r="8091">
      <c r="A8091" s="24">
        <v>44495.459257372684</v>
      </c>
      <c r="B8091" s="5" t="s">
        <v>5688</v>
      </c>
      <c r="C8091" s="5" t="s">
        <v>5689</v>
      </c>
      <c r="D8091" s="5" t="s">
        <v>5687</v>
      </c>
      <c r="E8091" s="5">
        <v>6.0</v>
      </c>
      <c r="F8091" s="28">
        <f t="shared" si="67"/>
        <v>44495.54259</v>
      </c>
      <c r="G8091" s="32">
        <f t="shared" si="134"/>
        <v>44495.54259</v>
      </c>
      <c r="H8091" s="29">
        <v>0.6666666666666666</v>
      </c>
      <c r="I8091" s="30">
        <f t="shared" si="131"/>
        <v>-44494.87592</v>
      </c>
      <c r="K8091" t="str">
        <f t="shared" si="136"/>
        <v/>
      </c>
    </row>
    <row r="8092">
      <c r="A8092" s="24">
        <v>44495.8373937963</v>
      </c>
      <c r="B8092" s="5" t="s">
        <v>3401</v>
      </c>
      <c r="C8092" s="5" t="s">
        <v>1480</v>
      </c>
      <c r="D8092" s="5" t="s">
        <v>2787</v>
      </c>
      <c r="F8092" s="28">
        <f t="shared" si="67"/>
        <v>44495.92073</v>
      </c>
      <c r="G8092" s="32">
        <f t="shared" si="134"/>
        <v>44495.92073</v>
      </c>
      <c r="I8092" t="str">
        <f t="shared" si="131"/>
        <v/>
      </c>
      <c r="K8092" t="str">
        <f t="shared" si="136"/>
        <v/>
      </c>
    </row>
    <row r="8093">
      <c r="A8093" s="24">
        <v>44496.1731965625</v>
      </c>
      <c r="B8093" s="5" t="s">
        <v>1984</v>
      </c>
      <c r="C8093" s="5" t="s">
        <v>545</v>
      </c>
      <c r="D8093" s="5" t="s">
        <v>3246</v>
      </c>
      <c r="E8093" s="5">
        <v>41.0</v>
      </c>
      <c r="F8093" s="28">
        <f t="shared" si="67"/>
        <v>44496.25653</v>
      </c>
      <c r="G8093" s="32">
        <f t="shared" si="134"/>
        <v>44496.25653</v>
      </c>
      <c r="H8093" s="29">
        <v>0.5902777777777778</v>
      </c>
      <c r="I8093" s="30">
        <f t="shared" si="131"/>
        <v>-44495.66625</v>
      </c>
      <c r="J8093" s="5" t="s">
        <v>1861</v>
      </c>
      <c r="K8093" t="str">
        <f t="shared" si="136"/>
        <v/>
      </c>
    </row>
    <row r="8094">
      <c r="A8094" s="24">
        <v>44496.243886365744</v>
      </c>
      <c r="B8094" s="5" t="s">
        <v>5363</v>
      </c>
      <c r="C8094" s="5" t="s">
        <v>545</v>
      </c>
      <c r="D8094" s="5" t="s">
        <v>3246</v>
      </c>
      <c r="F8094" s="28">
        <f t="shared" si="67"/>
        <v>44496.32722</v>
      </c>
      <c r="G8094" s="32">
        <f t="shared" si="134"/>
        <v>44496.32722</v>
      </c>
      <c r="H8094" s="29">
        <v>0.6666666666666666</v>
      </c>
      <c r="I8094" s="30">
        <f t="shared" si="131"/>
        <v>-44495.66055</v>
      </c>
      <c r="J8094" s="5" t="s">
        <v>3972</v>
      </c>
      <c r="K8094" t="str">
        <f t="shared" si="136"/>
        <v/>
      </c>
    </row>
    <row r="8095">
      <c r="A8095" s="24">
        <v>44496.2725441088</v>
      </c>
      <c r="B8095" s="5" t="s">
        <v>1613</v>
      </c>
      <c r="C8095" s="5" t="s">
        <v>545</v>
      </c>
      <c r="D8095" s="5" t="s">
        <v>3246</v>
      </c>
      <c r="F8095" s="28">
        <f t="shared" si="67"/>
        <v>44496.35588</v>
      </c>
      <c r="G8095" s="32">
        <f t="shared" si="134"/>
        <v>44496.35588</v>
      </c>
      <c r="H8095" s="29">
        <v>0.6666666666666666</v>
      </c>
      <c r="I8095" s="30">
        <f t="shared" si="131"/>
        <v>-44495.68921</v>
      </c>
      <c r="J8095" s="5" t="s">
        <v>3958</v>
      </c>
      <c r="K8095" t="str">
        <f t="shared" si="136"/>
        <v/>
      </c>
    </row>
    <row r="8096">
      <c r="A8096" s="24">
        <v>44496.2925244213</v>
      </c>
      <c r="B8096" s="5" t="s">
        <v>5018</v>
      </c>
      <c r="C8096" s="5" t="s">
        <v>545</v>
      </c>
      <c r="D8096" s="5" t="s">
        <v>3246</v>
      </c>
      <c r="F8096" s="28">
        <f t="shared" si="67"/>
        <v>44496.37586</v>
      </c>
      <c r="G8096" s="32">
        <f t="shared" si="134"/>
        <v>44496.37586</v>
      </c>
      <c r="H8096" s="29">
        <v>0.5111111111111111</v>
      </c>
      <c r="I8096" s="30">
        <f t="shared" si="131"/>
        <v>-44495.86475</v>
      </c>
      <c r="J8096" s="5" t="s">
        <v>3959</v>
      </c>
      <c r="K8096" t="str">
        <f t="shared" si="136"/>
        <v/>
      </c>
    </row>
    <row r="8097">
      <c r="A8097" s="24">
        <v>44496.293442442126</v>
      </c>
      <c r="B8097" s="5" t="s">
        <v>5458</v>
      </c>
      <c r="C8097" s="5" t="s">
        <v>1480</v>
      </c>
      <c r="D8097" s="5" t="s">
        <v>2787</v>
      </c>
      <c r="E8097" s="5">
        <v>39.0</v>
      </c>
      <c r="F8097" s="28">
        <f t="shared" si="67"/>
        <v>44496.37678</v>
      </c>
      <c r="G8097" s="32">
        <f t="shared" si="134"/>
        <v>44496.37678</v>
      </c>
      <c r="H8097" s="29">
        <v>0.6666666666666666</v>
      </c>
      <c r="I8097" s="30">
        <f t="shared" si="131"/>
        <v>-44495.71011</v>
      </c>
      <c r="J8097" s="5" t="s">
        <v>1861</v>
      </c>
      <c r="K8097" t="str">
        <f t="shared" si="136"/>
        <v/>
      </c>
    </row>
    <row r="8098">
      <c r="A8098" s="24">
        <v>44496.3009900926</v>
      </c>
      <c r="B8098" s="5" t="s">
        <v>3044</v>
      </c>
      <c r="C8098" s="5" t="s">
        <v>3045</v>
      </c>
      <c r="D8098" s="5" t="s">
        <v>5690</v>
      </c>
      <c r="E8098" s="5">
        <v>1.0</v>
      </c>
      <c r="F8098" s="28">
        <f t="shared" si="67"/>
        <v>44496.38432</v>
      </c>
      <c r="G8098" s="32">
        <f t="shared" si="134"/>
        <v>44496.38432</v>
      </c>
      <c r="H8098" s="29">
        <v>0.5972222222222222</v>
      </c>
      <c r="I8098" s="30">
        <f t="shared" si="131"/>
        <v>-44495.7871</v>
      </c>
      <c r="K8098" t="str">
        <f t="shared" si="136"/>
        <v/>
      </c>
    </row>
    <row r="8099">
      <c r="A8099" s="24">
        <v>44496.30155304398</v>
      </c>
      <c r="B8099" s="5" t="s">
        <v>5688</v>
      </c>
      <c r="C8099" s="5" t="s">
        <v>5689</v>
      </c>
      <c r="D8099" s="5" t="s">
        <v>5691</v>
      </c>
      <c r="E8099" s="5">
        <v>2.0</v>
      </c>
      <c r="F8099" s="28">
        <f t="shared" si="67"/>
        <v>44496.38489</v>
      </c>
      <c r="G8099" s="32">
        <f t="shared" si="134"/>
        <v>44496.38489</v>
      </c>
      <c r="H8099" s="5">
        <v>1048.0</v>
      </c>
      <c r="I8099" s="32">
        <f t="shared" si="131"/>
        <v>-43448.38489</v>
      </c>
      <c r="K8099" t="str">
        <f t="shared" si="136"/>
        <v/>
      </c>
    </row>
    <row r="8100">
      <c r="A8100" s="24">
        <v>44496.30377049769</v>
      </c>
      <c r="B8100" s="5" t="s">
        <v>2964</v>
      </c>
      <c r="C8100" s="5" t="s">
        <v>251</v>
      </c>
      <c r="D8100" s="5" t="s">
        <v>2966</v>
      </c>
      <c r="E8100" s="5">
        <v>3.0</v>
      </c>
      <c r="F8100" s="28">
        <f t="shared" si="67"/>
        <v>44496.3871</v>
      </c>
      <c r="G8100" s="32">
        <f t="shared" si="134"/>
        <v>44496.3871</v>
      </c>
      <c r="H8100" s="29">
        <v>0.3923611111111111</v>
      </c>
      <c r="I8100" s="30">
        <f t="shared" si="131"/>
        <v>-44495.99474</v>
      </c>
      <c r="K8100" t="str">
        <f t="shared" si="136"/>
        <v/>
      </c>
    </row>
    <row r="8101">
      <c r="A8101" s="24">
        <v>44496.330066678245</v>
      </c>
      <c r="B8101" s="5" t="s">
        <v>3193</v>
      </c>
      <c r="C8101" s="5" t="s">
        <v>716</v>
      </c>
      <c r="D8101" s="5" t="s">
        <v>5129</v>
      </c>
      <c r="E8101" s="5">
        <v>3.0</v>
      </c>
      <c r="F8101" s="28">
        <f t="shared" si="67"/>
        <v>44496.4134</v>
      </c>
      <c r="G8101" s="32">
        <f t="shared" si="134"/>
        <v>44496.4134</v>
      </c>
      <c r="H8101" s="29">
        <v>0.47847222222222224</v>
      </c>
      <c r="I8101" s="30">
        <f t="shared" si="131"/>
        <v>-44495.93493</v>
      </c>
      <c r="K8101" t="str">
        <f t="shared" si="136"/>
        <v/>
      </c>
    </row>
    <row r="8102">
      <c r="A8102" s="24">
        <v>44496.330430462964</v>
      </c>
      <c r="B8102" s="5" t="s">
        <v>3195</v>
      </c>
      <c r="C8102" s="5" t="s">
        <v>716</v>
      </c>
      <c r="D8102" s="5" t="s">
        <v>4442</v>
      </c>
      <c r="E8102" s="5">
        <v>5.0</v>
      </c>
      <c r="F8102" s="28">
        <f t="shared" si="67"/>
        <v>44496.41376</v>
      </c>
      <c r="G8102" s="32">
        <f t="shared" si="134"/>
        <v>44496.41376</v>
      </c>
      <c r="H8102" s="29">
        <v>0.47847222222222224</v>
      </c>
      <c r="I8102" s="30">
        <f t="shared" si="131"/>
        <v>-44495.93529</v>
      </c>
      <c r="K8102" t="str">
        <f t="shared" si="136"/>
        <v/>
      </c>
    </row>
    <row r="8103">
      <c r="A8103" s="24">
        <v>44496.33097905092</v>
      </c>
      <c r="B8103" s="5" t="s">
        <v>823</v>
      </c>
      <c r="C8103" s="5" t="s">
        <v>716</v>
      </c>
      <c r="D8103" s="5" t="s">
        <v>5129</v>
      </c>
      <c r="E8103" s="5">
        <v>6.0</v>
      </c>
      <c r="F8103" s="28">
        <f t="shared" si="67"/>
        <v>44496.41431</v>
      </c>
      <c r="G8103" s="32">
        <f t="shared" si="134"/>
        <v>44496.41431</v>
      </c>
      <c r="H8103" s="29">
        <v>0.4722222222222222</v>
      </c>
      <c r="I8103" s="30">
        <f t="shared" si="131"/>
        <v>-44495.94209</v>
      </c>
      <c r="K8103" t="str">
        <f t="shared" si="136"/>
        <v/>
      </c>
    </row>
    <row r="8104">
      <c r="A8104" s="24">
        <v>44496.331139629634</v>
      </c>
      <c r="B8104" s="5" t="s">
        <v>5131</v>
      </c>
      <c r="C8104" s="5" t="s">
        <v>716</v>
      </c>
      <c r="D8104" s="5" t="s">
        <v>5129</v>
      </c>
      <c r="E8104" s="5">
        <v>7.0</v>
      </c>
      <c r="F8104" s="28">
        <f t="shared" si="67"/>
        <v>44496.41447</v>
      </c>
      <c r="G8104" s="32">
        <f t="shared" si="134"/>
        <v>44496.41447</v>
      </c>
      <c r="H8104" s="29">
        <v>0.4708333333333333</v>
      </c>
      <c r="I8104" s="30">
        <f t="shared" si="131"/>
        <v>-44495.94364</v>
      </c>
      <c r="K8104" t="str">
        <f t="shared" si="136"/>
        <v/>
      </c>
    </row>
    <row r="8105">
      <c r="A8105" s="24">
        <v>44496.331396469905</v>
      </c>
      <c r="B8105" s="5" t="s">
        <v>5096</v>
      </c>
      <c r="C8105" s="5" t="s">
        <v>716</v>
      </c>
      <c r="D8105" s="5" t="s">
        <v>5129</v>
      </c>
      <c r="E8105" s="5">
        <v>8.0</v>
      </c>
      <c r="F8105" s="28">
        <f t="shared" si="67"/>
        <v>44496.41473</v>
      </c>
      <c r="G8105" s="32">
        <f t="shared" si="134"/>
        <v>44496.41473</v>
      </c>
      <c r="H8105" s="29">
        <v>0.4708333333333333</v>
      </c>
      <c r="I8105" s="30">
        <f t="shared" si="131"/>
        <v>-44495.9439</v>
      </c>
      <c r="K8105" t="str">
        <f t="shared" si="136"/>
        <v/>
      </c>
    </row>
    <row r="8106">
      <c r="A8106" s="24">
        <v>44496.33327524306</v>
      </c>
      <c r="B8106" s="5" t="s">
        <v>5692</v>
      </c>
      <c r="C8106" s="5" t="s">
        <v>716</v>
      </c>
      <c r="D8106" s="5" t="s">
        <v>5129</v>
      </c>
      <c r="E8106" s="5">
        <v>9.0</v>
      </c>
      <c r="F8106" s="28">
        <f t="shared" si="67"/>
        <v>44496.41661</v>
      </c>
      <c r="G8106" s="32">
        <f t="shared" si="134"/>
        <v>44496.41661</v>
      </c>
      <c r="H8106" s="29">
        <v>0.4708333333333333</v>
      </c>
      <c r="I8106" s="30">
        <f t="shared" si="131"/>
        <v>-44495.94578</v>
      </c>
      <c r="K8106" t="str">
        <f t="shared" si="136"/>
        <v/>
      </c>
    </row>
    <row r="8107">
      <c r="A8107" s="24">
        <v>44496.33474978009</v>
      </c>
      <c r="B8107" s="5" t="s">
        <v>761</v>
      </c>
      <c r="C8107" s="5" t="s">
        <v>766</v>
      </c>
      <c r="D8107" s="5" t="s">
        <v>5129</v>
      </c>
      <c r="E8107" s="5">
        <v>10.0</v>
      </c>
      <c r="F8107" s="28">
        <f t="shared" si="67"/>
        <v>44496.41808</v>
      </c>
      <c r="G8107" s="32">
        <f t="shared" si="134"/>
        <v>44496.41808</v>
      </c>
      <c r="H8107" s="29">
        <v>0.4708333333333333</v>
      </c>
      <c r="K8107" t="str">
        <f>IF(ISBLANK(#REF!),E8107,"")</f>
        <v/>
      </c>
    </row>
    <row r="8108">
      <c r="A8108" s="24">
        <v>44496.33829234954</v>
      </c>
      <c r="B8108" s="5" t="s">
        <v>5693</v>
      </c>
      <c r="C8108" s="5" t="s">
        <v>660</v>
      </c>
      <c r="D8108" s="5" t="s">
        <v>5694</v>
      </c>
      <c r="E8108" s="5">
        <v>11.0</v>
      </c>
      <c r="F8108" s="28">
        <f t="shared" si="67"/>
        <v>44496.42163</v>
      </c>
      <c r="G8108" s="32">
        <f t="shared" si="134"/>
        <v>44496.42163</v>
      </c>
      <c r="H8108" s="29">
        <v>0.4701388888888889</v>
      </c>
      <c r="I8108" s="30">
        <f>IF(ISBLANK(H8107),"",H8107-G8108)</f>
        <v>-44495.95079</v>
      </c>
      <c r="K8108" t="str">
        <f>IF(ISBLANK(H8107),E8108,"")</f>
        <v/>
      </c>
    </row>
    <row r="8109">
      <c r="A8109" s="24">
        <v>44496.34691363426</v>
      </c>
      <c r="B8109" s="5" t="s">
        <v>5695</v>
      </c>
      <c r="C8109" s="5" t="s">
        <v>5696</v>
      </c>
      <c r="D8109" s="5" t="s">
        <v>4663</v>
      </c>
      <c r="E8109" s="5">
        <v>12.0</v>
      </c>
      <c r="F8109" s="28">
        <f t="shared" si="67"/>
        <v>44496.43025</v>
      </c>
      <c r="G8109" s="32">
        <f t="shared" si="134"/>
        <v>44496.43025</v>
      </c>
      <c r="H8109" s="29">
        <v>0.47430555555555554</v>
      </c>
      <c r="I8109" s="30">
        <f t="shared" ref="I8109:I8112" si="137">IF(ISBLANK(H8109),"",H8109-G8109)</f>
        <v>-44495.95594</v>
      </c>
      <c r="K8109" t="str">
        <f t="shared" ref="K8109:K8112" si="138">IF(ISBLANK(H8109),E8109,"")</f>
        <v/>
      </c>
    </row>
    <row r="8110">
      <c r="A8110" s="24">
        <v>44496.369610995374</v>
      </c>
      <c r="B8110" s="5" t="s">
        <v>5186</v>
      </c>
      <c r="C8110" s="5" t="s">
        <v>1480</v>
      </c>
      <c r="D8110" s="5" t="s">
        <v>2787</v>
      </c>
      <c r="E8110" s="5">
        <v>38.0</v>
      </c>
      <c r="F8110" s="28">
        <f t="shared" si="67"/>
        <v>44496.45294</v>
      </c>
      <c r="G8110" s="32">
        <f t="shared" si="134"/>
        <v>44496.45294</v>
      </c>
      <c r="H8110" s="29">
        <v>0.6375</v>
      </c>
      <c r="I8110" s="30">
        <f t="shared" si="137"/>
        <v>-44495.81544</v>
      </c>
      <c r="J8110" s="5" t="s">
        <v>1861</v>
      </c>
      <c r="K8110" t="str">
        <f t="shared" si="138"/>
        <v/>
      </c>
    </row>
    <row r="8111">
      <c r="A8111" s="24">
        <v>44496.37991130787</v>
      </c>
      <c r="B8111" s="5" t="s">
        <v>4088</v>
      </c>
      <c r="C8111" s="5" t="s">
        <v>516</v>
      </c>
      <c r="D8111" s="5" t="s">
        <v>3246</v>
      </c>
      <c r="F8111" s="28">
        <f t="shared" si="67"/>
        <v>44496.46324</v>
      </c>
      <c r="G8111" s="32">
        <f t="shared" si="134"/>
        <v>44496.46324</v>
      </c>
      <c r="H8111" s="29">
        <v>0.6666666666666666</v>
      </c>
      <c r="I8111" s="30">
        <f t="shared" si="137"/>
        <v>-44495.79658</v>
      </c>
      <c r="J8111" s="5" t="s">
        <v>3974</v>
      </c>
      <c r="K8111" t="str">
        <f t="shared" si="138"/>
        <v/>
      </c>
    </row>
    <row r="8112">
      <c r="A8112" s="24">
        <v>44496.490343564816</v>
      </c>
      <c r="B8112" s="5" t="s">
        <v>3044</v>
      </c>
      <c r="C8112" s="5" t="s">
        <v>3483</v>
      </c>
      <c r="D8112" s="5" t="s">
        <v>467</v>
      </c>
      <c r="E8112" s="5">
        <v>2.0</v>
      </c>
      <c r="F8112" s="28">
        <f t="shared" si="67"/>
        <v>44496.57368</v>
      </c>
      <c r="G8112" s="32">
        <f t="shared" si="134"/>
        <v>44496.57368</v>
      </c>
      <c r="H8112" s="29">
        <v>0.5972222222222222</v>
      </c>
      <c r="I8112" s="30">
        <f t="shared" si="137"/>
        <v>-44495.97645</v>
      </c>
      <c r="K8112" t="str">
        <f t="shared" si="138"/>
        <v/>
      </c>
    </row>
    <row r="8113">
      <c r="A8113" s="24">
        <v>44496.540133726856</v>
      </c>
      <c r="B8113" s="5" t="s">
        <v>5697</v>
      </c>
      <c r="C8113" s="5" t="s">
        <v>5698</v>
      </c>
      <c r="D8113" s="5" t="s">
        <v>1123</v>
      </c>
      <c r="E8113" s="5">
        <v>1.0</v>
      </c>
      <c r="F8113" s="28">
        <f t="shared" si="67"/>
        <v>44496.62347</v>
      </c>
      <c r="G8113" s="32">
        <f t="shared" si="134"/>
        <v>44496.62347</v>
      </c>
      <c r="H8113" s="29">
        <v>0.6666666666666666</v>
      </c>
      <c r="I8113" s="29">
        <v>0.043055555555555555</v>
      </c>
      <c r="K8113" t="str">
        <f>IF(ISBLANK(#REF!),E8113,"")</f>
        <v/>
      </c>
    </row>
    <row r="8114">
      <c r="A8114" s="24">
        <v>44496.54053728009</v>
      </c>
      <c r="B8114" s="5" t="s">
        <v>5385</v>
      </c>
      <c r="C8114" s="5" t="s">
        <v>5698</v>
      </c>
      <c r="D8114" s="5" t="s">
        <v>1123</v>
      </c>
      <c r="E8114" s="5">
        <v>2.0</v>
      </c>
      <c r="F8114" s="28">
        <f t="shared" si="67"/>
        <v>44496.62387</v>
      </c>
      <c r="G8114" s="32">
        <f t="shared" si="134"/>
        <v>44496.62387</v>
      </c>
      <c r="H8114" s="29">
        <v>0.6666666666666666</v>
      </c>
      <c r="I8114" s="30">
        <f>IF(ISBLANK(H8113),"",H8113-G8114)</f>
        <v>-44495.9572</v>
      </c>
      <c r="K8114" t="str">
        <f>IF(ISBLANK(H8113),E8114,"")</f>
        <v/>
      </c>
    </row>
    <row r="8115">
      <c r="A8115" s="24">
        <v>44496.837730127314</v>
      </c>
      <c r="B8115" s="5" t="s">
        <v>3401</v>
      </c>
      <c r="C8115" s="5" t="s">
        <v>1480</v>
      </c>
      <c r="D8115" s="5" t="s">
        <v>2787</v>
      </c>
      <c r="F8115" s="28">
        <f t="shared" si="67"/>
        <v>44496.92106</v>
      </c>
      <c r="G8115" s="32">
        <f t="shared" si="134"/>
        <v>44496.92106</v>
      </c>
      <c r="I8115" t="str">
        <f t="shared" ref="I8115:I8209" si="139">IF(ISBLANK(H8115),"",H8115-G8115)</f>
        <v/>
      </c>
      <c r="K8115" t="str">
        <f t="shared" ref="K8115:K8209" si="140">IF(ISBLANK(H8115),E8115,"")</f>
        <v/>
      </c>
    </row>
    <row r="8116">
      <c r="A8116" s="24">
        <v>44497.245172546296</v>
      </c>
      <c r="B8116" s="5" t="s">
        <v>5363</v>
      </c>
      <c r="C8116" s="5" t="s">
        <v>516</v>
      </c>
      <c r="D8116" s="5" t="s">
        <v>3246</v>
      </c>
      <c r="F8116" s="28">
        <f t="shared" si="67"/>
        <v>44497.32851</v>
      </c>
      <c r="G8116" s="32">
        <f t="shared" si="134"/>
        <v>44497.32851</v>
      </c>
      <c r="H8116" s="29">
        <v>0.6666666666666666</v>
      </c>
      <c r="I8116" s="30">
        <f t="shared" si="139"/>
        <v>-44496.66184</v>
      </c>
      <c r="J8116" s="5" t="s">
        <v>3959</v>
      </c>
      <c r="K8116" t="str">
        <f t="shared" si="140"/>
        <v/>
      </c>
    </row>
    <row r="8117">
      <c r="A8117" s="24">
        <v>44497.288980578705</v>
      </c>
      <c r="B8117" s="5" t="s">
        <v>4998</v>
      </c>
      <c r="C8117" s="5" t="s">
        <v>516</v>
      </c>
      <c r="D8117" s="5" t="s">
        <v>3246</v>
      </c>
      <c r="F8117" s="28">
        <f t="shared" si="67"/>
        <v>44497.37231</v>
      </c>
      <c r="G8117" s="32">
        <f t="shared" si="134"/>
        <v>44497.37231</v>
      </c>
      <c r="H8117" s="29">
        <v>0.4395833333333333</v>
      </c>
      <c r="I8117" s="30">
        <f t="shared" si="139"/>
        <v>-44496.93273</v>
      </c>
      <c r="J8117" s="5" t="s">
        <v>3958</v>
      </c>
      <c r="K8117" t="str">
        <f t="shared" si="140"/>
        <v/>
      </c>
    </row>
    <row r="8118">
      <c r="A8118" s="24">
        <v>44497.29541640046</v>
      </c>
      <c r="B8118" s="5" t="s">
        <v>1014</v>
      </c>
      <c r="C8118" s="5" t="s">
        <v>516</v>
      </c>
      <c r="D8118" s="5" t="s">
        <v>3246</v>
      </c>
      <c r="F8118" s="28">
        <f t="shared" si="67"/>
        <v>44497.37875</v>
      </c>
      <c r="G8118" s="32">
        <f t="shared" si="134"/>
        <v>44497.37875</v>
      </c>
      <c r="H8118" s="29">
        <v>0.6666666666666666</v>
      </c>
      <c r="I8118" s="30">
        <f t="shared" si="139"/>
        <v>-44496.71208</v>
      </c>
      <c r="J8118" s="5" t="s">
        <v>3972</v>
      </c>
      <c r="K8118" t="str">
        <f t="shared" si="140"/>
        <v/>
      </c>
    </row>
    <row r="8119">
      <c r="A8119" s="24">
        <v>44497.31086096065</v>
      </c>
      <c r="B8119" s="5" t="s">
        <v>3206</v>
      </c>
      <c r="C8119" s="5" t="s">
        <v>172</v>
      </c>
      <c r="D8119" s="5" t="s">
        <v>4264</v>
      </c>
      <c r="E8119" s="5">
        <v>1.0</v>
      </c>
      <c r="F8119" s="28">
        <f t="shared" si="67"/>
        <v>44497.39419</v>
      </c>
      <c r="G8119" s="32">
        <f t="shared" si="134"/>
        <v>44497.39419</v>
      </c>
      <c r="H8119" s="29">
        <v>0.6666666666666666</v>
      </c>
      <c r="I8119" s="30">
        <f t="shared" si="139"/>
        <v>-44496.72753</v>
      </c>
      <c r="K8119" t="str">
        <f t="shared" si="140"/>
        <v/>
      </c>
    </row>
    <row r="8120">
      <c r="A8120" s="24">
        <v>44497.31124821759</v>
      </c>
      <c r="B8120" s="5" t="s">
        <v>5699</v>
      </c>
      <c r="C8120" s="5" t="s">
        <v>172</v>
      </c>
      <c r="D8120" s="5" t="s">
        <v>4264</v>
      </c>
      <c r="E8120" s="5">
        <v>38.0</v>
      </c>
      <c r="F8120" s="28">
        <f t="shared" si="67"/>
        <v>44497.39458</v>
      </c>
      <c r="G8120" s="32">
        <f t="shared" si="134"/>
        <v>44497.39458</v>
      </c>
      <c r="H8120" s="29">
        <v>0.6666666666666666</v>
      </c>
      <c r="I8120" s="30">
        <f t="shared" si="139"/>
        <v>-44496.72791</v>
      </c>
      <c r="J8120" s="5" t="s">
        <v>1861</v>
      </c>
      <c r="K8120" t="str">
        <f t="shared" si="140"/>
        <v/>
      </c>
    </row>
    <row r="8121">
      <c r="A8121" s="24">
        <v>44497.33432405093</v>
      </c>
      <c r="B8121" s="5" t="s">
        <v>5700</v>
      </c>
      <c r="C8121" s="5" t="s">
        <v>573</v>
      </c>
      <c r="D8121" s="5" t="s">
        <v>4264</v>
      </c>
      <c r="E8121" s="5">
        <v>5.0</v>
      </c>
      <c r="F8121" s="28">
        <f t="shared" si="67"/>
        <v>44497.41766</v>
      </c>
      <c r="G8121" s="32">
        <f t="shared" si="134"/>
        <v>44497.41766</v>
      </c>
      <c r="H8121" s="29">
        <v>0.46111111111111114</v>
      </c>
      <c r="I8121" s="30">
        <f t="shared" si="139"/>
        <v>-44496.95655</v>
      </c>
      <c r="K8121" t="str">
        <f t="shared" si="140"/>
        <v/>
      </c>
    </row>
    <row r="8122">
      <c r="A8122" s="24">
        <v>44497.33492638889</v>
      </c>
      <c r="B8122" s="5" t="s">
        <v>5701</v>
      </c>
      <c r="C8122" s="5" t="s">
        <v>573</v>
      </c>
      <c r="D8122" s="5" t="s">
        <v>4264</v>
      </c>
      <c r="E8122" s="5">
        <v>6.0</v>
      </c>
      <c r="F8122" s="28">
        <f t="shared" si="67"/>
        <v>44497.41826</v>
      </c>
      <c r="G8122" s="32">
        <f t="shared" si="134"/>
        <v>44497.41826</v>
      </c>
      <c r="H8122" s="29">
        <v>0.46111111111111114</v>
      </c>
      <c r="I8122" s="30">
        <f t="shared" si="139"/>
        <v>-44496.95715</v>
      </c>
      <c r="K8122" t="str">
        <f t="shared" si="140"/>
        <v/>
      </c>
    </row>
    <row r="8123">
      <c r="A8123" s="24">
        <v>44497.340878194445</v>
      </c>
      <c r="B8123" s="5" t="s">
        <v>4088</v>
      </c>
      <c r="C8123" s="5" t="s">
        <v>516</v>
      </c>
      <c r="D8123" s="5" t="s">
        <v>3246</v>
      </c>
      <c r="F8123" s="28">
        <f t="shared" si="67"/>
        <v>44497.42421</v>
      </c>
      <c r="G8123" s="32">
        <f t="shared" si="134"/>
        <v>44497.42421</v>
      </c>
      <c r="H8123" s="29">
        <v>0.6666666666666666</v>
      </c>
      <c r="I8123" s="30">
        <f t="shared" si="139"/>
        <v>-44496.75754</v>
      </c>
      <c r="J8123" s="5" t="s">
        <v>3974</v>
      </c>
      <c r="K8123" t="str">
        <f t="shared" si="140"/>
        <v/>
      </c>
    </row>
    <row r="8124">
      <c r="A8124" s="24">
        <v>44497.34195965278</v>
      </c>
      <c r="B8124" s="5" t="s">
        <v>2178</v>
      </c>
      <c r="C8124" s="5" t="s">
        <v>862</v>
      </c>
      <c r="D8124" s="5" t="s">
        <v>4264</v>
      </c>
      <c r="E8124" s="5">
        <v>3.0</v>
      </c>
      <c r="F8124" s="28">
        <f t="shared" si="67"/>
        <v>44497.42529</v>
      </c>
      <c r="G8124" s="32">
        <f t="shared" si="134"/>
        <v>44497.42529</v>
      </c>
      <c r="H8124" s="29">
        <v>0.46111111111111114</v>
      </c>
      <c r="I8124" s="30">
        <f t="shared" si="139"/>
        <v>-44496.96418</v>
      </c>
      <c r="J8124" s="5" t="s">
        <v>1861</v>
      </c>
      <c r="K8124" t="str">
        <f t="shared" si="140"/>
        <v/>
      </c>
    </row>
    <row r="8125">
      <c r="A8125" s="24">
        <v>44497.370671655095</v>
      </c>
      <c r="B8125" s="5" t="s">
        <v>5186</v>
      </c>
      <c r="C8125" s="5" t="s">
        <v>1480</v>
      </c>
      <c r="D8125" s="5" t="s">
        <v>2787</v>
      </c>
      <c r="E8125" s="5">
        <v>39.0</v>
      </c>
      <c r="F8125" s="28">
        <f t="shared" si="67"/>
        <v>44497.454</v>
      </c>
      <c r="G8125" s="32">
        <f t="shared" si="134"/>
        <v>44497.454</v>
      </c>
      <c r="H8125" s="29">
        <v>0.61875</v>
      </c>
      <c r="I8125" s="30">
        <f t="shared" si="139"/>
        <v>-44496.83525</v>
      </c>
      <c r="J8125" s="5" t="s">
        <v>1861</v>
      </c>
      <c r="K8125" t="str">
        <f t="shared" si="140"/>
        <v/>
      </c>
    </row>
    <row r="8126">
      <c r="A8126" s="24">
        <v>44497.41709072917</v>
      </c>
      <c r="B8126" s="5" t="s">
        <v>3392</v>
      </c>
      <c r="C8126" s="5" t="s">
        <v>5702</v>
      </c>
      <c r="D8126" s="5" t="s">
        <v>173</v>
      </c>
      <c r="E8126" s="5">
        <v>2.0</v>
      </c>
      <c r="F8126" s="28">
        <f t="shared" si="67"/>
        <v>44497.50042</v>
      </c>
      <c r="G8126" s="32">
        <f t="shared" si="134"/>
        <v>44497.50042</v>
      </c>
      <c r="H8126" s="29">
        <v>0.5902777777777778</v>
      </c>
      <c r="I8126" s="30">
        <f t="shared" si="139"/>
        <v>-44496.91015</v>
      </c>
      <c r="K8126" t="str">
        <f t="shared" si="140"/>
        <v/>
      </c>
    </row>
    <row r="8127">
      <c r="A8127" s="24">
        <v>44497.417671574076</v>
      </c>
      <c r="B8127" s="5" t="s">
        <v>5703</v>
      </c>
      <c r="C8127" s="5" t="s">
        <v>5704</v>
      </c>
      <c r="D8127" s="5" t="s">
        <v>173</v>
      </c>
      <c r="E8127" s="5">
        <v>41.0</v>
      </c>
      <c r="F8127" s="28">
        <f t="shared" si="67"/>
        <v>44497.501</v>
      </c>
      <c r="G8127" s="32">
        <f t="shared" si="134"/>
        <v>44497.501</v>
      </c>
      <c r="H8127" s="29">
        <v>0.5875</v>
      </c>
      <c r="I8127" s="30">
        <f t="shared" si="139"/>
        <v>-44496.9135</v>
      </c>
      <c r="J8127" s="5" t="s">
        <v>1861</v>
      </c>
      <c r="K8127" t="str">
        <f t="shared" si="140"/>
        <v/>
      </c>
    </row>
    <row r="8128">
      <c r="A8128" s="24">
        <v>44497.48586511574</v>
      </c>
      <c r="B8128" s="5" t="s">
        <v>5705</v>
      </c>
      <c r="C8128" s="5" t="s">
        <v>1601</v>
      </c>
      <c r="D8128" s="5" t="s">
        <v>1464</v>
      </c>
      <c r="E8128" s="5">
        <v>5.0</v>
      </c>
      <c r="F8128" s="28">
        <f t="shared" si="67"/>
        <v>44497.5692</v>
      </c>
      <c r="G8128" s="32">
        <f t="shared" si="134"/>
        <v>44497.5692</v>
      </c>
      <c r="H8128" s="29">
        <v>0.6423611111111112</v>
      </c>
      <c r="I8128" s="30">
        <f t="shared" si="139"/>
        <v>-44496.92684</v>
      </c>
      <c r="K8128" t="str">
        <f t="shared" si="140"/>
        <v/>
      </c>
    </row>
    <row r="8129">
      <c r="A8129" s="24">
        <v>44497.486199363426</v>
      </c>
      <c r="B8129" s="5" t="s">
        <v>1600</v>
      </c>
      <c r="C8129" s="5" t="s">
        <v>1601</v>
      </c>
      <c r="D8129" s="5" t="s">
        <v>1464</v>
      </c>
      <c r="E8129" s="5">
        <v>6.0</v>
      </c>
      <c r="F8129" s="28">
        <f t="shared" si="67"/>
        <v>44497.56953</v>
      </c>
      <c r="G8129" s="32">
        <f t="shared" si="134"/>
        <v>44497.56953</v>
      </c>
      <c r="H8129" s="29">
        <v>0.6423611111111112</v>
      </c>
      <c r="I8129" s="30">
        <f t="shared" si="139"/>
        <v>-44496.92717</v>
      </c>
      <c r="K8129" t="str">
        <f t="shared" si="140"/>
        <v/>
      </c>
    </row>
    <row r="8130">
      <c r="A8130" s="24">
        <v>44497.54684653935</v>
      </c>
      <c r="B8130" s="5" t="s">
        <v>4970</v>
      </c>
      <c r="C8130" s="5" t="s">
        <v>4871</v>
      </c>
      <c r="D8130" s="5" t="s">
        <v>5042</v>
      </c>
      <c r="E8130" s="5">
        <v>2.0</v>
      </c>
      <c r="F8130" s="28">
        <f t="shared" si="67"/>
        <v>44497.63018</v>
      </c>
      <c r="G8130" s="32">
        <f t="shared" si="134"/>
        <v>44497.63018</v>
      </c>
      <c r="H8130" s="29">
        <v>0.6430555555555556</v>
      </c>
      <c r="I8130" s="30">
        <f t="shared" si="139"/>
        <v>-44496.98712</v>
      </c>
      <c r="K8130" t="str">
        <f t="shared" si="140"/>
        <v/>
      </c>
    </row>
    <row r="8131">
      <c r="A8131" s="24">
        <v>44497.833448460646</v>
      </c>
      <c r="B8131" s="5" t="s">
        <v>3401</v>
      </c>
      <c r="C8131" s="5" t="s">
        <v>1480</v>
      </c>
      <c r="D8131" s="5" t="s">
        <v>2787</v>
      </c>
      <c r="F8131" s="28">
        <f t="shared" si="67"/>
        <v>44497.91678</v>
      </c>
      <c r="G8131" s="32">
        <f t="shared" si="134"/>
        <v>44497.91678</v>
      </c>
      <c r="I8131" t="str">
        <f t="shared" si="139"/>
        <v/>
      </c>
      <c r="K8131" t="str">
        <f t="shared" si="140"/>
        <v/>
      </c>
    </row>
    <row r="8132">
      <c r="A8132" s="24">
        <v>44498.16684809027</v>
      </c>
      <c r="B8132" s="5" t="s">
        <v>5706</v>
      </c>
      <c r="C8132" s="5" t="s">
        <v>1932</v>
      </c>
      <c r="D8132" s="5" t="s">
        <v>4259</v>
      </c>
      <c r="E8132" s="5">
        <v>38.0</v>
      </c>
      <c r="F8132" s="28">
        <f t="shared" si="67"/>
        <v>44498.25018</v>
      </c>
      <c r="G8132" s="32">
        <f t="shared" si="134"/>
        <v>44498.25018</v>
      </c>
      <c r="H8132" s="29">
        <v>0.6666666666666666</v>
      </c>
      <c r="I8132" s="30">
        <f t="shared" si="139"/>
        <v>-44497.58351</v>
      </c>
      <c r="J8132" s="5" t="s">
        <v>1861</v>
      </c>
      <c r="K8132" t="str">
        <f t="shared" si="140"/>
        <v/>
      </c>
    </row>
    <row r="8133">
      <c r="A8133" s="24">
        <v>44498.25883186342</v>
      </c>
      <c r="B8133" s="5" t="s">
        <v>5363</v>
      </c>
      <c r="C8133" s="5" t="s">
        <v>1932</v>
      </c>
      <c r="D8133" s="5" t="s">
        <v>3246</v>
      </c>
      <c r="F8133" s="28">
        <f t="shared" si="67"/>
        <v>44498.34217</v>
      </c>
      <c r="G8133" s="32">
        <f t="shared" si="134"/>
        <v>44498.34217</v>
      </c>
      <c r="H8133" s="29">
        <v>0.6666666666666666</v>
      </c>
      <c r="I8133" s="30">
        <f t="shared" si="139"/>
        <v>-44497.6755</v>
      </c>
      <c r="J8133" s="5" t="s">
        <v>3958</v>
      </c>
      <c r="K8133" t="str">
        <f t="shared" si="140"/>
        <v/>
      </c>
    </row>
    <row r="8134">
      <c r="A8134" s="24">
        <v>44498.364275520835</v>
      </c>
      <c r="B8134" s="5" t="s">
        <v>5186</v>
      </c>
      <c r="C8134" s="5" t="s">
        <v>1480</v>
      </c>
      <c r="D8134" s="5" t="s">
        <v>2787</v>
      </c>
      <c r="E8134" s="5">
        <v>39.0</v>
      </c>
      <c r="F8134" s="28">
        <f t="shared" si="67"/>
        <v>44498.44761</v>
      </c>
      <c r="G8134" s="32">
        <f t="shared" si="134"/>
        <v>44498.44761</v>
      </c>
      <c r="H8134" s="29">
        <v>0.6236111111111111</v>
      </c>
      <c r="I8134" s="30">
        <f t="shared" si="139"/>
        <v>-44497.824</v>
      </c>
      <c r="J8134" s="5" t="s">
        <v>1861</v>
      </c>
      <c r="K8134" t="str">
        <f t="shared" si="140"/>
        <v/>
      </c>
    </row>
    <row r="8135">
      <c r="A8135" s="24">
        <v>44498.38847709491</v>
      </c>
      <c r="B8135" s="5" t="s">
        <v>1014</v>
      </c>
      <c r="C8135" s="5" t="s">
        <v>1932</v>
      </c>
      <c r="D8135" s="5" t="s">
        <v>3246</v>
      </c>
      <c r="F8135" s="28">
        <f t="shared" si="67"/>
        <v>44498.47181</v>
      </c>
      <c r="G8135" s="32">
        <f t="shared" si="134"/>
        <v>44498.47181</v>
      </c>
      <c r="H8135" s="29">
        <v>0.48333333333333334</v>
      </c>
      <c r="I8135" s="30">
        <f t="shared" si="139"/>
        <v>-44497.98848</v>
      </c>
      <c r="J8135" s="5" t="s">
        <v>3972</v>
      </c>
      <c r="K8135" t="str">
        <f t="shared" si="140"/>
        <v/>
      </c>
    </row>
    <row r="8136">
      <c r="A8136" s="24">
        <v>44498.415978125</v>
      </c>
      <c r="B8136" s="5" t="s">
        <v>5707</v>
      </c>
      <c r="C8136" s="5" t="s">
        <v>5708</v>
      </c>
      <c r="D8136" s="5" t="s">
        <v>1726</v>
      </c>
      <c r="E8136" s="5">
        <v>1.0</v>
      </c>
      <c r="F8136" s="28">
        <f t="shared" si="67"/>
        <v>44498.49931</v>
      </c>
      <c r="G8136" s="32">
        <f t="shared" si="134"/>
        <v>44498.49931</v>
      </c>
      <c r="H8136" s="29">
        <v>0.5222222222222223</v>
      </c>
      <c r="I8136" s="30">
        <f t="shared" si="139"/>
        <v>-44497.97709</v>
      </c>
      <c r="K8136" t="str">
        <f t="shared" si="140"/>
        <v/>
      </c>
    </row>
    <row r="8137">
      <c r="A8137" s="24">
        <v>44498.41655625</v>
      </c>
      <c r="B8137" s="5" t="s">
        <v>5709</v>
      </c>
      <c r="C8137" s="5" t="s">
        <v>5710</v>
      </c>
      <c r="D8137" s="5" t="s">
        <v>1726</v>
      </c>
      <c r="E8137" s="5">
        <v>2.0</v>
      </c>
      <c r="F8137" s="28">
        <f t="shared" si="67"/>
        <v>44498.49989</v>
      </c>
      <c r="G8137" s="32">
        <f t="shared" si="134"/>
        <v>44498.49989</v>
      </c>
      <c r="H8137" s="29">
        <v>0.5222222222222223</v>
      </c>
      <c r="I8137" s="30">
        <f t="shared" si="139"/>
        <v>-44497.97767</v>
      </c>
      <c r="K8137" t="str">
        <f t="shared" si="140"/>
        <v/>
      </c>
    </row>
    <row r="8138">
      <c r="A8138" s="24">
        <v>44498.41713732639</v>
      </c>
      <c r="B8138" s="5" t="s">
        <v>3364</v>
      </c>
      <c r="C8138" s="5" t="s">
        <v>3365</v>
      </c>
      <c r="D8138" s="5" t="s">
        <v>1726</v>
      </c>
      <c r="E8138" s="5">
        <v>3.0</v>
      </c>
      <c r="F8138" s="28">
        <f t="shared" si="67"/>
        <v>44498.50047</v>
      </c>
      <c r="G8138" s="32">
        <f t="shared" si="134"/>
        <v>44498.50047</v>
      </c>
      <c r="H8138" s="29">
        <v>0.5222222222222223</v>
      </c>
      <c r="I8138" s="30">
        <f t="shared" si="139"/>
        <v>-44497.97825</v>
      </c>
      <c r="K8138" t="str">
        <f t="shared" si="140"/>
        <v/>
      </c>
    </row>
    <row r="8139">
      <c r="A8139" s="24">
        <v>44498.62413401621</v>
      </c>
      <c r="B8139" s="5" t="s">
        <v>5414</v>
      </c>
      <c r="C8139" s="5" t="s">
        <v>1480</v>
      </c>
      <c r="D8139" s="5" t="s">
        <v>2787</v>
      </c>
      <c r="F8139" s="28">
        <f t="shared" si="67"/>
        <v>44498.70747</v>
      </c>
      <c r="G8139" s="32">
        <f t="shared" si="134"/>
        <v>44498.70747</v>
      </c>
      <c r="I8139" t="str">
        <f t="shared" si="139"/>
        <v/>
      </c>
      <c r="K8139" t="str">
        <f t="shared" si="140"/>
        <v/>
      </c>
    </row>
    <row r="8140">
      <c r="A8140" s="24">
        <v>44502.20940748842</v>
      </c>
      <c r="B8140" s="5" t="s">
        <v>4783</v>
      </c>
      <c r="C8140" s="5" t="s">
        <v>1932</v>
      </c>
      <c r="D8140" s="5" t="s">
        <v>5711</v>
      </c>
      <c r="F8140" s="28">
        <f t="shared" si="67"/>
        <v>44502.29274</v>
      </c>
      <c r="G8140" s="32">
        <f t="shared" si="134"/>
        <v>44502.29274</v>
      </c>
      <c r="H8140" s="29">
        <v>0.58125</v>
      </c>
      <c r="I8140" s="30">
        <f t="shared" si="139"/>
        <v>-44501.71149</v>
      </c>
      <c r="J8140" s="5" t="s">
        <v>3958</v>
      </c>
      <c r="K8140" t="str">
        <f t="shared" si="140"/>
        <v/>
      </c>
    </row>
    <row r="8141">
      <c r="A8141" s="24">
        <v>44502.280338854165</v>
      </c>
      <c r="B8141" s="5" t="s">
        <v>5042</v>
      </c>
      <c r="C8141" s="5" t="s">
        <v>1932</v>
      </c>
      <c r="D8141" s="5" t="s">
        <v>3246</v>
      </c>
      <c r="F8141" s="28">
        <f t="shared" si="67"/>
        <v>44502.36367</v>
      </c>
      <c r="G8141" s="32">
        <f t="shared" si="134"/>
        <v>44502.36367</v>
      </c>
      <c r="H8141" s="29">
        <v>0.6381944444444444</v>
      </c>
      <c r="I8141" s="30">
        <f t="shared" si="139"/>
        <v>-44501.72548</v>
      </c>
      <c r="J8141" s="5" t="s">
        <v>3959</v>
      </c>
      <c r="K8141" t="str">
        <f t="shared" si="140"/>
        <v/>
      </c>
    </row>
    <row r="8142">
      <c r="A8142" s="24">
        <v>44502.28525273148</v>
      </c>
      <c r="B8142" s="5" t="s">
        <v>5363</v>
      </c>
      <c r="C8142" s="5" t="s">
        <v>1932</v>
      </c>
      <c r="D8142" s="5" t="s">
        <v>3246</v>
      </c>
      <c r="F8142" s="28">
        <f t="shared" si="67"/>
        <v>44502.36859</v>
      </c>
      <c r="G8142" s="32">
        <f t="shared" si="134"/>
        <v>44502.36859</v>
      </c>
      <c r="H8142" s="29">
        <v>0.6666666666666666</v>
      </c>
      <c r="I8142" s="30">
        <f t="shared" si="139"/>
        <v>-44501.70192</v>
      </c>
      <c r="J8142" s="5" t="s">
        <v>3972</v>
      </c>
      <c r="K8142" t="str">
        <f t="shared" si="140"/>
        <v/>
      </c>
    </row>
    <row r="8143">
      <c r="A8143" s="24">
        <v>44502.292390891205</v>
      </c>
      <c r="B8143" s="5" t="s">
        <v>5551</v>
      </c>
      <c r="C8143" s="5" t="s">
        <v>1932</v>
      </c>
      <c r="D8143" s="5" t="s">
        <v>2763</v>
      </c>
      <c r="F8143" s="28">
        <f t="shared" si="67"/>
        <v>44502.37572</v>
      </c>
      <c r="G8143" s="32">
        <f t="shared" si="134"/>
        <v>44502.37572</v>
      </c>
      <c r="H8143" s="29">
        <v>0.6041666666666666</v>
      </c>
      <c r="I8143" s="30">
        <f t="shared" si="139"/>
        <v>-44501.77156</v>
      </c>
      <c r="J8143" s="5" t="s">
        <v>3974</v>
      </c>
      <c r="K8143" t="str">
        <f t="shared" si="140"/>
        <v/>
      </c>
    </row>
    <row r="8144">
      <c r="A8144" s="24">
        <v>44502.29591380787</v>
      </c>
      <c r="B8144" s="5" t="s">
        <v>5712</v>
      </c>
      <c r="C8144" s="5" t="s">
        <v>5713</v>
      </c>
      <c r="D8144" s="5" t="s">
        <v>3246</v>
      </c>
      <c r="F8144" s="28">
        <f t="shared" si="67"/>
        <v>44502.37925</v>
      </c>
      <c r="G8144" s="32">
        <f t="shared" si="134"/>
        <v>44502.37925</v>
      </c>
      <c r="H8144" s="29">
        <v>0.36527777777777776</v>
      </c>
      <c r="I8144" s="30">
        <f t="shared" si="139"/>
        <v>-44502.01397</v>
      </c>
      <c r="J8144" s="5" t="s">
        <v>5683</v>
      </c>
      <c r="K8144" t="str">
        <f t="shared" si="140"/>
        <v/>
      </c>
    </row>
    <row r="8145">
      <c r="A8145" s="24">
        <v>44502.308810138886</v>
      </c>
      <c r="B8145" s="5" t="s">
        <v>5714</v>
      </c>
      <c r="C8145" s="5" t="s">
        <v>236</v>
      </c>
      <c r="D8145" s="5" t="s">
        <v>1058</v>
      </c>
      <c r="E8145" s="5">
        <v>43.0</v>
      </c>
      <c r="F8145" s="28">
        <f t="shared" si="67"/>
        <v>44502.39214</v>
      </c>
      <c r="G8145" s="32">
        <f t="shared" si="134"/>
        <v>44502.39214</v>
      </c>
      <c r="H8145" s="29">
        <v>0.6666666666666666</v>
      </c>
      <c r="I8145" s="30">
        <f t="shared" si="139"/>
        <v>-44501.72548</v>
      </c>
      <c r="J8145" s="5" t="s">
        <v>1861</v>
      </c>
      <c r="K8145" t="str">
        <f t="shared" si="140"/>
        <v/>
      </c>
    </row>
    <row r="8146">
      <c r="A8146" s="24">
        <v>44502.311383645836</v>
      </c>
      <c r="B8146" s="5" t="s">
        <v>1197</v>
      </c>
      <c r="C8146" s="5" t="s">
        <v>4821</v>
      </c>
      <c r="D8146" s="5" t="s">
        <v>624</v>
      </c>
      <c r="E8146" s="5">
        <v>1.0</v>
      </c>
      <c r="F8146" s="28">
        <f t="shared" si="67"/>
        <v>44502.39472</v>
      </c>
      <c r="G8146" s="32">
        <f t="shared" si="134"/>
        <v>44502.39472</v>
      </c>
      <c r="H8146" s="29">
        <v>0.6152777777777778</v>
      </c>
      <c r="I8146" s="30">
        <f t="shared" si="139"/>
        <v>-44501.77944</v>
      </c>
      <c r="K8146" t="str">
        <f t="shared" si="140"/>
        <v/>
      </c>
    </row>
    <row r="8147">
      <c r="A8147" s="24">
        <v>44502.31694336806</v>
      </c>
      <c r="B8147" s="5" t="s">
        <v>5715</v>
      </c>
      <c r="C8147" s="5" t="s">
        <v>1932</v>
      </c>
      <c r="D8147" s="5" t="s">
        <v>107</v>
      </c>
      <c r="E8147" s="5">
        <v>44.0</v>
      </c>
      <c r="F8147" s="28">
        <f t="shared" si="67"/>
        <v>44502.40028</v>
      </c>
      <c r="G8147" s="32">
        <f t="shared" si="134"/>
        <v>44502.40028</v>
      </c>
      <c r="H8147" s="29">
        <v>0.6666666666666666</v>
      </c>
      <c r="I8147" s="30">
        <f t="shared" si="139"/>
        <v>-44501.73361</v>
      </c>
      <c r="J8147" s="5" t="s">
        <v>1861</v>
      </c>
      <c r="K8147" t="str">
        <f t="shared" si="140"/>
        <v/>
      </c>
    </row>
    <row r="8148">
      <c r="A8148" s="24">
        <v>44502.34660260417</v>
      </c>
      <c r="B8148" s="5" t="s">
        <v>2416</v>
      </c>
      <c r="C8148" s="5" t="s">
        <v>5391</v>
      </c>
      <c r="D8148" s="5" t="s">
        <v>624</v>
      </c>
      <c r="E8148" s="5">
        <v>2.0</v>
      </c>
      <c r="F8148" s="28">
        <f t="shared" si="67"/>
        <v>44502.42994</v>
      </c>
      <c r="G8148" s="32">
        <f t="shared" si="134"/>
        <v>44502.42994</v>
      </c>
      <c r="H8148" s="29">
        <v>0.6041666666666666</v>
      </c>
      <c r="I8148" s="30">
        <f t="shared" si="139"/>
        <v>-44501.82577</v>
      </c>
      <c r="K8148" t="str">
        <f t="shared" si="140"/>
        <v/>
      </c>
    </row>
    <row r="8149">
      <c r="A8149" s="24">
        <v>44502.44767504629</v>
      </c>
      <c r="B8149" s="5" t="s">
        <v>5186</v>
      </c>
      <c r="C8149" s="5" t="s">
        <v>1480</v>
      </c>
      <c r="D8149" s="5" t="s">
        <v>2787</v>
      </c>
      <c r="E8149" s="5">
        <v>38.0</v>
      </c>
      <c r="F8149" s="28">
        <f t="shared" si="67"/>
        <v>44502.53101</v>
      </c>
      <c r="G8149" s="32">
        <f t="shared" si="134"/>
        <v>44502.53101</v>
      </c>
      <c r="H8149" s="29">
        <v>0.625</v>
      </c>
      <c r="I8149" s="30">
        <f t="shared" si="139"/>
        <v>-44501.90601</v>
      </c>
      <c r="J8149" s="5" t="s">
        <v>1861</v>
      </c>
      <c r="K8149" t="str">
        <f t="shared" si="140"/>
        <v/>
      </c>
    </row>
    <row r="8150">
      <c r="A8150" s="24">
        <v>44502.52121396991</v>
      </c>
      <c r="B8150" s="5" t="s">
        <v>5716</v>
      </c>
      <c r="C8150" s="5" t="s">
        <v>1323</v>
      </c>
      <c r="D8150" s="5" t="s">
        <v>2402</v>
      </c>
      <c r="E8150" s="5">
        <v>3.0</v>
      </c>
      <c r="F8150" s="28">
        <f t="shared" si="67"/>
        <v>44502.60455</v>
      </c>
      <c r="G8150" s="32">
        <f t="shared" si="134"/>
        <v>44502.60455</v>
      </c>
      <c r="H8150" s="29">
        <v>0.6</v>
      </c>
      <c r="I8150" s="30">
        <f t="shared" si="139"/>
        <v>-44502.00455</v>
      </c>
      <c r="K8150" t="str">
        <f t="shared" si="140"/>
        <v/>
      </c>
    </row>
    <row r="8151">
      <c r="A8151" s="24">
        <v>44502.6775187037</v>
      </c>
      <c r="B8151" s="5" t="s">
        <v>3401</v>
      </c>
      <c r="C8151" s="5" t="s">
        <v>1480</v>
      </c>
      <c r="D8151" s="5" t="s">
        <v>2787</v>
      </c>
      <c r="F8151" s="28">
        <f t="shared" si="67"/>
        <v>44502.76085</v>
      </c>
      <c r="G8151" s="32">
        <f t="shared" si="134"/>
        <v>44502.76085</v>
      </c>
      <c r="I8151" t="str">
        <f t="shared" si="139"/>
        <v/>
      </c>
      <c r="K8151" t="str">
        <f t="shared" si="140"/>
        <v/>
      </c>
    </row>
    <row r="8152">
      <c r="A8152" s="24">
        <v>44503.28489931713</v>
      </c>
      <c r="B8152" s="5" t="s">
        <v>5715</v>
      </c>
      <c r="C8152" s="5" t="s">
        <v>1932</v>
      </c>
      <c r="D8152" s="5" t="s">
        <v>107</v>
      </c>
      <c r="E8152" s="5">
        <v>43.0</v>
      </c>
      <c r="F8152" s="28">
        <f t="shared" si="67"/>
        <v>44503.36823</v>
      </c>
      <c r="G8152" s="32">
        <f t="shared" si="134"/>
        <v>44503.36823</v>
      </c>
      <c r="H8152" s="29">
        <v>0.6666666666666666</v>
      </c>
      <c r="I8152" s="30">
        <f t="shared" si="139"/>
        <v>-44502.70157</v>
      </c>
      <c r="J8152" s="5" t="s">
        <v>1861</v>
      </c>
      <c r="K8152" t="str">
        <f t="shared" si="140"/>
        <v/>
      </c>
    </row>
    <row r="8153">
      <c r="A8153" s="24">
        <v>44503.29315780093</v>
      </c>
      <c r="B8153" s="5" t="s">
        <v>5363</v>
      </c>
      <c r="C8153" s="5" t="s">
        <v>1932</v>
      </c>
      <c r="D8153" s="5" t="s">
        <v>3246</v>
      </c>
      <c r="F8153" s="28">
        <f t="shared" si="67"/>
        <v>44503.37649</v>
      </c>
      <c r="G8153" s="32">
        <f t="shared" si="134"/>
        <v>44503.37649</v>
      </c>
      <c r="H8153" s="29">
        <v>0.6666666666666666</v>
      </c>
      <c r="I8153" s="30">
        <f t="shared" si="139"/>
        <v>-44502.70982</v>
      </c>
      <c r="J8153" s="5" t="s">
        <v>3958</v>
      </c>
      <c r="K8153" t="str">
        <f t="shared" si="140"/>
        <v/>
      </c>
    </row>
    <row r="8154">
      <c r="A8154" s="24">
        <v>44503.29721016204</v>
      </c>
      <c r="B8154" s="5" t="s">
        <v>5018</v>
      </c>
      <c r="C8154" s="5" t="s">
        <v>1932</v>
      </c>
      <c r="D8154" s="5" t="s">
        <v>3246</v>
      </c>
      <c r="F8154" s="28">
        <f t="shared" si="67"/>
        <v>44503.38054</v>
      </c>
      <c r="G8154" s="32">
        <f t="shared" si="134"/>
        <v>44503.38054</v>
      </c>
      <c r="H8154" s="29">
        <v>0.6666666666666666</v>
      </c>
      <c r="I8154" s="30">
        <f t="shared" si="139"/>
        <v>-44502.71388</v>
      </c>
      <c r="J8154" s="5" t="s">
        <v>3972</v>
      </c>
      <c r="K8154" t="str">
        <f t="shared" si="140"/>
        <v/>
      </c>
    </row>
    <row r="8155">
      <c r="A8155" s="24">
        <v>44503.30027258102</v>
      </c>
      <c r="B8155" s="5" t="s">
        <v>3430</v>
      </c>
      <c r="C8155" s="5" t="s">
        <v>1525</v>
      </c>
      <c r="D8155" s="5" t="s">
        <v>1252</v>
      </c>
      <c r="E8155" s="5">
        <v>1.0</v>
      </c>
      <c r="F8155" s="28">
        <f t="shared" si="67"/>
        <v>44503.38361</v>
      </c>
      <c r="G8155" s="32">
        <f t="shared" si="134"/>
        <v>44503.38361</v>
      </c>
      <c r="H8155" s="29">
        <v>0.5111111111111111</v>
      </c>
      <c r="I8155" s="30">
        <f t="shared" si="139"/>
        <v>-44502.87249</v>
      </c>
      <c r="K8155" t="str">
        <f t="shared" si="140"/>
        <v/>
      </c>
    </row>
    <row r="8156">
      <c r="A8156" s="24">
        <v>44503.31294304398</v>
      </c>
      <c r="B8156" s="5" t="s">
        <v>2474</v>
      </c>
      <c r="C8156" s="5" t="s">
        <v>1932</v>
      </c>
      <c r="D8156" s="5" t="s">
        <v>3246</v>
      </c>
      <c r="F8156" s="28">
        <f t="shared" si="67"/>
        <v>44503.39628</v>
      </c>
      <c r="G8156" s="32">
        <f t="shared" si="134"/>
        <v>44503.39628</v>
      </c>
      <c r="H8156" s="29">
        <v>0.6666666666666666</v>
      </c>
      <c r="I8156" s="30">
        <f t="shared" si="139"/>
        <v>-44502.72961</v>
      </c>
      <c r="J8156" s="5" t="s">
        <v>3974</v>
      </c>
      <c r="K8156" t="str">
        <f t="shared" si="140"/>
        <v/>
      </c>
    </row>
    <row r="8157">
      <c r="A8157" s="24">
        <v>44503.31667621528</v>
      </c>
      <c r="B8157" s="5" t="s">
        <v>1197</v>
      </c>
      <c r="C8157" s="5" t="s">
        <v>4821</v>
      </c>
      <c r="D8157" s="5" t="s">
        <v>438</v>
      </c>
      <c r="E8157" s="5">
        <v>2.0</v>
      </c>
      <c r="F8157" s="28">
        <f t="shared" si="67"/>
        <v>44503.40001</v>
      </c>
      <c r="G8157" s="32">
        <f t="shared" si="134"/>
        <v>44503.40001</v>
      </c>
      <c r="H8157" s="29">
        <v>0.5805555555555556</v>
      </c>
      <c r="I8157" s="30">
        <f t="shared" si="139"/>
        <v>-44502.81945</v>
      </c>
      <c r="K8157" t="str">
        <f t="shared" si="140"/>
        <v/>
      </c>
    </row>
    <row r="8158">
      <c r="A8158" s="24">
        <v>44503.34389013889</v>
      </c>
      <c r="B8158" s="5" t="s">
        <v>5717</v>
      </c>
      <c r="C8158" s="5" t="s">
        <v>560</v>
      </c>
      <c r="D8158" s="5" t="s">
        <v>660</v>
      </c>
      <c r="E8158" s="5">
        <v>3.0</v>
      </c>
      <c r="F8158" s="28">
        <f t="shared" si="67"/>
        <v>44503.42722</v>
      </c>
      <c r="G8158" s="32">
        <f t="shared" si="134"/>
        <v>44503.42722</v>
      </c>
      <c r="H8158" s="29">
        <v>0.5111111111111111</v>
      </c>
      <c r="I8158" s="30">
        <f t="shared" si="139"/>
        <v>-44502.91611</v>
      </c>
      <c r="K8158" t="str">
        <f t="shared" si="140"/>
        <v/>
      </c>
    </row>
    <row r="8159">
      <c r="A8159" s="24">
        <v>44503.37373099537</v>
      </c>
      <c r="B8159" s="5" t="s">
        <v>3193</v>
      </c>
      <c r="C8159" s="5" t="s">
        <v>560</v>
      </c>
      <c r="D8159" s="5" t="s">
        <v>5129</v>
      </c>
      <c r="E8159" s="5">
        <v>5.0</v>
      </c>
      <c r="F8159" s="28">
        <f t="shared" si="67"/>
        <v>44503.45706</v>
      </c>
      <c r="G8159" s="32">
        <f t="shared" si="134"/>
        <v>44503.45706</v>
      </c>
      <c r="H8159" s="29">
        <v>0.44722222222222224</v>
      </c>
      <c r="I8159" s="30">
        <f t="shared" si="139"/>
        <v>-44503.00984</v>
      </c>
      <c r="K8159" t="str">
        <f t="shared" si="140"/>
        <v/>
      </c>
    </row>
    <row r="8160">
      <c r="A8160" s="24">
        <v>44503.374133310186</v>
      </c>
      <c r="B8160" s="5" t="s">
        <v>5718</v>
      </c>
      <c r="C8160" s="5" t="s">
        <v>560</v>
      </c>
      <c r="D8160" s="5" t="s">
        <v>4442</v>
      </c>
      <c r="E8160" s="5">
        <v>6.0</v>
      </c>
      <c r="F8160" s="28">
        <f t="shared" si="67"/>
        <v>44503.45747</v>
      </c>
      <c r="G8160" s="32">
        <f t="shared" si="134"/>
        <v>44503.45747</v>
      </c>
      <c r="H8160" s="29">
        <v>0.4479166666666667</v>
      </c>
      <c r="I8160" s="30">
        <f t="shared" si="139"/>
        <v>-44503.00955</v>
      </c>
      <c r="K8160" t="str">
        <f t="shared" si="140"/>
        <v/>
      </c>
    </row>
    <row r="8161">
      <c r="A8161" s="24">
        <v>44503.37517717593</v>
      </c>
      <c r="B8161" s="5" t="s">
        <v>5096</v>
      </c>
      <c r="C8161" s="5" t="s">
        <v>560</v>
      </c>
      <c r="D8161" s="5" t="s">
        <v>5129</v>
      </c>
      <c r="E8161" s="5">
        <v>7.0</v>
      </c>
      <c r="F8161" s="28">
        <f t="shared" si="67"/>
        <v>44503.45851</v>
      </c>
      <c r="G8161" s="32">
        <f t="shared" si="134"/>
        <v>44503.45851</v>
      </c>
      <c r="H8161" s="29">
        <v>0.44722222222222224</v>
      </c>
      <c r="I8161" s="30">
        <f t="shared" si="139"/>
        <v>-44503.01129</v>
      </c>
      <c r="K8161" t="str">
        <f t="shared" si="140"/>
        <v/>
      </c>
    </row>
    <row r="8162">
      <c r="A8162" s="24">
        <v>44503.37533653935</v>
      </c>
      <c r="B8162" s="5" t="s">
        <v>5131</v>
      </c>
      <c r="C8162" s="5" t="s">
        <v>560</v>
      </c>
      <c r="D8162" s="5" t="s">
        <v>5129</v>
      </c>
      <c r="E8162" s="5">
        <v>8.0</v>
      </c>
      <c r="F8162" s="28">
        <f t="shared" si="67"/>
        <v>44503.45867</v>
      </c>
      <c r="G8162" s="32">
        <f t="shared" si="134"/>
        <v>44503.45867</v>
      </c>
      <c r="H8162" s="29">
        <v>0.44722222222222224</v>
      </c>
      <c r="I8162" s="30">
        <f t="shared" si="139"/>
        <v>-44503.01145</v>
      </c>
      <c r="K8162" t="str">
        <f t="shared" si="140"/>
        <v/>
      </c>
    </row>
    <row r="8163">
      <c r="A8163" s="24">
        <v>44503.37559681713</v>
      </c>
      <c r="B8163" s="5" t="s">
        <v>761</v>
      </c>
      <c r="C8163" s="5" t="s">
        <v>762</v>
      </c>
      <c r="D8163" s="5" t="s">
        <v>5129</v>
      </c>
      <c r="E8163" s="5">
        <v>38.0</v>
      </c>
      <c r="F8163" s="28">
        <f t="shared" si="67"/>
        <v>44503.45893</v>
      </c>
      <c r="G8163" s="32">
        <f t="shared" si="134"/>
        <v>44503.45893</v>
      </c>
      <c r="H8163" s="29">
        <v>0.6666666666666666</v>
      </c>
      <c r="I8163" s="30">
        <f t="shared" si="139"/>
        <v>-44502.79226</v>
      </c>
      <c r="J8163" s="5" t="s">
        <v>1861</v>
      </c>
      <c r="K8163" t="str">
        <f t="shared" si="140"/>
        <v/>
      </c>
    </row>
    <row r="8164">
      <c r="A8164" s="24">
        <v>44503.37601719907</v>
      </c>
      <c r="B8164" s="5" t="s">
        <v>5296</v>
      </c>
      <c r="D8164" s="5" t="s">
        <v>5129</v>
      </c>
      <c r="E8164" s="5">
        <v>9.0</v>
      </c>
      <c r="F8164" s="28">
        <f t="shared" si="67"/>
        <v>44503.45935</v>
      </c>
      <c r="G8164" s="32">
        <f t="shared" si="134"/>
        <v>44503.45935</v>
      </c>
      <c r="H8164" s="29">
        <v>0.4479166666666667</v>
      </c>
      <c r="I8164" s="30">
        <f t="shared" si="139"/>
        <v>-44503.01143</v>
      </c>
      <c r="K8164" t="str">
        <f t="shared" si="140"/>
        <v/>
      </c>
    </row>
    <row r="8165">
      <c r="A8165" s="24">
        <v>44503.378223506945</v>
      </c>
      <c r="B8165" s="5" t="s">
        <v>5147</v>
      </c>
      <c r="C8165" s="5" t="s">
        <v>716</v>
      </c>
      <c r="D8165" s="5" t="s">
        <v>5719</v>
      </c>
      <c r="E8165" s="5">
        <v>10.0</v>
      </c>
      <c r="F8165" s="28">
        <f t="shared" si="67"/>
        <v>44503.46156</v>
      </c>
      <c r="G8165" s="32">
        <f t="shared" si="134"/>
        <v>44503.46156</v>
      </c>
      <c r="H8165" s="29">
        <v>0.44722222222222224</v>
      </c>
      <c r="I8165" s="30">
        <f t="shared" si="139"/>
        <v>-44503.01433</v>
      </c>
      <c r="K8165" t="str">
        <f t="shared" si="140"/>
        <v/>
      </c>
    </row>
    <row r="8166">
      <c r="A8166" s="24">
        <v>44503.37857537037</v>
      </c>
      <c r="B8166" s="5" t="s">
        <v>5720</v>
      </c>
      <c r="C8166" s="5" t="s">
        <v>660</v>
      </c>
      <c r="D8166" s="5" t="s">
        <v>5049</v>
      </c>
      <c r="E8166" s="5">
        <v>11.0</v>
      </c>
      <c r="F8166" s="28">
        <f t="shared" si="67"/>
        <v>44503.46191</v>
      </c>
      <c r="G8166" s="32">
        <f t="shared" si="134"/>
        <v>44503.46191</v>
      </c>
      <c r="H8166" s="29">
        <v>0.44722222222222224</v>
      </c>
      <c r="I8166" s="30">
        <f t="shared" si="139"/>
        <v>-44503.01469</v>
      </c>
      <c r="K8166" t="str">
        <f t="shared" si="140"/>
        <v/>
      </c>
    </row>
    <row r="8167">
      <c r="A8167" s="24">
        <v>44503.3985008912</v>
      </c>
      <c r="B8167" s="5" t="s">
        <v>2127</v>
      </c>
      <c r="C8167" s="5" t="s">
        <v>3798</v>
      </c>
      <c r="D8167" s="5" t="s">
        <v>4593</v>
      </c>
      <c r="E8167" s="5">
        <v>12.0</v>
      </c>
      <c r="F8167" s="28">
        <f t="shared" si="67"/>
        <v>44503.48183</v>
      </c>
      <c r="G8167" s="32">
        <f t="shared" si="134"/>
        <v>44503.48183</v>
      </c>
      <c r="H8167" s="29">
        <v>0.6666666666666666</v>
      </c>
      <c r="I8167" s="30">
        <f t="shared" si="139"/>
        <v>-44502.81517</v>
      </c>
      <c r="K8167" t="str">
        <f t="shared" si="140"/>
        <v/>
      </c>
    </row>
    <row r="8168">
      <c r="A8168" s="24">
        <v>44503.39896229167</v>
      </c>
      <c r="B8168" s="5" t="s">
        <v>5721</v>
      </c>
      <c r="C8168" s="5" t="s">
        <v>2126</v>
      </c>
      <c r="D8168" s="5" t="s">
        <v>4593</v>
      </c>
      <c r="E8168" s="5">
        <v>43.0</v>
      </c>
      <c r="F8168" s="28">
        <f t="shared" si="67"/>
        <v>44503.4823</v>
      </c>
      <c r="G8168" s="32">
        <f t="shared" si="134"/>
        <v>44503.4823</v>
      </c>
      <c r="H8168" s="29">
        <v>0.6666666666666666</v>
      </c>
      <c r="I8168" s="30">
        <f t="shared" si="139"/>
        <v>-44502.81563</v>
      </c>
      <c r="J8168" s="5" t="s">
        <v>1861</v>
      </c>
      <c r="K8168" t="str">
        <f t="shared" si="140"/>
        <v/>
      </c>
    </row>
    <row r="8169">
      <c r="A8169" s="24">
        <v>44503.4163652662</v>
      </c>
      <c r="B8169" s="5" t="s">
        <v>5186</v>
      </c>
      <c r="C8169" s="5" t="s">
        <v>1480</v>
      </c>
      <c r="D8169" s="5" t="s">
        <v>2787</v>
      </c>
      <c r="E8169" s="5">
        <v>39.0</v>
      </c>
      <c r="F8169" s="28">
        <f t="shared" si="67"/>
        <v>44503.4997</v>
      </c>
      <c r="G8169" s="32">
        <f t="shared" si="134"/>
        <v>44503.4997</v>
      </c>
      <c r="H8169" s="29">
        <v>0.6666666666666666</v>
      </c>
      <c r="I8169" s="30">
        <f t="shared" si="139"/>
        <v>-44502.83303</v>
      </c>
      <c r="J8169" s="5" t="s">
        <v>1861</v>
      </c>
      <c r="K8169" t="str">
        <f t="shared" si="140"/>
        <v/>
      </c>
    </row>
    <row r="8170">
      <c r="A8170" s="24">
        <v>44503.423993171295</v>
      </c>
      <c r="B8170" s="5" t="s">
        <v>62</v>
      </c>
      <c r="C8170" s="5" t="s">
        <v>5722</v>
      </c>
      <c r="D8170" s="5" t="s">
        <v>5723</v>
      </c>
      <c r="E8170" s="5">
        <v>5.0</v>
      </c>
      <c r="F8170" s="28">
        <f t="shared" si="67"/>
        <v>44503.50733</v>
      </c>
      <c r="G8170" s="32">
        <f t="shared" si="134"/>
        <v>44503.50733</v>
      </c>
      <c r="H8170" s="29">
        <v>0.6666666666666666</v>
      </c>
      <c r="I8170" s="30">
        <f t="shared" si="139"/>
        <v>-44502.84066</v>
      </c>
      <c r="K8170" t="str">
        <f t="shared" si="140"/>
        <v/>
      </c>
    </row>
    <row r="8171">
      <c r="A8171" s="24">
        <v>44503.42460668982</v>
      </c>
      <c r="B8171" s="5" t="s">
        <v>5724</v>
      </c>
      <c r="C8171" s="5" t="s">
        <v>5725</v>
      </c>
      <c r="D8171" s="5" t="s">
        <v>5723</v>
      </c>
      <c r="E8171" s="5">
        <v>6.0</v>
      </c>
      <c r="F8171" s="28">
        <f t="shared" si="67"/>
        <v>44503.50794</v>
      </c>
      <c r="G8171" s="32">
        <f t="shared" si="134"/>
        <v>44503.50794</v>
      </c>
      <c r="H8171" s="29">
        <v>0.6666666666666666</v>
      </c>
      <c r="I8171" s="30">
        <f t="shared" si="139"/>
        <v>-44502.84127</v>
      </c>
      <c r="K8171" t="str">
        <f t="shared" si="140"/>
        <v/>
      </c>
    </row>
    <row r="8172">
      <c r="A8172" s="24">
        <v>44503.4548156713</v>
      </c>
      <c r="B8172" s="5" t="s">
        <v>5296</v>
      </c>
      <c r="D8172" s="5" t="s">
        <v>5129</v>
      </c>
      <c r="E8172" s="5">
        <v>7.0</v>
      </c>
      <c r="F8172" s="28">
        <f t="shared" si="67"/>
        <v>44503.53815</v>
      </c>
      <c r="G8172" s="32">
        <f t="shared" si="134"/>
        <v>44503.53815</v>
      </c>
      <c r="H8172" s="29">
        <v>0.5361111111111111</v>
      </c>
      <c r="I8172" s="30">
        <f t="shared" si="139"/>
        <v>-44503.00204</v>
      </c>
      <c r="K8172" t="str">
        <f t="shared" si="140"/>
        <v/>
      </c>
    </row>
    <row r="8173">
      <c r="A8173" s="24">
        <v>44503.45546380787</v>
      </c>
      <c r="B8173" s="5" t="s">
        <v>4238</v>
      </c>
      <c r="C8173" s="5" t="s">
        <v>5726</v>
      </c>
      <c r="D8173" s="5" t="s">
        <v>173</v>
      </c>
      <c r="E8173" s="5">
        <v>8.0</v>
      </c>
      <c r="F8173" s="28">
        <f t="shared" si="67"/>
        <v>44503.5388</v>
      </c>
      <c r="G8173" s="32">
        <f t="shared" si="134"/>
        <v>44503.5388</v>
      </c>
      <c r="H8173" s="29">
        <v>0.5381944444444444</v>
      </c>
      <c r="I8173" s="30">
        <f t="shared" si="139"/>
        <v>-44503.0006</v>
      </c>
      <c r="K8173" t="str">
        <f t="shared" si="140"/>
        <v/>
      </c>
    </row>
    <row r="8174">
      <c r="A8174" s="24">
        <v>44503.45566799768</v>
      </c>
      <c r="B8174" s="5" t="s">
        <v>4434</v>
      </c>
      <c r="C8174" s="5" t="s">
        <v>5727</v>
      </c>
      <c r="D8174" s="5" t="s">
        <v>173</v>
      </c>
      <c r="E8174" s="5">
        <v>9.0</v>
      </c>
      <c r="F8174" s="28">
        <f t="shared" si="67"/>
        <v>44503.539</v>
      </c>
      <c r="G8174" s="32">
        <f t="shared" si="134"/>
        <v>44503.539</v>
      </c>
      <c r="H8174" s="29">
        <v>0.5381944444444444</v>
      </c>
      <c r="I8174" s="30">
        <f t="shared" si="139"/>
        <v>-44503.00081</v>
      </c>
      <c r="K8174" t="str">
        <f t="shared" si="140"/>
        <v/>
      </c>
    </row>
    <row r="8175">
      <c r="A8175" s="24">
        <v>44503.470088726855</v>
      </c>
      <c r="B8175" s="5" t="s">
        <v>5728</v>
      </c>
      <c r="C8175" s="5" t="s">
        <v>310</v>
      </c>
      <c r="D8175" s="5" t="s">
        <v>1568</v>
      </c>
      <c r="E8175" s="5">
        <v>11.0</v>
      </c>
      <c r="F8175" s="28">
        <f t="shared" si="67"/>
        <v>44503.55342</v>
      </c>
      <c r="G8175" s="32">
        <f t="shared" si="134"/>
        <v>44503.55342</v>
      </c>
      <c r="H8175" s="29">
        <v>0.6166666666666667</v>
      </c>
      <c r="I8175" s="30">
        <f t="shared" si="139"/>
        <v>-44502.93676</v>
      </c>
      <c r="K8175" t="str">
        <f t="shared" si="140"/>
        <v/>
      </c>
    </row>
    <row r="8176">
      <c r="A8176" s="24">
        <v>44503.54141773148</v>
      </c>
      <c r="B8176" s="5" t="s">
        <v>5729</v>
      </c>
      <c r="D8176" s="5" t="s">
        <v>55</v>
      </c>
      <c r="E8176" s="5">
        <v>1.0</v>
      </c>
      <c r="F8176" s="28">
        <f t="shared" si="67"/>
        <v>44503.62475</v>
      </c>
      <c r="G8176" s="32">
        <f t="shared" si="134"/>
        <v>44503.62475</v>
      </c>
      <c r="H8176" s="29">
        <v>0.5993055555555555</v>
      </c>
      <c r="I8176" s="30">
        <f t="shared" si="139"/>
        <v>-44503.02545</v>
      </c>
      <c r="K8176" t="str">
        <f t="shared" si="140"/>
        <v/>
      </c>
    </row>
    <row r="8177">
      <c r="A8177" s="24">
        <v>44503.54257849537</v>
      </c>
      <c r="B8177" s="5" t="s">
        <v>5716</v>
      </c>
      <c r="C8177" s="5" t="s">
        <v>1323</v>
      </c>
      <c r="D8177" s="5" t="s">
        <v>2402</v>
      </c>
      <c r="E8177" s="5">
        <v>2.0</v>
      </c>
      <c r="F8177" s="28">
        <f t="shared" si="67"/>
        <v>44503.62591</v>
      </c>
      <c r="G8177" s="32">
        <f t="shared" si="134"/>
        <v>44503.62591</v>
      </c>
      <c r="H8177" s="29">
        <v>0.5916666666666667</v>
      </c>
      <c r="I8177" s="30">
        <f t="shared" si="139"/>
        <v>-44503.03425</v>
      </c>
      <c r="K8177" t="str">
        <f t="shared" si="140"/>
        <v/>
      </c>
    </row>
    <row r="8178">
      <c r="A8178" s="24">
        <v>44503.54299569444</v>
      </c>
      <c r="B8178" s="5" t="s">
        <v>2309</v>
      </c>
      <c r="C8178" s="5" t="s">
        <v>1323</v>
      </c>
      <c r="D8178" s="5" t="s">
        <v>2402</v>
      </c>
      <c r="E8178" s="5">
        <v>3.0</v>
      </c>
      <c r="F8178" s="28">
        <f t="shared" si="67"/>
        <v>44503.62633</v>
      </c>
      <c r="G8178" s="32">
        <f t="shared" si="134"/>
        <v>44503.62633</v>
      </c>
      <c r="H8178" s="29">
        <v>0.5916666666666667</v>
      </c>
      <c r="I8178" s="30">
        <f t="shared" si="139"/>
        <v>-44503.03466</v>
      </c>
      <c r="K8178" t="str">
        <f t="shared" si="140"/>
        <v/>
      </c>
    </row>
    <row r="8179">
      <c r="A8179" s="24">
        <v>44504.1950287037</v>
      </c>
      <c r="B8179" s="5" t="s">
        <v>4295</v>
      </c>
      <c r="C8179" s="5" t="s">
        <v>545</v>
      </c>
      <c r="D8179" s="5" t="s">
        <v>3246</v>
      </c>
      <c r="E8179" s="5">
        <v>38.0</v>
      </c>
      <c r="F8179" s="28">
        <f t="shared" si="67"/>
        <v>44504.27836</v>
      </c>
      <c r="G8179" s="32">
        <f t="shared" si="134"/>
        <v>44504.27836</v>
      </c>
      <c r="H8179" s="29">
        <v>0.5861111111111111</v>
      </c>
      <c r="I8179" s="30">
        <f t="shared" si="139"/>
        <v>-44503.69225</v>
      </c>
      <c r="J8179" s="5" t="s">
        <v>1861</v>
      </c>
      <c r="K8179" t="str">
        <f t="shared" si="140"/>
        <v/>
      </c>
    </row>
    <row r="8180">
      <c r="A8180" s="24">
        <v>44504.25220751157</v>
      </c>
      <c r="B8180" s="5" t="s">
        <v>5730</v>
      </c>
      <c r="C8180" s="5" t="s">
        <v>545</v>
      </c>
      <c r="D8180" s="5" t="s">
        <v>3246</v>
      </c>
      <c r="E8180" s="5">
        <v>39.0</v>
      </c>
      <c r="F8180" s="28">
        <f t="shared" si="67"/>
        <v>44504.33554</v>
      </c>
      <c r="G8180" s="32">
        <f t="shared" si="134"/>
        <v>44504.33554</v>
      </c>
      <c r="H8180" s="29">
        <v>0.6277777777777778</v>
      </c>
      <c r="I8180" s="30">
        <f t="shared" si="139"/>
        <v>-44503.70776</v>
      </c>
      <c r="J8180" s="5" t="s">
        <v>1861</v>
      </c>
      <c r="K8180" t="str">
        <f t="shared" si="140"/>
        <v/>
      </c>
    </row>
    <row r="8181">
      <c r="A8181" s="24">
        <v>44504.26951741899</v>
      </c>
      <c r="B8181" s="5" t="s">
        <v>5731</v>
      </c>
      <c r="C8181" s="5" t="s">
        <v>545</v>
      </c>
      <c r="D8181" s="5" t="s">
        <v>2189</v>
      </c>
      <c r="E8181" s="5">
        <v>41.0</v>
      </c>
      <c r="F8181" s="28">
        <f t="shared" si="67"/>
        <v>44504.35285</v>
      </c>
      <c r="G8181" s="32">
        <f t="shared" si="134"/>
        <v>44504.35285</v>
      </c>
      <c r="I8181" t="str">
        <f t="shared" si="139"/>
        <v/>
      </c>
      <c r="J8181" s="5" t="s">
        <v>1861</v>
      </c>
      <c r="K8181">
        <f t="shared" si="140"/>
        <v>41</v>
      </c>
    </row>
    <row r="8182">
      <c r="A8182" s="24">
        <v>44504.28754521991</v>
      </c>
      <c r="B8182" s="5" t="s">
        <v>5715</v>
      </c>
      <c r="C8182" s="5" t="s">
        <v>545</v>
      </c>
      <c r="D8182" s="5" t="s">
        <v>3246</v>
      </c>
      <c r="F8182" s="28">
        <f t="shared" si="67"/>
        <v>44504.37088</v>
      </c>
      <c r="G8182" s="32">
        <f t="shared" si="134"/>
        <v>44504.37088</v>
      </c>
      <c r="I8182" t="str">
        <f t="shared" si="139"/>
        <v/>
      </c>
      <c r="J8182" s="5" t="s">
        <v>3958</v>
      </c>
      <c r="K8182" t="str">
        <f t="shared" si="140"/>
        <v/>
      </c>
    </row>
    <row r="8183">
      <c r="A8183" s="24">
        <v>44504.31106739583</v>
      </c>
      <c r="B8183" s="5" t="s">
        <v>1197</v>
      </c>
      <c r="C8183" s="5" t="s">
        <v>4821</v>
      </c>
      <c r="D8183" s="5" t="s">
        <v>438</v>
      </c>
      <c r="E8183" s="5">
        <v>1.0</v>
      </c>
      <c r="F8183" s="28">
        <f t="shared" si="67"/>
        <v>44504.3944</v>
      </c>
      <c r="G8183" s="32">
        <f t="shared" si="134"/>
        <v>44504.3944</v>
      </c>
      <c r="H8183" s="29">
        <v>0.6048611111111111</v>
      </c>
      <c r="I8183" s="30">
        <f t="shared" si="139"/>
        <v>-44503.78954</v>
      </c>
      <c r="K8183" t="str">
        <f t="shared" si="140"/>
        <v/>
      </c>
    </row>
    <row r="8184">
      <c r="A8184" s="24">
        <v>44504.31160965278</v>
      </c>
      <c r="B8184" s="5" t="s">
        <v>5390</v>
      </c>
      <c r="C8184" s="5" t="s">
        <v>4820</v>
      </c>
      <c r="D8184" s="5" t="s">
        <v>438</v>
      </c>
      <c r="E8184" s="5">
        <v>2.0</v>
      </c>
      <c r="F8184" s="28">
        <f t="shared" si="67"/>
        <v>44504.39494</v>
      </c>
      <c r="G8184" s="32">
        <f t="shared" si="134"/>
        <v>44504.39494</v>
      </c>
      <c r="H8184" s="29">
        <v>0.5854166666666667</v>
      </c>
      <c r="I8184" s="30">
        <f t="shared" si="139"/>
        <v>-44503.80953</v>
      </c>
      <c r="K8184" t="str">
        <f t="shared" si="140"/>
        <v/>
      </c>
    </row>
    <row r="8185">
      <c r="A8185" s="24">
        <v>44504.330530011575</v>
      </c>
      <c r="B8185" s="5" t="s">
        <v>4088</v>
      </c>
      <c r="C8185" s="5" t="s">
        <v>545</v>
      </c>
      <c r="D8185" s="5" t="s">
        <v>3246</v>
      </c>
      <c r="F8185" s="28">
        <f t="shared" si="67"/>
        <v>44504.41386</v>
      </c>
      <c r="G8185" s="32">
        <f t="shared" si="134"/>
        <v>44504.41386</v>
      </c>
      <c r="H8185" s="29">
        <v>0.5111111111111111</v>
      </c>
      <c r="I8185" s="30">
        <f t="shared" si="139"/>
        <v>-44503.90275</v>
      </c>
      <c r="J8185" s="5" t="s">
        <v>3974</v>
      </c>
      <c r="K8185" t="str">
        <f t="shared" si="140"/>
        <v/>
      </c>
    </row>
    <row r="8186">
      <c r="A8186" s="24">
        <v>44504.39830357639</v>
      </c>
      <c r="B8186" s="5" t="s">
        <v>761</v>
      </c>
      <c r="C8186" s="5" t="s">
        <v>766</v>
      </c>
      <c r="D8186" s="5" t="s">
        <v>438</v>
      </c>
      <c r="E8186" s="5">
        <v>42.0</v>
      </c>
      <c r="F8186" s="28">
        <f t="shared" si="67"/>
        <v>44504.48164</v>
      </c>
      <c r="G8186" s="32">
        <f t="shared" si="134"/>
        <v>44504.48164</v>
      </c>
      <c r="H8186" s="29">
        <v>0.61875</v>
      </c>
      <c r="I8186" s="30">
        <f t="shared" si="139"/>
        <v>-44503.86289</v>
      </c>
      <c r="J8186" s="5" t="s">
        <v>1861</v>
      </c>
      <c r="K8186" t="str">
        <f t="shared" si="140"/>
        <v/>
      </c>
    </row>
    <row r="8187">
      <c r="A8187" s="24">
        <v>44504.40718652778</v>
      </c>
      <c r="B8187" s="5" t="s">
        <v>5186</v>
      </c>
      <c r="C8187" s="5" t="s">
        <v>1480</v>
      </c>
      <c r="D8187" s="5" t="s">
        <v>2787</v>
      </c>
      <c r="E8187" s="5">
        <v>43.0</v>
      </c>
      <c r="F8187" s="28">
        <f t="shared" si="67"/>
        <v>44504.49052</v>
      </c>
      <c r="G8187" s="32">
        <f t="shared" si="134"/>
        <v>44504.49052</v>
      </c>
      <c r="H8187" s="29">
        <v>0.6263888888888889</v>
      </c>
      <c r="I8187" s="30">
        <f t="shared" si="139"/>
        <v>-44503.86413</v>
      </c>
      <c r="J8187" s="5" t="s">
        <v>1861</v>
      </c>
      <c r="K8187" t="str">
        <f t="shared" si="140"/>
        <v/>
      </c>
    </row>
    <row r="8188">
      <c r="A8188" s="24">
        <v>44504.41655606481</v>
      </c>
      <c r="B8188" s="5" t="s">
        <v>2127</v>
      </c>
      <c r="C8188" s="5" t="s">
        <v>2126</v>
      </c>
      <c r="D8188" s="5" t="s">
        <v>4264</v>
      </c>
      <c r="E8188" s="5">
        <v>44.0</v>
      </c>
      <c r="F8188" s="28">
        <f t="shared" si="67"/>
        <v>44504.49989</v>
      </c>
      <c r="G8188" s="32">
        <f t="shared" si="134"/>
        <v>44504.49989</v>
      </c>
      <c r="H8188" s="29">
        <v>0.6666666666666666</v>
      </c>
      <c r="I8188" s="30">
        <f t="shared" si="139"/>
        <v>-44503.83322</v>
      </c>
      <c r="J8188" s="5" t="s">
        <v>1861</v>
      </c>
      <c r="K8188" t="str">
        <f t="shared" si="140"/>
        <v/>
      </c>
    </row>
    <row r="8189">
      <c r="A8189" s="24">
        <v>44504.41702982639</v>
      </c>
      <c r="B8189" s="5" t="s">
        <v>5721</v>
      </c>
      <c r="C8189" s="5" t="s">
        <v>2126</v>
      </c>
      <c r="D8189" s="5" t="s">
        <v>4264</v>
      </c>
      <c r="F8189" s="28">
        <f t="shared" si="67"/>
        <v>44504.50036</v>
      </c>
      <c r="G8189" s="32">
        <f t="shared" si="134"/>
        <v>44504.50036</v>
      </c>
      <c r="H8189" s="29">
        <v>0.6666666666666666</v>
      </c>
      <c r="I8189" s="30">
        <f t="shared" si="139"/>
        <v>-44503.8337</v>
      </c>
      <c r="J8189" s="5" t="s">
        <v>4779</v>
      </c>
      <c r="K8189" t="str">
        <f t="shared" si="140"/>
        <v/>
      </c>
    </row>
    <row r="8190">
      <c r="A8190" s="24">
        <v>44504.42730002315</v>
      </c>
      <c r="B8190" s="5" t="s">
        <v>5665</v>
      </c>
      <c r="D8190" s="5" t="s">
        <v>4264</v>
      </c>
      <c r="E8190" s="5">
        <v>3.0</v>
      </c>
      <c r="F8190" s="28">
        <f t="shared" si="67"/>
        <v>44504.51063</v>
      </c>
      <c r="G8190" s="32">
        <f t="shared" si="134"/>
        <v>44504.51063</v>
      </c>
      <c r="H8190" s="29">
        <v>0.48819444444444443</v>
      </c>
      <c r="I8190" s="30">
        <f t="shared" si="139"/>
        <v>-44504.02244</v>
      </c>
      <c r="K8190" t="str">
        <f t="shared" si="140"/>
        <v/>
      </c>
    </row>
    <row r="8191">
      <c r="A8191" s="24">
        <v>44504.46574209491</v>
      </c>
      <c r="B8191" s="5" t="s">
        <v>4404</v>
      </c>
      <c r="C8191" s="5" t="s">
        <v>564</v>
      </c>
      <c r="D8191" s="5" t="s">
        <v>5732</v>
      </c>
      <c r="F8191" s="28">
        <f t="shared" si="67"/>
        <v>44504.54908</v>
      </c>
      <c r="G8191" s="32">
        <f t="shared" si="134"/>
        <v>44504.54908</v>
      </c>
      <c r="H8191" s="29">
        <v>0.6666666666666666</v>
      </c>
      <c r="I8191" s="30">
        <f t="shared" si="139"/>
        <v>-44503.88241</v>
      </c>
      <c r="J8191" s="5" t="s">
        <v>3972</v>
      </c>
      <c r="K8191" t="str">
        <f t="shared" si="140"/>
        <v/>
      </c>
    </row>
    <row r="8192">
      <c r="A8192" s="24">
        <v>44504.476037546294</v>
      </c>
      <c r="B8192" s="5" t="s">
        <v>5733</v>
      </c>
      <c r="C8192" s="5" t="s">
        <v>5734</v>
      </c>
      <c r="D8192" s="5" t="s">
        <v>1697</v>
      </c>
      <c r="E8192" s="5">
        <v>7.0</v>
      </c>
      <c r="F8192" s="28">
        <f t="shared" si="67"/>
        <v>44504.55937</v>
      </c>
      <c r="G8192" s="32">
        <f t="shared" si="134"/>
        <v>44504.55937</v>
      </c>
      <c r="H8192" s="29">
        <v>0.4111111111111111</v>
      </c>
      <c r="I8192" s="30">
        <f t="shared" si="139"/>
        <v>-44504.14826</v>
      </c>
      <c r="K8192" t="str">
        <f t="shared" si="140"/>
        <v/>
      </c>
    </row>
    <row r="8193">
      <c r="A8193" s="24">
        <v>44504.4763124537</v>
      </c>
      <c r="B8193" s="5" t="s">
        <v>5735</v>
      </c>
      <c r="C8193" s="5" t="s">
        <v>5734</v>
      </c>
      <c r="D8193" s="5" t="s">
        <v>1697</v>
      </c>
      <c r="E8193" s="5">
        <v>8.0</v>
      </c>
      <c r="F8193" s="28">
        <f t="shared" si="67"/>
        <v>44504.55965</v>
      </c>
      <c r="G8193" s="32">
        <f t="shared" si="134"/>
        <v>44504.55965</v>
      </c>
      <c r="H8193" s="29">
        <v>0.4111111111111111</v>
      </c>
      <c r="I8193" s="30">
        <f t="shared" si="139"/>
        <v>-44504.14853</v>
      </c>
      <c r="K8193" t="str">
        <f t="shared" si="140"/>
        <v/>
      </c>
    </row>
    <row r="8194">
      <c r="A8194" s="24">
        <v>44504.54663087963</v>
      </c>
      <c r="B8194" s="5" t="s">
        <v>5736</v>
      </c>
      <c r="D8194" s="5" t="s">
        <v>921</v>
      </c>
      <c r="E8194" s="5">
        <v>2.0</v>
      </c>
      <c r="F8194" s="28">
        <f t="shared" si="67"/>
        <v>44504.62996</v>
      </c>
      <c r="G8194" s="32">
        <f t="shared" si="134"/>
        <v>44504.62996</v>
      </c>
      <c r="H8194" s="29">
        <v>0.6104166666666667</v>
      </c>
      <c r="I8194" s="30">
        <f t="shared" si="139"/>
        <v>-44504.01955</v>
      </c>
      <c r="K8194" t="str">
        <f t="shared" si="140"/>
        <v/>
      </c>
    </row>
    <row r="8195">
      <c r="A8195" s="24">
        <v>44504.57531479167</v>
      </c>
      <c r="B8195" s="5" t="s">
        <v>5737</v>
      </c>
      <c r="C8195" s="5" t="s">
        <v>545</v>
      </c>
      <c r="D8195" s="5" t="s">
        <v>3246</v>
      </c>
      <c r="F8195" s="28">
        <f t="shared" si="67"/>
        <v>44504.65865</v>
      </c>
      <c r="G8195" s="32">
        <f t="shared" si="134"/>
        <v>44504.65865</v>
      </c>
      <c r="H8195" s="29">
        <v>0.6666666666666666</v>
      </c>
      <c r="I8195" s="30">
        <f t="shared" si="139"/>
        <v>-44503.99198</v>
      </c>
      <c r="J8195" s="5" t="s">
        <v>3974</v>
      </c>
      <c r="K8195" t="str">
        <f t="shared" si="140"/>
        <v/>
      </c>
    </row>
    <row r="8196">
      <c r="A8196" s="24">
        <v>44504.60144576389</v>
      </c>
      <c r="B8196" s="5" t="s">
        <v>4970</v>
      </c>
      <c r="C8196" s="5" t="s">
        <v>4871</v>
      </c>
      <c r="D8196" s="5" t="s">
        <v>5042</v>
      </c>
      <c r="E8196" s="5">
        <v>1.0</v>
      </c>
      <c r="F8196" s="28">
        <f t="shared" si="67"/>
        <v>44504.68478</v>
      </c>
      <c r="G8196" s="32">
        <f t="shared" si="134"/>
        <v>44504.68478</v>
      </c>
      <c r="H8196" s="29">
        <v>0.6451388888888889</v>
      </c>
      <c r="I8196" s="30">
        <f t="shared" si="139"/>
        <v>-44504.03964</v>
      </c>
      <c r="K8196" t="str">
        <f t="shared" si="140"/>
        <v/>
      </c>
    </row>
    <row r="8197">
      <c r="A8197" s="24">
        <v>44504.63600770834</v>
      </c>
      <c r="B8197" s="5" t="s">
        <v>3401</v>
      </c>
      <c r="C8197" s="5" t="s">
        <v>1480</v>
      </c>
      <c r="D8197" s="5" t="s">
        <v>2787</v>
      </c>
      <c r="F8197" s="28">
        <f t="shared" si="67"/>
        <v>44504.71934</v>
      </c>
      <c r="G8197" s="32">
        <f t="shared" si="134"/>
        <v>44504.71934</v>
      </c>
      <c r="I8197" t="str">
        <f t="shared" si="139"/>
        <v/>
      </c>
      <c r="K8197" t="str">
        <f t="shared" si="140"/>
        <v/>
      </c>
    </row>
    <row r="8198">
      <c r="A8198" s="24">
        <v>44505.20652902778</v>
      </c>
      <c r="B8198" s="5" t="s">
        <v>5686</v>
      </c>
      <c r="C8198" s="5" t="s">
        <v>545</v>
      </c>
      <c r="D8198" s="5" t="s">
        <v>4259</v>
      </c>
      <c r="F8198" s="28">
        <f t="shared" si="67"/>
        <v>44505.28986</v>
      </c>
      <c r="G8198" s="32">
        <f t="shared" si="134"/>
        <v>44505.28986</v>
      </c>
      <c r="H8198" s="29">
        <v>0.2986111111111111</v>
      </c>
      <c r="I8198" s="30">
        <f t="shared" si="139"/>
        <v>-44504.99125</v>
      </c>
      <c r="J8198" s="5" t="s">
        <v>4191</v>
      </c>
      <c r="K8198" t="str">
        <f t="shared" si="140"/>
        <v/>
      </c>
    </row>
    <row r="8199">
      <c r="A8199" s="24">
        <v>44505.25084883102</v>
      </c>
      <c r="B8199" s="5" t="s">
        <v>5730</v>
      </c>
      <c r="C8199" s="5" t="s">
        <v>545</v>
      </c>
      <c r="D8199" s="5" t="s">
        <v>3246</v>
      </c>
      <c r="F8199" s="28">
        <f t="shared" si="67"/>
        <v>44505.33418</v>
      </c>
      <c r="G8199" s="32">
        <f t="shared" si="134"/>
        <v>44505.33418</v>
      </c>
      <c r="H8199" s="29">
        <v>0.4736111111111111</v>
      </c>
      <c r="I8199" s="30">
        <f t="shared" si="139"/>
        <v>-44504.86057</v>
      </c>
      <c r="J8199" s="5" t="s">
        <v>3958</v>
      </c>
      <c r="K8199" t="str">
        <f t="shared" si="140"/>
        <v/>
      </c>
    </row>
    <row r="8200">
      <c r="A8200" s="24">
        <v>44505.26440871527</v>
      </c>
      <c r="B8200" s="5" t="s">
        <v>5519</v>
      </c>
      <c r="C8200" s="5" t="s">
        <v>545</v>
      </c>
      <c r="D8200" s="5" t="s">
        <v>3246</v>
      </c>
      <c r="F8200" s="28">
        <f t="shared" si="67"/>
        <v>44505.34774</v>
      </c>
      <c r="G8200" s="32">
        <f t="shared" si="134"/>
        <v>44505.34774</v>
      </c>
      <c r="H8200" s="29">
        <v>0.6666666666666666</v>
      </c>
      <c r="I8200" s="30">
        <f t="shared" si="139"/>
        <v>-44504.68108</v>
      </c>
      <c r="J8200" s="5" t="s">
        <v>3972</v>
      </c>
      <c r="K8200" t="str">
        <f t="shared" si="140"/>
        <v/>
      </c>
    </row>
    <row r="8201">
      <c r="A8201" s="24">
        <v>44505.276729398145</v>
      </c>
      <c r="B8201" s="5" t="s">
        <v>4107</v>
      </c>
      <c r="C8201" s="5" t="s">
        <v>545</v>
      </c>
      <c r="D8201" s="5" t="s">
        <v>3246</v>
      </c>
      <c r="F8201" s="28">
        <f t="shared" si="67"/>
        <v>44505.36006</v>
      </c>
      <c r="G8201" s="32">
        <f t="shared" si="134"/>
        <v>44505.36006</v>
      </c>
      <c r="H8201" s="29">
        <v>0.6666666666666666</v>
      </c>
      <c r="I8201" s="30">
        <f t="shared" si="139"/>
        <v>-44504.6934</v>
      </c>
      <c r="J8201" s="5" t="s">
        <v>3974</v>
      </c>
      <c r="K8201" t="str">
        <f t="shared" si="140"/>
        <v/>
      </c>
    </row>
    <row r="8202">
      <c r="A8202" s="24">
        <v>44505.27963914352</v>
      </c>
      <c r="B8202" s="5" t="s">
        <v>5738</v>
      </c>
      <c r="C8202" s="5" t="s">
        <v>545</v>
      </c>
      <c r="D8202" s="5" t="s">
        <v>3246</v>
      </c>
      <c r="F8202" s="28">
        <f t="shared" si="67"/>
        <v>44505.36297</v>
      </c>
      <c r="G8202" s="32">
        <f t="shared" si="134"/>
        <v>44505.36297</v>
      </c>
      <c r="H8202" s="29">
        <v>0.6666666666666666</v>
      </c>
      <c r="I8202" s="30">
        <f t="shared" si="139"/>
        <v>-44504.69631</v>
      </c>
      <c r="J8202" s="5" t="s">
        <v>5683</v>
      </c>
      <c r="K8202" t="str">
        <f t="shared" si="140"/>
        <v/>
      </c>
    </row>
    <row r="8203">
      <c r="A8203" s="24">
        <v>44505.287482430555</v>
      </c>
      <c r="B8203" s="5" t="s">
        <v>3053</v>
      </c>
      <c r="C8203" s="5" t="s">
        <v>976</v>
      </c>
      <c r="D8203" s="5" t="s">
        <v>5739</v>
      </c>
      <c r="E8203" s="5">
        <v>1.0</v>
      </c>
      <c r="F8203" s="28">
        <f t="shared" si="67"/>
        <v>44505.37082</v>
      </c>
      <c r="G8203" s="32">
        <f t="shared" si="134"/>
        <v>44505.37082</v>
      </c>
      <c r="H8203" s="29">
        <v>0.34305555555555556</v>
      </c>
      <c r="I8203" s="30">
        <f t="shared" si="139"/>
        <v>-44505.02776</v>
      </c>
      <c r="K8203" t="str">
        <f t="shared" si="140"/>
        <v/>
      </c>
    </row>
    <row r="8204">
      <c r="A8204" s="24">
        <v>44505.29455039352</v>
      </c>
      <c r="B8204" s="5" t="s">
        <v>1197</v>
      </c>
      <c r="C8204" s="5" t="s">
        <v>4821</v>
      </c>
      <c r="D8204" s="5" t="s">
        <v>438</v>
      </c>
      <c r="E8204" s="5">
        <v>2.0</v>
      </c>
      <c r="F8204" s="28">
        <f t="shared" si="67"/>
        <v>44505.37788</v>
      </c>
      <c r="G8204" s="32">
        <f t="shared" si="134"/>
        <v>44505.37788</v>
      </c>
      <c r="H8204" s="29">
        <v>0.5722222222222222</v>
      </c>
      <c r="I8204" s="30">
        <f t="shared" si="139"/>
        <v>-44504.80566</v>
      </c>
      <c r="K8204" t="str">
        <f t="shared" si="140"/>
        <v/>
      </c>
    </row>
    <row r="8205">
      <c r="A8205" s="24">
        <v>44505.304543356484</v>
      </c>
      <c r="B8205" s="5" t="s">
        <v>5740</v>
      </c>
      <c r="C8205" s="5" t="s">
        <v>5741</v>
      </c>
      <c r="D8205" s="5" t="s">
        <v>438</v>
      </c>
      <c r="E8205" s="5">
        <v>1.0</v>
      </c>
      <c r="F8205" s="28">
        <f t="shared" si="67"/>
        <v>44505.38788</v>
      </c>
      <c r="G8205" s="32">
        <f t="shared" si="134"/>
        <v>44505.38788</v>
      </c>
      <c r="H8205" s="29">
        <v>0.5076388888888889</v>
      </c>
      <c r="I8205" s="30">
        <f t="shared" si="139"/>
        <v>-44504.88024</v>
      </c>
      <c r="K8205" t="str">
        <f t="shared" si="140"/>
        <v/>
      </c>
    </row>
    <row r="8206">
      <c r="A8206" s="24">
        <v>44505.321018449074</v>
      </c>
      <c r="B8206" s="5" t="s">
        <v>5742</v>
      </c>
      <c r="C8206" s="5" t="s">
        <v>1323</v>
      </c>
      <c r="D8206" s="5" t="s">
        <v>223</v>
      </c>
      <c r="E8206" s="5">
        <v>3.0</v>
      </c>
      <c r="F8206" s="28">
        <f t="shared" si="67"/>
        <v>44505.40435</v>
      </c>
      <c r="G8206" s="32">
        <f t="shared" si="134"/>
        <v>44505.40435</v>
      </c>
      <c r="H8206" s="29">
        <v>0.41944444444444445</v>
      </c>
      <c r="I8206" s="30">
        <f t="shared" si="139"/>
        <v>-44504.98491</v>
      </c>
      <c r="K8206" t="str">
        <f t="shared" si="140"/>
        <v/>
      </c>
    </row>
    <row r="8207">
      <c r="A8207" s="24">
        <v>44505.33669172454</v>
      </c>
      <c r="B8207" s="5" t="s">
        <v>4088</v>
      </c>
      <c r="C8207" s="5" t="s">
        <v>545</v>
      </c>
      <c r="D8207" s="5" t="s">
        <v>3246</v>
      </c>
      <c r="F8207" s="28">
        <f t="shared" si="67"/>
        <v>44505.42003</v>
      </c>
      <c r="G8207" s="32">
        <f t="shared" si="134"/>
        <v>44505.42003</v>
      </c>
      <c r="H8207" s="29">
        <v>0.6666666666666666</v>
      </c>
      <c r="I8207" s="30">
        <f t="shared" si="139"/>
        <v>-44504.75336</v>
      </c>
      <c r="J8207" s="5" t="s">
        <v>5684</v>
      </c>
      <c r="K8207" t="str">
        <f t="shared" si="140"/>
        <v/>
      </c>
    </row>
    <row r="8208">
      <c r="A8208" s="24">
        <v>44505.368972303244</v>
      </c>
      <c r="B8208" s="5" t="s">
        <v>5495</v>
      </c>
      <c r="C8208" s="5" t="s">
        <v>635</v>
      </c>
      <c r="D8208" s="5" t="s">
        <v>2554</v>
      </c>
      <c r="E8208" s="5">
        <v>7.0</v>
      </c>
      <c r="F8208" s="28">
        <f t="shared" si="67"/>
        <v>44505.45231</v>
      </c>
      <c r="G8208" s="32">
        <f t="shared" si="134"/>
        <v>44505.45231</v>
      </c>
      <c r="H8208" s="29">
        <v>0.5152777777777777</v>
      </c>
      <c r="I8208" s="30">
        <f t="shared" si="139"/>
        <v>-44504.93703</v>
      </c>
      <c r="K8208" t="str">
        <f t="shared" si="140"/>
        <v/>
      </c>
    </row>
    <row r="8209">
      <c r="A8209" s="24">
        <v>44505.36925491898</v>
      </c>
      <c r="B8209" s="5" t="s">
        <v>2278</v>
      </c>
      <c r="C8209" s="5" t="s">
        <v>635</v>
      </c>
      <c r="D8209" s="5" t="s">
        <v>2554</v>
      </c>
      <c r="E8209" s="5">
        <v>8.0</v>
      </c>
      <c r="F8209" s="28">
        <f t="shared" si="67"/>
        <v>44505.45259</v>
      </c>
      <c r="G8209" s="32">
        <f t="shared" si="134"/>
        <v>44505.45259</v>
      </c>
      <c r="H8209" s="29">
        <v>0.5152777777777777</v>
      </c>
      <c r="I8209" s="30">
        <f t="shared" si="139"/>
        <v>-44504.93731</v>
      </c>
      <c r="K8209" t="str">
        <f t="shared" si="140"/>
        <v/>
      </c>
    </row>
    <row r="8210">
      <c r="A8210" s="24">
        <v>44505.37435103009</v>
      </c>
      <c r="B8210" s="5" t="s">
        <v>5743</v>
      </c>
      <c r="C8210" s="5" t="s">
        <v>5005</v>
      </c>
      <c r="D8210" s="5" t="s">
        <v>4264</v>
      </c>
      <c r="E8210" s="5">
        <v>9.0</v>
      </c>
      <c r="F8210" s="28">
        <f t="shared" si="67"/>
        <v>44505.45768</v>
      </c>
      <c r="G8210" s="32">
        <f t="shared" si="134"/>
        <v>44505.45768</v>
      </c>
      <c r="H8210" s="29">
        <v>0.48333333333333334</v>
      </c>
      <c r="I8210" s="30">
        <f>IF(ISBLANK(H8211),"",H8211-G8210)</f>
        <v>-44504.97435</v>
      </c>
      <c r="K8210" t="str">
        <f>IF(ISBLANK(H8211),E8210,"")</f>
        <v/>
      </c>
    </row>
    <row r="8211">
      <c r="A8211" s="24">
        <v>44505.37479565972</v>
      </c>
      <c r="B8211" s="5" t="s">
        <v>5744</v>
      </c>
      <c r="C8211" s="5" t="s">
        <v>506</v>
      </c>
      <c r="D8211" s="5" t="s">
        <v>4264</v>
      </c>
      <c r="E8211" s="5">
        <v>10.0</v>
      </c>
      <c r="F8211" s="28">
        <f t="shared" si="67"/>
        <v>44505.45813</v>
      </c>
      <c r="G8211" s="32">
        <f t="shared" si="134"/>
        <v>44505.45813</v>
      </c>
      <c r="H8211" s="29">
        <v>0.48333333333333334</v>
      </c>
      <c r="I8211" s="29">
        <v>0.025</v>
      </c>
      <c r="K8211" t="str">
        <f>IF(ISBLANK(#REF!),E8211,"")</f>
        <v/>
      </c>
    </row>
    <row r="8212">
      <c r="A8212" s="24">
        <v>44505.388638136574</v>
      </c>
      <c r="B8212" s="5" t="s">
        <v>2127</v>
      </c>
      <c r="C8212" s="5" t="s">
        <v>2126</v>
      </c>
      <c r="D8212" s="5" t="s">
        <v>4264</v>
      </c>
      <c r="E8212" s="5">
        <v>41.0</v>
      </c>
      <c r="F8212" s="28">
        <f t="shared" si="67"/>
        <v>44505.47197</v>
      </c>
      <c r="G8212" s="32">
        <f t="shared" si="134"/>
        <v>44505.47197</v>
      </c>
      <c r="H8212" s="29">
        <v>0.6666666666666666</v>
      </c>
      <c r="I8212" s="30">
        <f t="shared" ref="I8212:I8375" si="141">IF(ISBLANK(H8212),"",H8212-G8212)</f>
        <v>-44504.8053</v>
      </c>
      <c r="J8212" s="5" t="s">
        <v>1861</v>
      </c>
      <c r="K8212" t="str">
        <f t="shared" ref="K8212:K8375" si="142">IF(ISBLANK(H8212),E8212,"")</f>
        <v/>
      </c>
    </row>
    <row r="8213">
      <c r="A8213" s="24">
        <v>44505.38896216435</v>
      </c>
      <c r="B8213" s="5" t="s">
        <v>5721</v>
      </c>
      <c r="C8213" s="5" t="s">
        <v>2126</v>
      </c>
      <c r="D8213" s="5" t="s">
        <v>4264</v>
      </c>
      <c r="E8213" s="5">
        <v>44.0</v>
      </c>
      <c r="F8213" s="28">
        <f t="shared" si="67"/>
        <v>44505.4723</v>
      </c>
      <c r="G8213" s="32">
        <f t="shared" si="134"/>
        <v>44505.4723</v>
      </c>
      <c r="H8213" s="29">
        <v>0.6305555555555555</v>
      </c>
      <c r="I8213" s="30">
        <f t="shared" si="141"/>
        <v>-44504.84174</v>
      </c>
      <c r="J8213" s="5" t="s">
        <v>1861</v>
      </c>
      <c r="K8213" t="str">
        <f t="shared" si="142"/>
        <v/>
      </c>
    </row>
    <row r="8214">
      <c r="A8214" s="24">
        <v>44505.40823054398</v>
      </c>
      <c r="B8214" s="5" t="s">
        <v>5018</v>
      </c>
      <c r="C8214" s="5" t="s">
        <v>545</v>
      </c>
      <c r="D8214" s="5" t="s">
        <v>3246</v>
      </c>
      <c r="F8214" s="28">
        <f t="shared" si="67"/>
        <v>44505.49156</v>
      </c>
      <c r="G8214" s="32">
        <f t="shared" si="134"/>
        <v>44505.49156</v>
      </c>
      <c r="H8214" s="29">
        <v>0.6666666666666666</v>
      </c>
      <c r="I8214" s="30">
        <f t="shared" si="141"/>
        <v>-44504.8249</v>
      </c>
      <c r="J8214" s="5" t="s">
        <v>5745</v>
      </c>
      <c r="K8214" t="str">
        <f t="shared" si="142"/>
        <v/>
      </c>
    </row>
    <row r="8215">
      <c r="A8215" s="24">
        <v>44505.41257997685</v>
      </c>
      <c r="B8215" s="5" t="s">
        <v>1885</v>
      </c>
      <c r="C8215" s="5" t="s">
        <v>1739</v>
      </c>
      <c r="D8215" s="5" t="s">
        <v>5042</v>
      </c>
      <c r="E8215" s="5"/>
      <c r="F8215" s="28">
        <f t="shared" si="67"/>
        <v>44505.49591</v>
      </c>
      <c r="G8215" s="32">
        <f t="shared" si="134"/>
        <v>44505.49591</v>
      </c>
      <c r="H8215" s="29">
        <v>0.5972222222222222</v>
      </c>
      <c r="I8215" s="30">
        <f t="shared" si="141"/>
        <v>-44504.89869</v>
      </c>
      <c r="J8215" s="5" t="s">
        <v>5746</v>
      </c>
      <c r="K8215" t="str">
        <f t="shared" si="142"/>
        <v/>
      </c>
    </row>
    <row r="8216">
      <c r="A8216" s="24">
        <v>44505.41289266203</v>
      </c>
      <c r="B8216" s="5" t="s">
        <v>5747</v>
      </c>
      <c r="C8216" s="5" t="s">
        <v>1739</v>
      </c>
      <c r="D8216" s="5" t="s">
        <v>5042</v>
      </c>
      <c r="E8216" s="5"/>
      <c r="F8216" s="28">
        <f t="shared" si="67"/>
        <v>44505.49623</v>
      </c>
      <c r="G8216" s="32">
        <f t="shared" si="134"/>
        <v>44505.49623</v>
      </c>
      <c r="H8216" s="29">
        <v>0.5951388888888889</v>
      </c>
      <c r="I8216" s="30">
        <f t="shared" si="141"/>
        <v>-44504.90109</v>
      </c>
      <c r="J8216" s="5" t="s">
        <v>5748</v>
      </c>
      <c r="K8216" t="str">
        <f t="shared" si="142"/>
        <v/>
      </c>
    </row>
    <row r="8217">
      <c r="A8217" s="24">
        <v>44505.53638309028</v>
      </c>
      <c r="B8217" s="5" t="s">
        <v>2092</v>
      </c>
      <c r="C8217" s="5" t="s">
        <v>5749</v>
      </c>
      <c r="D8217" s="5" t="s">
        <v>142</v>
      </c>
      <c r="E8217" s="5">
        <v>1.0</v>
      </c>
      <c r="F8217" s="28">
        <f t="shared" si="67"/>
        <v>44505.61972</v>
      </c>
      <c r="G8217" s="32">
        <f t="shared" si="134"/>
        <v>44505.61972</v>
      </c>
      <c r="H8217" s="29">
        <v>0.6340277777777777</v>
      </c>
      <c r="I8217" s="30">
        <f t="shared" si="141"/>
        <v>-44504.98569</v>
      </c>
      <c r="K8217" t="str">
        <f t="shared" si="142"/>
        <v/>
      </c>
    </row>
    <row r="8218">
      <c r="A8218" s="24">
        <v>44505.536788240744</v>
      </c>
      <c r="B8218" s="5" t="s">
        <v>5750</v>
      </c>
      <c r="C8218" s="5" t="s">
        <v>5751</v>
      </c>
      <c r="D8218" s="5" t="s">
        <v>142</v>
      </c>
      <c r="E8218" s="5">
        <v>2.0</v>
      </c>
      <c r="F8218" s="28">
        <f t="shared" si="67"/>
        <v>44505.62012</v>
      </c>
      <c r="G8218" s="32">
        <f t="shared" si="134"/>
        <v>44505.62012</v>
      </c>
      <c r="H8218" s="29">
        <v>0.6340277777777777</v>
      </c>
      <c r="I8218" s="30">
        <f t="shared" si="141"/>
        <v>-44504.98609</v>
      </c>
      <c r="K8218" t="str">
        <f t="shared" si="142"/>
        <v/>
      </c>
    </row>
    <row r="8219">
      <c r="A8219" s="24">
        <v>44505.53718274306</v>
      </c>
      <c r="B8219" s="5" t="s">
        <v>5752</v>
      </c>
      <c r="C8219" s="5" t="s">
        <v>5751</v>
      </c>
      <c r="D8219" s="5" t="s">
        <v>142</v>
      </c>
      <c r="E8219" s="5">
        <v>3.0</v>
      </c>
      <c r="F8219" s="28">
        <f t="shared" si="67"/>
        <v>44505.62052</v>
      </c>
      <c r="G8219" s="32">
        <f t="shared" si="134"/>
        <v>44505.62052</v>
      </c>
      <c r="H8219" s="29">
        <v>0.6340277777777777</v>
      </c>
      <c r="I8219" s="30">
        <f t="shared" si="141"/>
        <v>-44504.98649</v>
      </c>
      <c r="K8219" t="str">
        <f t="shared" si="142"/>
        <v/>
      </c>
    </row>
    <row r="8220">
      <c r="A8220" s="24">
        <v>44505.676520381945</v>
      </c>
      <c r="B8220" s="5" t="s">
        <v>5414</v>
      </c>
      <c r="C8220" s="5" t="s">
        <v>1480</v>
      </c>
      <c r="D8220" s="5" t="s">
        <v>2787</v>
      </c>
      <c r="F8220" s="28">
        <f t="shared" si="67"/>
        <v>44505.75985</v>
      </c>
      <c r="G8220" s="32">
        <f t="shared" si="134"/>
        <v>44505.75985</v>
      </c>
      <c r="I8220" t="str">
        <f t="shared" si="141"/>
        <v/>
      </c>
      <c r="K8220" t="str">
        <f t="shared" si="142"/>
        <v/>
      </c>
    </row>
    <row r="8221">
      <c r="A8221" s="24">
        <v>44508.30282091435</v>
      </c>
      <c r="B8221" s="5" t="s">
        <v>5018</v>
      </c>
      <c r="C8221" s="5" t="s">
        <v>545</v>
      </c>
      <c r="D8221" s="5" t="s">
        <v>3246</v>
      </c>
      <c r="F8221" s="28">
        <f t="shared" si="67"/>
        <v>44508.38615</v>
      </c>
      <c r="G8221" s="32">
        <f t="shared" si="134"/>
        <v>44508.38615</v>
      </c>
      <c r="H8221" s="29">
        <v>0.6666666666666666</v>
      </c>
      <c r="I8221" s="30">
        <f t="shared" si="141"/>
        <v>-44507.71949</v>
      </c>
      <c r="J8221" s="5" t="s">
        <v>3958</v>
      </c>
      <c r="K8221" t="str">
        <f t="shared" si="142"/>
        <v/>
      </c>
    </row>
    <row r="8222">
      <c r="A8222" s="24">
        <v>44508.333040011574</v>
      </c>
      <c r="B8222" s="5" t="s">
        <v>1556</v>
      </c>
      <c r="C8222" s="5" t="s">
        <v>3885</v>
      </c>
      <c r="D8222" s="5" t="s">
        <v>5042</v>
      </c>
      <c r="E8222" s="5">
        <v>6.0</v>
      </c>
      <c r="F8222" s="28">
        <f t="shared" si="67"/>
        <v>44508.41637</v>
      </c>
      <c r="G8222" s="32">
        <f t="shared" si="134"/>
        <v>44508.41637</v>
      </c>
      <c r="H8222" s="29">
        <v>0.6666666666666666</v>
      </c>
      <c r="I8222" s="30">
        <f t="shared" si="141"/>
        <v>-44507.74971</v>
      </c>
      <c r="K8222" t="str">
        <f t="shared" si="142"/>
        <v/>
      </c>
    </row>
    <row r="8223">
      <c r="A8223" s="24">
        <v>44508.333498622684</v>
      </c>
      <c r="B8223" s="5" t="s">
        <v>5463</v>
      </c>
      <c r="D8223" s="5" t="s">
        <v>4612</v>
      </c>
      <c r="E8223" s="5">
        <v>1.0</v>
      </c>
      <c r="F8223" s="28">
        <f t="shared" si="67"/>
        <v>44508.41683</v>
      </c>
      <c r="G8223" s="32">
        <f t="shared" si="134"/>
        <v>44508.41683</v>
      </c>
      <c r="H8223" s="29">
        <v>0.6666666666666666</v>
      </c>
      <c r="I8223" s="30">
        <f t="shared" si="141"/>
        <v>-44507.75017</v>
      </c>
      <c r="K8223" t="str">
        <f t="shared" si="142"/>
        <v/>
      </c>
    </row>
    <row r="8224">
      <c r="A8224" s="24">
        <v>44508.33363318287</v>
      </c>
      <c r="B8224" s="5" t="s">
        <v>5465</v>
      </c>
      <c r="D8224" s="5" t="s">
        <v>4612</v>
      </c>
      <c r="E8224" s="5">
        <v>2.0</v>
      </c>
      <c r="F8224" s="28">
        <f t="shared" si="67"/>
        <v>44508.41697</v>
      </c>
      <c r="G8224" s="32">
        <f t="shared" si="134"/>
        <v>44508.41697</v>
      </c>
      <c r="H8224" s="29">
        <v>0.6666666666666666</v>
      </c>
      <c r="I8224" s="30">
        <f t="shared" si="141"/>
        <v>-44507.7503</v>
      </c>
      <c r="K8224" t="str">
        <f t="shared" si="142"/>
        <v/>
      </c>
    </row>
    <row r="8225">
      <c r="A8225" s="24">
        <v>44508.33379935185</v>
      </c>
      <c r="B8225" s="5" t="s">
        <v>5753</v>
      </c>
      <c r="D8225" s="5" t="s">
        <v>4612</v>
      </c>
      <c r="E8225" s="5">
        <v>3.0</v>
      </c>
      <c r="F8225" s="28">
        <f t="shared" si="67"/>
        <v>44508.41713</v>
      </c>
      <c r="G8225" s="32">
        <f t="shared" si="134"/>
        <v>44508.41713</v>
      </c>
      <c r="H8225" s="29">
        <v>0.6666666666666666</v>
      </c>
      <c r="I8225" s="30">
        <f t="shared" si="141"/>
        <v>-44507.75047</v>
      </c>
      <c r="K8225" t="str">
        <f t="shared" si="142"/>
        <v/>
      </c>
    </row>
    <row r="8226">
      <c r="A8226" s="24">
        <v>44508.35193048611</v>
      </c>
      <c r="B8226" s="5" t="s">
        <v>4934</v>
      </c>
      <c r="C8226" s="5" t="s">
        <v>4034</v>
      </c>
      <c r="D8226" s="5" t="s">
        <v>5042</v>
      </c>
      <c r="E8226" s="5">
        <v>7.0</v>
      </c>
      <c r="F8226" s="28">
        <f t="shared" si="67"/>
        <v>44508.43526</v>
      </c>
      <c r="G8226" s="32">
        <f t="shared" si="134"/>
        <v>44508.43526</v>
      </c>
      <c r="H8226" s="29">
        <v>0.6666666666666666</v>
      </c>
      <c r="I8226" s="30">
        <f t="shared" si="141"/>
        <v>-44507.7686</v>
      </c>
      <c r="K8226" t="str">
        <f t="shared" si="142"/>
        <v/>
      </c>
    </row>
    <row r="8227">
      <c r="A8227" s="24">
        <v>44508.35241119213</v>
      </c>
      <c r="B8227" s="5" t="s">
        <v>1662</v>
      </c>
      <c r="C8227" s="5" t="s">
        <v>3501</v>
      </c>
      <c r="D8227" s="5" t="s">
        <v>5042</v>
      </c>
      <c r="E8227" s="5">
        <v>8.0</v>
      </c>
      <c r="F8227" s="28">
        <f t="shared" si="67"/>
        <v>44508.43574</v>
      </c>
      <c r="G8227" s="32">
        <f t="shared" si="134"/>
        <v>44508.43574</v>
      </c>
      <c r="H8227" s="29">
        <v>0.6666666666666666</v>
      </c>
      <c r="I8227" s="30">
        <f t="shared" si="141"/>
        <v>-44507.76908</v>
      </c>
      <c r="K8227" t="str">
        <f t="shared" si="142"/>
        <v/>
      </c>
    </row>
    <row r="8228">
      <c r="A8228" s="24">
        <v>44508.36453486111</v>
      </c>
      <c r="B8228" s="5" t="s">
        <v>5667</v>
      </c>
      <c r="C8228" s="5" t="s">
        <v>251</v>
      </c>
      <c r="D8228" s="5" t="s">
        <v>716</v>
      </c>
      <c r="E8228" s="5">
        <v>9.0</v>
      </c>
      <c r="F8228" s="28">
        <f t="shared" si="67"/>
        <v>44508.44787</v>
      </c>
      <c r="G8228" s="32">
        <f t="shared" si="134"/>
        <v>44508.44787</v>
      </c>
      <c r="H8228" s="29">
        <v>0.6666666666666666</v>
      </c>
      <c r="I8228" s="30">
        <f t="shared" si="141"/>
        <v>-44507.7812</v>
      </c>
      <c r="K8228" t="str">
        <f t="shared" si="142"/>
        <v/>
      </c>
    </row>
    <row r="8229">
      <c r="A8229" s="24">
        <v>44508.3647494676</v>
      </c>
      <c r="B8229" s="5" t="s">
        <v>253</v>
      </c>
      <c r="C8229" s="5" t="s">
        <v>251</v>
      </c>
      <c r="D8229" s="5" t="s">
        <v>716</v>
      </c>
      <c r="E8229" s="5">
        <v>10.0</v>
      </c>
      <c r="F8229" s="28">
        <f t="shared" si="67"/>
        <v>44508.44808</v>
      </c>
      <c r="G8229" s="32">
        <f t="shared" si="134"/>
        <v>44508.44808</v>
      </c>
      <c r="H8229" s="29">
        <v>0.6666666666666666</v>
      </c>
      <c r="I8229" s="30">
        <f t="shared" si="141"/>
        <v>-44507.78142</v>
      </c>
      <c r="K8229" t="str">
        <f t="shared" si="142"/>
        <v/>
      </c>
    </row>
    <row r="8230">
      <c r="A8230" s="24">
        <v>44508.36499219907</v>
      </c>
      <c r="B8230" s="5" t="s">
        <v>250</v>
      </c>
      <c r="C8230" s="5" t="s">
        <v>251</v>
      </c>
      <c r="D8230" s="5" t="s">
        <v>716</v>
      </c>
      <c r="E8230" s="5">
        <v>11.0</v>
      </c>
      <c r="F8230" s="28">
        <f t="shared" si="67"/>
        <v>44508.44833</v>
      </c>
      <c r="G8230" s="32">
        <f t="shared" si="134"/>
        <v>44508.44833</v>
      </c>
      <c r="H8230" s="29">
        <v>0.6666666666666666</v>
      </c>
      <c r="I8230" s="30">
        <f t="shared" si="141"/>
        <v>-44507.78166</v>
      </c>
      <c r="K8230" t="str">
        <f t="shared" si="142"/>
        <v/>
      </c>
    </row>
    <row r="8231">
      <c r="A8231" s="24">
        <v>44508.3668047338</v>
      </c>
      <c r="B8231" s="5" t="s">
        <v>2127</v>
      </c>
      <c r="C8231" s="5" t="s">
        <v>2126</v>
      </c>
      <c r="D8231" s="5" t="s">
        <v>4264</v>
      </c>
      <c r="E8231" s="5">
        <v>38.0</v>
      </c>
      <c r="F8231" s="28">
        <f t="shared" si="67"/>
        <v>44508.45014</v>
      </c>
      <c r="G8231" s="32">
        <f t="shared" si="134"/>
        <v>44508.45014</v>
      </c>
      <c r="H8231" s="29">
        <v>0.6291666666666667</v>
      </c>
      <c r="I8231" s="30">
        <f t="shared" si="141"/>
        <v>-44507.82097</v>
      </c>
      <c r="J8231" s="5" t="s">
        <v>1861</v>
      </c>
      <c r="K8231" t="str">
        <f t="shared" si="142"/>
        <v/>
      </c>
    </row>
    <row r="8232">
      <c r="A8232" s="24">
        <v>44508.36738851852</v>
      </c>
      <c r="B8232" s="5" t="s">
        <v>5754</v>
      </c>
      <c r="C8232" s="5" t="s">
        <v>3798</v>
      </c>
      <c r="D8232" s="5" t="s">
        <v>4264</v>
      </c>
      <c r="E8232" s="5">
        <v>39.0</v>
      </c>
      <c r="F8232" s="28">
        <f t="shared" si="67"/>
        <v>44508.45072</v>
      </c>
      <c r="G8232" s="32">
        <f t="shared" si="134"/>
        <v>44508.45072</v>
      </c>
      <c r="H8232" s="29">
        <v>0.6291666666666667</v>
      </c>
      <c r="I8232" s="30">
        <f t="shared" si="141"/>
        <v>-44507.82156</v>
      </c>
      <c r="J8232" s="5" t="s">
        <v>1861</v>
      </c>
      <c r="K8232" t="str">
        <f t="shared" si="142"/>
        <v/>
      </c>
    </row>
    <row r="8233">
      <c r="A8233" s="24">
        <v>44508.37747840278</v>
      </c>
      <c r="B8233" s="5" t="s">
        <v>2474</v>
      </c>
      <c r="C8233" s="5" t="s">
        <v>545</v>
      </c>
      <c r="D8233" s="5" t="s">
        <v>3246</v>
      </c>
      <c r="F8233" s="28">
        <f t="shared" si="67"/>
        <v>44508.46081</v>
      </c>
      <c r="G8233" s="32">
        <f t="shared" si="134"/>
        <v>44508.46081</v>
      </c>
      <c r="H8233" s="29">
        <v>0.6666666666666666</v>
      </c>
      <c r="I8233" s="30">
        <f t="shared" si="141"/>
        <v>-44507.79415</v>
      </c>
      <c r="J8233" s="5" t="s">
        <v>3959</v>
      </c>
      <c r="K8233" t="str">
        <f t="shared" si="142"/>
        <v/>
      </c>
    </row>
    <row r="8234">
      <c r="A8234" s="24">
        <v>44508.39329519676</v>
      </c>
      <c r="B8234" s="5" t="s">
        <v>5186</v>
      </c>
      <c r="C8234" s="5" t="s">
        <v>1480</v>
      </c>
      <c r="D8234" s="5" t="s">
        <v>2787</v>
      </c>
      <c r="E8234" s="5">
        <v>41.0</v>
      </c>
      <c r="F8234" s="28">
        <f t="shared" si="67"/>
        <v>44508.47663</v>
      </c>
      <c r="G8234" s="32">
        <f t="shared" si="134"/>
        <v>44508.47663</v>
      </c>
      <c r="H8234" s="29">
        <v>0.625</v>
      </c>
      <c r="I8234" s="30">
        <f t="shared" si="141"/>
        <v>-44507.85163</v>
      </c>
      <c r="J8234" s="5" t="s">
        <v>1861</v>
      </c>
      <c r="K8234" t="str">
        <f t="shared" si="142"/>
        <v/>
      </c>
    </row>
    <row r="8235">
      <c r="A8235" s="24">
        <v>44508.41354857638</v>
      </c>
      <c r="B8235" s="5" t="s">
        <v>5755</v>
      </c>
      <c r="C8235" s="5" t="s">
        <v>5444</v>
      </c>
      <c r="D8235" s="5" t="s">
        <v>1237</v>
      </c>
      <c r="E8235" s="5">
        <v>5.0</v>
      </c>
      <c r="F8235" s="28">
        <f t="shared" si="67"/>
        <v>44508.49688</v>
      </c>
      <c r="G8235" s="32">
        <f t="shared" si="134"/>
        <v>44508.49688</v>
      </c>
      <c r="H8235" s="29">
        <v>0.5083333333333333</v>
      </c>
      <c r="I8235" s="30">
        <f t="shared" si="141"/>
        <v>-44507.98855</v>
      </c>
      <c r="K8235" t="str">
        <f t="shared" si="142"/>
        <v/>
      </c>
    </row>
    <row r="8236">
      <c r="A8236" s="24">
        <v>44508.87734972222</v>
      </c>
      <c r="B8236" s="5" t="s">
        <v>3401</v>
      </c>
      <c r="C8236" s="5" t="s">
        <v>1480</v>
      </c>
      <c r="D8236" s="5" t="s">
        <v>2787</v>
      </c>
      <c r="F8236" s="28">
        <f t="shared" si="67"/>
        <v>44508.96068</v>
      </c>
      <c r="G8236" s="32">
        <f t="shared" si="134"/>
        <v>44508.96068</v>
      </c>
      <c r="I8236" t="str">
        <f t="shared" si="141"/>
        <v/>
      </c>
      <c r="K8236" t="str">
        <f t="shared" si="142"/>
        <v/>
      </c>
    </row>
    <row r="8237">
      <c r="A8237" s="24">
        <v>44509.2695702662</v>
      </c>
      <c r="B8237" s="5" t="s">
        <v>4786</v>
      </c>
      <c r="C8237" s="5" t="s">
        <v>545</v>
      </c>
      <c r="D8237" s="5" t="s">
        <v>3246</v>
      </c>
      <c r="F8237" s="28">
        <f t="shared" si="67"/>
        <v>44509.3529</v>
      </c>
      <c r="G8237" s="32">
        <f t="shared" si="134"/>
        <v>44509.3529</v>
      </c>
      <c r="H8237" s="29">
        <v>0.6666666666666666</v>
      </c>
      <c r="I8237" s="30">
        <f t="shared" si="141"/>
        <v>-44508.68624</v>
      </c>
      <c r="J8237" s="5" t="s">
        <v>3958</v>
      </c>
      <c r="K8237" t="str">
        <f t="shared" si="142"/>
        <v/>
      </c>
    </row>
    <row r="8238">
      <c r="A8238" s="24">
        <v>44509.309729988425</v>
      </c>
      <c r="B8238" s="5" t="s">
        <v>2964</v>
      </c>
      <c r="C8238" s="5" t="s">
        <v>1527</v>
      </c>
      <c r="D8238" s="5" t="s">
        <v>2904</v>
      </c>
      <c r="E8238" s="5">
        <v>1.0</v>
      </c>
      <c r="F8238" s="28">
        <f t="shared" si="67"/>
        <v>44509.39306</v>
      </c>
      <c r="G8238" s="32">
        <f t="shared" si="134"/>
        <v>44509.39306</v>
      </c>
      <c r="H8238" s="29">
        <v>0.6666666666666666</v>
      </c>
      <c r="I8238" s="30">
        <f t="shared" si="141"/>
        <v>-44508.7264</v>
      </c>
      <c r="K8238" t="str">
        <f t="shared" si="142"/>
        <v/>
      </c>
    </row>
    <row r="8239">
      <c r="A8239" s="24">
        <v>44509.312626631945</v>
      </c>
      <c r="B8239" s="5" t="s">
        <v>5456</v>
      </c>
      <c r="C8239" s="5" t="s">
        <v>545</v>
      </c>
      <c r="D8239" s="5" t="s">
        <v>3246</v>
      </c>
      <c r="F8239" s="28">
        <f t="shared" si="67"/>
        <v>44509.39596</v>
      </c>
      <c r="G8239" s="32">
        <f t="shared" si="134"/>
        <v>44509.39596</v>
      </c>
      <c r="H8239" s="29">
        <v>0.6666666666666666</v>
      </c>
      <c r="I8239" s="30">
        <f t="shared" si="141"/>
        <v>-44508.72929</v>
      </c>
      <c r="J8239" s="5" t="s">
        <v>3959</v>
      </c>
      <c r="K8239" t="str">
        <f t="shared" si="142"/>
        <v/>
      </c>
    </row>
    <row r="8240">
      <c r="A8240" s="24">
        <v>44509.31790971065</v>
      </c>
      <c r="B8240" s="5" t="s">
        <v>5018</v>
      </c>
      <c r="C8240" s="5" t="s">
        <v>545</v>
      </c>
      <c r="D8240" s="5" t="s">
        <v>3246</v>
      </c>
      <c r="F8240" s="28">
        <f t="shared" si="67"/>
        <v>44509.40124</v>
      </c>
      <c r="G8240" s="32">
        <f t="shared" si="134"/>
        <v>44509.40124</v>
      </c>
      <c r="H8240" s="29">
        <v>0.6666666666666666</v>
      </c>
      <c r="I8240" s="30">
        <f t="shared" si="141"/>
        <v>-44508.73458</v>
      </c>
      <c r="J8240" s="5" t="s">
        <v>3972</v>
      </c>
      <c r="K8240" t="str">
        <f t="shared" si="142"/>
        <v/>
      </c>
    </row>
    <row r="8241">
      <c r="A8241" s="24">
        <v>44509.31919858797</v>
      </c>
      <c r="B8241" s="5" t="s">
        <v>254</v>
      </c>
      <c r="C8241" s="5" t="s">
        <v>251</v>
      </c>
      <c r="D8241" s="5" t="s">
        <v>2904</v>
      </c>
      <c r="E8241" s="5">
        <v>2.0</v>
      </c>
      <c r="F8241" s="28">
        <f t="shared" si="67"/>
        <v>44509.40253</v>
      </c>
      <c r="G8241" s="32">
        <f t="shared" si="134"/>
        <v>44509.40253</v>
      </c>
      <c r="H8241" s="29">
        <v>0.6666666666666666</v>
      </c>
      <c r="I8241" s="30">
        <f t="shared" si="141"/>
        <v>-44508.73587</v>
      </c>
      <c r="K8241" t="str">
        <f t="shared" si="142"/>
        <v/>
      </c>
    </row>
    <row r="8242">
      <c r="A8242" s="24">
        <v>44509.319404884256</v>
      </c>
      <c r="B8242" s="5" t="s">
        <v>250</v>
      </c>
      <c r="C8242" s="5" t="s">
        <v>251</v>
      </c>
      <c r="D8242" s="5" t="s">
        <v>2904</v>
      </c>
      <c r="E8242" s="5">
        <v>3.0</v>
      </c>
      <c r="F8242" s="28">
        <f t="shared" si="67"/>
        <v>44509.40274</v>
      </c>
      <c r="G8242" s="32">
        <f t="shared" si="134"/>
        <v>44509.40274</v>
      </c>
      <c r="H8242" s="29">
        <v>0.6666666666666666</v>
      </c>
      <c r="I8242" s="30">
        <f t="shared" si="141"/>
        <v>-44508.73607</v>
      </c>
      <c r="K8242" t="str">
        <f t="shared" si="142"/>
        <v/>
      </c>
    </row>
    <row r="8243">
      <c r="A8243" s="24">
        <v>44509.32022721064</v>
      </c>
      <c r="B8243" s="5" t="s">
        <v>5756</v>
      </c>
      <c r="C8243" s="5" t="s">
        <v>4143</v>
      </c>
      <c r="D8243" s="5" t="s">
        <v>4264</v>
      </c>
      <c r="E8243" s="5">
        <v>5.0</v>
      </c>
      <c r="F8243" s="28">
        <f t="shared" si="67"/>
        <v>44509.40356</v>
      </c>
      <c r="G8243" s="32">
        <f t="shared" si="134"/>
        <v>44509.40356</v>
      </c>
      <c r="H8243" s="29">
        <v>0.37083333333333335</v>
      </c>
      <c r="I8243" s="30">
        <f t="shared" si="141"/>
        <v>-44509.03273</v>
      </c>
      <c r="K8243" t="str">
        <f t="shared" si="142"/>
        <v/>
      </c>
    </row>
    <row r="8244">
      <c r="A8244" s="24">
        <v>44509.33452736111</v>
      </c>
      <c r="B8244" s="5" t="s">
        <v>4328</v>
      </c>
      <c r="C8244" s="5" t="s">
        <v>545</v>
      </c>
      <c r="D8244" s="5" t="s">
        <v>674</v>
      </c>
      <c r="F8244" s="28">
        <f t="shared" si="67"/>
        <v>44509.41786</v>
      </c>
      <c r="G8244" s="32">
        <f t="shared" si="134"/>
        <v>44509.41786</v>
      </c>
      <c r="H8244" s="29">
        <v>0.6666666666666666</v>
      </c>
      <c r="I8244" s="30">
        <f t="shared" si="141"/>
        <v>-44508.75119</v>
      </c>
      <c r="J8244" s="5" t="s">
        <v>3974</v>
      </c>
      <c r="K8244" t="str">
        <f t="shared" si="142"/>
        <v/>
      </c>
    </row>
    <row r="8245">
      <c r="A8245" s="24">
        <v>44509.334979837964</v>
      </c>
      <c r="B8245" s="5" t="s">
        <v>107</v>
      </c>
      <c r="C8245" s="5" t="s">
        <v>516</v>
      </c>
      <c r="D8245" s="5" t="s">
        <v>1034</v>
      </c>
      <c r="F8245" s="28">
        <f t="shared" si="67"/>
        <v>44509.41831</v>
      </c>
      <c r="G8245" s="32">
        <f t="shared" si="134"/>
        <v>44509.41831</v>
      </c>
      <c r="H8245" s="29">
        <v>0.6666666666666666</v>
      </c>
      <c r="I8245" s="30">
        <f t="shared" si="141"/>
        <v>-44508.75165</v>
      </c>
      <c r="J8245" s="5" t="s">
        <v>5683</v>
      </c>
      <c r="K8245" t="str">
        <f t="shared" si="142"/>
        <v/>
      </c>
    </row>
    <row r="8246">
      <c r="A8246" s="24">
        <v>44509.33531858797</v>
      </c>
      <c r="B8246" s="5" t="s">
        <v>1556</v>
      </c>
      <c r="C8246" s="5" t="s">
        <v>3846</v>
      </c>
      <c r="D8246" s="5" t="s">
        <v>5042</v>
      </c>
      <c r="E8246" s="5">
        <v>5.0</v>
      </c>
      <c r="F8246" s="28">
        <f t="shared" si="67"/>
        <v>44509.41865</v>
      </c>
      <c r="G8246" s="32">
        <f t="shared" si="134"/>
        <v>44509.41865</v>
      </c>
      <c r="H8246" s="29">
        <v>0.6666666666666666</v>
      </c>
      <c r="I8246" s="30">
        <f t="shared" si="141"/>
        <v>-44508.75199</v>
      </c>
      <c r="K8246" t="str">
        <f t="shared" si="142"/>
        <v/>
      </c>
    </row>
    <row r="8247">
      <c r="A8247" s="24">
        <v>44509.340253993054</v>
      </c>
      <c r="B8247" s="5" t="s">
        <v>4934</v>
      </c>
      <c r="C8247" s="5" t="s">
        <v>1376</v>
      </c>
      <c r="D8247" s="5" t="s">
        <v>5042</v>
      </c>
      <c r="E8247" s="5">
        <v>6.0</v>
      </c>
      <c r="F8247" s="28">
        <f t="shared" si="67"/>
        <v>44509.42359</v>
      </c>
      <c r="G8247" s="32">
        <f t="shared" si="134"/>
        <v>44509.42359</v>
      </c>
      <c r="H8247" s="29">
        <v>0.6666666666666666</v>
      </c>
      <c r="I8247" s="30">
        <f t="shared" si="141"/>
        <v>-44508.75692</v>
      </c>
      <c r="K8247" t="str">
        <f t="shared" si="142"/>
        <v/>
      </c>
    </row>
    <row r="8248">
      <c r="A8248" s="24">
        <v>44509.34075469908</v>
      </c>
      <c r="B8248" s="5" t="s">
        <v>1554</v>
      </c>
      <c r="C8248" s="5" t="s">
        <v>3501</v>
      </c>
      <c r="D8248" s="5" t="s">
        <v>5042</v>
      </c>
      <c r="E8248" s="5">
        <v>7.0</v>
      </c>
      <c r="F8248" s="28">
        <f t="shared" si="67"/>
        <v>44509.42409</v>
      </c>
      <c r="G8248" s="32">
        <f t="shared" si="134"/>
        <v>44509.42409</v>
      </c>
      <c r="H8248" s="29">
        <v>0.6666666666666666</v>
      </c>
      <c r="I8248" s="30">
        <f t="shared" si="141"/>
        <v>-44508.75742</v>
      </c>
      <c r="K8248" t="str">
        <f t="shared" si="142"/>
        <v/>
      </c>
    </row>
    <row r="8249">
      <c r="A8249" s="24">
        <v>44509.349875740736</v>
      </c>
      <c r="B8249" s="5" t="s">
        <v>2127</v>
      </c>
      <c r="C8249" s="5" t="s">
        <v>2126</v>
      </c>
      <c r="D8249" s="5" t="s">
        <v>4264</v>
      </c>
      <c r="E8249" s="5">
        <v>38.0</v>
      </c>
      <c r="F8249" s="28">
        <f t="shared" si="67"/>
        <v>44509.43321</v>
      </c>
      <c r="G8249" s="32">
        <f t="shared" si="134"/>
        <v>44509.43321</v>
      </c>
      <c r="H8249" s="29">
        <v>0.6666666666666666</v>
      </c>
      <c r="I8249" s="30">
        <f t="shared" si="141"/>
        <v>-44508.76654</v>
      </c>
      <c r="J8249" s="5" t="s">
        <v>1861</v>
      </c>
      <c r="K8249" t="str">
        <f t="shared" si="142"/>
        <v/>
      </c>
    </row>
    <row r="8250">
      <c r="A8250" s="24">
        <v>44509.35041917824</v>
      </c>
      <c r="B8250" s="5" t="s">
        <v>5754</v>
      </c>
      <c r="C8250" s="5" t="s">
        <v>3798</v>
      </c>
      <c r="D8250" s="5" t="s">
        <v>4264</v>
      </c>
      <c r="E8250" s="5">
        <v>39.0</v>
      </c>
      <c r="F8250" s="28">
        <f t="shared" si="67"/>
        <v>44509.43375</v>
      </c>
      <c r="G8250" s="32">
        <f t="shared" si="134"/>
        <v>44509.43375</v>
      </c>
      <c r="H8250" s="29">
        <v>0.6666666666666666</v>
      </c>
      <c r="I8250" s="30">
        <f t="shared" si="141"/>
        <v>-44508.76709</v>
      </c>
      <c r="J8250" s="5" t="s">
        <v>1861</v>
      </c>
      <c r="K8250" t="str">
        <f t="shared" si="142"/>
        <v/>
      </c>
    </row>
    <row r="8251">
      <c r="A8251" s="24">
        <v>44509.35649622685</v>
      </c>
      <c r="B8251" s="5" t="s">
        <v>1197</v>
      </c>
      <c r="C8251" s="5" t="s">
        <v>4821</v>
      </c>
      <c r="D8251" s="5" t="s">
        <v>438</v>
      </c>
      <c r="E8251" s="5">
        <v>8.0</v>
      </c>
      <c r="F8251" s="28">
        <f t="shared" si="67"/>
        <v>44509.43983</v>
      </c>
      <c r="G8251" s="32">
        <f t="shared" si="134"/>
        <v>44509.43983</v>
      </c>
      <c r="H8251" s="29">
        <v>0.5347222222222222</v>
      </c>
      <c r="I8251" s="30">
        <f t="shared" si="141"/>
        <v>-44508.90511</v>
      </c>
      <c r="K8251" t="str">
        <f t="shared" si="142"/>
        <v/>
      </c>
    </row>
    <row r="8252">
      <c r="A8252" s="24">
        <v>44509.366875694446</v>
      </c>
      <c r="B8252" s="5" t="s">
        <v>4088</v>
      </c>
      <c r="C8252" s="5" t="s">
        <v>545</v>
      </c>
      <c r="D8252" s="5" t="s">
        <v>3246</v>
      </c>
      <c r="F8252" s="28">
        <f t="shared" si="67"/>
        <v>44509.45021</v>
      </c>
      <c r="G8252" s="32">
        <f t="shared" si="134"/>
        <v>44509.45021</v>
      </c>
      <c r="H8252" s="29">
        <v>0.6666666666666666</v>
      </c>
      <c r="I8252" s="30">
        <f t="shared" si="141"/>
        <v>-44508.78354</v>
      </c>
      <c r="J8252" s="5" t="s">
        <v>5684</v>
      </c>
      <c r="K8252" t="str">
        <f t="shared" si="142"/>
        <v/>
      </c>
    </row>
    <row r="8253">
      <c r="A8253" s="24">
        <v>44509.408096747684</v>
      </c>
      <c r="B8253" s="5" t="s">
        <v>5757</v>
      </c>
      <c r="C8253" s="5" t="s">
        <v>635</v>
      </c>
      <c r="D8253" s="5" t="s">
        <v>2331</v>
      </c>
      <c r="E8253" s="5">
        <v>9.0</v>
      </c>
      <c r="F8253" s="28">
        <f t="shared" si="67"/>
        <v>44509.49143</v>
      </c>
      <c r="G8253" s="32">
        <f t="shared" si="134"/>
        <v>44509.49143</v>
      </c>
      <c r="H8253" s="29">
        <v>0.5590277777777778</v>
      </c>
      <c r="I8253" s="30">
        <f t="shared" si="141"/>
        <v>-44508.9324</v>
      </c>
      <c r="K8253" t="str">
        <f t="shared" si="142"/>
        <v/>
      </c>
    </row>
    <row r="8254">
      <c r="A8254" s="24">
        <v>44509.408925185184</v>
      </c>
      <c r="B8254" s="5" t="s">
        <v>5186</v>
      </c>
      <c r="C8254" s="5" t="s">
        <v>1480</v>
      </c>
      <c r="D8254" s="5" t="s">
        <v>2787</v>
      </c>
      <c r="E8254" s="5">
        <v>41.0</v>
      </c>
      <c r="F8254" s="28">
        <f t="shared" si="67"/>
        <v>44509.49226</v>
      </c>
      <c r="G8254" s="32">
        <f t="shared" si="134"/>
        <v>44509.49226</v>
      </c>
      <c r="H8254" s="29">
        <v>0.6666666666666666</v>
      </c>
      <c r="I8254" s="30">
        <f t="shared" si="141"/>
        <v>-44508.82559</v>
      </c>
      <c r="J8254" s="5" t="s">
        <v>1861</v>
      </c>
      <c r="K8254" t="str">
        <f t="shared" si="142"/>
        <v/>
      </c>
    </row>
    <row r="8255">
      <c r="A8255" s="24">
        <v>44509.56508289352</v>
      </c>
      <c r="B8255" s="5" t="s">
        <v>5758</v>
      </c>
      <c r="C8255" s="5" t="s">
        <v>5759</v>
      </c>
      <c r="D8255" s="5" t="s">
        <v>4860</v>
      </c>
      <c r="E8255" s="5">
        <v>8.0</v>
      </c>
      <c r="F8255" s="28">
        <f t="shared" si="67"/>
        <v>44509.64842</v>
      </c>
      <c r="G8255" s="32">
        <f t="shared" si="134"/>
        <v>44509.64842</v>
      </c>
      <c r="H8255" s="29">
        <v>0.6666666666666666</v>
      </c>
      <c r="I8255" s="30">
        <f t="shared" si="141"/>
        <v>-44508.98175</v>
      </c>
      <c r="K8255" t="str">
        <f t="shared" si="142"/>
        <v/>
      </c>
    </row>
    <row r="8256">
      <c r="A8256" s="24">
        <v>44509.56723655092</v>
      </c>
      <c r="B8256" s="5" t="s">
        <v>364</v>
      </c>
      <c r="C8256" s="5" t="s">
        <v>1480</v>
      </c>
      <c r="D8256" s="5" t="s">
        <v>165</v>
      </c>
      <c r="E8256" s="5">
        <v>9.0</v>
      </c>
      <c r="F8256" s="28">
        <f t="shared" si="67"/>
        <v>44509.65057</v>
      </c>
      <c r="G8256" s="32">
        <f t="shared" si="134"/>
        <v>44509.65057</v>
      </c>
      <c r="H8256" s="29">
        <v>0.6666666666666666</v>
      </c>
      <c r="I8256" s="30">
        <f t="shared" si="141"/>
        <v>-44508.9839</v>
      </c>
      <c r="K8256" t="str">
        <f t="shared" si="142"/>
        <v/>
      </c>
    </row>
    <row r="8257">
      <c r="A8257" s="24">
        <v>44509.8764303125</v>
      </c>
      <c r="B8257" s="5" t="s">
        <v>3401</v>
      </c>
      <c r="C8257" s="5" t="s">
        <v>1480</v>
      </c>
      <c r="D8257" s="5" t="s">
        <v>2787</v>
      </c>
      <c r="F8257" s="28">
        <f t="shared" si="67"/>
        <v>44509.95976</v>
      </c>
      <c r="G8257" s="32">
        <f t="shared" si="134"/>
        <v>44509.95976</v>
      </c>
      <c r="I8257" t="str">
        <f t="shared" si="141"/>
        <v/>
      </c>
      <c r="K8257" t="str">
        <f t="shared" si="142"/>
        <v/>
      </c>
    </row>
    <row r="8258">
      <c r="A8258" s="24">
        <v>44510.302239780096</v>
      </c>
      <c r="B8258" s="5" t="s">
        <v>4612</v>
      </c>
      <c r="C8258" s="5" t="s">
        <v>545</v>
      </c>
      <c r="D8258" s="5" t="s">
        <v>3246</v>
      </c>
      <c r="F8258" s="28">
        <f t="shared" si="67"/>
        <v>44510.38557</v>
      </c>
      <c r="G8258" s="32">
        <f t="shared" si="134"/>
        <v>44510.38557</v>
      </c>
      <c r="H8258" s="29">
        <v>0.49375</v>
      </c>
      <c r="I8258" s="30">
        <f t="shared" si="141"/>
        <v>-44509.89182</v>
      </c>
      <c r="J8258" s="5" t="s">
        <v>3972</v>
      </c>
      <c r="K8258" t="str">
        <f t="shared" si="142"/>
        <v/>
      </c>
    </row>
    <row r="8259">
      <c r="A8259" s="24">
        <v>44510.31144800926</v>
      </c>
      <c r="B8259" s="5" t="s">
        <v>4088</v>
      </c>
      <c r="C8259" s="5" t="s">
        <v>545</v>
      </c>
      <c r="D8259" s="5" t="s">
        <v>3246</v>
      </c>
      <c r="F8259" s="28">
        <f t="shared" si="67"/>
        <v>44510.39478</v>
      </c>
      <c r="G8259" s="32">
        <f t="shared" si="134"/>
        <v>44510.39478</v>
      </c>
      <c r="H8259" s="29">
        <v>0.6263888888888889</v>
      </c>
      <c r="I8259" s="30">
        <f t="shared" si="141"/>
        <v>-44509.76839</v>
      </c>
      <c r="J8259" s="5" t="s">
        <v>5760</v>
      </c>
      <c r="K8259" t="str">
        <f t="shared" si="142"/>
        <v/>
      </c>
    </row>
    <row r="8260">
      <c r="A8260" s="24">
        <v>44510.34858341435</v>
      </c>
      <c r="B8260" s="5" t="s">
        <v>3185</v>
      </c>
      <c r="C8260" s="5" t="s">
        <v>4091</v>
      </c>
      <c r="D8260" s="5" t="s">
        <v>5761</v>
      </c>
      <c r="E8260" s="5">
        <v>1.0</v>
      </c>
      <c r="F8260" s="28">
        <f t="shared" si="67"/>
        <v>44510.43192</v>
      </c>
      <c r="G8260" s="32">
        <f t="shared" si="134"/>
        <v>44510.43192</v>
      </c>
      <c r="H8260" s="29">
        <v>0.4979166666666667</v>
      </c>
      <c r="I8260" s="30">
        <f t="shared" si="141"/>
        <v>-44509.934</v>
      </c>
      <c r="K8260" t="str">
        <f t="shared" si="142"/>
        <v/>
      </c>
    </row>
    <row r="8261">
      <c r="A8261" s="24">
        <v>44510.36444885416</v>
      </c>
      <c r="B8261" s="5" t="s">
        <v>253</v>
      </c>
      <c r="C8261" s="5" t="s">
        <v>251</v>
      </c>
      <c r="E8261" s="5">
        <v>5.0</v>
      </c>
      <c r="F8261" s="28">
        <f t="shared" si="67"/>
        <v>44510.44778</v>
      </c>
      <c r="G8261" s="32">
        <f t="shared" si="134"/>
        <v>44510.44778</v>
      </c>
      <c r="H8261" s="29">
        <v>0.6666666666666666</v>
      </c>
      <c r="I8261" s="30">
        <f t="shared" si="141"/>
        <v>-44509.78112</v>
      </c>
      <c r="K8261" t="str">
        <f t="shared" si="142"/>
        <v/>
      </c>
    </row>
    <row r="8262">
      <c r="A8262" s="24">
        <v>44510.36468747685</v>
      </c>
      <c r="B8262" s="5" t="s">
        <v>254</v>
      </c>
      <c r="C8262" s="5" t="s">
        <v>251</v>
      </c>
      <c r="E8262" s="5">
        <v>6.0</v>
      </c>
      <c r="F8262" s="28">
        <f t="shared" si="67"/>
        <v>44510.44802</v>
      </c>
      <c r="G8262" s="32">
        <f t="shared" si="134"/>
        <v>44510.44802</v>
      </c>
      <c r="H8262" s="29">
        <v>0.6666666666666666</v>
      </c>
      <c r="I8262" s="30">
        <f t="shared" si="141"/>
        <v>-44509.78135</v>
      </c>
      <c r="K8262" t="str">
        <f t="shared" si="142"/>
        <v/>
      </c>
    </row>
    <row r="8263">
      <c r="A8263" s="24">
        <v>44510.364927002316</v>
      </c>
      <c r="B8263" s="5" t="s">
        <v>250</v>
      </c>
      <c r="C8263" s="5" t="s">
        <v>251</v>
      </c>
      <c r="E8263" s="5">
        <v>7.0</v>
      </c>
      <c r="F8263" s="28">
        <f t="shared" si="67"/>
        <v>44510.44826</v>
      </c>
      <c r="G8263" s="32">
        <f t="shared" si="134"/>
        <v>44510.44826</v>
      </c>
      <c r="H8263" s="29">
        <v>0.6666666666666666</v>
      </c>
      <c r="I8263" s="30">
        <f t="shared" si="141"/>
        <v>-44509.78159</v>
      </c>
      <c r="K8263" t="str">
        <f t="shared" si="142"/>
        <v/>
      </c>
    </row>
    <row r="8264">
      <c r="A8264" s="24">
        <v>44510.404564745375</v>
      </c>
      <c r="B8264" s="5" t="s">
        <v>5186</v>
      </c>
      <c r="C8264" s="5" t="s">
        <v>1480</v>
      </c>
      <c r="D8264" s="5" t="s">
        <v>2787</v>
      </c>
      <c r="E8264" s="5">
        <v>38.0</v>
      </c>
      <c r="F8264" s="28">
        <f t="shared" si="67"/>
        <v>44510.4879</v>
      </c>
      <c r="G8264" s="32">
        <f t="shared" si="134"/>
        <v>44510.4879</v>
      </c>
      <c r="H8264" s="29">
        <v>0.61875</v>
      </c>
      <c r="I8264" s="30">
        <f t="shared" si="141"/>
        <v>-44509.86915</v>
      </c>
      <c r="J8264" s="5" t="s">
        <v>1861</v>
      </c>
      <c r="K8264" t="str">
        <f t="shared" si="142"/>
        <v/>
      </c>
    </row>
    <row r="8265">
      <c r="A8265" s="24">
        <v>44510.87699831018</v>
      </c>
      <c r="B8265" s="5" t="s">
        <v>3401</v>
      </c>
      <c r="C8265" s="5" t="s">
        <v>1480</v>
      </c>
      <c r="D8265" s="5" t="s">
        <v>2787</v>
      </c>
      <c r="F8265" s="28">
        <f t="shared" si="67"/>
        <v>44510.96033</v>
      </c>
      <c r="G8265" s="32">
        <f t="shared" si="134"/>
        <v>44510.96033</v>
      </c>
      <c r="I8265" t="str">
        <f t="shared" si="141"/>
        <v/>
      </c>
      <c r="K8265" t="str">
        <f t="shared" si="142"/>
        <v/>
      </c>
    </row>
    <row r="8266">
      <c r="A8266" s="24">
        <v>44512.292753946764</v>
      </c>
      <c r="B8266" s="5" t="s">
        <v>3053</v>
      </c>
      <c r="C8266" s="5" t="s">
        <v>976</v>
      </c>
      <c r="D8266" s="5" t="s">
        <v>5042</v>
      </c>
      <c r="F8266" s="28">
        <f t="shared" si="67"/>
        <v>44512.37609</v>
      </c>
      <c r="G8266" s="32">
        <f t="shared" si="134"/>
        <v>44512.37609</v>
      </c>
      <c r="I8266" t="str">
        <f t="shared" si="141"/>
        <v/>
      </c>
      <c r="K8266" t="str">
        <f t="shared" si="142"/>
        <v/>
      </c>
    </row>
    <row r="8267">
      <c r="A8267" s="24">
        <v>44512.29796783565</v>
      </c>
      <c r="B8267" s="5" t="s">
        <v>5762</v>
      </c>
      <c r="D8267" s="5" t="s">
        <v>4458</v>
      </c>
      <c r="F8267" s="28">
        <f t="shared" si="67"/>
        <v>44512.3813</v>
      </c>
      <c r="G8267" s="32">
        <f t="shared" si="134"/>
        <v>44512.3813</v>
      </c>
      <c r="I8267" t="str">
        <f t="shared" si="141"/>
        <v/>
      </c>
      <c r="K8267" t="str">
        <f t="shared" si="142"/>
        <v/>
      </c>
    </row>
    <row r="8268">
      <c r="A8268" s="24">
        <v>44512.33556071759</v>
      </c>
      <c r="B8268" s="5" t="s">
        <v>4998</v>
      </c>
      <c r="C8268" s="5" t="s">
        <v>545</v>
      </c>
      <c r="D8268" s="5" t="s">
        <v>3246</v>
      </c>
      <c r="F8268" s="28">
        <f t="shared" si="67"/>
        <v>44512.41889</v>
      </c>
      <c r="G8268" s="32">
        <f t="shared" si="134"/>
        <v>44512.41889</v>
      </c>
      <c r="I8268" t="str">
        <f t="shared" si="141"/>
        <v/>
      </c>
      <c r="K8268" t="str">
        <f t="shared" si="142"/>
        <v/>
      </c>
    </row>
    <row r="8269">
      <c r="A8269" s="24">
        <v>44512.38563682871</v>
      </c>
      <c r="B8269" s="5" t="s">
        <v>5186</v>
      </c>
      <c r="C8269" s="5" t="s">
        <v>1480</v>
      </c>
      <c r="D8269" s="5" t="s">
        <v>2787</v>
      </c>
      <c r="F8269" s="28">
        <f t="shared" si="67"/>
        <v>44512.46897</v>
      </c>
      <c r="G8269" s="32">
        <f t="shared" si="134"/>
        <v>44512.46897</v>
      </c>
      <c r="I8269" t="str">
        <f t="shared" si="141"/>
        <v/>
      </c>
      <c r="K8269" t="str">
        <f t="shared" si="142"/>
        <v/>
      </c>
    </row>
    <row r="8270">
      <c r="A8270" s="24">
        <v>44512.480056134256</v>
      </c>
      <c r="B8270" s="5" t="s">
        <v>5763</v>
      </c>
      <c r="C8270" s="5" t="s">
        <v>1292</v>
      </c>
      <c r="F8270" s="28">
        <f t="shared" si="67"/>
        <v>44512.56339</v>
      </c>
      <c r="G8270" s="32">
        <f t="shared" si="134"/>
        <v>44512.56339</v>
      </c>
      <c r="I8270" t="str">
        <f t="shared" si="141"/>
        <v/>
      </c>
      <c r="K8270" t="str">
        <f t="shared" si="142"/>
        <v/>
      </c>
    </row>
    <row r="8271">
      <c r="A8271" s="24">
        <v>44512.50175648148</v>
      </c>
      <c r="B8271" s="5" t="s">
        <v>3441</v>
      </c>
      <c r="C8271" s="5" t="s">
        <v>1292</v>
      </c>
      <c r="F8271" s="28">
        <f t="shared" si="67"/>
        <v>44512.58509</v>
      </c>
      <c r="G8271" s="32">
        <f t="shared" si="134"/>
        <v>44512.58509</v>
      </c>
      <c r="I8271" t="str">
        <f t="shared" si="141"/>
        <v/>
      </c>
      <c r="K8271" t="str">
        <f t="shared" si="142"/>
        <v/>
      </c>
    </row>
    <row r="8272">
      <c r="A8272" s="24">
        <v>44512.502051435185</v>
      </c>
      <c r="B8272" s="5" t="s">
        <v>2565</v>
      </c>
      <c r="C8272" s="5" t="s">
        <v>1292</v>
      </c>
      <c r="F8272" s="28">
        <f t="shared" si="67"/>
        <v>44512.58538</v>
      </c>
      <c r="G8272" s="32">
        <f t="shared" si="134"/>
        <v>44512.58538</v>
      </c>
      <c r="I8272" t="str">
        <f t="shared" si="141"/>
        <v/>
      </c>
      <c r="K8272" t="str">
        <f t="shared" si="142"/>
        <v/>
      </c>
    </row>
    <row r="8273">
      <c r="A8273" s="24">
        <v>44512.50245003472</v>
      </c>
      <c r="B8273" s="5" t="s">
        <v>1360</v>
      </c>
      <c r="C8273" s="5" t="s">
        <v>1292</v>
      </c>
      <c r="F8273" s="28">
        <f t="shared" si="67"/>
        <v>44512.58578</v>
      </c>
      <c r="G8273" s="32">
        <f t="shared" si="134"/>
        <v>44512.58578</v>
      </c>
      <c r="I8273" t="str">
        <f t="shared" si="141"/>
        <v/>
      </c>
      <c r="K8273" t="str">
        <f t="shared" si="142"/>
        <v/>
      </c>
    </row>
    <row r="8274">
      <c r="A8274" s="24">
        <v>44512.87216619213</v>
      </c>
      <c r="B8274" s="5" t="s">
        <v>3401</v>
      </c>
      <c r="C8274" s="5" t="s">
        <v>1480</v>
      </c>
      <c r="D8274" s="5" t="s">
        <v>2787</v>
      </c>
      <c r="F8274" s="28">
        <f t="shared" si="67"/>
        <v>44512.9555</v>
      </c>
      <c r="G8274" s="32">
        <f t="shared" si="134"/>
        <v>44512.9555</v>
      </c>
      <c r="I8274" t="str">
        <f t="shared" si="141"/>
        <v/>
      </c>
      <c r="K8274" t="str">
        <f t="shared" si="142"/>
        <v/>
      </c>
    </row>
    <row r="8275">
      <c r="A8275" s="24">
        <v>44515.21469454862</v>
      </c>
      <c r="B8275" s="5" t="s">
        <v>2475</v>
      </c>
      <c r="C8275" s="5" t="s">
        <v>545</v>
      </c>
      <c r="D8275" s="5" t="s">
        <v>3246</v>
      </c>
      <c r="F8275" s="28">
        <f t="shared" si="67"/>
        <v>44515.29803</v>
      </c>
      <c r="G8275" s="32">
        <f t="shared" si="134"/>
        <v>44515.29803</v>
      </c>
      <c r="I8275" t="str">
        <f t="shared" si="141"/>
        <v/>
      </c>
      <c r="K8275" t="str">
        <f t="shared" si="142"/>
        <v/>
      </c>
    </row>
    <row r="8276">
      <c r="A8276" s="24">
        <v>44515.328288854165</v>
      </c>
      <c r="B8276" s="5" t="s">
        <v>1291</v>
      </c>
      <c r="C8276" s="5" t="s">
        <v>1292</v>
      </c>
      <c r="D8276" s="5" t="s">
        <v>5764</v>
      </c>
      <c r="E8276" s="5">
        <v>1.0</v>
      </c>
      <c r="F8276" s="28">
        <f t="shared" si="67"/>
        <v>44515.41162</v>
      </c>
      <c r="G8276" s="32">
        <f t="shared" si="134"/>
        <v>44515.41162</v>
      </c>
      <c r="H8276" s="29">
        <v>0.6666666666666666</v>
      </c>
      <c r="I8276" s="30">
        <f t="shared" si="141"/>
        <v>-44514.74496</v>
      </c>
      <c r="K8276" t="str">
        <f t="shared" si="142"/>
        <v/>
      </c>
    </row>
    <row r="8277">
      <c r="A8277" s="24">
        <v>44515.32868344907</v>
      </c>
      <c r="B8277" s="5" t="s">
        <v>5765</v>
      </c>
      <c r="C8277" s="5" t="s">
        <v>1292</v>
      </c>
      <c r="D8277" s="5" t="s">
        <v>5764</v>
      </c>
      <c r="E8277" s="5">
        <v>2.0</v>
      </c>
      <c r="F8277" s="28">
        <f t="shared" si="67"/>
        <v>44515.41202</v>
      </c>
      <c r="G8277" s="32">
        <f t="shared" si="134"/>
        <v>44515.41202</v>
      </c>
      <c r="H8277" s="29">
        <v>0.6666666666666666</v>
      </c>
      <c r="I8277" s="30">
        <f t="shared" si="141"/>
        <v>-44514.74535</v>
      </c>
      <c r="K8277" t="str">
        <f t="shared" si="142"/>
        <v/>
      </c>
    </row>
    <row r="8278">
      <c r="A8278" s="24">
        <v>44515.345040879634</v>
      </c>
      <c r="B8278" s="5" t="s">
        <v>3167</v>
      </c>
      <c r="C8278" s="5" t="s">
        <v>862</v>
      </c>
      <c r="D8278" s="5" t="s">
        <v>624</v>
      </c>
      <c r="E8278" s="5">
        <v>3.0</v>
      </c>
      <c r="F8278" s="28">
        <f t="shared" si="67"/>
        <v>44515.42837</v>
      </c>
      <c r="G8278" s="32">
        <f t="shared" si="134"/>
        <v>44515.42837</v>
      </c>
      <c r="H8278" s="29">
        <v>0.6305555555555555</v>
      </c>
      <c r="I8278" s="30">
        <f t="shared" si="141"/>
        <v>-44514.79782</v>
      </c>
      <c r="K8278" t="str">
        <f t="shared" si="142"/>
        <v/>
      </c>
    </row>
    <row r="8279">
      <c r="A8279" s="24">
        <v>44515.34513594907</v>
      </c>
      <c r="B8279" s="5" t="s">
        <v>5206</v>
      </c>
      <c r="C8279" s="5" t="s">
        <v>236</v>
      </c>
      <c r="D8279" s="5" t="s">
        <v>147</v>
      </c>
      <c r="E8279" s="5">
        <v>38.0</v>
      </c>
      <c r="F8279" s="28">
        <f t="shared" si="67"/>
        <v>44515.42847</v>
      </c>
      <c r="G8279" s="32">
        <f t="shared" si="134"/>
        <v>44515.42847</v>
      </c>
      <c r="H8279" s="29">
        <v>0.59375</v>
      </c>
      <c r="I8279" s="30">
        <f t="shared" si="141"/>
        <v>-44514.83472</v>
      </c>
      <c r="J8279" s="5" t="s">
        <v>1861</v>
      </c>
      <c r="K8279" t="str">
        <f t="shared" si="142"/>
        <v/>
      </c>
    </row>
    <row r="8280">
      <c r="A8280" s="24">
        <v>44515.354355578704</v>
      </c>
      <c r="B8280" s="5" t="s">
        <v>254</v>
      </c>
      <c r="C8280" s="5" t="s">
        <v>251</v>
      </c>
      <c r="D8280" s="5" t="s">
        <v>660</v>
      </c>
      <c r="E8280" s="5">
        <v>5.0</v>
      </c>
      <c r="F8280" s="28">
        <f t="shared" si="67"/>
        <v>44515.43769</v>
      </c>
      <c r="G8280" s="32">
        <f t="shared" si="134"/>
        <v>44515.43769</v>
      </c>
      <c r="H8280" s="29">
        <v>0.6666666666666666</v>
      </c>
      <c r="I8280" s="30">
        <f t="shared" si="141"/>
        <v>-44514.77102</v>
      </c>
      <c r="K8280" t="str">
        <f t="shared" si="142"/>
        <v/>
      </c>
    </row>
    <row r="8281">
      <c r="A8281" s="24">
        <v>44515.3545437963</v>
      </c>
      <c r="B8281" s="5" t="s">
        <v>253</v>
      </c>
      <c r="C8281" s="5" t="s">
        <v>251</v>
      </c>
      <c r="D8281" s="5" t="s">
        <v>660</v>
      </c>
      <c r="E8281" s="5">
        <v>6.0</v>
      </c>
      <c r="F8281" s="28">
        <f t="shared" si="67"/>
        <v>44515.43788</v>
      </c>
      <c r="G8281" s="32">
        <f t="shared" si="134"/>
        <v>44515.43788</v>
      </c>
      <c r="H8281" s="29">
        <v>0.6666666666666666</v>
      </c>
      <c r="I8281" s="30">
        <f t="shared" si="141"/>
        <v>-44514.77121</v>
      </c>
      <c r="K8281" t="str">
        <f t="shared" si="142"/>
        <v/>
      </c>
    </row>
    <row r="8282">
      <c r="A8282" s="24">
        <v>44515.35475290509</v>
      </c>
      <c r="B8282" s="5" t="s">
        <v>250</v>
      </c>
      <c r="C8282" s="5" t="s">
        <v>251</v>
      </c>
      <c r="D8282" s="5" t="s">
        <v>660</v>
      </c>
      <c r="E8282" s="5">
        <v>7.0</v>
      </c>
      <c r="F8282" s="28">
        <f t="shared" si="67"/>
        <v>44515.43809</v>
      </c>
      <c r="G8282" s="32">
        <f t="shared" si="134"/>
        <v>44515.43809</v>
      </c>
      <c r="H8282" s="29">
        <v>0.6666666666666666</v>
      </c>
      <c r="I8282" s="30">
        <f t="shared" si="141"/>
        <v>-44514.77142</v>
      </c>
      <c r="K8282" t="str">
        <f t="shared" si="142"/>
        <v/>
      </c>
    </row>
    <row r="8283">
      <c r="A8283" s="24">
        <v>44515.37320456019</v>
      </c>
      <c r="B8283" s="5" t="s">
        <v>5186</v>
      </c>
      <c r="C8283" s="5" t="s">
        <v>1480</v>
      </c>
      <c r="D8283" s="5" t="s">
        <v>2787</v>
      </c>
      <c r="E8283" s="5">
        <v>41.0</v>
      </c>
      <c r="F8283" s="28">
        <f t="shared" si="67"/>
        <v>44515.45654</v>
      </c>
      <c r="G8283" s="32">
        <f t="shared" si="134"/>
        <v>44515.45654</v>
      </c>
      <c r="H8283" s="29">
        <v>0.6409722222222223</v>
      </c>
      <c r="I8283" s="30">
        <f t="shared" si="141"/>
        <v>-44514.81557</v>
      </c>
      <c r="J8283" s="5" t="s">
        <v>1861</v>
      </c>
      <c r="K8283" t="str">
        <f t="shared" si="142"/>
        <v/>
      </c>
    </row>
    <row r="8284">
      <c r="A8284" s="24">
        <v>44515.41700296296</v>
      </c>
      <c r="B8284" s="5" t="s">
        <v>2127</v>
      </c>
      <c r="C8284" s="5" t="s">
        <v>2126</v>
      </c>
      <c r="D8284" s="5" t="s">
        <v>4264</v>
      </c>
      <c r="E8284" s="5">
        <v>43.0</v>
      </c>
      <c r="F8284" s="28">
        <f t="shared" si="67"/>
        <v>44515.50034</v>
      </c>
      <c r="G8284" s="32">
        <f t="shared" si="134"/>
        <v>44515.50034</v>
      </c>
      <c r="H8284" s="29">
        <v>0.6666666666666666</v>
      </c>
      <c r="I8284" s="30">
        <f t="shared" si="141"/>
        <v>-44514.83367</v>
      </c>
      <c r="J8284" s="5" t="s">
        <v>1861</v>
      </c>
      <c r="K8284" t="str">
        <f t="shared" si="142"/>
        <v/>
      </c>
    </row>
    <row r="8285">
      <c r="A8285" s="24">
        <v>44515.41740525463</v>
      </c>
      <c r="B8285" s="5" t="s">
        <v>5754</v>
      </c>
      <c r="C8285" s="5" t="s">
        <v>3798</v>
      </c>
      <c r="D8285" s="5" t="s">
        <v>4264</v>
      </c>
      <c r="E8285" s="5">
        <v>44.0</v>
      </c>
      <c r="F8285" s="28">
        <f t="shared" si="67"/>
        <v>44515.50074</v>
      </c>
      <c r="G8285" s="32">
        <f t="shared" si="134"/>
        <v>44515.50074</v>
      </c>
      <c r="H8285" s="29">
        <v>0.6666666666666666</v>
      </c>
      <c r="I8285" s="30">
        <f t="shared" si="141"/>
        <v>-44514.83407</v>
      </c>
      <c r="J8285" s="5" t="s">
        <v>1861</v>
      </c>
      <c r="K8285" t="str">
        <f t="shared" si="142"/>
        <v/>
      </c>
    </row>
    <row r="8286">
      <c r="A8286" s="24">
        <v>44515.48841222222</v>
      </c>
      <c r="B8286" s="5" t="s">
        <v>5766</v>
      </c>
      <c r="C8286" s="5" t="s">
        <v>5767</v>
      </c>
      <c r="D8286" s="5" t="s">
        <v>5349</v>
      </c>
      <c r="E8286" s="5">
        <v>8.0</v>
      </c>
      <c r="F8286" s="28">
        <f t="shared" si="67"/>
        <v>44515.57175</v>
      </c>
      <c r="G8286" s="32">
        <f t="shared" si="134"/>
        <v>44515.57175</v>
      </c>
      <c r="H8286" s="29">
        <v>0.5583333333333333</v>
      </c>
      <c r="I8286" s="30">
        <f t="shared" si="141"/>
        <v>-44515.01341</v>
      </c>
      <c r="K8286" t="str">
        <f t="shared" si="142"/>
        <v/>
      </c>
    </row>
    <row r="8287">
      <c r="A8287" s="24">
        <v>44515.67210552083</v>
      </c>
      <c r="B8287" s="5" t="s">
        <v>3401</v>
      </c>
      <c r="C8287" s="5" t="s">
        <v>1480</v>
      </c>
      <c r="D8287" s="5" t="s">
        <v>2787</v>
      </c>
      <c r="F8287" s="28">
        <f t="shared" si="67"/>
        <v>44515.75544</v>
      </c>
      <c r="G8287" s="32">
        <f t="shared" si="134"/>
        <v>44515.75544</v>
      </c>
      <c r="I8287" t="str">
        <f t="shared" si="141"/>
        <v/>
      </c>
      <c r="K8287" t="str">
        <f t="shared" si="142"/>
        <v/>
      </c>
    </row>
    <row r="8288">
      <c r="A8288" s="24">
        <v>44516.32051650463</v>
      </c>
      <c r="B8288" s="5" t="s">
        <v>253</v>
      </c>
      <c r="C8288" s="5" t="s">
        <v>251</v>
      </c>
      <c r="D8288" s="5" t="s">
        <v>660</v>
      </c>
      <c r="E8288" s="5">
        <v>1.0</v>
      </c>
      <c r="F8288" s="28">
        <f t="shared" si="67"/>
        <v>44516.40385</v>
      </c>
      <c r="G8288" s="32">
        <f t="shared" si="134"/>
        <v>44516.40385</v>
      </c>
      <c r="H8288" s="29">
        <v>0.6666666666666666</v>
      </c>
      <c r="I8288" s="30">
        <f t="shared" si="141"/>
        <v>-44515.73718</v>
      </c>
      <c r="K8288" t="str">
        <f t="shared" si="142"/>
        <v/>
      </c>
    </row>
    <row r="8289">
      <c r="A8289" s="24">
        <v>44516.320763703705</v>
      </c>
      <c r="B8289" s="5" t="s">
        <v>250</v>
      </c>
      <c r="C8289" s="5" t="s">
        <v>251</v>
      </c>
      <c r="D8289" s="5" t="s">
        <v>660</v>
      </c>
      <c r="E8289" s="5">
        <v>2.0</v>
      </c>
      <c r="F8289" s="28">
        <f t="shared" si="67"/>
        <v>44516.4041</v>
      </c>
      <c r="G8289" s="32">
        <f t="shared" si="134"/>
        <v>44516.4041</v>
      </c>
      <c r="H8289" s="29">
        <v>0.6666666666666666</v>
      </c>
      <c r="I8289" s="30">
        <f t="shared" si="141"/>
        <v>-44515.73743</v>
      </c>
      <c r="K8289" t="str">
        <f t="shared" si="142"/>
        <v/>
      </c>
    </row>
    <row r="8290">
      <c r="A8290" s="24">
        <v>44516.32348086806</v>
      </c>
      <c r="B8290" s="5" t="s">
        <v>4241</v>
      </c>
      <c r="C8290" s="5" t="s">
        <v>51</v>
      </c>
      <c r="D8290" s="5" t="s">
        <v>135</v>
      </c>
      <c r="E8290" s="5">
        <v>3.0</v>
      </c>
      <c r="F8290" s="28">
        <f t="shared" si="67"/>
        <v>44516.40681</v>
      </c>
      <c r="G8290" s="32">
        <f t="shared" si="134"/>
        <v>44516.40681</v>
      </c>
      <c r="H8290" s="29">
        <v>0.6666666666666666</v>
      </c>
      <c r="I8290" s="30">
        <f t="shared" si="141"/>
        <v>-44515.74015</v>
      </c>
      <c r="K8290" t="str">
        <f t="shared" si="142"/>
        <v/>
      </c>
    </row>
    <row r="8291">
      <c r="A8291" s="24">
        <v>44516.32410759259</v>
      </c>
      <c r="B8291" s="5" t="s">
        <v>5768</v>
      </c>
      <c r="C8291" s="5" t="s">
        <v>5769</v>
      </c>
      <c r="D8291" s="5" t="s">
        <v>135</v>
      </c>
      <c r="E8291" s="5">
        <v>5.0</v>
      </c>
      <c r="F8291" s="28">
        <f t="shared" si="67"/>
        <v>44516.40744</v>
      </c>
      <c r="G8291" s="32">
        <f t="shared" si="134"/>
        <v>44516.40744</v>
      </c>
      <c r="H8291" s="29">
        <v>0.3784722222222222</v>
      </c>
      <c r="I8291" s="30">
        <f t="shared" si="141"/>
        <v>-44516.02897</v>
      </c>
      <c r="K8291" t="str">
        <f t="shared" si="142"/>
        <v/>
      </c>
    </row>
    <row r="8292">
      <c r="A8292" s="24">
        <v>44516.3273281713</v>
      </c>
      <c r="B8292" s="5" t="s">
        <v>5018</v>
      </c>
      <c r="C8292" s="5" t="s">
        <v>545</v>
      </c>
      <c r="D8292" s="5" t="s">
        <v>3246</v>
      </c>
      <c r="F8292" s="28">
        <f t="shared" si="67"/>
        <v>44516.41066</v>
      </c>
      <c r="G8292" s="32">
        <f t="shared" si="134"/>
        <v>44516.41066</v>
      </c>
      <c r="H8292" s="29">
        <v>0.5868055555555556</v>
      </c>
      <c r="I8292" s="30">
        <f t="shared" si="141"/>
        <v>-44515.82386</v>
      </c>
      <c r="J8292" s="5" t="s">
        <v>3958</v>
      </c>
      <c r="K8292" t="str">
        <f t="shared" si="142"/>
        <v/>
      </c>
    </row>
    <row r="8293">
      <c r="A8293" s="24">
        <v>44516.33832008102</v>
      </c>
      <c r="B8293" s="5" t="s">
        <v>254</v>
      </c>
      <c r="C8293" s="5" t="s">
        <v>610</v>
      </c>
      <c r="D8293" s="5" t="s">
        <v>660</v>
      </c>
      <c r="E8293" s="5">
        <v>5.0</v>
      </c>
      <c r="F8293" s="28">
        <f t="shared" si="67"/>
        <v>44516.42165</v>
      </c>
      <c r="G8293" s="32">
        <f t="shared" si="134"/>
        <v>44516.42165</v>
      </c>
      <c r="H8293" s="29">
        <v>0.6666666666666666</v>
      </c>
      <c r="I8293" s="30">
        <f t="shared" si="141"/>
        <v>-44515.75499</v>
      </c>
      <c r="K8293" t="str">
        <f t="shared" si="142"/>
        <v/>
      </c>
    </row>
    <row r="8294">
      <c r="A8294" s="24">
        <v>44516.33936599537</v>
      </c>
      <c r="B8294" s="5" t="s">
        <v>4204</v>
      </c>
      <c r="C8294" s="5" t="s">
        <v>5128</v>
      </c>
      <c r="D8294" s="5" t="s">
        <v>624</v>
      </c>
      <c r="E8294" s="5">
        <v>38.0</v>
      </c>
      <c r="F8294" s="28">
        <f t="shared" si="67"/>
        <v>44516.4227</v>
      </c>
      <c r="G8294" s="32">
        <f t="shared" si="134"/>
        <v>44516.4227</v>
      </c>
      <c r="H8294" s="29">
        <v>0.6666666666666666</v>
      </c>
      <c r="I8294" s="30">
        <f t="shared" si="141"/>
        <v>-44515.75603</v>
      </c>
      <c r="J8294" s="5" t="s">
        <v>1861</v>
      </c>
      <c r="K8294" t="str">
        <f t="shared" si="142"/>
        <v/>
      </c>
    </row>
    <row r="8295">
      <c r="A8295" s="24">
        <v>44516.33963443287</v>
      </c>
      <c r="B8295" s="5" t="s">
        <v>4404</v>
      </c>
      <c r="C8295" s="5" t="s">
        <v>5128</v>
      </c>
      <c r="D8295" s="5" t="s">
        <v>624</v>
      </c>
      <c r="E8295" s="5">
        <v>41.0</v>
      </c>
      <c r="F8295" s="28">
        <f t="shared" si="67"/>
        <v>44516.42297</v>
      </c>
      <c r="G8295" s="32">
        <f t="shared" si="134"/>
        <v>44516.42297</v>
      </c>
      <c r="H8295" s="29">
        <v>0.6666666666666666</v>
      </c>
      <c r="I8295" s="30">
        <f t="shared" si="141"/>
        <v>-44515.7563</v>
      </c>
      <c r="J8295" s="5" t="s">
        <v>1861</v>
      </c>
      <c r="K8295" t="str">
        <f t="shared" si="142"/>
        <v/>
      </c>
    </row>
    <row r="8296">
      <c r="A8296" s="24">
        <v>44516.355895243054</v>
      </c>
      <c r="B8296" s="5" t="s">
        <v>5770</v>
      </c>
      <c r="C8296" s="5" t="s">
        <v>5771</v>
      </c>
      <c r="D8296" s="5" t="s">
        <v>4098</v>
      </c>
      <c r="E8296" s="5">
        <v>6.0</v>
      </c>
      <c r="F8296" s="28">
        <f t="shared" si="67"/>
        <v>44516.43923</v>
      </c>
      <c r="G8296" s="32">
        <f t="shared" si="134"/>
        <v>44516.43923</v>
      </c>
      <c r="H8296" s="29">
        <v>0.43125</v>
      </c>
      <c r="I8296" s="30">
        <f t="shared" si="141"/>
        <v>-44516.00798</v>
      </c>
      <c r="K8296" t="str">
        <f t="shared" si="142"/>
        <v/>
      </c>
    </row>
    <row r="8297">
      <c r="A8297" s="24">
        <v>44516.358812673614</v>
      </c>
      <c r="B8297" s="5" t="s">
        <v>2515</v>
      </c>
      <c r="C8297" s="5" t="s">
        <v>1888</v>
      </c>
      <c r="D8297" s="5" t="s">
        <v>3831</v>
      </c>
      <c r="E8297" s="5">
        <v>7.0</v>
      </c>
      <c r="F8297" s="28">
        <f t="shared" si="67"/>
        <v>44516.44215</v>
      </c>
      <c r="G8297" s="32">
        <f t="shared" si="134"/>
        <v>44516.44215</v>
      </c>
      <c r="H8297" s="29">
        <v>0.43819444444444444</v>
      </c>
      <c r="I8297" s="30">
        <f t="shared" si="141"/>
        <v>-44516.00395</v>
      </c>
      <c r="K8297" t="str">
        <f t="shared" si="142"/>
        <v/>
      </c>
    </row>
    <row r="8298">
      <c r="A8298" s="24">
        <v>44516.38244920139</v>
      </c>
      <c r="B8298" s="5" t="s">
        <v>5186</v>
      </c>
      <c r="C8298" s="5" t="s">
        <v>1480</v>
      </c>
      <c r="D8298" s="5" t="s">
        <v>2787</v>
      </c>
      <c r="E8298" s="5">
        <v>43.0</v>
      </c>
      <c r="F8298" s="28">
        <f t="shared" si="67"/>
        <v>44516.46578</v>
      </c>
      <c r="G8298" s="32">
        <f t="shared" si="134"/>
        <v>44516.46578</v>
      </c>
      <c r="H8298" s="29">
        <v>0.5930555555555556</v>
      </c>
      <c r="I8298" s="30">
        <f t="shared" si="141"/>
        <v>-44515.87273</v>
      </c>
      <c r="J8298" s="5" t="s">
        <v>1861</v>
      </c>
      <c r="K8298" t="str">
        <f t="shared" si="142"/>
        <v/>
      </c>
    </row>
    <row r="8299">
      <c r="A8299" s="24">
        <v>44516.4189006713</v>
      </c>
      <c r="B8299" s="5" t="s">
        <v>5772</v>
      </c>
      <c r="C8299" s="5" t="s">
        <v>5773</v>
      </c>
      <c r="D8299" s="5" t="s">
        <v>1473</v>
      </c>
      <c r="E8299" s="5">
        <v>6.0</v>
      </c>
      <c r="F8299" s="28">
        <f t="shared" si="67"/>
        <v>44516.50223</v>
      </c>
      <c r="G8299" s="32">
        <f t="shared" si="134"/>
        <v>44516.50223</v>
      </c>
      <c r="H8299" s="29">
        <v>0.5229166666666667</v>
      </c>
      <c r="I8299" s="30">
        <f t="shared" si="141"/>
        <v>-44515.97932</v>
      </c>
      <c r="K8299" t="str">
        <f t="shared" si="142"/>
        <v/>
      </c>
    </row>
    <row r="8300">
      <c r="A8300" s="24">
        <v>44516.44234158564</v>
      </c>
      <c r="B8300" s="5" t="s">
        <v>5774</v>
      </c>
      <c r="C8300" s="5" t="s">
        <v>1960</v>
      </c>
      <c r="D8300" s="5" t="s">
        <v>2787</v>
      </c>
      <c r="E8300" s="5">
        <v>7.0</v>
      </c>
      <c r="F8300" s="28">
        <f t="shared" si="67"/>
        <v>44516.52567</v>
      </c>
      <c r="G8300" s="32">
        <f t="shared" si="134"/>
        <v>44516.52567</v>
      </c>
      <c r="H8300" s="29">
        <v>0.5770833333333333</v>
      </c>
      <c r="I8300" s="30">
        <f t="shared" si="141"/>
        <v>-44515.94859</v>
      </c>
      <c r="K8300" t="str">
        <f t="shared" si="142"/>
        <v/>
      </c>
    </row>
    <row r="8301">
      <c r="A8301" s="24">
        <v>44516.44969753472</v>
      </c>
      <c r="B8301" s="5" t="s">
        <v>50</v>
      </c>
      <c r="C8301" s="5" t="s">
        <v>51</v>
      </c>
      <c r="D8301" s="5" t="s">
        <v>135</v>
      </c>
      <c r="E8301" s="5">
        <v>8.0</v>
      </c>
      <c r="F8301" s="28">
        <f t="shared" si="67"/>
        <v>44516.53303</v>
      </c>
      <c r="G8301" s="32">
        <f t="shared" si="134"/>
        <v>44516.53303</v>
      </c>
      <c r="H8301" s="29">
        <v>0.6666666666666666</v>
      </c>
      <c r="I8301" s="30">
        <f t="shared" si="141"/>
        <v>-44515.86636</v>
      </c>
      <c r="K8301" t="str">
        <f t="shared" si="142"/>
        <v/>
      </c>
    </row>
    <row r="8302">
      <c r="A8302" s="24">
        <v>44516.45018221065</v>
      </c>
      <c r="B8302" s="5" t="s">
        <v>2562</v>
      </c>
      <c r="C8302" s="5" t="s">
        <v>51</v>
      </c>
      <c r="D8302" s="5" t="s">
        <v>135</v>
      </c>
      <c r="E8302" s="5">
        <v>9.0</v>
      </c>
      <c r="F8302" s="28">
        <f t="shared" si="67"/>
        <v>44516.53352</v>
      </c>
      <c r="G8302" s="32">
        <f t="shared" si="134"/>
        <v>44516.53352</v>
      </c>
      <c r="H8302" s="29">
        <v>0.6666666666666666</v>
      </c>
      <c r="I8302" s="30">
        <f t="shared" si="141"/>
        <v>-44515.86685</v>
      </c>
      <c r="K8302" t="str">
        <f t="shared" si="142"/>
        <v/>
      </c>
    </row>
    <row r="8303">
      <c r="A8303" s="24">
        <v>44516.72409349537</v>
      </c>
      <c r="B8303" s="5" t="s">
        <v>3401</v>
      </c>
      <c r="C8303" s="5" t="s">
        <v>1480</v>
      </c>
      <c r="D8303" s="5" t="s">
        <v>2787</v>
      </c>
      <c r="F8303" s="28">
        <f t="shared" si="67"/>
        <v>44516.80743</v>
      </c>
      <c r="G8303" s="32">
        <f t="shared" si="134"/>
        <v>44516.80743</v>
      </c>
      <c r="I8303" t="str">
        <f t="shared" si="141"/>
        <v/>
      </c>
      <c r="K8303" t="str">
        <f t="shared" si="142"/>
        <v/>
      </c>
    </row>
    <row r="8304">
      <c r="A8304" s="24">
        <v>44517.234941006944</v>
      </c>
      <c r="B8304" s="5" t="s">
        <v>323</v>
      </c>
      <c r="C8304" s="5" t="s">
        <v>545</v>
      </c>
      <c r="D8304" s="5" t="s">
        <v>3246</v>
      </c>
      <c r="F8304" s="28">
        <f t="shared" si="67"/>
        <v>44517.31827</v>
      </c>
      <c r="G8304" s="32">
        <f t="shared" si="134"/>
        <v>44517.31827</v>
      </c>
      <c r="H8304" s="29">
        <v>0.6076388888888888</v>
      </c>
      <c r="I8304" s="30">
        <f t="shared" si="141"/>
        <v>-44516.71064</v>
      </c>
      <c r="J8304" s="5" t="s">
        <v>3958</v>
      </c>
      <c r="K8304" t="str">
        <f t="shared" si="142"/>
        <v/>
      </c>
    </row>
    <row r="8305">
      <c r="A8305" s="24">
        <v>44517.28972380787</v>
      </c>
      <c r="B8305" s="5" t="s">
        <v>254</v>
      </c>
      <c r="C8305" s="5" t="s">
        <v>610</v>
      </c>
      <c r="D8305" s="5" t="s">
        <v>660</v>
      </c>
      <c r="E8305" s="5">
        <v>1.0</v>
      </c>
      <c r="F8305" s="28">
        <f t="shared" si="67"/>
        <v>44517.37306</v>
      </c>
      <c r="G8305" s="32">
        <f t="shared" si="134"/>
        <v>44517.37306</v>
      </c>
      <c r="H8305" s="29">
        <v>0.6666666666666666</v>
      </c>
      <c r="I8305" s="30">
        <f t="shared" si="141"/>
        <v>-44516.70639</v>
      </c>
      <c r="K8305" t="str">
        <f t="shared" si="142"/>
        <v/>
      </c>
    </row>
    <row r="8306">
      <c r="A8306" s="24">
        <v>44517.30747644676</v>
      </c>
      <c r="B8306" s="5" t="s">
        <v>5775</v>
      </c>
      <c r="C8306" s="5" t="s">
        <v>251</v>
      </c>
      <c r="D8306" s="5" t="s">
        <v>660</v>
      </c>
      <c r="E8306" s="5">
        <v>2.0</v>
      </c>
      <c r="F8306" s="28">
        <f t="shared" si="67"/>
        <v>44517.39081</v>
      </c>
      <c r="G8306" s="32">
        <f t="shared" si="134"/>
        <v>44517.39081</v>
      </c>
      <c r="H8306" s="29">
        <v>0.6666666666666666</v>
      </c>
      <c r="I8306" s="30">
        <f t="shared" si="141"/>
        <v>-44516.72414</v>
      </c>
      <c r="K8306" t="str">
        <f t="shared" si="142"/>
        <v/>
      </c>
    </row>
    <row r="8307">
      <c r="A8307" s="24">
        <v>44517.30775153935</v>
      </c>
      <c r="B8307" s="5" t="s">
        <v>250</v>
      </c>
      <c r="C8307" s="5" t="s">
        <v>251</v>
      </c>
      <c r="D8307" s="5" t="s">
        <v>660</v>
      </c>
      <c r="E8307" s="5">
        <v>3.0</v>
      </c>
      <c r="F8307" s="28">
        <f t="shared" si="67"/>
        <v>44517.39108</v>
      </c>
      <c r="G8307" s="32">
        <f t="shared" si="134"/>
        <v>44517.39108</v>
      </c>
      <c r="H8307" s="29">
        <v>0.6666666666666666</v>
      </c>
      <c r="I8307" s="30">
        <f t="shared" si="141"/>
        <v>-44516.72442</v>
      </c>
      <c r="K8307" t="str">
        <f t="shared" si="142"/>
        <v/>
      </c>
    </row>
    <row r="8308">
      <c r="A8308" s="24">
        <v>44517.329679456016</v>
      </c>
      <c r="B8308" s="5" t="s">
        <v>4890</v>
      </c>
      <c r="C8308" s="5" t="s">
        <v>5776</v>
      </c>
      <c r="D8308" s="5" t="s">
        <v>971</v>
      </c>
      <c r="E8308" s="5">
        <v>5.0</v>
      </c>
      <c r="F8308" s="28">
        <f t="shared" si="67"/>
        <v>44517.41301</v>
      </c>
      <c r="G8308" s="32">
        <f t="shared" si="134"/>
        <v>44517.41301</v>
      </c>
      <c r="H8308" s="29">
        <v>0.6666666666666666</v>
      </c>
      <c r="I8308" s="30">
        <f t="shared" si="141"/>
        <v>-44516.74635</v>
      </c>
      <c r="K8308" t="str">
        <f t="shared" si="142"/>
        <v/>
      </c>
    </row>
    <row r="8309">
      <c r="A8309" s="24">
        <v>44517.32991884259</v>
      </c>
      <c r="B8309" s="5" t="s">
        <v>5777</v>
      </c>
      <c r="C8309" s="5" t="s">
        <v>5776</v>
      </c>
      <c r="D8309" s="5" t="s">
        <v>971</v>
      </c>
      <c r="E8309" s="5">
        <v>6.0</v>
      </c>
      <c r="F8309" s="28">
        <f t="shared" si="67"/>
        <v>44517.41325</v>
      </c>
      <c r="G8309" s="32">
        <f t="shared" si="134"/>
        <v>44517.41325</v>
      </c>
      <c r="H8309" s="29">
        <v>0.6666666666666666</v>
      </c>
      <c r="I8309" s="30">
        <f t="shared" si="141"/>
        <v>-44516.74659</v>
      </c>
      <c r="K8309" t="str">
        <f t="shared" si="142"/>
        <v/>
      </c>
    </row>
    <row r="8310">
      <c r="A8310" s="24">
        <v>44517.34667967593</v>
      </c>
      <c r="B8310" s="5" t="s">
        <v>4241</v>
      </c>
      <c r="C8310" s="5" t="s">
        <v>51</v>
      </c>
      <c r="D8310" s="5" t="s">
        <v>135</v>
      </c>
      <c r="E8310" s="5">
        <v>7.0</v>
      </c>
      <c r="F8310" s="28">
        <f t="shared" si="67"/>
        <v>44517.43001</v>
      </c>
      <c r="G8310" s="32">
        <f t="shared" si="134"/>
        <v>44517.43001</v>
      </c>
      <c r="H8310" s="29">
        <v>0.6666666666666666</v>
      </c>
      <c r="I8310" s="30">
        <f t="shared" si="141"/>
        <v>-44516.76335</v>
      </c>
      <c r="K8310" t="str">
        <f t="shared" si="142"/>
        <v/>
      </c>
    </row>
    <row r="8311">
      <c r="A8311" s="24">
        <v>44517.347125555556</v>
      </c>
      <c r="B8311" s="5" t="s">
        <v>5778</v>
      </c>
      <c r="C8311" s="5" t="s">
        <v>51</v>
      </c>
      <c r="D8311" s="5" t="s">
        <v>135</v>
      </c>
      <c r="E8311" s="5">
        <v>8.0</v>
      </c>
      <c r="F8311" s="28">
        <f t="shared" si="67"/>
        <v>44517.43046</v>
      </c>
      <c r="G8311" s="32">
        <f t="shared" si="134"/>
        <v>44517.43046</v>
      </c>
      <c r="H8311" s="29">
        <v>0.5736111111111111</v>
      </c>
      <c r="I8311" s="30">
        <f t="shared" si="141"/>
        <v>-44516.85685</v>
      </c>
      <c r="K8311" t="str">
        <f t="shared" si="142"/>
        <v/>
      </c>
    </row>
    <row r="8312">
      <c r="A8312" s="24">
        <v>44517.35779789352</v>
      </c>
      <c r="B8312" s="5" t="s">
        <v>5186</v>
      </c>
      <c r="C8312" s="5" t="s">
        <v>1480</v>
      </c>
      <c r="D8312" s="5" t="s">
        <v>2787</v>
      </c>
      <c r="E8312" s="5">
        <v>38.0</v>
      </c>
      <c r="F8312" s="28">
        <f t="shared" si="67"/>
        <v>44517.44113</v>
      </c>
      <c r="G8312" s="32">
        <f t="shared" si="134"/>
        <v>44517.44113</v>
      </c>
      <c r="H8312" s="29">
        <v>0.6111111111111112</v>
      </c>
      <c r="I8312" s="30">
        <f t="shared" si="141"/>
        <v>-44516.83002</v>
      </c>
      <c r="J8312" s="5" t="s">
        <v>1861</v>
      </c>
      <c r="K8312" t="str">
        <f t="shared" si="142"/>
        <v/>
      </c>
    </row>
    <row r="8313">
      <c r="A8313" s="24">
        <v>44517.62575278935</v>
      </c>
      <c r="B8313" s="5" t="s">
        <v>5779</v>
      </c>
      <c r="D8313" s="5" t="s">
        <v>5780</v>
      </c>
      <c r="F8313" s="28">
        <f t="shared" si="67"/>
        <v>44517.70909</v>
      </c>
      <c r="G8313" s="32">
        <f t="shared" si="134"/>
        <v>44517.70909</v>
      </c>
      <c r="I8313" t="str">
        <f t="shared" si="141"/>
        <v/>
      </c>
      <c r="K8313" t="str">
        <f t="shared" si="142"/>
        <v/>
      </c>
    </row>
    <row r="8314">
      <c r="A8314" s="24">
        <v>44517.65225010416</v>
      </c>
      <c r="B8314" s="5" t="s">
        <v>3401</v>
      </c>
      <c r="C8314" s="5" t="s">
        <v>1480</v>
      </c>
      <c r="D8314" s="5" t="s">
        <v>2787</v>
      </c>
      <c r="F8314" s="28">
        <f t="shared" si="67"/>
        <v>44517.73558</v>
      </c>
      <c r="G8314" s="32">
        <f t="shared" si="134"/>
        <v>44517.73558</v>
      </c>
      <c r="I8314" t="str">
        <f t="shared" si="141"/>
        <v/>
      </c>
      <c r="K8314" t="str">
        <f t="shared" si="142"/>
        <v/>
      </c>
    </row>
    <row r="8315">
      <c r="A8315" s="24">
        <v>44518.353550740736</v>
      </c>
      <c r="B8315" s="5" t="s">
        <v>1097</v>
      </c>
      <c r="C8315" s="5" t="s">
        <v>1098</v>
      </c>
      <c r="D8315" s="5" t="s">
        <v>5781</v>
      </c>
      <c r="E8315" s="5">
        <v>1.0</v>
      </c>
      <c r="F8315" s="28">
        <f t="shared" si="67"/>
        <v>44518.43688</v>
      </c>
      <c r="G8315" s="32">
        <f t="shared" si="134"/>
        <v>44518.43688</v>
      </c>
      <c r="H8315" s="29">
        <v>0.6666666666666666</v>
      </c>
      <c r="I8315" s="30">
        <f t="shared" si="141"/>
        <v>-44517.77022</v>
      </c>
      <c r="K8315" t="str">
        <f t="shared" si="142"/>
        <v/>
      </c>
    </row>
    <row r="8316">
      <c r="A8316" s="24">
        <v>44518.353979259264</v>
      </c>
      <c r="B8316" s="5" t="s">
        <v>5782</v>
      </c>
      <c r="C8316" s="5" t="s">
        <v>1098</v>
      </c>
      <c r="D8316" s="5" t="s">
        <v>5781</v>
      </c>
      <c r="E8316" s="5">
        <v>2.0</v>
      </c>
      <c r="F8316" s="28">
        <f t="shared" si="67"/>
        <v>44518.43731</v>
      </c>
      <c r="G8316" s="32">
        <f t="shared" si="134"/>
        <v>44518.43731</v>
      </c>
      <c r="H8316" s="29">
        <v>0.6666666666666666</v>
      </c>
      <c r="I8316" s="30">
        <f t="shared" si="141"/>
        <v>-44517.77065</v>
      </c>
      <c r="K8316" t="str">
        <f t="shared" si="142"/>
        <v/>
      </c>
    </row>
    <row r="8317">
      <c r="A8317" s="24">
        <v>44518.36762282407</v>
      </c>
      <c r="B8317" s="5" t="s">
        <v>5783</v>
      </c>
      <c r="D8317" s="5" t="s">
        <v>5784</v>
      </c>
      <c r="E8317" s="5">
        <v>3.0</v>
      </c>
      <c r="F8317" s="28">
        <f t="shared" si="67"/>
        <v>44518.45096</v>
      </c>
      <c r="G8317" s="32">
        <f t="shared" si="134"/>
        <v>44518.45096</v>
      </c>
      <c r="H8317" s="29">
        <v>0.4618055555555556</v>
      </c>
      <c r="I8317" s="30">
        <f t="shared" si="141"/>
        <v>-44517.98915</v>
      </c>
      <c r="K8317" t="str">
        <f t="shared" si="142"/>
        <v/>
      </c>
    </row>
    <row r="8318">
      <c r="A8318" s="24">
        <v>44518.36791560185</v>
      </c>
      <c r="B8318" s="5" t="s">
        <v>5785</v>
      </c>
      <c r="D8318" s="5" t="s">
        <v>5784</v>
      </c>
      <c r="E8318" s="5">
        <v>5.0</v>
      </c>
      <c r="F8318" s="28">
        <f t="shared" si="67"/>
        <v>44518.45125</v>
      </c>
      <c r="G8318" s="32">
        <f t="shared" si="134"/>
        <v>44518.45125</v>
      </c>
      <c r="H8318" s="29">
        <v>0.4618055555555556</v>
      </c>
      <c r="I8318" s="30">
        <f t="shared" si="141"/>
        <v>-44517.98944</v>
      </c>
      <c r="K8318" t="str">
        <f t="shared" si="142"/>
        <v/>
      </c>
    </row>
    <row r="8319">
      <c r="A8319" s="24">
        <v>44518.37582085648</v>
      </c>
      <c r="B8319" s="5" t="s">
        <v>5186</v>
      </c>
      <c r="C8319" s="5" t="s">
        <v>1480</v>
      </c>
      <c r="D8319" s="5" t="s">
        <v>2787</v>
      </c>
      <c r="E8319" s="5">
        <v>38.0</v>
      </c>
      <c r="F8319" s="28">
        <f t="shared" si="67"/>
        <v>44518.45915</v>
      </c>
      <c r="G8319" s="32">
        <f t="shared" si="134"/>
        <v>44518.45915</v>
      </c>
      <c r="H8319" s="29">
        <v>0.59375</v>
      </c>
      <c r="I8319" s="30">
        <f t="shared" si="141"/>
        <v>-44517.8654</v>
      </c>
      <c r="J8319" s="5" t="s">
        <v>1861</v>
      </c>
      <c r="K8319" t="str">
        <f t="shared" si="142"/>
        <v/>
      </c>
    </row>
    <row r="8320">
      <c r="A8320" s="24">
        <v>44518.42923917824</v>
      </c>
      <c r="B8320" s="5" t="s">
        <v>5786</v>
      </c>
      <c r="C8320" s="5" t="s">
        <v>1739</v>
      </c>
      <c r="D8320" s="5" t="s">
        <v>1612</v>
      </c>
      <c r="E8320" s="5">
        <v>5.0</v>
      </c>
      <c r="F8320" s="28">
        <f t="shared" si="67"/>
        <v>44518.51257</v>
      </c>
      <c r="G8320" s="32">
        <f t="shared" si="134"/>
        <v>44518.51257</v>
      </c>
      <c r="H8320" s="29">
        <v>0.5291666666666667</v>
      </c>
      <c r="I8320" s="30">
        <f t="shared" si="141"/>
        <v>-44517.98341</v>
      </c>
      <c r="K8320" t="str">
        <f t="shared" si="142"/>
        <v/>
      </c>
    </row>
    <row r="8321">
      <c r="A8321" s="24">
        <v>44518.42948811343</v>
      </c>
      <c r="B8321" s="5" t="s">
        <v>2565</v>
      </c>
      <c r="C8321" s="5" t="s">
        <v>1739</v>
      </c>
      <c r="D8321" s="5" t="s">
        <v>1612</v>
      </c>
      <c r="E8321" s="5">
        <v>6.0</v>
      </c>
      <c r="F8321" s="28">
        <f t="shared" si="67"/>
        <v>44518.51282</v>
      </c>
      <c r="G8321" s="32">
        <f t="shared" si="134"/>
        <v>44518.51282</v>
      </c>
      <c r="H8321" s="29">
        <v>0.5291666666666667</v>
      </c>
      <c r="I8321" s="30">
        <f t="shared" si="141"/>
        <v>-44517.98365</v>
      </c>
      <c r="K8321" t="str">
        <f t="shared" si="142"/>
        <v/>
      </c>
    </row>
    <row r="8322">
      <c r="A8322" s="24">
        <v>44518.42969982639</v>
      </c>
      <c r="B8322" s="5" t="s">
        <v>3441</v>
      </c>
      <c r="C8322" s="5" t="s">
        <v>1739</v>
      </c>
      <c r="D8322" s="5" t="s">
        <v>1612</v>
      </c>
      <c r="E8322" s="5">
        <v>7.0</v>
      </c>
      <c r="F8322" s="28">
        <f t="shared" si="67"/>
        <v>44518.51303</v>
      </c>
      <c r="G8322" s="32">
        <f t="shared" si="134"/>
        <v>44518.51303</v>
      </c>
      <c r="H8322" s="29">
        <v>0.5291666666666667</v>
      </c>
      <c r="I8322" s="30">
        <f t="shared" si="141"/>
        <v>-44517.98387</v>
      </c>
      <c r="K8322" t="str">
        <f t="shared" si="142"/>
        <v/>
      </c>
    </row>
    <row r="8323">
      <c r="A8323" s="24">
        <v>44518.42988938658</v>
      </c>
      <c r="B8323" s="5" t="s">
        <v>1360</v>
      </c>
      <c r="C8323" s="5" t="s">
        <v>1739</v>
      </c>
      <c r="D8323" s="5" t="s">
        <v>1612</v>
      </c>
      <c r="E8323" s="5">
        <v>8.0</v>
      </c>
      <c r="F8323" s="28">
        <f t="shared" si="67"/>
        <v>44518.51322</v>
      </c>
      <c r="G8323" s="32">
        <f t="shared" si="134"/>
        <v>44518.51322</v>
      </c>
      <c r="H8323" s="29">
        <v>0.5291666666666667</v>
      </c>
      <c r="I8323" s="30">
        <f t="shared" si="141"/>
        <v>-44517.98406</v>
      </c>
      <c r="K8323" t="str">
        <f t="shared" si="142"/>
        <v/>
      </c>
    </row>
    <row r="8324">
      <c r="A8324" s="24">
        <v>44518.46760418982</v>
      </c>
      <c r="B8324" s="5" t="s">
        <v>1419</v>
      </c>
      <c r="C8324" s="5" t="s">
        <v>1420</v>
      </c>
      <c r="D8324" s="5" t="s">
        <v>5349</v>
      </c>
      <c r="E8324" s="5">
        <v>3.0</v>
      </c>
      <c r="F8324" s="28">
        <f t="shared" si="67"/>
        <v>44518.55094</v>
      </c>
      <c r="G8324" s="32">
        <f t="shared" si="134"/>
        <v>44518.55094</v>
      </c>
      <c r="H8324" s="29">
        <v>0.5430555555555555</v>
      </c>
      <c r="I8324" s="30">
        <f t="shared" si="141"/>
        <v>-44518.00788</v>
      </c>
      <c r="K8324" t="str">
        <f t="shared" si="142"/>
        <v/>
      </c>
    </row>
    <row r="8325">
      <c r="A8325" s="24">
        <v>44518.53308328704</v>
      </c>
      <c r="B8325" s="5" t="s">
        <v>922</v>
      </c>
      <c r="C8325" s="5" t="s">
        <v>923</v>
      </c>
      <c r="D8325" s="5" t="s">
        <v>4458</v>
      </c>
      <c r="E8325" s="5">
        <v>3.0</v>
      </c>
      <c r="F8325" s="28">
        <f t="shared" si="67"/>
        <v>44518.61642</v>
      </c>
      <c r="G8325" s="32">
        <f t="shared" si="134"/>
        <v>44518.61642</v>
      </c>
      <c r="H8325" s="29">
        <v>0.6229166666666667</v>
      </c>
      <c r="I8325" s="30">
        <f t="shared" si="141"/>
        <v>-44517.9935</v>
      </c>
      <c r="K8325" t="str">
        <f t="shared" si="142"/>
        <v/>
      </c>
    </row>
    <row r="8326">
      <c r="A8326" s="24">
        <v>44518.54344400463</v>
      </c>
      <c r="B8326" s="5" t="s">
        <v>5561</v>
      </c>
      <c r="C8326" s="5" t="s">
        <v>5562</v>
      </c>
      <c r="D8326" s="5" t="s">
        <v>5787</v>
      </c>
      <c r="E8326" s="5">
        <v>5.0</v>
      </c>
      <c r="F8326" s="28">
        <f t="shared" si="67"/>
        <v>44518.62678</v>
      </c>
      <c r="G8326" s="32">
        <f t="shared" si="134"/>
        <v>44518.62678</v>
      </c>
      <c r="H8326" s="29">
        <v>0.6666666666666666</v>
      </c>
      <c r="I8326" s="30">
        <f t="shared" si="141"/>
        <v>-44517.96011</v>
      </c>
      <c r="K8326" t="str">
        <f t="shared" si="142"/>
        <v/>
      </c>
    </row>
    <row r="8327">
      <c r="A8327" s="24">
        <v>44518.658930868056</v>
      </c>
      <c r="B8327" s="5" t="s">
        <v>3401</v>
      </c>
      <c r="C8327" s="5" t="s">
        <v>1480</v>
      </c>
      <c r="D8327" s="5" t="s">
        <v>2787</v>
      </c>
      <c r="F8327" s="28">
        <f t="shared" si="67"/>
        <v>44518.74226</v>
      </c>
      <c r="G8327" s="32">
        <f t="shared" si="134"/>
        <v>44518.74226</v>
      </c>
      <c r="I8327" t="str">
        <f t="shared" si="141"/>
        <v/>
      </c>
      <c r="K8327" t="str">
        <f t="shared" si="142"/>
        <v/>
      </c>
    </row>
    <row r="8328">
      <c r="A8328" s="24">
        <v>44519.35493108796</v>
      </c>
      <c r="B8328" s="5" t="s">
        <v>5495</v>
      </c>
      <c r="C8328" s="5" t="s">
        <v>635</v>
      </c>
      <c r="D8328" s="5" t="s">
        <v>5788</v>
      </c>
      <c r="E8328" s="5">
        <v>1.0</v>
      </c>
      <c r="F8328" s="28">
        <f t="shared" si="67"/>
        <v>44519.43826</v>
      </c>
      <c r="G8328" s="32">
        <f t="shared" si="134"/>
        <v>44519.43826</v>
      </c>
      <c r="H8328" s="29">
        <v>0.6666666666666666</v>
      </c>
      <c r="I8328" s="30">
        <f t="shared" si="141"/>
        <v>-44518.7716</v>
      </c>
      <c r="K8328" t="str">
        <f t="shared" si="142"/>
        <v/>
      </c>
    </row>
    <row r="8329">
      <c r="A8329" s="24">
        <v>44519.37374767361</v>
      </c>
      <c r="B8329" s="5" t="s">
        <v>253</v>
      </c>
      <c r="C8329" s="5" t="s">
        <v>251</v>
      </c>
      <c r="D8329" s="5" t="s">
        <v>716</v>
      </c>
      <c r="E8329" s="5">
        <v>2.0</v>
      </c>
      <c r="F8329" s="28">
        <f t="shared" si="67"/>
        <v>44519.45708</v>
      </c>
      <c r="G8329" s="32">
        <f t="shared" si="134"/>
        <v>44519.45708</v>
      </c>
      <c r="H8329" s="29">
        <v>0.6020833333333333</v>
      </c>
      <c r="I8329" s="30">
        <f t="shared" si="141"/>
        <v>-44518.855</v>
      </c>
      <c r="K8329" t="str">
        <f t="shared" si="142"/>
        <v/>
      </c>
    </row>
    <row r="8330">
      <c r="A8330" s="24">
        <v>44519.37397475695</v>
      </c>
      <c r="B8330" s="5" t="s">
        <v>250</v>
      </c>
      <c r="C8330" s="5" t="s">
        <v>251</v>
      </c>
      <c r="D8330" s="5" t="s">
        <v>716</v>
      </c>
      <c r="E8330" s="5">
        <v>3.0</v>
      </c>
      <c r="F8330" s="28">
        <f t="shared" si="67"/>
        <v>44519.45731</v>
      </c>
      <c r="G8330" s="32">
        <f t="shared" si="134"/>
        <v>44519.45731</v>
      </c>
      <c r="H8330" s="29">
        <v>0.6020833333333333</v>
      </c>
      <c r="I8330" s="30">
        <f t="shared" si="141"/>
        <v>-44518.85522</v>
      </c>
      <c r="K8330" t="str">
        <f t="shared" si="142"/>
        <v/>
      </c>
    </row>
    <row r="8331">
      <c r="A8331" s="24">
        <v>44519.38154702546</v>
      </c>
      <c r="B8331" s="5" t="s">
        <v>5789</v>
      </c>
      <c r="C8331" s="5" t="s">
        <v>5070</v>
      </c>
      <c r="D8331" s="5" t="s">
        <v>4893</v>
      </c>
      <c r="E8331" s="5">
        <v>5.0</v>
      </c>
      <c r="F8331" s="28">
        <f t="shared" si="67"/>
        <v>44519.46488</v>
      </c>
      <c r="G8331" s="32">
        <f t="shared" si="134"/>
        <v>44519.46488</v>
      </c>
      <c r="H8331" s="29">
        <v>0.44027777777777777</v>
      </c>
      <c r="I8331" s="30">
        <f t="shared" si="141"/>
        <v>-44519.0246</v>
      </c>
      <c r="K8331" t="str">
        <f t="shared" si="142"/>
        <v/>
      </c>
    </row>
    <row r="8332">
      <c r="A8332" s="24">
        <v>44519.41744322916</v>
      </c>
      <c r="B8332" s="5" t="s">
        <v>5018</v>
      </c>
      <c r="C8332" s="5" t="s">
        <v>545</v>
      </c>
      <c r="D8332" s="5" t="s">
        <v>3246</v>
      </c>
      <c r="F8332" s="28">
        <f t="shared" si="67"/>
        <v>44519.50078</v>
      </c>
      <c r="G8332" s="32">
        <f t="shared" si="134"/>
        <v>44519.50078</v>
      </c>
      <c r="H8332" s="29">
        <v>0.5972222222222222</v>
      </c>
      <c r="I8332" s="30">
        <f t="shared" si="141"/>
        <v>-44518.90355</v>
      </c>
      <c r="J8332" s="5" t="s">
        <v>3958</v>
      </c>
      <c r="K8332" t="str">
        <f t="shared" si="142"/>
        <v/>
      </c>
    </row>
    <row r="8333">
      <c r="A8333" s="24">
        <v>44519.64673765046</v>
      </c>
      <c r="B8333" s="5" t="s">
        <v>3401</v>
      </c>
      <c r="C8333" s="5" t="s">
        <v>1480</v>
      </c>
      <c r="D8333" s="5" t="s">
        <v>2787</v>
      </c>
      <c r="F8333" s="28">
        <f t="shared" si="67"/>
        <v>44519.73007</v>
      </c>
      <c r="G8333" s="32">
        <f t="shared" si="134"/>
        <v>44519.73007</v>
      </c>
      <c r="I8333" t="str">
        <f t="shared" si="141"/>
        <v/>
      </c>
      <c r="K8333" t="str">
        <f t="shared" si="142"/>
        <v/>
      </c>
    </row>
    <row r="8334">
      <c r="A8334" s="24">
        <v>44520.170551296294</v>
      </c>
      <c r="B8334" s="5" t="s">
        <v>3292</v>
      </c>
      <c r="C8334" s="5" t="s">
        <v>545</v>
      </c>
      <c r="D8334" s="5" t="s">
        <v>3246</v>
      </c>
      <c r="F8334" s="28">
        <f t="shared" si="67"/>
        <v>44520.25388</v>
      </c>
      <c r="G8334" s="32">
        <f t="shared" si="134"/>
        <v>44520.25388</v>
      </c>
      <c r="I8334" t="str">
        <f t="shared" si="141"/>
        <v/>
      </c>
      <c r="K8334" t="str">
        <f t="shared" si="142"/>
        <v/>
      </c>
    </row>
    <row r="8335">
      <c r="A8335" s="24">
        <v>44522.15689157408</v>
      </c>
      <c r="B8335" s="5" t="s">
        <v>3292</v>
      </c>
      <c r="C8335" s="5" t="s">
        <v>545</v>
      </c>
      <c r="D8335" s="5" t="s">
        <v>3246</v>
      </c>
      <c r="E8335" s="5">
        <v>41.0</v>
      </c>
      <c r="F8335" s="28">
        <f t="shared" si="67"/>
        <v>44522.24022</v>
      </c>
      <c r="G8335" s="32">
        <f t="shared" si="134"/>
        <v>44522.24022</v>
      </c>
      <c r="H8335" s="29">
        <v>0.6666666666666666</v>
      </c>
      <c r="I8335" s="30">
        <f t="shared" si="141"/>
        <v>-44521.57356</v>
      </c>
      <c r="J8335" s="5" t="s">
        <v>1861</v>
      </c>
      <c r="K8335" t="str">
        <f t="shared" si="142"/>
        <v/>
      </c>
    </row>
    <row r="8336">
      <c r="A8336" s="24">
        <v>44522.20740289352</v>
      </c>
      <c r="B8336" s="5" t="s">
        <v>3320</v>
      </c>
      <c r="C8336" s="5" t="s">
        <v>1813</v>
      </c>
      <c r="D8336" s="5" t="s">
        <v>3246</v>
      </c>
      <c r="E8336" s="5">
        <v>38.0</v>
      </c>
      <c r="F8336" s="28">
        <f t="shared" si="67"/>
        <v>44522.29074</v>
      </c>
      <c r="G8336" s="32">
        <f t="shared" si="134"/>
        <v>44522.29074</v>
      </c>
      <c r="H8336" s="29">
        <v>0.5902777777777778</v>
      </c>
      <c r="I8336" s="30">
        <f t="shared" si="141"/>
        <v>-44521.70046</v>
      </c>
      <c r="J8336" s="5" t="s">
        <v>1861</v>
      </c>
      <c r="K8336" t="str">
        <f t="shared" si="142"/>
        <v/>
      </c>
    </row>
    <row r="8337">
      <c r="A8337" s="24">
        <v>44522.2982471875</v>
      </c>
      <c r="B8337" s="5" t="s">
        <v>3689</v>
      </c>
      <c r="C8337" s="5" t="s">
        <v>545</v>
      </c>
      <c r="D8337" s="5" t="s">
        <v>2189</v>
      </c>
      <c r="F8337" s="28">
        <f t="shared" si="67"/>
        <v>44522.38158</v>
      </c>
      <c r="G8337" s="32">
        <f t="shared" si="134"/>
        <v>44522.38158</v>
      </c>
      <c r="H8337" s="29">
        <v>0.3638888888888889</v>
      </c>
      <c r="I8337" s="30">
        <f t="shared" si="141"/>
        <v>-44522.01769</v>
      </c>
      <c r="J8337" s="5" t="s">
        <v>3958</v>
      </c>
      <c r="K8337" t="str">
        <f t="shared" si="142"/>
        <v/>
      </c>
    </row>
    <row r="8338">
      <c r="A8338" s="24">
        <v>44522.30625380787</v>
      </c>
      <c r="B8338" s="5" t="s">
        <v>5790</v>
      </c>
      <c r="C8338" s="5" t="s">
        <v>545</v>
      </c>
      <c r="D8338" s="5" t="s">
        <v>5790</v>
      </c>
      <c r="F8338" s="28">
        <f t="shared" si="67"/>
        <v>44522.38959</v>
      </c>
      <c r="G8338" s="32">
        <f t="shared" si="134"/>
        <v>44522.38959</v>
      </c>
      <c r="H8338" s="29">
        <v>0.6097222222222223</v>
      </c>
      <c r="I8338" s="30">
        <f t="shared" si="141"/>
        <v>-44521.77986</v>
      </c>
      <c r="J8338" s="5" t="s">
        <v>3959</v>
      </c>
      <c r="K8338" t="str">
        <f t="shared" si="142"/>
        <v/>
      </c>
    </row>
    <row r="8339">
      <c r="A8339" s="24">
        <v>44522.3645225</v>
      </c>
      <c r="B8339" s="5" t="s">
        <v>254</v>
      </c>
      <c r="C8339" s="5" t="s">
        <v>560</v>
      </c>
      <c r="D8339" s="5" t="s">
        <v>660</v>
      </c>
      <c r="E8339" s="5">
        <v>1.0</v>
      </c>
      <c r="F8339" s="28">
        <f t="shared" si="67"/>
        <v>44522.44786</v>
      </c>
      <c r="G8339" s="32">
        <f t="shared" si="134"/>
        <v>44522.44786</v>
      </c>
      <c r="H8339" s="29">
        <v>0.6666666666666666</v>
      </c>
      <c r="I8339" s="30">
        <f t="shared" si="141"/>
        <v>-44521.78119</v>
      </c>
      <c r="K8339" t="str">
        <f t="shared" si="142"/>
        <v/>
      </c>
    </row>
    <row r="8340">
      <c r="A8340" s="24">
        <v>44522.369015000004</v>
      </c>
      <c r="B8340" s="5" t="s">
        <v>253</v>
      </c>
      <c r="C8340" s="5" t="s">
        <v>251</v>
      </c>
      <c r="D8340" s="5" t="s">
        <v>660</v>
      </c>
      <c r="E8340" s="5">
        <v>2.0</v>
      </c>
      <c r="F8340" s="28">
        <f t="shared" si="67"/>
        <v>44522.45235</v>
      </c>
      <c r="G8340" s="32">
        <f t="shared" si="134"/>
        <v>44522.45235</v>
      </c>
      <c r="H8340" s="29">
        <v>0.6666666666666666</v>
      </c>
      <c r="I8340" s="30">
        <f t="shared" si="141"/>
        <v>-44521.78568</v>
      </c>
      <c r="K8340" t="str">
        <f t="shared" si="142"/>
        <v/>
      </c>
    </row>
    <row r="8341">
      <c r="A8341" s="24">
        <v>44522.36923106482</v>
      </c>
      <c r="B8341" s="5" t="s">
        <v>250</v>
      </c>
      <c r="C8341" s="5" t="s">
        <v>251</v>
      </c>
      <c r="D8341" s="5" t="s">
        <v>660</v>
      </c>
      <c r="E8341" s="5">
        <v>3.0</v>
      </c>
      <c r="F8341" s="28">
        <f t="shared" si="67"/>
        <v>44522.45256</v>
      </c>
      <c r="G8341" s="32">
        <f t="shared" si="134"/>
        <v>44522.45256</v>
      </c>
      <c r="H8341" s="29">
        <v>0.6666666666666666</v>
      </c>
      <c r="I8341" s="30">
        <f t="shared" si="141"/>
        <v>-44521.7859</v>
      </c>
      <c r="K8341" t="str">
        <f t="shared" si="142"/>
        <v/>
      </c>
    </row>
    <row r="8342">
      <c r="A8342" s="24">
        <v>44522.393682256945</v>
      </c>
      <c r="B8342" s="5" t="s">
        <v>5186</v>
      </c>
      <c r="C8342" s="5" t="s">
        <v>1480</v>
      </c>
      <c r="D8342" s="5" t="s">
        <v>2787</v>
      </c>
      <c r="E8342" s="5">
        <v>43.0</v>
      </c>
      <c r="F8342" s="28">
        <f t="shared" si="67"/>
        <v>44522.47702</v>
      </c>
      <c r="G8342" s="32">
        <f t="shared" si="134"/>
        <v>44522.47702</v>
      </c>
      <c r="H8342" s="29">
        <v>0.6097222222222223</v>
      </c>
      <c r="I8342" s="30">
        <f t="shared" si="141"/>
        <v>-44521.86729</v>
      </c>
      <c r="J8342" s="5" t="s">
        <v>1861</v>
      </c>
      <c r="K8342" t="str">
        <f t="shared" si="142"/>
        <v/>
      </c>
    </row>
    <row r="8343">
      <c r="A8343" s="24">
        <v>44522.437769490745</v>
      </c>
      <c r="B8343" s="5" t="s">
        <v>5791</v>
      </c>
      <c r="C8343" s="5" t="s">
        <v>5792</v>
      </c>
      <c r="D8343" s="5" t="s">
        <v>5349</v>
      </c>
      <c r="E8343" s="5">
        <v>5.0</v>
      </c>
      <c r="F8343" s="28">
        <f t="shared" si="67"/>
        <v>44522.5211</v>
      </c>
      <c r="G8343" s="32">
        <f t="shared" si="134"/>
        <v>44522.5211</v>
      </c>
      <c r="H8343" s="29">
        <v>0.6076388888888888</v>
      </c>
      <c r="I8343" s="30">
        <f t="shared" si="141"/>
        <v>-44521.91346</v>
      </c>
      <c r="K8343" t="str">
        <f t="shared" si="142"/>
        <v/>
      </c>
    </row>
    <row r="8344">
      <c r="A8344" s="24">
        <v>44522.44821765047</v>
      </c>
      <c r="B8344" s="5" t="s">
        <v>5793</v>
      </c>
      <c r="C8344" s="5" t="s">
        <v>1098</v>
      </c>
      <c r="D8344" s="5" t="s">
        <v>5794</v>
      </c>
      <c r="E8344" s="5">
        <v>6.0</v>
      </c>
      <c r="F8344" s="28">
        <f t="shared" si="67"/>
        <v>44522.53155</v>
      </c>
      <c r="G8344" s="32">
        <f t="shared" si="134"/>
        <v>44522.53155</v>
      </c>
      <c r="H8344" s="29">
        <v>0.6076388888888888</v>
      </c>
      <c r="I8344" s="30">
        <f t="shared" si="141"/>
        <v>-44521.92391</v>
      </c>
      <c r="K8344" t="str">
        <f t="shared" si="142"/>
        <v/>
      </c>
    </row>
    <row r="8345">
      <c r="A8345" s="24">
        <v>44522.44857790509</v>
      </c>
      <c r="B8345" s="5" t="s">
        <v>1217</v>
      </c>
      <c r="C8345" s="5" t="s">
        <v>1098</v>
      </c>
      <c r="D8345" s="5" t="s">
        <v>5794</v>
      </c>
      <c r="E8345" s="5">
        <v>7.0</v>
      </c>
      <c r="F8345" s="28">
        <f t="shared" si="67"/>
        <v>44522.53191</v>
      </c>
      <c r="G8345" s="32">
        <f t="shared" si="134"/>
        <v>44522.53191</v>
      </c>
      <c r="H8345" s="29">
        <v>0.6076388888888888</v>
      </c>
      <c r="I8345" s="30">
        <f t="shared" si="141"/>
        <v>-44521.92427</v>
      </c>
      <c r="K8345" t="str">
        <f t="shared" si="142"/>
        <v/>
      </c>
    </row>
    <row r="8346">
      <c r="A8346" s="24">
        <v>44522.46153436342</v>
      </c>
      <c r="B8346" s="5" t="s">
        <v>922</v>
      </c>
      <c r="C8346" s="5" t="s">
        <v>923</v>
      </c>
      <c r="D8346" s="5" t="s">
        <v>5794</v>
      </c>
      <c r="F8346" s="28">
        <f t="shared" si="67"/>
        <v>44522.54487</v>
      </c>
      <c r="G8346" s="32">
        <f t="shared" si="134"/>
        <v>44522.54487</v>
      </c>
      <c r="I8346" t="str">
        <f t="shared" si="141"/>
        <v/>
      </c>
      <c r="K8346" t="str">
        <f t="shared" si="142"/>
        <v/>
      </c>
    </row>
    <row r="8347">
      <c r="A8347" s="24">
        <v>44522.463603993056</v>
      </c>
      <c r="B8347" s="5" t="s">
        <v>5037</v>
      </c>
      <c r="C8347" s="5" t="s">
        <v>516</v>
      </c>
      <c r="D8347" s="5" t="s">
        <v>3246</v>
      </c>
      <c r="F8347" s="28">
        <f t="shared" si="67"/>
        <v>44522.54694</v>
      </c>
      <c r="G8347" s="32">
        <f t="shared" si="134"/>
        <v>44522.54694</v>
      </c>
      <c r="H8347" s="29">
        <v>0.6666666666666666</v>
      </c>
      <c r="I8347" s="30">
        <f t="shared" si="141"/>
        <v>-44521.88027</v>
      </c>
      <c r="J8347" s="5" t="s">
        <v>3974</v>
      </c>
      <c r="K8347" t="str">
        <f t="shared" si="142"/>
        <v/>
      </c>
    </row>
    <row r="8348">
      <c r="A8348" s="24">
        <v>44522.47201041666</v>
      </c>
      <c r="B8348" s="5" t="s">
        <v>563</v>
      </c>
      <c r="C8348" s="5" t="s">
        <v>766</v>
      </c>
      <c r="D8348" s="5" t="s">
        <v>624</v>
      </c>
      <c r="E8348" s="5">
        <v>44.0</v>
      </c>
      <c r="F8348" s="28">
        <f t="shared" si="67"/>
        <v>44522.55534</v>
      </c>
      <c r="G8348" s="32">
        <f t="shared" si="134"/>
        <v>44522.55534</v>
      </c>
      <c r="H8348" s="29">
        <v>0.6055555555555555</v>
      </c>
      <c r="I8348" s="30">
        <f t="shared" si="141"/>
        <v>-44521.94979</v>
      </c>
      <c r="J8348" s="5" t="s">
        <v>1861</v>
      </c>
      <c r="K8348" t="str">
        <f t="shared" si="142"/>
        <v/>
      </c>
    </row>
    <row r="8349">
      <c r="A8349" s="24">
        <v>44522.881010625</v>
      </c>
      <c r="B8349" s="5" t="s">
        <v>3401</v>
      </c>
      <c r="C8349" s="5" t="s">
        <v>1480</v>
      </c>
      <c r="D8349" s="5" t="s">
        <v>2787</v>
      </c>
      <c r="F8349" s="28">
        <f t="shared" si="67"/>
        <v>44522.96434</v>
      </c>
      <c r="G8349" s="32">
        <f t="shared" si="134"/>
        <v>44522.96434</v>
      </c>
      <c r="I8349" t="str">
        <f t="shared" si="141"/>
        <v/>
      </c>
      <c r="K8349" t="str">
        <f t="shared" si="142"/>
        <v/>
      </c>
    </row>
    <row r="8350">
      <c r="A8350" s="24">
        <v>44523.27011627315</v>
      </c>
      <c r="B8350" s="5" t="s">
        <v>1885</v>
      </c>
      <c r="C8350" s="5" t="s">
        <v>1739</v>
      </c>
      <c r="D8350" s="5" t="s">
        <v>4264</v>
      </c>
      <c r="E8350" s="5">
        <v>1.0</v>
      </c>
      <c r="F8350" s="28">
        <f t="shared" si="67"/>
        <v>44523.35345</v>
      </c>
      <c r="G8350" s="32">
        <f t="shared" si="134"/>
        <v>44523.35345</v>
      </c>
      <c r="H8350" s="29">
        <v>0.5916666666666667</v>
      </c>
      <c r="I8350" s="30">
        <f t="shared" si="141"/>
        <v>-44522.76178</v>
      </c>
      <c r="K8350" t="str">
        <f t="shared" si="142"/>
        <v/>
      </c>
    </row>
    <row r="8351">
      <c r="A8351" s="24">
        <v>44523.30388664352</v>
      </c>
      <c r="B8351" s="5" t="s">
        <v>2444</v>
      </c>
      <c r="C8351" s="5" t="s">
        <v>545</v>
      </c>
      <c r="D8351" s="5" t="s">
        <v>3246</v>
      </c>
      <c r="F8351" s="28">
        <f t="shared" si="67"/>
        <v>44523.38722</v>
      </c>
      <c r="G8351" s="32">
        <f t="shared" si="134"/>
        <v>44523.38722</v>
      </c>
      <c r="H8351" s="29">
        <v>0.6215277777777778</v>
      </c>
      <c r="I8351" s="30">
        <f t="shared" si="141"/>
        <v>-44522.76569</v>
      </c>
      <c r="J8351" s="5" t="s">
        <v>3959</v>
      </c>
      <c r="K8351" t="str">
        <f t="shared" si="142"/>
        <v/>
      </c>
    </row>
    <row r="8352">
      <c r="A8352" s="24">
        <v>44523.31786784722</v>
      </c>
      <c r="B8352" s="5" t="s">
        <v>3875</v>
      </c>
      <c r="C8352" s="5" t="s">
        <v>3697</v>
      </c>
      <c r="D8352" s="5" t="s">
        <v>5795</v>
      </c>
      <c r="E8352" s="5">
        <v>38.0</v>
      </c>
      <c r="F8352" s="28">
        <f t="shared" si="67"/>
        <v>44523.4012</v>
      </c>
      <c r="G8352" s="32">
        <f t="shared" si="134"/>
        <v>44523.4012</v>
      </c>
      <c r="H8352" s="29">
        <v>0.5708333333333333</v>
      </c>
      <c r="I8352" s="30">
        <f t="shared" si="141"/>
        <v>-44522.83037</v>
      </c>
      <c r="J8352" s="5" t="s">
        <v>1861</v>
      </c>
      <c r="K8352" t="str">
        <f t="shared" si="142"/>
        <v/>
      </c>
    </row>
    <row r="8353">
      <c r="A8353" s="24">
        <v>44523.31836979167</v>
      </c>
      <c r="B8353" s="5" t="s">
        <v>3857</v>
      </c>
      <c r="C8353" s="5" t="s">
        <v>3697</v>
      </c>
      <c r="D8353" s="5" t="s">
        <v>5795</v>
      </c>
      <c r="E8353" s="5">
        <v>41.0</v>
      </c>
      <c r="F8353" s="28">
        <f t="shared" si="67"/>
        <v>44523.4017</v>
      </c>
      <c r="G8353" s="32">
        <f t="shared" si="134"/>
        <v>44523.4017</v>
      </c>
      <c r="H8353" s="29">
        <v>0.5708333333333333</v>
      </c>
      <c r="I8353" s="30">
        <f t="shared" si="141"/>
        <v>-44522.83087</v>
      </c>
      <c r="J8353" s="5" t="s">
        <v>1861</v>
      </c>
      <c r="K8353" t="str">
        <f t="shared" si="142"/>
        <v/>
      </c>
    </row>
    <row r="8354">
      <c r="A8354" s="24">
        <v>44523.31889259259</v>
      </c>
      <c r="B8354" s="5" t="s">
        <v>3856</v>
      </c>
      <c r="C8354" s="5" t="s">
        <v>3697</v>
      </c>
      <c r="D8354" s="5" t="s">
        <v>5796</v>
      </c>
      <c r="E8354" s="5">
        <v>44.0</v>
      </c>
      <c r="F8354" s="28">
        <f t="shared" si="67"/>
        <v>44523.40223</v>
      </c>
      <c r="G8354" s="32">
        <f t="shared" si="134"/>
        <v>44523.40223</v>
      </c>
      <c r="H8354" s="29">
        <v>0.5708333333333333</v>
      </c>
      <c r="I8354" s="30">
        <f t="shared" si="141"/>
        <v>-44522.83139</v>
      </c>
      <c r="J8354" s="5" t="s">
        <v>1861</v>
      </c>
      <c r="K8354" t="str">
        <f t="shared" si="142"/>
        <v/>
      </c>
    </row>
    <row r="8355">
      <c r="A8355" s="24">
        <v>44523.33317247685</v>
      </c>
      <c r="B8355" s="5" t="s">
        <v>4998</v>
      </c>
      <c r="C8355" s="5" t="s">
        <v>545</v>
      </c>
      <c r="D8355" s="5" t="s">
        <v>3246</v>
      </c>
      <c r="F8355" s="28">
        <f t="shared" si="67"/>
        <v>44523.41651</v>
      </c>
      <c r="G8355" s="32">
        <f t="shared" si="134"/>
        <v>44523.41651</v>
      </c>
      <c r="H8355" s="29">
        <v>0.6666666666666666</v>
      </c>
      <c r="I8355" s="30">
        <f t="shared" si="141"/>
        <v>-44522.74984</v>
      </c>
      <c r="J8355" s="5" t="s">
        <v>3958</v>
      </c>
      <c r="K8355" t="str">
        <f t="shared" si="142"/>
        <v/>
      </c>
    </row>
    <row r="8356">
      <c r="A8356" s="24">
        <v>44523.34700171296</v>
      </c>
      <c r="B8356" s="5" t="s">
        <v>1556</v>
      </c>
      <c r="C8356" s="5" t="s">
        <v>3885</v>
      </c>
      <c r="D8356" s="5" t="s">
        <v>4264</v>
      </c>
      <c r="E8356" s="5"/>
      <c r="F8356" s="28">
        <f t="shared" si="67"/>
        <v>44523.43034</v>
      </c>
      <c r="G8356" s="32">
        <f t="shared" si="134"/>
        <v>44523.43034</v>
      </c>
      <c r="H8356" s="29">
        <v>0.6666666666666666</v>
      </c>
      <c r="I8356" s="30">
        <f t="shared" si="141"/>
        <v>-44522.76367</v>
      </c>
      <c r="J8356" s="5" t="s">
        <v>5746</v>
      </c>
      <c r="K8356" t="str">
        <f t="shared" si="142"/>
        <v/>
      </c>
    </row>
    <row r="8357">
      <c r="A8357" s="24">
        <v>44523.34738119213</v>
      </c>
      <c r="B8357" s="5" t="s">
        <v>1554</v>
      </c>
      <c r="C8357" s="5" t="s">
        <v>3846</v>
      </c>
      <c r="D8357" s="5" t="s">
        <v>4264</v>
      </c>
      <c r="E8357" s="5">
        <v>6.0</v>
      </c>
      <c r="F8357" s="28">
        <f t="shared" si="67"/>
        <v>44523.43071</v>
      </c>
      <c r="G8357" s="32">
        <f t="shared" si="134"/>
        <v>44523.43071</v>
      </c>
      <c r="H8357" s="29">
        <v>0.6666666666666666</v>
      </c>
      <c r="I8357" s="30">
        <f t="shared" si="141"/>
        <v>-44522.76405</v>
      </c>
      <c r="K8357" t="str">
        <f t="shared" si="142"/>
        <v/>
      </c>
    </row>
    <row r="8358">
      <c r="A8358" s="24">
        <v>44523.348329942135</v>
      </c>
      <c r="B8358" s="5" t="s">
        <v>1663</v>
      </c>
      <c r="C8358" s="5" t="s">
        <v>5797</v>
      </c>
      <c r="D8358" s="5" t="s">
        <v>4264</v>
      </c>
      <c r="E8358" s="5">
        <v>7.0</v>
      </c>
      <c r="F8358" s="28">
        <f t="shared" si="67"/>
        <v>44523.43166</v>
      </c>
      <c r="G8358" s="32">
        <f t="shared" si="134"/>
        <v>44523.43166</v>
      </c>
      <c r="H8358" s="29">
        <v>0.6666666666666666</v>
      </c>
      <c r="I8358" s="30">
        <f t="shared" si="141"/>
        <v>-44522.765</v>
      </c>
      <c r="K8358" t="str">
        <f t="shared" si="142"/>
        <v/>
      </c>
    </row>
    <row r="8359">
      <c r="A8359" s="24">
        <v>44523.36716487269</v>
      </c>
      <c r="B8359" s="5" t="s">
        <v>3430</v>
      </c>
      <c r="C8359" s="5" t="s">
        <v>610</v>
      </c>
      <c r="D8359" s="5" t="s">
        <v>660</v>
      </c>
      <c r="E8359" s="5">
        <v>2.0</v>
      </c>
      <c r="F8359" s="28">
        <f t="shared" si="67"/>
        <v>44523.4505</v>
      </c>
      <c r="G8359" s="32">
        <f t="shared" si="134"/>
        <v>44523.4505</v>
      </c>
      <c r="H8359" s="29">
        <v>0.6666666666666666</v>
      </c>
      <c r="I8359" s="30">
        <f t="shared" si="141"/>
        <v>-44522.78383</v>
      </c>
      <c r="K8359" t="str">
        <f t="shared" si="142"/>
        <v/>
      </c>
    </row>
    <row r="8360">
      <c r="A8360" s="24">
        <v>44523.36749903935</v>
      </c>
      <c r="B8360" s="5" t="s">
        <v>5717</v>
      </c>
      <c r="C8360" s="5" t="s">
        <v>251</v>
      </c>
      <c r="D8360" s="5" t="s">
        <v>660</v>
      </c>
      <c r="E8360" s="5">
        <v>3.0</v>
      </c>
      <c r="F8360" s="28">
        <f t="shared" si="67"/>
        <v>44523.45083</v>
      </c>
      <c r="G8360" s="32">
        <f t="shared" si="134"/>
        <v>44523.45083</v>
      </c>
      <c r="H8360" s="29">
        <v>0.6666666666666666</v>
      </c>
      <c r="I8360" s="30">
        <f t="shared" si="141"/>
        <v>-44522.78417</v>
      </c>
      <c r="K8360" t="str">
        <f t="shared" si="142"/>
        <v/>
      </c>
    </row>
    <row r="8361">
      <c r="A8361" s="24">
        <v>44523.36769398148</v>
      </c>
      <c r="B8361" s="5" t="s">
        <v>250</v>
      </c>
      <c r="C8361" s="5" t="s">
        <v>251</v>
      </c>
      <c r="D8361" s="5" t="s">
        <v>660</v>
      </c>
      <c r="E8361" s="5">
        <v>8.0</v>
      </c>
      <c r="F8361" s="28">
        <f t="shared" si="67"/>
        <v>44523.45103</v>
      </c>
      <c r="G8361" s="32">
        <f t="shared" si="134"/>
        <v>44523.45103</v>
      </c>
      <c r="H8361" s="29">
        <v>0.6666666666666666</v>
      </c>
      <c r="I8361" s="30">
        <f t="shared" si="141"/>
        <v>-44522.78436</v>
      </c>
      <c r="K8361" t="str">
        <f t="shared" si="142"/>
        <v/>
      </c>
    </row>
    <row r="8362">
      <c r="A8362" s="24">
        <v>44523.39735820601</v>
      </c>
      <c r="B8362" s="5" t="s">
        <v>5186</v>
      </c>
      <c r="C8362" s="5" t="s">
        <v>1480</v>
      </c>
      <c r="D8362" s="5" t="s">
        <v>2787</v>
      </c>
      <c r="E8362" s="5">
        <v>43.0</v>
      </c>
      <c r="F8362" s="28">
        <f t="shared" si="67"/>
        <v>44523.48069</v>
      </c>
      <c r="G8362" s="32">
        <f t="shared" si="134"/>
        <v>44523.48069</v>
      </c>
      <c r="H8362" s="29">
        <v>0.5972222222222222</v>
      </c>
      <c r="I8362" s="30">
        <f t="shared" si="141"/>
        <v>-44522.88347</v>
      </c>
      <c r="J8362" s="5" t="s">
        <v>1861</v>
      </c>
      <c r="K8362" t="str">
        <f t="shared" si="142"/>
        <v/>
      </c>
    </row>
    <row r="8363">
      <c r="A8363" s="24">
        <v>44523.40351215278</v>
      </c>
      <c r="B8363" s="5" t="s">
        <v>1953</v>
      </c>
      <c r="C8363" s="5" t="s">
        <v>5798</v>
      </c>
      <c r="D8363" s="5" t="s">
        <v>4264</v>
      </c>
      <c r="E8363" s="5">
        <v>9.0</v>
      </c>
      <c r="F8363" s="28">
        <f t="shared" si="67"/>
        <v>44523.48685</v>
      </c>
      <c r="G8363" s="32">
        <f t="shared" si="134"/>
        <v>44523.48685</v>
      </c>
      <c r="H8363" s="29">
        <v>0.5138888888888888</v>
      </c>
      <c r="I8363" s="30">
        <f t="shared" si="141"/>
        <v>-44522.97296</v>
      </c>
      <c r="K8363" t="str">
        <f t="shared" si="142"/>
        <v/>
      </c>
    </row>
    <row r="8364">
      <c r="A8364" s="24">
        <v>44523.41264621528</v>
      </c>
      <c r="B8364" s="5" t="s">
        <v>5799</v>
      </c>
      <c r="C8364" s="5" t="s">
        <v>4563</v>
      </c>
      <c r="D8364" s="5" t="s">
        <v>4264</v>
      </c>
      <c r="E8364" s="5">
        <v>10.0</v>
      </c>
      <c r="F8364" s="28">
        <f t="shared" si="67"/>
        <v>44523.49598</v>
      </c>
      <c r="G8364" s="32">
        <f t="shared" si="134"/>
        <v>44523.49598</v>
      </c>
      <c r="H8364" s="29">
        <v>0.47708333333333336</v>
      </c>
      <c r="I8364" s="30">
        <f t="shared" si="141"/>
        <v>-44523.0189</v>
      </c>
      <c r="K8364" t="str">
        <f t="shared" si="142"/>
        <v/>
      </c>
    </row>
    <row r="8365">
      <c r="A8365" s="24">
        <v>44523.46298049769</v>
      </c>
      <c r="B8365" s="5" t="s">
        <v>5385</v>
      </c>
      <c r="C8365" s="5" t="s">
        <v>5800</v>
      </c>
      <c r="D8365" s="5" t="s">
        <v>1430</v>
      </c>
      <c r="E8365" s="5">
        <v>10.0</v>
      </c>
      <c r="F8365" s="28">
        <f t="shared" si="67"/>
        <v>44523.54631</v>
      </c>
      <c r="G8365" s="32">
        <f t="shared" si="134"/>
        <v>44523.54631</v>
      </c>
      <c r="H8365" s="29">
        <v>0.6666666666666666</v>
      </c>
      <c r="I8365" s="30">
        <f t="shared" si="141"/>
        <v>-44522.87965</v>
      </c>
      <c r="K8365" t="str">
        <f t="shared" si="142"/>
        <v/>
      </c>
    </row>
    <row r="8366">
      <c r="A8366" s="24">
        <v>44523.463917789355</v>
      </c>
      <c r="B8366" s="5" t="s">
        <v>5801</v>
      </c>
      <c r="C8366" s="5" t="s">
        <v>5698</v>
      </c>
      <c r="D8366" s="5" t="s">
        <v>1430</v>
      </c>
      <c r="E8366" s="5">
        <v>11.0</v>
      </c>
      <c r="F8366" s="28">
        <f t="shared" si="67"/>
        <v>44523.54725</v>
      </c>
      <c r="G8366" s="32">
        <f t="shared" si="134"/>
        <v>44523.54725</v>
      </c>
      <c r="H8366" s="29">
        <v>0.6666666666666666</v>
      </c>
      <c r="I8366" s="30">
        <f t="shared" si="141"/>
        <v>-44522.88058</v>
      </c>
      <c r="K8366" t="str">
        <f t="shared" si="142"/>
        <v/>
      </c>
    </row>
    <row r="8367">
      <c r="A8367" s="24">
        <v>44523.874601469906</v>
      </c>
      <c r="B8367" s="5" t="s">
        <v>5802</v>
      </c>
      <c r="C8367" s="5" t="s">
        <v>1480</v>
      </c>
      <c r="D8367" s="5" t="s">
        <v>2787</v>
      </c>
      <c r="F8367" s="28">
        <f t="shared" si="67"/>
        <v>44523.95793</v>
      </c>
      <c r="G8367" s="32">
        <f t="shared" si="134"/>
        <v>44523.95793</v>
      </c>
      <c r="I8367" t="str">
        <f t="shared" si="141"/>
        <v/>
      </c>
      <c r="K8367" t="str">
        <f t="shared" si="142"/>
        <v/>
      </c>
    </row>
    <row r="8368">
      <c r="A8368" s="24">
        <v>44524.26939971065</v>
      </c>
      <c r="B8368" s="5" t="s">
        <v>5803</v>
      </c>
      <c r="C8368" s="5" t="s">
        <v>5804</v>
      </c>
      <c r="D8368" s="5" t="s">
        <v>1374</v>
      </c>
      <c r="E8368" s="5">
        <v>2.0</v>
      </c>
      <c r="F8368" s="28">
        <f t="shared" si="67"/>
        <v>44524.35273</v>
      </c>
      <c r="G8368" s="32">
        <f t="shared" si="134"/>
        <v>44524.35273</v>
      </c>
      <c r="H8368" s="29">
        <v>0.6666666666666666</v>
      </c>
      <c r="I8368" s="30">
        <f t="shared" si="141"/>
        <v>-44523.68607</v>
      </c>
      <c r="K8368" t="str">
        <f t="shared" si="142"/>
        <v/>
      </c>
    </row>
    <row r="8369">
      <c r="A8369" s="24">
        <v>44524.32191814815</v>
      </c>
      <c r="B8369" s="5" t="s">
        <v>5805</v>
      </c>
      <c r="C8369" s="5" t="s">
        <v>545</v>
      </c>
      <c r="D8369" s="5" t="s">
        <v>3246</v>
      </c>
      <c r="F8369" s="28">
        <f t="shared" si="67"/>
        <v>44524.40525</v>
      </c>
      <c r="G8369" s="32">
        <f t="shared" si="134"/>
        <v>44524.40525</v>
      </c>
      <c r="H8369" s="29">
        <v>0.6666666666666666</v>
      </c>
      <c r="I8369" s="30">
        <f t="shared" si="141"/>
        <v>-44523.73858</v>
      </c>
      <c r="J8369" s="5" t="s">
        <v>5748</v>
      </c>
      <c r="K8369" t="str">
        <f t="shared" si="142"/>
        <v/>
      </c>
    </row>
    <row r="8370">
      <c r="A8370" s="24">
        <v>44524.32881346065</v>
      </c>
      <c r="B8370" s="5" t="s">
        <v>5806</v>
      </c>
      <c r="C8370" s="5" t="s">
        <v>5807</v>
      </c>
      <c r="D8370" s="5" t="s">
        <v>971</v>
      </c>
      <c r="E8370" s="5">
        <v>8.0</v>
      </c>
      <c r="F8370" s="28">
        <f t="shared" si="67"/>
        <v>44524.41215</v>
      </c>
      <c r="G8370" s="32">
        <f t="shared" si="134"/>
        <v>44524.41215</v>
      </c>
      <c r="H8370" s="29">
        <v>0.6666666666666666</v>
      </c>
      <c r="I8370" s="30">
        <f t="shared" si="141"/>
        <v>-44523.74548</v>
      </c>
      <c r="K8370" t="str">
        <f t="shared" si="142"/>
        <v/>
      </c>
    </row>
    <row r="8371">
      <c r="A8371" s="24">
        <v>44524.331547326394</v>
      </c>
      <c r="B8371" s="5" t="s">
        <v>5808</v>
      </c>
      <c r="C8371" s="5" t="s">
        <v>5807</v>
      </c>
      <c r="D8371" s="5" t="s">
        <v>971</v>
      </c>
      <c r="E8371" s="5">
        <v>9.0</v>
      </c>
      <c r="F8371" s="28">
        <f t="shared" si="67"/>
        <v>44524.41488</v>
      </c>
      <c r="G8371" s="32">
        <f t="shared" si="134"/>
        <v>44524.41488</v>
      </c>
      <c r="H8371" s="29">
        <v>0.6666666666666666</v>
      </c>
      <c r="I8371" s="30">
        <f t="shared" si="141"/>
        <v>-44523.74821</v>
      </c>
      <c r="K8371" t="str">
        <f t="shared" si="142"/>
        <v/>
      </c>
    </row>
    <row r="8372">
      <c r="A8372" s="24">
        <v>44524.34568269676</v>
      </c>
      <c r="B8372" s="5" t="s">
        <v>4241</v>
      </c>
      <c r="C8372" s="5" t="s">
        <v>51</v>
      </c>
      <c r="D8372" s="5" t="s">
        <v>135</v>
      </c>
      <c r="E8372" s="5">
        <v>1.0</v>
      </c>
      <c r="F8372" s="28">
        <f t="shared" si="67"/>
        <v>44524.42902</v>
      </c>
      <c r="G8372" s="32">
        <f t="shared" si="134"/>
        <v>44524.42902</v>
      </c>
      <c r="H8372" s="29">
        <v>0.6229166666666667</v>
      </c>
      <c r="I8372" s="30">
        <f t="shared" si="141"/>
        <v>-44523.8061</v>
      </c>
      <c r="K8372" t="str">
        <f t="shared" si="142"/>
        <v/>
      </c>
    </row>
    <row r="8373">
      <c r="A8373" s="24">
        <v>44524.34644260417</v>
      </c>
      <c r="B8373" s="5" t="s">
        <v>4404</v>
      </c>
      <c r="C8373" s="5" t="s">
        <v>564</v>
      </c>
      <c r="D8373" s="5" t="s">
        <v>4264</v>
      </c>
      <c r="E8373" s="5">
        <v>41.0</v>
      </c>
      <c r="F8373" s="28">
        <f t="shared" si="67"/>
        <v>44524.42978</v>
      </c>
      <c r="G8373" s="32">
        <f t="shared" si="134"/>
        <v>44524.42978</v>
      </c>
      <c r="H8373" s="29">
        <v>0.6666666666666666</v>
      </c>
      <c r="I8373" s="30">
        <f t="shared" si="141"/>
        <v>-44523.76311</v>
      </c>
      <c r="J8373" s="5" t="s">
        <v>1861</v>
      </c>
      <c r="K8373" t="str">
        <f t="shared" si="142"/>
        <v/>
      </c>
    </row>
    <row r="8374">
      <c r="A8374" s="24">
        <v>44524.35181597222</v>
      </c>
      <c r="B8374" s="5" t="s">
        <v>253</v>
      </c>
      <c r="C8374" s="5" t="s">
        <v>251</v>
      </c>
      <c r="D8374" s="5" t="s">
        <v>716</v>
      </c>
      <c r="E8374" s="5">
        <v>5.0</v>
      </c>
      <c r="F8374" s="28">
        <f t="shared" si="67"/>
        <v>44524.43515</v>
      </c>
      <c r="G8374" s="32">
        <f t="shared" si="134"/>
        <v>44524.43515</v>
      </c>
      <c r="H8374" s="29">
        <v>0.6354166666666666</v>
      </c>
      <c r="I8374" s="30">
        <f t="shared" si="141"/>
        <v>-44523.79973</v>
      </c>
      <c r="K8374" t="str">
        <f t="shared" si="142"/>
        <v/>
      </c>
    </row>
    <row r="8375">
      <c r="A8375" s="24">
        <v>44524.35202233796</v>
      </c>
      <c r="B8375" s="5" t="s">
        <v>250</v>
      </c>
      <c r="C8375" s="5" t="s">
        <v>251</v>
      </c>
      <c r="D8375" s="5" t="s">
        <v>716</v>
      </c>
      <c r="E8375" s="5">
        <v>6.0</v>
      </c>
      <c r="F8375" s="28">
        <f t="shared" si="67"/>
        <v>44524.43536</v>
      </c>
      <c r="G8375" s="32">
        <f t="shared" si="134"/>
        <v>44524.43536</v>
      </c>
      <c r="H8375" s="29">
        <v>0.6354166666666666</v>
      </c>
      <c r="I8375" s="30">
        <f t="shared" si="141"/>
        <v>-44523.79994</v>
      </c>
      <c r="K8375" t="str">
        <f t="shared" si="142"/>
        <v/>
      </c>
    </row>
    <row r="8376">
      <c r="A8376" s="24">
        <v>44524.35783096065</v>
      </c>
      <c r="B8376" s="5" t="s">
        <v>4200</v>
      </c>
      <c r="C8376" s="5" t="s">
        <v>4028</v>
      </c>
      <c r="D8376" s="5" t="s">
        <v>624</v>
      </c>
      <c r="E8376" s="5">
        <v>38.0</v>
      </c>
      <c r="F8376" s="28">
        <f t="shared" si="67"/>
        <v>44524.44116</v>
      </c>
      <c r="G8376" s="32">
        <f t="shared" si="134"/>
        <v>44524.44116</v>
      </c>
      <c r="H8376" s="29">
        <v>0.5</v>
      </c>
      <c r="I8376" s="29">
        <v>0.058333333333333334</v>
      </c>
      <c r="J8376" s="5" t="s">
        <v>1861</v>
      </c>
      <c r="K8376" t="str">
        <f>IF(ISBLANK(#REF!),E8376,"")</f>
        <v/>
      </c>
    </row>
    <row r="8377">
      <c r="A8377" s="24">
        <v>44524.35829510417</v>
      </c>
      <c r="B8377" s="5" t="s">
        <v>5809</v>
      </c>
      <c r="C8377" s="5" t="s">
        <v>4028</v>
      </c>
      <c r="D8377" s="5" t="s">
        <v>624</v>
      </c>
      <c r="E8377" s="5">
        <v>43.0</v>
      </c>
      <c r="F8377" s="28">
        <f t="shared" si="67"/>
        <v>44524.44163</v>
      </c>
      <c r="G8377" s="32">
        <f t="shared" si="134"/>
        <v>44524.44163</v>
      </c>
      <c r="H8377" s="29">
        <v>0.5</v>
      </c>
      <c r="I8377" s="30">
        <f>IF(ISBLANK(H8376),"",H8376-G8377)</f>
        <v>-44523.94163</v>
      </c>
      <c r="J8377" s="5" t="s">
        <v>1861</v>
      </c>
      <c r="K8377" t="str">
        <f>IF(ISBLANK(H8376),E8377,"")</f>
        <v/>
      </c>
    </row>
    <row r="8378">
      <c r="A8378" s="24">
        <v>44524.36883269676</v>
      </c>
      <c r="B8378" s="5" t="s">
        <v>4088</v>
      </c>
      <c r="C8378" s="5" t="s">
        <v>516</v>
      </c>
      <c r="D8378" s="5" t="s">
        <v>3246</v>
      </c>
      <c r="F8378" s="28">
        <f t="shared" si="67"/>
        <v>44524.45217</v>
      </c>
      <c r="G8378" s="32">
        <f t="shared" si="134"/>
        <v>44524.45217</v>
      </c>
      <c r="H8378" s="29">
        <v>0.6666666666666666</v>
      </c>
      <c r="I8378" s="30">
        <f t="shared" ref="I8378:I8607" si="143">IF(ISBLANK(H8378),"",H8378-G8378)</f>
        <v>-44523.7855</v>
      </c>
      <c r="J8378" s="5" t="s">
        <v>3958</v>
      </c>
      <c r="K8378" t="str">
        <f t="shared" ref="K8378:K8607" si="144">IF(ISBLANK(H8378),E8378,"")</f>
        <v/>
      </c>
    </row>
    <row r="8379">
      <c r="A8379" s="24">
        <v>44524.36908682871</v>
      </c>
      <c r="B8379" s="5" t="s">
        <v>1237</v>
      </c>
      <c r="C8379" s="5" t="s">
        <v>516</v>
      </c>
      <c r="D8379" s="5" t="s">
        <v>3246</v>
      </c>
      <c r="F8379" s="28">
        <f t="shared" si="67"/>
        <v>44524.45242</v>
      </c>
      <c r="G8379" s="32">
        <f t="shared" si="134"/>
        <v>44524.45242</v>
      </c>
      <c r="I8379" t="str">
        <f t="shared" si="143"/>
        <v/>
      </c>
      <c r="J8379" s="5" t="s">
        <v>3959</v>
      </c>
      <c r="K8379" t="str">
        <f t="shared" si="144"/>
        <v/>
      </c>
    </row>
    <row r="8380">
      <c r="A8380" s="24">
        <v>44524.371870347226</v>
      </c>
      <c r="B8380" s="5" t="s">
        <v>5320</v>
      </c>
      <c r="C8380" s="5" t="s">
        <v>5810</v>
      </c>
      <c r="D8380" s="5" t="s">
        <v>5042</v>
      </c>
      <c r="E8380" s="5">
        <v>3.0</v>
      </c>
      <c r="F8380" s="28">
        <f t="shared" si="67"/>
        <v>44524.4552</v>
      </c>
      <c r="G8380" s="32">
        <f t="shared" si="134"/>
        <v>44524.4552</v>
      </c>
      <c r="H8380" s="29">
        <v>0.44513888888888886</v>
      </c>
      <c r="I8380" s="30">
        <f t="shared" si="143"/>
        <v>-44524.01006</v>
      </c>
      <c r="K8380" t="str">
        <f t="shared" si="144"/>
        <v/>
      </c>
    </row>
    <row r="8381">
      <c r="A8381" s="24">
        <v>44524.38822627315</v>
      </c>
      <c r="B8381" s="5" t="s">
        <v>5811</v>
      </c>
      <c r="C8381" s="5" t="s">
        <v>1420</v>
      </c>
      <c r="D8381" s="5" t="s">
        <v>5349</v>
      </c>
      <c r="E8381" s="5">
        <v>7.0</v>
      </c>
      <c r="F8381" s="28">
        <f t="shared" si="67"/>
        <v>44524.47156</v>
      </c>
      <c r="G8381" s="32">
        <f t="shared" si="134"/>
        <v>44524.47156</v>
      </c>
      <c r="H8381" s="29">
        <v>0.44583333333333336</v>
      </c>
      <c r="I8381" s="30">
        <f t="shared" si="143"/>
        <v>-44524.02573</v>
      </c>
      <c r="K8381" t="str">
        <f t="shared" si="144"/>
        <v/>
      </c>
    </row>
    <row r="8382">
      <c r="A8382" s="24">
        <v>44524.40887813657</v>
      </c>
      <c r="B8382" s="5" t="s">
        <v>5186</v>
      </c>
      <c r="C8382" s="5" t="s">
        <v>1480</v>
      </c>
      <c r="D8382" s="5" t="s">
        <v>2787</v>
      </c>
      <c r="F8382" s="28">
        <f t="shared" si="67"/>
        <v>44524.49221</v>
      </c>
      <c r="G8382" s="32">
        <f t="shared" si="134"/>
        <v>44524.49221</v>
      </c>
      <c r="H8382" s="29">
        <v>0.61875</v>
      </c>
      <c r="I8382" s="30">
        <f t="shared" si="143"/>
        <v>-44523.87346</v>
      </c>
      <c r="J8382" s="5" t="s">
        <v>5684</v>
      </c>
      <c r="K8382" t="str">
        <f t="shared" si="144"/>
        <v/>
      </c>
    </row>
    <row r="8383">
      <c r="A8383" s="24">
        <v>44524.445791666665</v>
      </c>
      <c r="B8383" s="5" t="s">
        <v>4058</v>
      </c>
      <c r="C8383" s="5" t="s">
        <v>3045</v>
      </c>
      <c r="D8383" s="5" t="s">
        <v>5630</v>
      </c>
      <c r="E8383" s="5">
        <v>3.0</v>
      </c>
      <c r="F8383" s="28">
        <f t="shared" si="67"/>
        <v>44524.52913</v>
      </c>
      <c r="G8383" s="32">
        <f t="shared" si="134"/>
        <v>44524.52913</v>
      </c>
      <c r="H8383" s="29">
        <v>0.6666666666666666</v>
      </c>
      <c r="I8383" s="30">
        <f t="shared" si="143"/>
        <v>-44523.86246</v>
      </c>
      <c r="K8383" t="str">
        <f t="shared" si="144"/>
        <v/>
      </c>
    </row>
    <row r="8384">
      <c r="A8384" s="24">
        <v>44524.50936349537</v>
      </c>
      <c r="B8384" s="5" t="s">
        <v>3053</v>
      </c>
      <c r="C8384" s="5" t="s">
        <v>976</v>
      </c>
      <c r="D8384" s="5" t="s">
        <v>5739</v>
      </c>
      <c r="E8384" s="5">
        <v>7.0</v>
      </c>
      <c r="F8384" s="28">
        <f t="shared" si="67"/>
        <v>44524.5927</v>
      </c>
      <c r="G8384" s="32">
        <f t="shared" si="134"/>
        <v>44524.5927</v>
      </c>
      <c r="H8384" s="29">
        <v>0.6333333333333333</v>
      </c>
      <c r="I8384" s="30">
        <f t="shared" si="143"/>
        <v>-44523.95936</v>
      </c>
      <c r="K8384" t="str">
        <f t="shared" si="144"/>
        <v/>
      </c>
    </row>
    <row r="8385">
      <c r="A8385" s="24">
        <v>44524.875823483795</v>
      </c>
      <c r="B8385" s="5" t="s">
        <v>3401</v>
      </c>
      <c r="C8385" s="5" t="s">
        <v>1480</v>
      </c>
      <c r="D8385" s="5" t="s">
        <v>2787</v>
      </c>
      <c r="F8385" s="28">
        <f t="shared" si="67"/>
        <v>44524.95916</v>
      </c>
      <c r="G8385" s="32">
        <f t="shared" si="134"/>
        <v>44524.95916</v>
      </c>
      <c r="H8385" s="29"/>
      <c r="I8385" t="str">
        <f t="shared" si="143"/>
        <v/>
      </c>
      <c r="K8385" t="str">
        <f t="shared" si="144"/>
        <v/>
      </c>
    </row>
    <row r="8386">
      <c r="A8386" s="24">
        <v>44525.23657358796</v>
      </c>
      <c r="B8386" s="5" t="s">
        <v>323</v>
      </c>
      <c r="C8386" s="5" t="s">
        <v>516</v>
      </c>
      <c r="D8386" s="5" t="s">
        <v>3246</v>
      </c>
      <c r="E8386" s="5">
        <v>38.0</v>
      </c>
      <c r="F8386" s="28">
        <f t="shared" si="67"/>
        <v>44525.31991</v>
      </c>
      <c r="G8386" s="32">
        <f t="shared" si="134"/>
        <v>44525.31991</v>
      </c>
      <c r="H8386" s="29">
        <v>0.6666666666666666</v>
      </c>
      <c r="I8386" s="30">
        <f t="shared" si="143"/>
        <v>-44524.65324</v>
      </c>
      <c r="J8386" s="5" t="s">
        <v>1861</v>
      </c>
      <c r="K8386" t="str">
        <f t="shared" si="144"/>
        <v/>
      </c>
    </row>
    <row r="8387">
      <c r="A8387" s="24">
        <v>44525.246649803245</v>
      </c>
      <c r="B8387" s="5" t="s">
        <v>5812</v>
      </c>
      <c r="C8387" s="5" t="s">
        <v>516</v>
      </c>
      <c r="D8387" s="5" t="s">
        <v>3246</v>
      </c>
      <c r="F8387" s="28">
        <f t="shared" si="67"/>
        <v>44525.32998</v>
      </c>
      <c r="G8387" s="32">
        <f t="shared" si="134"/>
        <v>44525.32998</v>
      </c>
      <c r="H8387" s="29">
        <v>0.6243055555555556</v>
      </c>
      <c r="I8387" s="30">
        <f t="shared" si="143"/>
        <v>-44524.70568</v>
      </c>
      <c r="J8387" s="5" t="s">
        <v>5683</v>
      </c>
      <c r="K8387" t="str">
        <f t="shared" si="144"/>
        <v/>
      </c>
    </row>
    <row r="8388">
      <c r="A8388" s="24">
        <v>44525.26516206018</v>
      </c>
      <c r="B8388" s="5" t="s">
        <v>922</v>
      </c>
      <c r="C8388" s="5" t="s">
        <v>923</v>
      </c>
      <c r="D8388" s="5" t="s">
        <v>1221</v>
      </c>
      <c r="E8388" s="5"/>
      <c r="F8388" s="28">
        <f t="shared" si="67"/>
        <v>44525.3485</v>
      </c>
      <c r="G8388" s="32">
        <f t="shared" si="134"/>
        <v>44525.3485</v>
      </c>
      <c r="I8388" t="str">
        <f t="shared" si="143"/>
        <v/>
      </c>
      <c r="K8388" t="str">
        <f t="shared" si="144"/>
        <v/>
      </c>
    </row>
    <row r="8389">
      <c r="A8389" s="24">
        <v>44525.26550861111</v>
      </c>
      <c r="B8389" s="5" t="s">
        <v>5813</v>
      </c>
      <c r="C8389" s="5" t="s">
        <v>923</v>
      </c>
      <c r="D8389" s="5" t="s">
        <v>1221</v>
      </c>
      <c r="F8389" s="28">
        <f t="shared" si="67"/>
        <v>44525.34884</v>
      </c>
      <c r="G8389" s="32">
        <f t="shared" si="134"/>
        <v>44525.34884</v>
      </c>
      <c r="I8389" t="str">
        <f t="shared" si="143"/>
        <v/>
      </c>
      <c r="K8389" t="str">
        <f t="shared" si="144"/>
        <v/>
      </c>
    </row>
    <row r="8390">
      <c r="A8390" s="24">
        <v>44525.265831446755</v>
      </c>
      <c r="B8390" s="5" t="s">
        <v>5814</v>
      </c>
      <c r="C8390" s="5" t="s">
        <v>923</v>
      </c>
      <c r="D8390" s="5" t="s">
        <v>1221</v>
      </c>
      <c r="F8390" s="28">
        <f t="shared" si="67"/>
        <v>44525.34916</v>
      </c>
      <c r="G8390" s="32">
        <f t="shared" si="134"/>
        <v>44525.34916</v>
      </c>
      <c r="I8390" t="str">
        <f t="shared" si="143"/>
        <v/>
      </c>
      <c r="K8390" t="str">
        <f t="shared" si="144"/>
        <v/>
      </c>
    </row>
    <row r="8391">
      <c r="A8391" s="24">
        <v>44525.26615725695</v>
      </c>
      <c r="B8391" s="5" t="s">
        <v>5815</v>
      </c>
      <c r="C8391" s="5" t="s">
        <v>923</v>
      </c>
      <c r="D8391" s="5" t="s">
        <v>1221</v>
      </c>
      <c r="F8391" s="28">
        <f t="shared" si="67"/>
        <v>44525.34949</v>
      </c>
      <c r="G8391" s="32">
        <f t="shared" si="134"/>
        <v>44525.34949</v>
      </c>
      <c r="I8391" t="str">
        <f t="shared" si="143"/>
        <v/>
      </c>
      <c r="K8391" t="str">
        <f t="shared" si="144"/>
        <v/>
      </c>
    </row>
    <row r="8392">
      <c r="A8392" s="24">
        <v>44525.27378984954</v>
      </c>
      <c r="B8392" s="5" t="s">
        <v>5803</v>
      </c>
      <c r="C8392" s="5" t="s">
        <v>1870</v>
      </c>
      <c r="D8392" s="5" t="s">
        <v>5816</v>
      </c>
      <c r="F8392" s="28">
        <f t="shared" si="67"/>
        <v>44525.35712</v>
      </c>
      <c r="G8392" s="32">
        <f t="shared" si="134"/>
        <v>44525.35712</v>
      </c>
      <c r="I8392" t="str">
        <f t="shared" si="143"/>
        <v/>
      </c>
      <c r="K8392" t="str">
        <f t="shared" si="144"/>
        <v/>
      </c>
    </row>
    <row r="8393">
      <c r="A8393" s="24">
        <v>44525.3177987963</v>
      </c>
      <c r="B8393" s="5" t="s">
        <v>2318</v>
      </c>
      <c r="C8393" s="5" t="s">
        <v>516</v>
      </c>
      <c r="D8393" s="5" t="s">
        <v>3246</v>
      </c>
      <c r="F8393" s="28">
        <f t="shared" si="67"/>
        <v>44525.40113</v>
      </c>
      <c r="G8393" s="32">
        <f t="shared" si="134"/>
        <v>44525.40113</v>
      </c>
      <c r="I8393" t="str">
        <f t="shared" si="143"/>
        <v/>
      </c>
      <c r="J8393" s="5" t="s">
        <v>5684</v>
      </c>
      <c r="K8393" t="str">
        <f t="shared" si="144"/>
        <v/>
      </c>
    </row>
    <row r="8394">
      <c r="A8394" s="24">
        <v>44525.32433106481</v>
      </c>
      <c r="B8394" s="5" t="s">
        <v>4058</v>
      </c>
      <c r="C8394" s="5" t="s">
        <v>3045</v>
      </c>
      <c r="D8394" s="5" t="s">
        <v>5817</v>
      </c>
      <c r="E8394" s="5">
        <v>3.0</v>
      </c>
      <c r="F8394" s="28">
        <f t="shared" si="67"/>
        <v>44525.40766</v>
      </c>
      <c r="G8394" s="32">
        <f t="shared" si="134"/>
        <v>44525.40766</v>
      </c>
      <c r="H8394" s="29">
        <v>0.59375</v>
      </c>
      <c r="I8394" s="30">
        <f t="shared" si="143"/>
        <v>-44524.81391</v>
      </c>
      <c r="K8394" t="str">
        <f t="shared" si="144"/>
        <v/>
      </c>
    </row>
    <row r="8395">
      <c r="A8395" s="24">
        <v>44525.34299630787</v>
      </c>
      <c r="B8395" s="5" t="s">
        <v>5808</v>
      </c>
      <c r="C8395" s="5" t="s">
        <v>5807</v>
      </c>
      <c r="D8395" s="5" t="s">
        <v>971</v>
      </c>
      <c r="E8395" s="5">
        <v>8.0</v>
      </c>
      <c r="F8395" s="28">
        <f t="shared" si="67"/>
        <v>44525.42633</v>
      </c>
      <c r="G8395" s="32">
        <f t="shared" si="134"/>
        <v>44525.42633</v>
      </c>
      <c r="H8395" s="29">
        <v>0.5701388888888889</v>
      </c>
      <c r="I8395" s="30">
        <f t="shared" si="143"/>
        <v>-44524.85619</v>
      </c>
      <c r="K8395" t="str">
        <f t="shared" si="144"/>
        <v/>
      </c>
    </row>
    <row r="8396">
      <c r="A8396" s="24">
        <v>44525.37325577546</v>
      </c>
      <c r="B8396" s="5" t="s">
        <v>4609</v>
      </c>
      <c r="C8396" s="5" t="s">
        <v>5818</v>
      </c>
      <c r="D8396" s="5" t="s">
        <v>1459</v>
      </c>
      <c r="E8396" s="5">
        <v>9.0</v>
      </c>
      <c r="F8396" s="28">
        <f t="shared" si="67"/>
        <v>44525.45659</v>
      </c>
      <c r="G8396" s="32">
        <f t="shared" si="134"/>
        <v>44525.45659</v>
      </c>
      <c r="H8396" s="29">
        <v>0.45</v>
      </c>
      <c r="I8396" s="30">
        <f t="shared" si="143"/>
        <v>-44525.00659</v>
      </c>
      <c r="K8396" t="str">
        <f t="shared" si="144"/>
        <v/>
      </c>
    </row>
    <row r="8397">
      <c r="A8397" s="24">
        <v>44525.37762063657</v>
      </c>
      <c r="B8397" s="5" t="s">
        <v>2557</v>
      </c>
      <c r="C8397" s="5" t="s">
        <v>5819</v>
      </c>
      <c r="D8397" s="5" t="s">
        <v>173</v>
      </c>
      <c r="E8397" s="5">
        <v>41.0</v>
      </c>
      <c r="F8397" s="28">
        <f t="shared" si="67"/>
        <v>44525.46095</v>
      </c>
      <c r="G8397" s="32">
        <f t="shared" si="134"/>
        <v>44525.46095</v>
      </c>
      <c r="H8397" s="29">
        <v>0.5277777777777778</v>
      </c>
      <c r="I8397" s="30">
        <f t="shared" si="143"/>
        <v>-44524.93318</v>
      </c>
      <c r="J8397" s="5" t="s">
        <v>1861</v>
      </c>
      <c r="K8397" t="str">
        <f t="shared" si="144"/>
        <v/>
      </c>
    </row>
    <row r="8398">
      <c r="A8398" s="24">
        <v>44525.37823631945</v>
      </c>
      <c r="B8398" s="5" t="s">
        <v>5631</v>
      </c>
      <c r="C8398" s="5" t="s">
        <v>5819</v>
      </c>
      <c r="D8398" s="5" t="s">
        <v>173</v>
      </c>
      <c r="E8398" s="5">
        <v>10.0</v>
      </c>
      <c r="F8398" s="28">
        <f t="shared" si="67"/>
        <v>44525.46157</v>
      </c>
      <c r="G8398" s="32">
        <f t="shared" si="134"/>
        <v>44525.46157</v>
      </c>
      <c r="H8398" s="29">
        <v>0.5277777777777778</v>
      </c>
      <c r="I8398" s="30">
        <f t="shared" si="143"/>
        <v>-44524.93379</v>
      </c>
      <c r="K8398" t="str">
        <f t="shared" si="144"/>
        <v/>
      </c>
    </row>
    <row r="8399">
      <c r="A8399" s="24">
        <v>44525.3800987037</v>
      </c>
      <c r="B8399" s="5" t="s">
        <v>5820</v>
      </c>
      <c r="C8399" s="5" t="s">
        <v>5807</v>
      </c>
      <c r="D8399" s="5" t="s">
        <v>971</v>
      </c>
      <c r="E8399" s="5">
        <v>11.0</v>
      </c>
      <c r="F8399" s="28">
        <f t="shared" si="67"/>
        <v>44525.46343</v>
      </c>
      <c r="G8399" s="32">
        <f t="shared" si="134"/>
        <v>44525.46343</v>
      </c>
      <c r="H8399" s="29">
        <v>0.5701388888888889</v>
      </c>
      <c r="I8399" s="30">
        <f t="shared" si="143"/>
        <v>-44524.89329</v>
      </c>
      <c r="K8399" t="str">
        <f t="shared" si="144"/>
        <v/>
      </c>
    </row>
    <row r="8400">
      <c r="A8400" s="24">
        <v>44525.42543859954</v>
      </c>
      <c r="B8400" s="5" t="s">
        <v>5186</v>
      </c>
      <c r="C8400" s="5" t="s">
        <v>1480</v>
      </c>
      <c r="D8400" s="5" t="s">
        <v>2787</v>
      </c>
      <c r="E8400" s="5">
        <v>43.0</v>
      </c>
      <c r="F8400" s="28">
        <f t="shared" si="67"/>
        <v>44525.50877</v>
      </c>
      <c r="G8400" s="32">
        <f t="shared" si="134"/>
        <v>44525.50877</v>
      </c>
      <c r="H8400" s="29">
        <v>0.6243055555555556</v>
      </c>
      <c r="I8400" s="30">
        <f t="shared" si="143"/>
        <v>-44524.88447</v>
      </c>
      <c r="J8400" s="5" t="s">
        <v>1861</v>
      </c>
      <c r="K8400" t="str">
        <f t="shared" si="144"/>
        <v/>
      </c>
    </row>
    <row r="8401">
      <c r="A8401" s="24">
        <v>44525.63725150463</v>
      </c>
      <c r="B8401" s="5" t="s">
        <v>5821</v>
      </c>
      <c r="C8401" s="5" t="s">
        <v>5822</v>
      </c>
      <c r="D8401" s="5" t="s">
        <v>5823</v>
      </c>
      <c r="F8401" s="28">
        <f t="shared" si="67"/>
        <v>44525.72058</v>
      </c>
      <c r="G8401" s="32">
        <f t="shared" si="134"/>
        <v>44525.72058</v>
      </c>
      <c r="I8401" t="str">
        <f t="shared" si="143"/>
        <v/>
      </c>
      <c r="K8401" t="str">
        <f t="shared" si="144"/>
        <v/>
      </c>
    </row>
    <row r="8402">
      <c r="A8402" s="24">
        <v>44525.63885959491</v>
      </c>
      <c r="B8402" s="5" t="s">
        <v>5824</v>
      </c>
      <c r="C8402" s="5" t="s">
        <v>2786</v>
      </c>
      <c r="D8402" s="5" t="s">
        <v>5825</v>
      </c>
      <c r="F8402" s="28">
        <f t="shared" si="67"/>
        <v>44525.72219</v>
      </c>
      <c r="G8402" s="32">
        <f t="shared" si="134"/>
        <v>44525.72219</v>
      </c>
      <c r="I8402" t="str">
        <f t="shared" si="143"/>
        <v/>
      </c>
      <c r="K8402" t="str">
        <f t="shared" si="144"/>
        <v/>
      </c>
    </row>
    <row r="8403">
      <c r="A8403" s="24">
        <v>44525.87456574074</v>
      </c>
      <c r="B8403" s="5" t="s">
        <v>5826</v>
      </c>
      <c r="D8403" s="5" t="s">
        <v>0</v>
      </c>
      <c r="F8403" s="28">
        <f t="shared" si="67"/>
        <v>44525.9579</v>
      </c>
      <c r="G8403" s="32">
        <f t="shared" si="134"/>
        <v>44525.9579</v>
      </c>
      <c r="I8403" t="str">
        <f t="shared" si="143"/>
        <v/>
      </c>
      <c r="K8403" t="str">
        <f t="shared" si="144"/>
        <v/>
      </c>
    </row>
    <row r="8404">
      <c r="A8404" s="24">
        <v>44526.27356402778</v>
      </c>
      <c r="B8404" s="5" t="s">
        <v>5827</v>
      </c>
      <c r="C8404" s="5" t="s">
        <v>1870</v>
      </c>
      <c r="D8404" s="5" t="s">
        <v>1758</v>
      </c>
      <c r="E8404" s="5">
        <v>1.0</v>
      </c>
      <c r="F8404" s="28">
        <f t="shared" si="67"/>
        <v>44526.3569</v>
      </c>
      <c r="G8404" s="32">
        <f t="shared" si="134"/>
        <v>44526.3569</v>
      </c>
      <c r="H8404" s="29">
        <v>0.6666666666666666</v>
      </c>
      <c r="I8404" s="30">
        <f t="shared" si="143"/>
        <v>-44525.69023</v>
      </c>
      <c r="K8404" t="str">
        <f t="shared" si="144"/>
        <v/>
      </c>
    </row>
    <row r="8405">
      <c r="A8405" s="24">
        <v>44526.28240347222</v>
      </c>
      <c r="B8405" s="5" t="s">
        <v>922</v>
      </c>
      <c r="C8405" s="5" t="s">
        <v>923</v>
      </c>
      <c r="D8405" s="5" t="s">
        <v>1221</v>
      </c>
      <c r="E8405" s="5">
        <v>2.0</v>
      </c>
      <c r="F8405" s="28">
        <f t="shared" si="67"/>
        <v>44526.36574</v>
      </c>
      <c r="G8405" s="32">
        <f t="shared" si="134"/>
        <v>44526.36574</v>
      </c>
      <c r="H8405" s="29">
        <v>0.6666666666666666</v>
      </c>
      <c r="I8405" s="30">
        <f t="shared" si="143"/>
        <v>-44525.69907</v>
      </c>
      <c r="K8405" t="str">
        <f t="shared" si="144"/>
        <v/>
      </c>
    </row>
    <row r="8406">
      <c r="A8406" s="24">
        <v>44526.28267037037</v>
      </c>
      <c r="B8406" s="5" t="s">
        <v>5828</v>
      </c>
      <c r="C8406" s="5" t="s">
        <v>923</v>
      </c>
      <c r="D8406" s="5" t="s">
        <v>1221</v>
      </c>
      <c r="E8406" s="5">
        <v>3.0</v>
      </c>
      <c r="F8406" s="28">
        <f t="shared" si="67"/>
        <v>44526.366</v>
      </c>
      <c r="G8406" s="32">
        <f t="shared" si="134"/>
        <v>44526.366</v>
      </c>
      <c r="H8406" s="29">
        <v>0.6666666666666666</v>
      </c>
      <c r="I8406" s="30">
        <f t="shared" si="143"/>
        <v>-44525.69934</v>
      </c>
      <c r="K8406" t="str">
        <f t="shared" si="144"/>
        <v/>
      </c>
    </row>
    <row r="8407">
      <c r="A8407" s="24">
        <v>44526.2829678125</v>
      </c>
      <c r="B8407" s="5" t="s">
        <v>5829</v>
      </c>
      <c r="C8407" s="5" t="s">
        <v>923</v>
      </c>
      <c r="D8407" s="5" t="s">
        <v>1221</v>
      </c>
      <c r="E8407" s="5">
        <v>5.0</v>
      </c>
      <c r="F8407" s="28">
        <f t="shared" si="67"/>
        <v>44526.3663</v>
      </c>
      <c r="G8407" s="32">
        <f t="shared" si="134"/>
        <v>44526.3663</v>
      </c>
      <c r="H8407" s="29">
        <v>0.6666666666666666</v>
      </c>
      <c r="I8407" s="30">
        <f t="shared" si="143"/>
        <v>-44525.69963</v>
      </c>
      <c r="K8407" t="str">
        <f t="shared" si="144"/>
        <v/>
      </c>
    </row>
    <row r="8408">
      <c r="A8408" s="24">
        <v>44526.2832772338</v>
      </c>
      <c r="B8408" s="5" t="s">
        <v>5813</v>
      </c>
      <c r="C8408" s="5" t="s">
        <v>923</v>
      </c>
      <c r="D8408" s="5" t="s">
        <v>1221</v>
      </c>
      <c r="E8408" s="5">
        <v>6.0</v>
      </c>
      <c r="F8408" s="28">
        <f t="shared" si="67"/>
        <v>44526.36661</v>
      </c>
      <c r="G8408" s="32">
        <f t="shared" si="134"/>
        <v>44526.36661</v>
      </c>
      <c r="H8408" s="29">
        <v>0.6666666666666666</v>
      </c>
      <c r="I8408" s="30">
        <f t="shared" si="143"/>
        <v>-44525.69994</v>
      </c>
      <c r="K8408" t="str">
        <f t="shared" si="144"/>
        <v/>
      </c>
    </row>
    <row r="8409">
      <c r="A8409" s="24">
        <v>44526.2836146412</v>
      </c>
      <c r="B8409" s="5" t="s">
        <v>5830</v>
      </c>
      <c r="C8409" s="5" t="s">
        <v>923</v>
      </c>
      <c r="D8409" s="5" t="s">
        <v>1221</v>
      </c>
      <c r="E8409" s="5">
        <v>7.0</v>
      </c>
      <c r="F8409" s="28">
        <f t="shared" si="67"/>
        <v>44526.36695</v>
      </c>
      <c r="G8409" s="32">
        <f t="shared" si="134"/>
        <v>44526.36695</v>
      </c>
      <c r="H8409" s="29">
        <v>0.6666666666666666</v>
      </c>
      <c r="I8409" s="30">
        <f t="shared" si="143"/>
        <v>-44525.70028</v>
      </c>
      <c r="K8409" t="str">
        <f t="shared" si="144"/>
        <v/>
      </c>
    </row>
    <row r="8410">
      <c r="A8410" s="24">
        <v>44526.29093236111</v>
      </c>
      <c r="B8410" s="5" t="s">
        <v>2874</v>
      </c>
      <c r="C8410" s="5" t="s">
        <v>545</v>
      </c>
      <c r="D8410" s="5" t="s">
        <v>3246</v>
      </c>
      <c r="F8410" s="28">
        <f t="shared" si="67"/>
        <v>44526.37427</v>
      </c>
      <c r="G8410" s="32">
        <f t="shared" si="134"/>
        <v>44526.37427</v>
      </c>
      <c r="I8410" t="str">
        <f t="shared" si="143"/>
        <v/>
      </c>
      <c r="K8410" t="str">
        <f t="shared" si="144"/>
        <v/>
      </c>
    </row>
    <row r="8411">
      <c r="A8411" s="24">
        <v>44526.30089528935</v>
      </c>
      <c r="B8411" s="5" t="s">
        <v>5831</v>
      </c>
      <c r="C8411" s="5" t="s">
        <v>4460</v>
      </c>
      <c r="D8411" s="5" t="s">
        <v>5016</v>
      </c>
      <c r="E8411" s="5">
        <v>8.0</v>
      </c>
      <c r="F8411" s="28">
        <f t="shared" si="67"/>
        <v>44526.38423</v>
      </c>
      <c r="G8411" s="32">
        <f t="shared" si="134"/>
        <v>44526.38423</v>
      </c>
      <c r="H8411" s="29">
        <v>0.4215277777777778</v>
      </c>
      <c r="I8411" s="30">
        <f t="shared" si="143"/>
        <v>-44525.9627</v>
      </c>
      <c r="K8411" t="str">
        <f t="shared" si="144"/>
        <v/>
      </c>
    </row>
    <row r="8412">
      <c r="A8412" s="24">
        <v>44526.31234925926</v>
      </c>
      <c r="B8412" s="5" t="s">
        <v>2606</v>
      </c>
      <c r="C8412" s="5" t="s">
        <v>4821</v>
      </c>
      <c r="D8412" s="5" t="s">
        <v>4264</v>
      </c>
      <c r="E8412" s="5">
        <v>38.0</v>
      </c>
      <c r="F8412" s="28">
        <f t="shared" si="67"/>
        <v>44526.39568</v>
      </c>
      <c r="G8412" s="32">
        <f t="shared" si="134"/>
        <v>44526.39568</v>
      </c>
      <c r="H8412" s="29">
        <v>0.6</v>
      </c>
      <c r="I8412" s="30">
        <f t="shared" si="143"/>
        <v>-44525.79568</v>
      </c>
      <c r="J8412" s="5" t="s">
        <v>1861</v>
      </c>
      <c r="K8412" t="str">
        <f t="shared" si="144"/>
        <v/>
      </c>
    </row>
    <row r="8413">
      <c r="A8413" s="24">
        <v>44526.34194707176</v>
      </c>
      <c r="B8413" s="5" t="s">
        <v>5808</v>
      </c>
      <c r="C8413" s="5" t="s">
        <v>5807</v>
      </c>
      <c r="D8413" s="5" t="s">
        <v>971</v>
      </c>
      <c r="E8413" s="5">
        <v>9.0</v>
      </c>
      <c r="F8413" s="28">
        <f t="shared" si="67"/>
        <v>44526.42528</v>
      </c>
      <c r="G8413" s="32">
        <f t="shared" si="134"/>
        <v>44526.42528</v>
      </c>
      <c r="H8413" s="29">
        <v>0.5465277777777777</v>
      </c>
      <c r="I8413" s="30">
        <f t="shared" si="143"/>
        <v>-44525.87875</v>
      </c>
      <c r="K8413" t="str">
        <f t="shared" si="144"/>
        <v/>
      </c>
    </row>
    <row r="8414">
      <c r="A8414" s="24">
        <v>44526.34233319444</v>
      </c>
      <c r="B8414" s="5" t="s">
        <v>5820</v>
      </c>
      <c r="C8414" s="5" t="s">
        <v>5807</v>
      </c>
      <c r="D8414" s="5" t="s">
        <v>971</v>
      </c>
      <c r="E8414" s="5">
        <v>10.0</v>
      </c>
      <c r="F8414" s="28">
        <f t="shared" si="67"/>
        <v>44526.42567</v>
      </c>
      <c r="G8414" s="32">
        <f t="shared" si="134"/>
        <v>44526.42567</v>
      </c>
      <c r="H8414" s="29">
        <v>0.5465277777777777</v>
      </c>
      <c r="I8414" s="30">
        <f t="shared" si="143"/>
        <v>-44525.87914</v>
      </c>
      <c r="K8414" t="str">
        <f t="shared" si="144"/>
        <v/>
      </c>
    </row>
    <row r="8415">
      <c r="A8415" s="24">
        <v>44526.36427236111</v>
      </c>
      <c r="B8415" s="5" t="s">
        <v>2794</v>
      </c>
      <c r="C8415" s="5" t="s">
        <v>516</v>
      </c>
      <c r="D8415" s="5" t="s">
        <v>3246</v>
      </c>
      <c r="F8415" s="28">
        <f t="shared" si="67"/>
        <v>44526.44761</v>
      </c>
      <c r="G8415" s="32">
        <f t="shared" si="134"/>
        <v>44526.44761</v>
      </c>
      <c r="H8415" s="29">
        <v>0.49583333333333335</v>
      </c>
      <c r="I8415" s="30">
        <f t="shared" si="143"/>
        <v>-44525.95177</v>
      </c>
      <c r="J8415" s="5" t="s">
        <v>3972</v>
      </c>
      <c r="K8415" t="str">
        <f t="shared" si="144"/>
        <v/>
      </c>
    </row>
    <row r="8416">
      <c r="A8416" s="24">
        <v>44526.367269282404</v>
      </c>
      <c r="B8416" s="5" t="s">
        <v>4970</v>
      </c>
      <c r="C8416" s="5" t="s">
        <v>4871</v>
      </c>
      <c r="D8416" s="5" t="s">
        <v>5042</v>
      </c>
      <c r="E8416" s="5">
        <v>11.0</v>
      </c>
      <c r="F8416" s="28">
        <f t="shared" si="67"/>
        <v>44526.4506</v>
      </c>
      <c r="G8416" s="32">
        <f t="shared" si="134"/>
        <v>44526.4506</v>
      </c>
      <c r="H8416" s="29">
        <v>0.41875</v>
      </c>
      <c r="I8416" s="30">
        <f t="shared" si="143"/>
        <v>-44526.03185</v>
      </c>
      <c r="K8416" t="str">
        <f t="shared" si="144"/>
        <v/>
      </c>
    </row>
    <row r="8417">
      <c r="A8417" s="24">
        <v>44526.38527355324</v>
      </c>
      <c r="B8417" s="5" t="s">
        <v>253</v>
      </c>
      <c r="C8417" s="5" t="s">
        <v>251</v>
      </c>
      <c r="D8417" s="5" t="s">
        <v>716</v>
      </c>
      <c r="E8417" s="5">
        <v>11.0</v>
      </c>
      <c r="F8417" s="28">
        <f t="shared" si="67"/>
        <v>44526.46861</v>
      </c>
      <c r="G8417" s="32">
        <f t="shared" si="134"/>
        <v>44526.46861</v>
      </c>
      <c r="H8417" s="29">
        <v>0.6125</v>
      </c>
      <c r="I8417" s="30">
        <f t="shared" si="143"/>
        <v>-44525.85611</v>
      </c>
      <c r="K8417" t="str">
        <f t="shared" si="144"/>
        <v/>
      </c>
    </row>
    <row r="8418">
      <c r="A8418" s="24">
        <v>44526.38546994213</v>
      </c>
      <c r="B8418" s="5" t="s">
        <v>250</v>
      </c>
      <c r="C8418" s="5" t="s">
        <v>251</v>
      </c>
      <c r="D8418" s="5" t="s">
        <v>716</v>
      </c>
      <c r="E8418" s="5">
        <v>12.0</v>
      </c>
      <c r="F8418" s="28">
        <f t="shared" si="67"/>
        <v>44526.4688</v>
      </c>
      <c r="G8418" s="32">
        <f t="shared" si="134"/>
        <v>44526.4688</v>
      </c>
      <c r="H8418" s="29">
        <v>0.6125</v>
      </c>
      <c r="I8418" s="30">
        <f t="shared" si="143"/>
        <v>-44525.8563</v>
      </c>
      <c r="K8418" t="str">
        <f t="shared" si="144"/>
        <v/>
      </c>
    </row>
    <row r="8419">
      <c r="A8419" s="24">
        <v>44526.576853032406</v>
      </c>
      <c r="B8419" s="5" t="s">
        <v>5832</v>
      </c>
      <c r="C8419" s="5" t="s">
        <v>5833</v>
      </c>
      <c r="D8419" s="5" t="s">
        <v>5834</v>
      </c>
      <c r="E8419" s="5">
        <v>8.0</v>
      </c>
      <c r="F8419" s="28">
        <f t="shared" si="67"/>
        <v>44526.66019</v>
      </c>
      <c r="G8419" s="32">
        <f t="shared" si="134"/>
        <v>44526.66019</v>
      </c>
      <c r="H8419" s="29">
        <v>0.6666666666666666</v>
      </c>
      <c r="I8419" s="30">
        <f t="shared" si="143"/>
        <v>-44525.99352</v>
      </c>
      <c r="K8419" t="str">
        <f t="shared" si="144"/>
        <v/>
      </c>
    </row>
    <row r="8420">
      <c r="A8420" s="24">
        <v>44526.88411372685</v>
      </c>
      <c r="B8420" s="5" t="s">
        <v>3401</v>
      </c>
      <c r="C8420" s="5" t="s">
        <v>1480</v>
      </c>
      <c r="D8420" s="5" t="s">
        <v>2787</v>
      </c>
      <c r="F8420" s="28">
        <f t="shared" si="67"/>
        <v>44526.96745</v>
      </c>
      <c r="G8420" s="32">
        <f t="shared" si="134"/>
        <v>44526.96745</v>
      </c>
      <c r="I8420" t="str">
        <f t="shared" si="143"/>
        <v/>
      </c>
      <c r="K8420" t="str">
        <f t="shared" si="144"/>
        <v/>
      </c>
    </row>
    <row r="8421">
      <c r="A8421" s="24">
        <v>44527.39847623842</v>
      </c>
      <c r="B8421" s="5" t="s">
        <v>2474</v>
      </c>
      <c r="C8421" s="5" t="s">
        <v>1813</v>
      </c>
      <c r="D8421" s="5" t="s">
        <v>3246</v>
      </c>
      <c r="F8421" s="28">
        <f t="shared" si="67"/>
        <v>44527.48181</v>
      </c>
      <c r="G8421" s="32">
        <f t="shared" si="134"/>
        <v>44527.48181</v>
      </c>
      <c r="I8421" t="str">
        <f t="shared" si="143"/>
        <v/>
      </c>
      <c r="K8421" t="str">
        <f t="shared" si="144"/>
        <v/>
      </c>
    </row>
    <row r="8422">
      <c r="A8422" s="24">
        <v>44529.21009221065</v>
      </c>
      <c r="B8422" s="5" t="s">
        <v>5206</v>
      </c>
      <c r="C8422" s="5" t="s">
        <v>5346</v>
      </c>
      <c r="D8422" s="5" t="s">
        <v>147</v>
      </c>
      <c r="F8422" s="28">
        <f t="shared" si="67"/>
        <v>44529.29343</v>
      </c>
      <c r="G8422" s="32">
        <f t="shared" si="134"/>
        <v>44529.29343</v>
      </c>
      <c r="H8422" s="29">
        <v>0.4340277777777778</v>
      </c>
      <c r="I8422" s="30">
        <f t="shared" si="143"/>
        <v>-44528.8594</v>
      </c>
      <c r="J8422" s="5" t="s">
        <v>3972</v>
      </c>
      <c r="K8422" t="str">
        <f t="shared" si="144"/>
        <v/>
      </c>
    </row>
    <row r="8423">
      <c r="A8423" s="24">
        <v>44529.27303293982</v>
      </c>
      <c r="B8423" s="5" t="s">
        <v>5835</v>
      </c>
      <c r="C8423" s="5" t="s">
        <v>5836</v>
      </c>
      <c r="D8423" s="5" t="s">
        <v>5605</v>
      </c>
      <c r="F8423" s="28">
        <f t="shared" si="67"/>
        <v>44529.35637</v>
      </c>
      <c r="G8423" s="32">
        <f t="shared" si="134"/>
        <v>44529.35637</v>
      </c>
      <c r="I8423" t="str">
        <f t="shared" si="143"/>
        <v/>
      </c>
      <c r="K8423" t="str">
        <f t="shared" si="144"/>
        <v/>
      </c>
    </row>
    <row r="8424">
      <c r="A8424" s="24">
        <v>44529.273751863424</v>
      </c>
      <c r="B8424" s="5" t="s">
        <v>323</v>
      </c>
      <c r="C8424" s="5" t="s">
        <v>1813</v>
      </c>
      <c r="D8424" s="5" t="s">
        <v>3246</v>
      </c>
      <c r="F8424" s="28">
        <f t="shared" si="67"/>
        <v>44529.35709</v>
      </c>
      <c r="G8424" s="32">
        <f t="shared" si="134"/>
        <v>44529.35709</v>
      </c>
      <c r="H8424" s="29">
        <v>0.6666666666666666</v>
      </c>
      <c r="I8424" s="30">
        <f t="shared" si="143"/>
        <v>-44528.69042</v>
      </c>
      <c r="J8424" s="5" t="s">
        <v>4779</v>
      </c>
      <c r="K8424" t="str">
        <f t="shared" si="144"/>
        <v/>
      </c>
    </row>
    <row r="8425">
      <c r="A8425" s="24">
        <v>44529.31220598379</v>
      </c>
      <c r="B8425" s="5" t="s">
        <v>5837</v>
      </c>
      <c r="C8425" s="5" t="s">
        <v>5807</v>
      </c>
      <c r="D8425" s="5" t="s">
        <v>971</v>
      </c>
      <c r="E8425" s="5">
        <v>1.0</v>
      </c>
      <c r="F8425" s="28">
        <f t="shared" si="67"/>
        <v>44529.39554</v>
      </c>
      <c r="G8425" s="32">
        <f t="shared" si="134"/>
        <v>44529.39554</v>
      </c>
      <c r="H8425" s="29">
        <v>0.5590277777777778</v>
      </c>
      <c r="I8425" s="30">
        <f t="shared" si="143"/>
        <v>-44528.83651</v>
      </c>
      <c r="K8425" t="str">
        <f t="shared" si="144"/>
        <v/>
      </c>
    </row>
    <row r="8426">
      <c r="A8426" s="24">
        <v>44529.32727050926</v>
      </c>
      <c r="B8426" s="5" t="s">
        <v>5456</v>
      </c>
      <c r="C8426" s="5" t="s">
        <v>545</v>
      </c>
      <c r="D8426" s="5" t="s">
        <v>3246</v>
      </c>
      <c r="F8426" s="28">
        <f t="shared" si="67"/>
        <v>44529.4106</v>
      </c>
      <c r="G8426" s="32">
        <f t="shared" si="134"/>
        <v>44529.4106</v>
      </c>
      <c r="H8426" s="29">
        <v>0.6326388888888889</v>
      </c>
      <c r="I8426" s="30">
        <f t="shared" si="143"/>
        <v>-44528.77796</v>
      </c>
      <c r="J8426" s="5" t="s">
        <v>5683</v>
      </c>
      <c r="K8426" t="str">
        <f t="shared" si="144"/>
        <v/>
      </c>
    </row>
    <row r="8427">
      <c r="A8427" s="24">
        <v>44529.33194429398</v>
      </c>
      <c r="B8427" s="5" t="s">
        <v>5495</v>
      </c>
      <c r="C8427" s="5" t="s">
        <v>635</v>
      </c>
      <c r="D8427" s="5" t="s">
        <v>784</v>
      </c>
      <c r="E8427" s="5">
        <v>2.0</v>
      </c>
      <c r="F8427" s="28">
        <f t="shared" si="67"/>
        <v>44529.41528</v>
      </c>
      <c r="G8427" s="32">
        <f t="shared" si="134"/>
        <v>44529.41528</v>
      </c>
      <c r="H8427" s="29">
        <v>0.49027777777777776</v>
      </c>
      <c r="I8427" s="30">
        <f t="shared" si="143"/>
        <v>-44528.925</v>
      </c>
      <c r="K8427" t="str">
        <f t="shared" si="144"/>
        <v/>
      </c>
    </row>
    <row r="8428">
      <c r="A8428" s="24">
        <v>44529.35778893519</v>
      </c>
      <c r="B8428" s="5" t="s">
        <v>5838</v>
      </c>
      <c r="C8428" s="5" t="s">
        <v>610</v>
      </c>
      <c r="D8428" s="5" t="s">
        <v>716</v>
      </c>
      <c r="E8428" s="5">
        <v>5.0</v>
      </c>
      <c r="F8428" s="28">
        <f t="shared" si="67"/>
        <v>44529.44112</v>
      </c>
      <c r="G8428" s="32">
        <f t="shared" si="134"/>
        <v>44529.44112</v>
      </c>
      <c r="H8428" s="29">
        <v>0.6666666666666666</v>
      </c>
      <c r="I8428" s="30">
        <f t="shared" si="143"/>
        <v>-44528.77446</v>
      </c>
      <c r="K8428" t="str">
        <f t="shared" si="144"/>
        <v/>
      </c>
    </row>
    <row r="8429">
      <c r="A8429" s="24">
        <v>44529.35814927083</v>
      </c>
      <c r="B8429" s="5" t="s">
        <v>4202</v>
      </c>
      <c r="C8429" s="5" t="s">
        <v>610</v>
      </c>
      <c r="D8429" s="5" t="s">
        <v>716</v>
      </c>
      <c r="E8429" s="5">
        <v>6.0</v>
      </c>
      <c r="F8429" s="28">
        <f t="shared" si="67"/>
        <v>44529.44148</v>
      </c>
      <c r="G8429" s="32">
        <f t="shared" si="134"/>
        <v>44529.44148</v>
      </c>
      <c r="H8429" s="29">
        <v>0.6666666666666666</v>
      </c>
      <c r="I8429" s="30">
        <f t="shared" si="143"/>
        <v>-44528.77482</v>
      </c>
      <c r="K8429" t="str">
        <f t="shared" si="144"/>
        <v/>
      </c>
    </row>
    <row r="8430">
      <c r="A8430" s="24">
        <v>44529.35846628472</v>
      </c>
      <c r="B8430" s="5" t="s">
        <v>3430</v>
      </c>
      <c r="C8430" s="5" t="s">
        <v>610</v>
      </c>
      <c r="D8430" s="5" t="s">
        <v>716</v>
      </c>
      <c r="E8430" s="5">
        <v>7.0</v>
      </c>
      <c r="F8430" s="28">
        <f t="shared" si="67"/>
        <v>44529.4418</v>
      </c>
      <c r="G8430" s="32">
        <f t="shared" si="134"/>
        <v>44529.4418</v>
      </c>
      <c r="H8430" s="29">
        <v>0.6666666666666666</v>
      </c>
      <c r="I8430" s="30">
        <f t="shared" si="143"/>
        <v>-44528.77513</v>
      </c>
      <c r="K8430" t="str">
        <f t="shared" si="144"/>
        <v/>
      </c>
    </row>
    <row r="8431">
      <c r="A8431" s="24">
        <v>44529.36023070602</v>
      </c>
      <c r="B8431" s="5" t="s">
        <v>5839</v>
      </c>
      <c r="C8431" s="5" t="s">
        <v>5807</v>
      </c>
      <c r="D8431" s="5" t="s">
        <v>971</v>
      </c>
      <c r="E8431" s="5">
        <v>3.0</v>
      </c>
      <c r="F8431" s="28">
        <f t="shared" si="67"/>
        <v>44529.44356</v>
      </c>
      <c r="G8431" s="32">
        <f t="shared" si="134"/>
        <v>44529.44356</v>
      </c>
      <c r="H8431" s="29">
        <v>0.5590277777777778</v>
      </c>
      <c r="I8431" s="30">
        <f t="shared" si="143"/>
        <v>-44528.88454</v>
      </c>
      <c r="K8431" t="str">
        <f t="shared" si="144"/>
        <v/>
      </c>
    </row>
    <row r="8432">
      <c r="A8432" s="24">
        <v>44529.3658330787</v>
      </c>
      <c r="B8432" s="5" t="s">
        <v>5840</v>
      </c>
      <c r="D8432" s="5" t="s">
        <v>1448</v>
      </c>
      <c r="E8432" s="5">
        <v>8.0</v>
      </c>
      <c r="F8432" s="28">
        <f t="shared" si="67"/>
        <v>44529.44917</v>
      </c>
      <c r="G8432" s="32">
        <f t="shared" si="134"/>
        <v>44529.44917</v>
      </c>
      <c r="H8432" s="29">
        <v>0.4513888888888889</v>
      </c>
      <c r="I8432" s="30">
        <f t="shared" si="143"/>
        <v>-44528.99778</v>
      </c>
      <c r="K8432" t="str">
        <f t="shared" si="144"/>
        <v/>
      </c>
    </row>
    <row r="8433">
      <c r="A8433" s="24">
        <v>44529.37857825232</v>
      </c>
      <c r="B8433" s="5" t="s">
        <v>5841</v>
      </c>
      <c r="C8433" s="5" t="s">
        <v>4964</v>
      </c>
      <c r="D8433" s="5" t="s">
        <v>4965</v>
      </c>
      <c r="E8433" s="5">
        <v>9.0</v>
      </c>
      <c r="F8433" s="28">
        <f t="shared" si="67"/>
        <v>44529.46191</v>
      </c>
      <c r="G8433" s="32">
        <f t="shared" si="134"/>
        <v>44529.46191</v>
      </c>
      <c r="H8433" s="29">
        <v>0.6666666666666666</v>
      </c>
      <c r="I8433" s="30">
        <f t="shared" si="143"/>
        <v>-44528.79524</v>
      </c>
      <c r="K8433" t="str">
        <f t="shared" si="144"/>
        <v/>
      </c>
    </row>
    <row r="8434">
      <c r="A8434" s="24">
        <v>44529.39016127315</v>
      </c>
      <c r="B8434" s="5" t="s">
        <v>2044</v>
      </c>
      <c r="C8434" s="5" t="s">
        <v>5842</v>
      </c>
      <c r="D8434" s="5" t="s">
        <v>5373</v>
      </c>
      <c r="E8434" s="5">
        <v>10.0</v>
      </c>
      <c r="F8434" s="28">
        <f t="shared" si="67"/>
        <v>44529.47349</v>
      </c>
      <c r="G8434" s="32">
        <f t="shared" si="134"/>
        <v>44529.47349</v>
      </c>
      <c r="H8434" s="29">
        <v>0.4909722222222222</v>
      </c>
      <c r="I8434" s="30">
        <f t="shared" si="143"/>
        <v>-44528.98252</v>
      </c>
      <c r="K8434" t="str">
        <f t="shared" si="144"/>
        <v/>
      </c>
    </row>
    <row r="8435">
      <c r="A8435" s="24">
        <v>44529.39137891204</v>
      </c>
      <c r="B8435" s="5" t="s">
        <v>5843</v>
      </c>
      <c r="C8435" s="5" t="s">
        <v>1942</v>
      </c>
      <c r="D8435" s="5" t="s">
        <v>5373</v>
      </c>
      <c r="E8435" s="5">
        <v>11.0</v>
      </c>
      <c r="F8435" s="28">
        <f t="shared" si="67"/>
        <v>44529.47471</v>
      </c>
      <c r="G8435" s="32">
        <f t="shared" si="134"/>
        <v>44529.47471</v>
      </c>
      <c r="H8435" s="29">
        <v>0.4909722222222222</v>
      </c>
      <c r="I8435" s="30">
        <f t="shared" si="143"/>
        <v>-44528.98374</v>
      </c>
      <c r="K8435" t="str">
        <f t="shared" si="144"/>
        <v/>
      </c>
    </row>
    <row r="8436">
      <c r="A8436" s="24">
        <v>44529.406953206024</v>
      </c>
      <c r="B8436" s="5" t="s">
        <v>5844</v>
      </c>
      <c r="C8436" s="5" t="s">
        <v>4460</v>
      </c>
      <c r="D8436" s="5" t="s">
        <v>5845</v>
      </c>
      <c r="E8436" s="5">
        <v>12.0</v>
      </c>
      <c r="F8436" s="28">
        <f t="shared" si="67"/>
        <v>44529.49029</v>
      </c>
      <c r="G8436" s="32">
        <f t="shared" si="134"/>
        <v>44529.49029</v>
      </c>
      <c r="H8436" s="29">
        <v>0.5013888888888889</v>
      </c>
      <c r="I8436" s="30">
        <f t="shared" si="143"/>
        <v>-44528.9889</v>
      </c>
      <c r="K8436" t="str">
        <f t="shared" si="144"/>
        <v/>
      </c>
    </row>
    <row r="8437">
      <c r="A8437" s="24">
        <v>44529.44335857639</v>
      </c>
      <c r="B8437" s="5" t="s">
        <v>3793</v>
      </c>
      <c r="C8437" s="5" t="s">
        <v>3846</v>
      </c>
      <c r="D8437" s="5" t="s">
        <v>4264</v>
      </c>
      <c r="E8437" s="5">
        <v>8.0</v>
      </c>
      <c r="F8437" s="28">
        <f t="shared" si="67"/>
        <v>44529.52669</v>
      </c>
      <c r="G8437" s="32">
        <f t="shared" si="134"/>
        <v>44529.52669</v>
      </c>
      <c r="H8437" s="29">
        <v>0.49583333333333335</v>
      </c>
      <c r="I8437" s="30">
        <f t="shared" si="143"/>
        <v>-44529.03086</v>
      </c>
      <c r="K8437" t="str">
        <f t="shared" si="144"/>
        <v/>
      </c>
    </row>
    <row r="8438">
      <c r="A8438" s="24">
        <v>44529.44697509259</v>
      </c>
      <c r="B8438" s="5" t="s">
        <v>5186</v>
      </c>
      <c r="C8438" s="5" t="s">
        <v>1480</v>
      </c>
      <c r="D8438" s="5" t="s">
        <v>2787</v>
      </c>
      <c r="E8438" s="5">
        <v>38.0</v>
      </c>
      <c r="F8438" s="28">
        <f t="shared" si="67"/>
        <v>44529.53031</v>
      </c>
      <c r="G8438" s="32">
        <f t="shared" si="134"/>
        <v>44529.53031</v>
      </c>
      <c r="H8438" s="29">
        <v>0.6284722222222222</v>
      </c>
      <c r="I8438" s="30">
        <f t="shared" si="143"/>
        <v>-44528.90184</v>
      </c>
      <c r="J8438" s="5" t="s">
        <v>1861</v>
      </c>
      <c r="K8438" t="str">
        <f t="shared" si="144"/>
        <v/>
      </c>
    </row>
    <row r="8439">
      <c r="A8439" s="24">
        <v>44529.66240380787</v>
      </c>
      <c r="B8439" s="5" t="s">
        <v>3401</v>
      </c>
      <c r="C8439" s="5" t="s">
        <v>1480</v>
      </c>
      <c r="D8439" s="5" t="s">
        <v>2787</v>
      </c>
      <c r="F8439" s="28">
        <f t="shared" si="67"/>
        <v>44529.74574</v>
      </c>
      <c r="G8439" s="32">
        <f t="shared" si="134"/>
        <v>44529.74574</v>
      </c>
      <c r="I8439" t="str">
        <f t="shared" si="143"/>
        <v/>
      </c>
      <c r="K8439" t="str">
        <f t="shared" si="144"/>
        <v/>
      </c>
    </row>
    <row r="8440">
      <c r="A8440" s="24">
        <v>44530.28510145833</v>
      </c>
      <c r="B8440" s="5" t="s">
        <v>254</v>
      </c>
      <c r="C8440" s="5" t="s">
        <v>2652</v>
      </c>
      <c r="D8440" s="5" t="s">
        <v>660</v>
      </c>
      <c r="E8440" s="5">
        <v>1.0</v>
      </c>
      <c r="F8440" s="28">
        <f t="shared" si="67"/>
        <v>44530.36843</v>
      </c>
      <c r="G8440" s="32">
        <f t="shared" si="134"/>
        <v>44530.36843</v>
      </c>
      <c r="H8440" s="29">
        <v>0.5465277777777777</v>
      </c>
      <c r="I8440" s="30">
        <f t="shared" si="143"/>
        <v>-44529.82191</v>
      </c>
      <c r="K8440" t="str">
        <f t="shared" si="144"/>
        <v/>
      </c>
    </row>
    <row r="8441">
      <c r="A8441" s="24">
        <v>44530.30795377315</v>
      </c>
      <c r="B8441" s="5" t="s">
        <v>253</v>
      </c>
      <c r="C8441" s="5" t="s">
        <v>251</v>
      </c>
      <c r="D8441" s="5" t="s">
        <v>660</v>
      </c>
      <c r="E8441" s="5">
        <v>2.0</v>
      </c>
      <c r="F8441" s="28">
        <f t="shared" si="67"/>
        <v>44530.39129</v>
      </c>
      <c r="G8441" s="32">
        <f t="shared" si="134"/>
        <v>44530.39129</v>
      </c>
      <c r="H8441" s="29">
        <v>0.6666666666666666</v>
      </c>
      <c r="I8441" s="30">
        <f t="shared" si="143"/>
        <v>-44529.72462</v>
      </c>
      <c r="K8441" t="str">
        <f t="shared" si="144"/>
        <v/>
      </c>
    </row>
    <row r="8442">
      <c r="A8442" s="24">
        <v>44530.30816922453</v>
      </c>
      <c r="B8442" s="5" t="s">
        <v>250</v>
      </c>
      <c r="C8442" s="5" t="s">
        <v>251</v>
      </c>
      <c r="D8442" s="5" t="s">
        <v>660</v>
      </c>
      <c r="E8442" s="5">
        <v>3.0</v>
      </c>
      <c r="F8442" s="28">
        <f t="shared" si="67"/>
        <v>44530.3915</v>
      </c>
      <c r="G8442" s="32">
        <f t="shared" si="134"/>
        <v>44530.3915</v>
      </c>
      <c r="H8442" s="29">
        <v>0.6666666666666666</v>
      </c>
      <c r="I8442" s="30">
        <f t="shared" si="143"/>
        <v>-44529.72484</v>
      </c>
      <c r="K8442" t="str">
        <f t="shared" si="144"/>
        <v/>
      </c>
    </row>
    <row r="8443">
      <c r="A8443" s="24">
        <v>44530.3328008449</v>
      </c>
      <c r="B8443" s="5" t="s">
        <v>4998</v>
      </c>
      <c r="C8443" s="5" t="s">
        <v>545</v>
      </c>
      <c r="D8443" s="5" t="s">
        <v>3246</v>
      </c>
      <c r="F8443" s="28">
        <f t="shared" si="67"/>
        <v>44530.41613</v>
      </c>
      <c r="G8443" s="32">
        <f t="shared" si="134"/>
        <v>44530.41613</v>
      </c>
      <c r="H8443" s="29">
        <v>0.6666666666666666</v>
      </c>
      <c r="I8443" s="30">
        <f t="shared" si="143"/>
        <v>-44529.74947</v>
      </c>
      <c r="J8443" s="5" t="s">
        <v>3958</v>
      </c>
      <c r="K8443" t="str">
        <f t="shared" si="144"/>
        <v/>
      </c>
    </row>
    <row r="8444">
      <c r="A8444" s="24">
        <v>44530.34558554398</v>
      </c>
      <c r="B8444" s="5" t="s">
        <v>5018</v>
      </c>
      <c r="C8444" s="5" t="s">
        <v>545</v>
      </c>
      <c r="D8444" s="5" t="s">
        <v>3246</v>
      </c>
      <c r="F8444" s="28">
        <f t="shared" si="67"/>
        <v>44530.42892</v>
      </c>
      <c r="G8444" s="32">
        <f t="shared" si="134"/>
        <v>44530.42892</v>
      </c>
      <c r="H8444" s="29">
        <v>0.5479166666666667</v>
      </c>
      <c r="I8444" s="30">
        <f t="shared" si="143"/>
        <v>-44529.881</v>
      </c>
      <c r="J8444" s="5" t="s">
        <v>3972</v>
      </c>
      <c r="K8444" t="str">
        <f t="shared" si="144"/>
        <v/>
      </c>
    </row>
    <row r="8445">
      <c r="A8445" s="24">
        <v>44530.36178010417</v>
      </c>
      <c r="B8445" s="5" t="s">
        <v>5846</v>
      </c>
      <c r="C8445" s="5" t="s">
        <v>4460</v>
      </c>
      <c r="D8445" s="5" t="s">
        <v>5845</v>
      </c>
      <c r="E8445" s="5">
        <v>5.0</v>
      </c>
      <c r="F8445" s="28">
        <f t="shared" si="67"/>
        <v>44530.44511</v>
      </c>
      <c r="G8445" s="32">
        <f t="shared" si="134"/>
        <v>44530.44511</v>
      </c>
      <c r="H8445" s="29">
        <v>0.4479166666666667</v>
      </c>
      <c r="I8445" s="30">
        <f t="shared" si="143"/>
        <v>-44529.9972</v>
      </c>
      <c r="K8445" t="str">
        <f t="shared" si="144"/>
        <v/>
      </c>
    </row>
    <row r="8446">
      <c r="A8446" s="24">
        <v>44530.384905196755</v>
      </c>
      <c r="B8446" s="5" t="s">
        <v>4552</v>
      </c>
      <c r="C8446" s="5" t="s">
        <v>4776</v>
      </c>
      <c r="D8446" s="5" t="s">
        <v>4264</v>
      </c>
      <c r="E8446" s="5">
        <v>6.0</v>
      </c>
      <c r="F8446" s="28">
        <f t="shared" si="67"/>
        <v>44530.46824</v>
      </c>
      <c r="G8446" s="32">
        <f t="shared" si="134"/>
        <v>44530.46824</v>
      </c>
      <c r="H8446" s="29">
        <v>0.5097222222222222</v>
      </c>
      <c r="I8446" s="30">
        <f t="shared" si="143"/>
        <v>-44529.95852</v>
      </c>
      <c r="K8446" t="str">
        <f t="shared" si="144"/>
        <v/>
      </c>
    </row>
    <row r="8447">
      <c r="A8447" s="24">
        <v>44530.40420210648</v>
      </c>
      <c r="B8447" s="5" t="s">
        <v>5186</v>
      </c>
      <c r="C8447" s="5" t="s">
        <v>1480</v>
      </c>
      <c r="D8447" s="5" t="s">
        <v>2787</v>
      </c>
      <c r="E8447" s="5">
        <v>38.0</v>
      </c>
      <c r="F8447" s="28">
        <f t="shared" si="67"/>
        <v>44530.48754</v>
      </c>
      <c r="G8447" s="32">
        <f t="shared" si="134"/>
        <v>44530.48754</v>
      </c>
      <c r="H8447" s="29">
        <v>0.6152777777777778</v>
      </c>
      <c r="I8447" s="30">
        <f t="shared" si="143"/>
        <v>-44529.87226</v>
      </c>
      <c r="J8447" s="5" t="s">
        <v>1861</v>
      </c>
      <c r="K8447" t="str">
        <f t="shared" si="144"/>
        <v/>
      </c>
    </row>
    <row r="8448">
      <c r="A8448" s="24">
        <v>44530.4931627662</v>
      </c>
      <c r="B8448" s="5" t="s">
        <v>5847</v>
      </c>
      <c r="C8448" s="5" t="s">
        <v>5848</v>
      </c>
      <c r="D8448" s="5" t="s">
        <v>5067</v>
      </c>
      <c r="E8448" s="5">
        <v>5.0</v>
      </c>
      <c r="F8448" s="28">
        <f t="shared" si="67"/>
        <v>44530.5765</v>
      </c>
      <c r="G8448" s="32">
        <f t="shared" si="134"/>
        <v>44530.5765</v>
      </c>
      <c r="H8448" s="29">
        <v>0.5895833333333333</v>
      </c>
      <c r="I8448" s="30">
        <f t="shared" si="143"/>
        <v>-44529.98691</v>
      </c>
      <c r="K8448" t="str">
        <f t="shared" si="144"/>
        <v/>
      </c>
    </row>
    <row r="8449">
      <c r="A8449" s="24">
        <v>44530.494646377316</v>
      </c>
      <c r="B8449" s="5" t="s">
        <v>5849</v>
      </c>
      <c r="C8449" s="5" t="s">
        <v>5850</v>
      </c>
      <c r="D8449" s="5" t="s">
        <v>4497</v>
      </c>
      <c r="E8449" s="5">
        <v>6.0</v>
      </c>
      <c r="F8449" s="28">
        <f t="shared" si="67"/>
        <v>44530.57798</v>
      </c>
      <c r="G8449" s="32">
        <f t="shared" si="134"/>
        <v>44530.57798</v>
      </c>
      <c r="H8449" s="29">
        <v>0.6666666666666666</v>
      </c>
      <c r="I8449" s="30">
        <f t="shared" si="143"/>
        <v>-44529.91131</v>
      </c>
      <c r="K8449" t="str">
        <f t="shared" si="144"/>
        <v/>
      </c>
    </row>
    <row r="8450">
      <c r="A8450" s="24">
        <v>44530.4951477662</v>
      </c>
      <c r="B8450" s="5" t="s">
        <v>5851</v>
      </c>
      <c r="C8450" s="5" t="s">
        <v>5852</v>
      </c>
      <c r="D8450" s="5" t="s">
        <v>4497</v>
      </c>
      <c r="E8450" s="5">
        <v>7.0</v>
      </c>
      <c r="F8450" s="28">
        <f t="shared" si="67"/>
        <v>44530.57848</v>
      </c>
      <c r="G8450" s="32">
        <f t="shared" si="134"/>
        <v>44530.57848</v>
      </c>
      <c r="H8450" s="29">
        <v>0.6666666666666666</v>
      </c>
      <c r="I8450" s="30">
        <f t="shared" si="143"/>
        <v>-44529.91181</v>
      </c>
      <c r="K8450" t="str">
        <f t="shared" si="144"/>
        <v/>
      </c>
    </row>
    <row r="8451">
      <c r="A8451" s="24">
        <v>44530.49617788194</v>
      </c>
      <c r="B8451" s="5" t="s">
        <v>5097</v>
      </c>
      <c r="C8451" s="5" t="s">
        <v>5853</v>
      </c>
      <c r="D8451" s="5" t="s">
        <v>5067</v>
      </c>
      <c r="E8451" s="5">
        <v>8.0</v>
      </c>
      <c r="F8451" s="28">
        <f t="shared" si="67"/>
        <v>44530.57951</v>
      </c>
      <c r="G8451" s="32">
        <f t="shared" si="134"/>
        <v>44530.57951</v>
      </c>
      <c r="H8451" s="29">
        <v>0.5881944444444445</v>
      </c>
      <c r="I8451" s="30">
        <f t="shared" si="143"/>
        <v>-44529.99132</v>
      </c>
      <c r="K8451" t="str">
        <f t="shared" si="144"/>
        <v/>
      </c>
    </row>
    <row r="8452">
      <c r="A8452" s="24">
        <v>44530.655209108794</v>
      </c>
      <c r="B8452" s="5" t="s">
        <v>3401</v>
      </c>
      <c r="C8452" s="5" t="s">
        <v>1480</v>
      </c>
      <c r="D8452" s="5" t="s">
        <v>2787</v>
      </c>
      <c r="F8452" s="28">
        <f t="shared" si="67"/>
        <v>44530.73854</v>
      </c>
      <c r="G8452" s="32">
        <f t="shared" si="134"/>
        <v>44530.73854</v>
      </c>
      <c r="I8452" t="str">
        <f t="shared" si="143"/>
        <v/>
      </c>
      <c r="K8452" t="str">
        <f t="shared" si="144"/>
        <v/>
      </c>
    </row>
    <row r="8453">
      <c r="A8453" s="24">
        <v>44530.72318951389</v>
      </c>
      <c r="B8453" s="5" t="s">
        <v>761</v>
      </c>
      <c r="C8453" s="5" t="s">
        <v>766</v>
      </c>
      <c r="D8453" s="5" t="s">
        <v>624</v>
      </c>
      <c r="F8453" s="28">
        <f t="shared" si="67"/>
        <v>44530.80652</v>
      </c>
      <c r="G8453" s="32">
        <f t="shared" si="134"/>
        <v>44530.80652</v>
      </c>
      <c r="I8453" t="str">
        <f t="shared" si="143"/>
        <v/>
      </c>
      <c r="K8453" t="str">
        <f t="shared" si="144"/>
        <v/>
      </c>
    </row>
    <row r="8454">
      <c r="A8454" s="24">
        <v>44531.28132540509</v>
      </c>
      <c r="B8454" s="5" t="s">
        <v>254</v>
      </c>
      <c r="C8454" s="5" t="s">
        <v>610</v>
      </c>
      <c r="D8454" s="5" t="s">
        <v>660</v>
      </c>
      <c r="E8454" s="5">
        <v>1.0</v>
      </c>
      <c r="F8454" s="28">
        <f t="shared" si="67"/>
        <v>44531.36466</v>
      </c>
      <c r="G8454" s="32">
        <f t="shared" si="134"/>
        <v>44531.36466</v>
      </c>
      <c r="H8454" s="29">
        <v>0.6666666666666666</v>
      </c>
      <c r="I8454" s="30">
        <f t="shared" si="143"/>
        <v>-44530.69799</v>
      </c>
      <c r="K8454" t="str">
        <f t="shared" si="144"/>
        <v/>
      </c>
    </row>
    <row r="8455">
      <c r="A8455" s="24">
        <v>44531.316534074074</v>
      </c>
      <c r="B8455" s="5" t="s">
        <v>253</v>
      </c>
      <c r="C8455" s="5" t="s">
        <v>251</v>
      </c>
      <c r="D8455" s="5" t="s">
        <v>660</v>
      </c>
      <c r="E8455" s="5">
        <v>2.0</v>
      </c>
      <c r="F8455" s="28">
        <f t="shared" si="67"/>
        <v>44531.39987</v>
      </c>
      <c r="G8455" s="32">
        <f t="shared" si="134"/>
        <v>44531.39987</v>
      </c>
      <c r="H8455" s="29">
        <v>0.6666666666666666</v>
      </c>
      <c r="I8455" s="30">
        <f t="shared" si="143"/>
        <v>-44530.7332</v>
      </c>
      <c r="K8455" t="str">
        <f t="shared" si="144"/>
        <v/>
      </c>
    </row>
    <row r="8456">
      <c r="A8456" s="24">
        <v>44531.316760960646</v>
      </c>
      <c r="B8456" s="5" t="s">
        <v>250</v>
      </c>
      <c r="C8456" s="5" t="s">
        <v>251</v>
      </c>
      <c r="D8456" s="5" t="s">
        <v>660</v>
      </c>
      <c r="E8456" s="5">
        <v>3.0</v>
      </c>
      <c r="F8456" s="28">
        <f t="shared" si="67"/>
        <v>44531.40009</v>
      </c>
      <c r="G8456" s="32">
        <f t="shared" si="134"/>
        <v>44531.40009</v>
      </c>
      <c r="H8456" s="29">
        <v>0.6666666666666666</v>
      </c>
      <c r="I8456" s="30">
        <f t="shared" si="143"/>
        <v>-44530.73343</v>
      </c>
      <c r="K8456" t="str">
        <f t="shared" si="144"/>
        <v/>
      </c>
    </row>
    <row r="8457">
      <c r="A8457" s="24">
        <v>44531.339892662036</v>
      </c>
      <c r="B8457" s="5" t="s">
        <v>5820</v>
      </c>
      <c r="C8457" s="5" t="s">
        <v>5807</v>
      </c>
      <c r="D8457" s="5" t="s">
        <v>971</v>
      </c>
      <c r="E8457" s="5">
        <v>5.0</v>
      </c>
      <c r="F8457" s="28">
        <f t="shared" si="67"/>
        <v>44531.42323</v>
      </c>
      <c r="G8457" s="32">
        <f t="shared" si="134"/>
        <v>44531.42323</v>
      </c>
      <c r="H8457" s="29">
        <v>0.5590277777777778</v>
      </c>
      <c r="I8457" s="30">
        <f t="shared" si="143"/>
        <v>-44530.8642</v>
      </c>
      <c r="K8457" t="str">
        <f t="shared" si="144"/>
        <v/>
      </c>
    </row>
    <row r="8458">
      <c r="A8458" s="24">
        <v>44531.34445225695</v>
      </c>
      <c r="B8458" s="5" t="s">
        <v>5831</v>
      </c>
      <c r="C8458" s="5" t="s">
        <v>4258</v>
      </c>
      <c r="D8458" s="5" t="s">
        <v>5016</v>
      </c>
      <c r="F8458" s="28">
        <f t="shared" si="67"/>
        <v>44531.42779</v>
      </c>
      <c r="G8458" s="32">
        <f t="shared" si="134"/>
        <v>44531.42779</v>
      </c>
      <c r="H8458" s="29">
        <v>0.6666666666666666</v>
      </c>
      <c r="I8458" s="30">
        <f t="shared" si="143"/>
        <v>-44530.76112</v>
      </c>
      <c r="J8458" s="5" t="s">
        <v>3958</v>
      </c>
      <c r="K8458" t="str">
        <f t="shared" si="144"/>
        <v/>
      </c>
    </row>
    <row r="8459">
      <c r="A8459" s="24">
        <v>44531.35150924769</v>
      </c>
      <c r="B8459" s="5" t="s">
        <v>5854</v>
      </c>
      <c r="C8459" s="5" t="s">
        <v>2285</v>
      </c>
      <c r="D8459" s="5" t="s">
        <v>5855</v>
      </c>
      <c r="F8459" s="28">
        <f t="shared" si="67"/>
        <v>44531.43484</v>
      </c>
      <c r="G8459" s="32">
        <f t="shared" si="134"/>
        <v>44531.43484</v>
      </c>
      <c r="H8459" s="29">
        <v>0.6666666666666666</v>
      </c>
      <c r="I8459" s="30">
        <f t="shared" si="143"/>
        <v>-44530.76818</v>
      </c>
      <c r="J8459" s="5" t="s">
        <v>3972</v>
      </c>
      <c r="K8459" t="str">
        <f t="shared" si="144"/>
        <v/>
      </c>
    </row>
    <row r="8460">
      <c r="A8460" s="24">
        <v>44531.391531643516</v>
      </c>
      <c r="B8460" s="5" t="s">
        <v>5186</v>
      </c>
      <c r="C8460" s="5" t="s">
        <v>1480</v>
      </c>
      <c r="D8460" s="5" t="s">
        <v>2787</v>
      </c>
      <c r="E8460" s="5">
        <v>38.0</v>
      </c>
      <c r="F8460" s="28">
        <f t="shared" si="67"/>
        <v>44531.47486</v>
      </c>
      <c r="G8460" s="32">
        <f t="shared" si="134"/>
        <v>44531.47486</v>
      </c>
      <c r="H8460" s="29">
        <v>0.6083333333333333</v>
      </c>
      <c r="I8460" s="30">
        <f t="shared" si="143"/>
        <v>-44530.86653</v>
      </c>
      <c r="J8460" s="5" t="s">
        <v>1861</v>
      </c>
      <c r="K8460" t="str">
        <f t="shared" si="144"/>
        <v/>
      </c>
    </row>
    <row r="8461">
      <c r="A8461" s="24">
        <v>44531.449558506945</v>
      </c>
      <c r="B8461" s="5" t="s">
        <v>4404</v>
      </c>
      <c r="C8461" s="5" t="s">
        <v>564</v>
      </c>
      <c r="D8461" s="5" t="s">
        <v>624</v>
      </c>
      <c r="E8461" s="5">
        <v>41.0</v>
      </c>
      <c r="F8461" s="28">
        <f t="shared" si="67"/>
        <v>44531.53289</v>
      </c>
      <c r="G8461" s="32">
        <f t="shared" si="134"/>
        <v>44531.53289</v>
      </c>
      <c r="H8461" s="29">
        <v>0.5256944444444445</v>
      </c>
      <c r="I8461" s="30">
        <f t="shared" si="143"/>
        <v>-44531.0072</v>
      </c>
      <c r="J8461" s="5" t="s">
        <v>1861</v>
      </c>
      <c r="K8461" t="str">
        <f t="shared" si="144"/>
        <v/>
      </c>
    </row>
    <row r="8462">
      <c r="A8462" s="24">
        <v>44531.44981178241</v>
      </c>
      <c r="B8462" s="5" t="s">
        <v>4204</v>
      </c>
      <c r="C8462" s="5" t="s">
        <v>5128</v>
      </c>
      <c r="D8462" s="5" t="s">
        <v>624</v>
      </c>
      <c r="E8462" s="5">
        <v>42.0</v>
      </c>
      <c r="F8462" s="28">
        <f t="shared" si="67"/>
        <v>44531.53315</v>
      </c>
      <c r="G8462" s="32">
        <f t="shared" si="134"/>
        <v>44531.53315</v>
      </c>
      <c r="H8462" s="29">
        <v>0.5243055555555556</v>
      </c>
      <c r="I8462" s="30">
        <f t="shared" si="143"/>
        <v>-44531.00884</v>
      </c>
      <c r="J8462" s="5" t="s">
        <v>1861</v>
      </c>
      <c r="K8462" t="str">
        <f t="shared" si="144"/>
        <v/>
      </c>
    </row>
    <row r="8463">
      <c r="A8463" s="24">
        <v>44531.52590054398</v>
      </c>
      <c r="B8463" s="5" t="s">
        <v>180</v>
      </c>
      <c r="C8463" s="5" t="s">
        <v>545</v>
      </c>
      <c r="D8463" s="5" t="s">
        <v>3246</v>
      </c>
      <c r="F8463" s="28">
        <f t="shared" si="67"/>
        <v>44531.60923</v>
      </c>
      <c r="G8463" s="32">
        <f t="shared" si="134"/>
        <v>44531.60923</v>
      </c>
      <c r="H8463" s="29">
        <v>0.6666666666666666</v>
      </c>
      <c r="I8463" s="30">
        <f t="shared" si="143"/>
        <v>-44530.94257</v>
      </c>
      <c r="J8463" s="5" t="s">
        <v>5683</v>
      </c>
      <c r="K8463" t="str">
        <f t="shared" si="144"/>
        <v/>
      </c>
    </row>
    <row r="8464">
      <c r="A8464" s="24">
        <v>44531.60324190972</v>
      </c>
      <c r="B8464" s="5" t="s">
        <v>5856</v>
      </c>
      <c r="C8464" s="5" t="s">
        <v>4460</v>
      </c>
      <c r="D8464" s="5" t="s">
        <v>5857</v>
      </c>
      <c r="E8464" s="5">
        <v>5.0</v>
      </c>
      <c r="F8464" s="28">
        <f t="shared" si="67"/>
        <v>44531.68658</v>
      </c>
      <c r="G8464" s="32">
        <f t="shared" si="134"/>
        <v>44531.68658</v>
      </c>
      <c r="H8464" s="29">
        <v>0.6666666666666666</v>
      </c>
      <c r="I8464" s="30">
        <f t="shared" si="143"/>
        <v>-44531.01991</v>
      </c>
      <c r="K8464" t="str">
        <f t="shared" si="144"/>
        <v/>
      </c>
    </row>
    <row r="8465">
      <c r="A8465" s="24">
        <v>44531.60763915509</v>
      </c>
      <c r="B8465" s="5" t="s">
        <v>5858</v>
      </c>
      <c r="C8465" s="5" t="s">
        <v>2786</v>
      </c>
      <c r="D8465" s="5" t="s">
        <v>5859</v>
      </c>
      <c r="F8465" s="28">
        <f t="shared" si="67"/>
        <v>44531.69097</v>
      </c>
      <c r="G8465" s="32">
        <f t="shared" si="134"/>
        <v>44531.69097</v>
      </c>
      <c r="I8465" t="str">
        <f t="shared" si="143"/>
        <v/>
      </c>
      <c r="K8465" t="str">
        <f t="shared" si="144"/>
        <v/>
      </c>
    </row>
    <row r="8466">
      <c r="A8466" s="24">
        <v>44531.66400722222</v>
      </c>
      <c r="B8466" s="5" t="s">
        <v>3401</v>
      </c>
      <c r="C8466" s="5" t="s">
        <v>1480</v>
      </c>
      <c r="D8466" s="5" t="s">
        <v>2787</v>
      </c>
      <c r="F8466" s="28">
        <f t="shared" si="67"/>
        <v>44531.74734</v>
      </c>
      <c r="G8466" s="32">
        <f t="shared" si="134"/>
        <v>44531.74734</v>
      </c>
      <c r="I8466" t="str">
        <f t="shared" si="143"/>
        <v/>
      </c>
      <c r="K8466" t="str">
        <f t="shared" si="144"/>
        <v/>
      </c>
    </row>
    <row r="8467">
      <c r="A8467" s="24">
        <v>44532.20778065972</v>
      </c>
      <c r="B8467" s="5" t="s">
        <v>254</v>
      </c>
      <c r="C8467" s="5" t="s">
        <v>2652</v>
      </c>
      <c r="D8467" s="5" t="s">
        <v>660</v>
      </c>
      <c r="E8467" s="5">
        <v>1.0</v>
      </c>
      <c r="F8467" s="28">
        <f t="shared" si="67"/>
        <v>44532.29111</v>
      </c>
      <c r="G8467" s="32">
        <f t="shared" si="134"/>
        <v>44532.29111</v>
      </c>
      <c r="H8467" s="29">
        <v>0.6666666666666666</v>
      </c>
      <c r="I8467" s="30">
        <f t="shared" si="143"/>
        <v>-44531.62445</v>
      </c>
      <c r="K8467" t="str">
        <f t="shared" si="144"/>
        <v/>
      </c>
    </row>
    <row r="8468">
      <c r="A8468" s="24">
        <v>44532.24325100695</v>
      </c>
      <c r="B8468" s="5" t="s">
        <v>5519</v>
      </c>
      <c r="C8468" s="5" t="s">
        <v>545</v>
      </c>
      <c r="D8468" s="5" t="s">
        <v>3246</v>
      </c>
      <c r="F8468" s="28">
        <f t="shared" si="67"/>
        <v>44532.32658</v>
      </c>
      <c r="G8468" s="32">
        <f t="shared" si="134"/>
        <v>44532.32658</v>
      </c>
      <c r="H8468" s="29">
        <v>0.6222222222222222</v>
      </c>
      <c r="I8468" s="30">
        <f t="shared" si="143"/>
        <v>-44531.70436</v>
      </c>
      <c r="J8468" s="5" t="s">
        <v>3958</v>
      </c>
      <c r="K8468" t="str">
        <f t="shared" si="144"/>
        <v/>
      </c>
    </row>
    <row r="8469">
      <c r="A8469" s="24">
        <v>44532.309790046296</v>
      </c>
      <c r="B8469" s="5" t="s">
        <v>3053</v>
      </c>
      <c r="C8469" s="5" t="s">
        <v>976</v>
      </c>
      <c r="D8469" s="5" t="s">
        <v>5739</v>
      </c>
      <c r="E8469" s="5">
        <v>2.0</v>
      </c>
      <c r="F8469" s="28">
        <f t="shared" si="67"/>
        <v>44532.39312</v>
      </c>
      <c r="G8469" s="32">
        <f t="shared" si="134"/>
        <v>44532.39312</v>
      </c>
      <c r="H8469" s="29">
        <v>0.3638888888888889</v>
      </c>
      <c r="I8469" s="30">
        <f t="shared" si="143"/>
        <v>-44532.02923</v>
      </c>
      <c r="K8469" t="str">
        <f t="shared" si="144"/>
        <v/>
      </c>
    </row>
    <row r="8470">
      <c r="A8470" s="24">
        <v>44532.31036751157</v>
      </c>
      <c r="B8470" s="5" t="s">
        <v>253</v>
      </c>
      <c r="C8470" s="5" t="s">
        <v>251</v>
      </c>
      <c r="D8470" s="5" t="s">
        <v>660</v>
      </c>
      <c r="E8470" s="5">
        <v>5.0</v>
      </c>
      <c r="F8470" s="28">
        <f t="shared" si="67"/>
        <v>44532.3937</v>
      </c>
      <c r="G8470" s="32">
        <f t="shared" si="134"/>
        <v>44532.3937</v>
      </c>
      <c r="H8470" s="29">
        <v>0.6666666666666666</v>
      </c>
      <c r="I8470" s="30">
        <f t="shared" si="143"/>
        <v>-44531.72703</v>
      </c>
      <c r="K8470" t="str">
        <f t="shared" si="144"/>
        <v/>
      </c>
    </row>
    <row r="8471">
      <c r="A8471" s="24">
        <v>44532.31057747685</v>
      </c>
      <c r="B8471" s="5" t="s">
        <v>250</v>
      </c>
      <c r="C8471" s="5" t="s">
        <v>251</v>
      </c>
      <c r="D8471" s="5" t="s">
        <v>660</v>
      </c>
      <c r="E8471" s="5">
        <v>6.0</v>
      </c>
      <c r="F8471" s="28">
        <f t="shared" si="67"/>
        <v>44532.39391</v>
      </c>
      <c r="G8471" s="32">
        <f t="shared" si="134"/>
        <v>44532.39391</v>
      </c>
      <c r="H8471" s="29">
        <v>0.6666666666666666</v>
      </c>
      <c r="I8471" s="30">
        <f t="shared" si="143"/>
        <v>-44531.72724</v>
      </c>
      <c r="K8471" t="str">
        <f t="shared" si="144"/>
        <v/>
      </c>
    </row>
    <row r="8472">
      <c r="A8472" s="24">
        <v>44532.35762326389</v>
      </c>
      <c r="B8472" s="5" t="s">
        <v>4241</v>
      </c>
      <c r="C8472" s="5" t="s">
        <v>51</v>
      </c>
      <c r="D8472" s="5" t="s">
        <v>135</v>
      </c>
      <c r="E8472" s="5">
        <v>2.0</v>
      </c>
      <c r="F8472" s="28">
        <f t="shared" si="67"/>
        <v>44532.44096</v>
      </c>
      <c r="G8472" s="32">
        <f t="shared" si="134"/>
        <v>44532.44096</v>
      </c>
      <c r="H8472" s="29">
        <v>0.6666666666666666</v>
      </c>
      <c r="I8472" s="30">
        <f t="shared" si="143"/>
        <v>-44531.77429</v>
      </c>
      <c r="K8472" t="str">
        <f t="shared" si="144"/>
        <v/>
      </c>
    </row>
    <row r="8473">
      <c r="A8473" s="24">
        <v>44532.37797123843</v>
      </c>
      <c r="B8473" s="5" t="s">
        <v>5860</v>
      </c>
      <c r="C8473" s="5" t="s">
        <v>5861</v>
      </c>
      <c r="D8473" s="5" t="s">
        <v>1252</v>
      </c>
      <c r="E8473" s="5">
        <v>7.0</v>
      </c>
      <c r="F8473" s="28">
        <f t="shared" si="67"/>
        <v>44532.4613</v>
      </c>
      <c r="G8473" s="32">
        <f t="shared" si="134"/>
        <v>44532.4613</v>
      </c>
      <c r="H8473" s="29">
        <v>0.6666666666666666</v>
      </c>
      <c r="I8473" s="30">
        <f t="shared" si="143"/>
        <v>-44531.79464</v>
      </c>
      <c r="K8473" t="str">
        <f t="shared" si="144"/>
        <v/>
      </c>
    </row>
    <row r="8474">
      <c r="A8474" s="24">
        <v>44532.37823284722</v>
      </c>
      <c r="B8474" s="5" t="s">
        <v>5862</v>
      </c>
      <c r="C8474" s="5" t="s">
        <v>5863</v>
      </c>
      <c r="D8474" s="5" t="s">
        <v>824</v>
      </c>
      <c r="E8474" s="5">
        <v>8.0</v>
      </c>
      <c r="F8474" s="28">
        <f t="shared" si="67"/>
        <v>44532.46157</v>
      </c>
      <c r="G8474" s="32">
        <f t="shared" si="134"/>
        <v>44532.46157</v>
      </c>
      <c r="H8474" s="29">
        <v>0.6666666666666666</v>
      </c>
      <c r="I8474" s="30">
        <f t="shared" si="143"/>
        <v>-44531.7949</v>
      </c>
      <c r="K8474" t="str">
        <f t="shared" si="144"/>
        <v/>
      </c>
    </row>
    <row r="8475">
      <c r="A8475" s="24">
        <v>44532.378565694446</v>
      </c>
      <c r="B8475" s="5" t="s">
        <v>5864</v>
      </c>
      <c r="C8475" s="5" t="s">
        <v>5861</v>
      </c>
      <c r="D8475" s="5" t="s">
        <v>1252</v>
      </c>
      <c r="E8475" s="5">
        <v>9.0</v>
      </c>
      <c r="F8475" s="28">
        <f t="shared" si="67"/>
        <v>44532.4619</v>
      </c>
      <c r="G8475" s="32">
        <f t="shared" si="134"/>
        <v>44532.4619</v>
      </c>
      <c r="H8475" s="29">
        <v>0.6666666666666666</v>
      </c>
      <c r="I8475" s="30">
        <f t="shared" si="143"/>
        <v>-44531.79523</v>
      </c>
      <c r="K8475" t="str">
        <f t="shared" si="144"/>
        <v/>
      </c>
    </row>
    <row r="8476">
      <c r="A8476" s="24">
        <v>44532.405171307866</v>
      </c>
      <c r="B8476" s="5" t="s">
        <v>5186</v>
      </c>
      <c r="C8476" s="5" t="s">
        <v>1480</v>
      </c>
      <c r="D8476" s="5" t="s">
        <v>2787</v>
      </c>
      <c r="E8476" s="5">
        <v>38.0</v>
      </c>
      <c r="F8476" s="28">
        <f t="shared" si="67"/>
        <v>44532.4885</v>
      </c>
      <c r="G8476" s="32">
        <f t="shared" si="134"/>
        <v>44532.4885</v>
      </c>
      <c r="H8476" s="29">
        <v>0.6666666666666666</v>
      </c>
      <c r="I8476" s="30">
        <f t="shared" si="143"/>
        <v>-44531.82184</v>
      </c>
      <c r="J8476" s="5" t="s">
        <v>1861</v>
      </c>
      <c r="K8476" t="str">
        <f t="shared" si="144"/>
        <v/>
      </c>
    </row>
    <row r="8477">
      <c r="A8477" s="24">
        <v>44532.432410925925</v>
      </c>
      <c r="B8477" s="5" t="s">
        <v>3015</v>
      </c>
      <c r="C8477" s="5" t="s">
        <v>600</v>
      </c>
      <c r="D8477" s="5" t="s">
        <v>3246</v>
      </c>
      <c r="F8477" s="28">
        <f t="shared" si="67"/>
        <v>44532.51574</v>
      </c>
      <c r="G8477" s="32">
        <f t="shared" si="134"/>
        <v>44532.51574</v>
      </c>
      <c r="H8477" s="29">
        <v>0.6666666666666666</v>
      </c>
      <c r="I8477" s="30">
        <f t="shared" si="143"/>
        <v>-44531.84908</v>
      </c>
      <c r="J8477" s="5" t="s">
        <v>3972</v>
      </c>
      <c r="K8477" t="str">
        <f t="shared" si="144"/>
        <v/>
      </c>
    </row>
    <row r="8478">
      <c r="A8478" s="24">
        <v>44532.65098525463</v>
      </c>
      <c r="B8478" s="5" t="s">
        <v>3401</v>
      </c>
      <c r="C8478" s="5" t="s">
        <v>1480</v>
      </c>
      <c r="D8478" s="5" t="s">
        <v>2787</v>
      </c>
      <c r="F8478" s="28">
        <f t="shared" si="67"/>
        <v>44532.73432</v>
      </c>
      <c r="G8478" s="32">
        <f t="shared" si="134"/>
        <v>44532.73432</v>
      </c>
      <c r="I8478" t="str">
        <f t="shared" si="143"/>
        <v/>
      </c>
      <c r="K8478" t="str">
        <f t="shared" si="144"/>
        <v/>
      </c>
    </row>
    <row r="8479">
      <c r="A8479" s="24">
        <v>44533.27352136574</v>
      </c>
      <c r="B8479" s="5" t="s">
        <v>254</v>
      </c>
      <c r="C8479" s="5" t="s">
        <v>2652</v>
      </c>
      <c r="D8479" s="5" t="s">
        <v>660</v>
      </c>
      <c r="E8479" s="5">
        <v>6.0</v>
      </c>
      <c r="F8479" s="28">
        <f t="shared" si="67"/>
        <v>44533.35685</v>
      </c>
      <c r="G8479" s="32">
        <f t="shared" si="134"/>
        <v>44533.35685</v>
      </c>
      <c r="H8479" s="29">
        <v>0.6666666666666666</v>
      </c>
      <c r="I8479" s="30">
        <f t="shared" si="143"/>
        <v>-44532.69019</v>
      </c>
      <c r="K8479" t="str">
        <f t="shared" si="144"/>
        <v/>
      </c>
    </row>
    <row r="8480">
      <c r="A8480" s="24">
        <v>44533.2747471412</v>
      </c>
      <c r="B8480" s="5" t="s">
        <v>250</v>
      </c>
      <c r="C8480" s="5" t="s">
        <v>251</v>
      </c>
      <c r="D8480" s="5" t="s">
        <v>660</v>
      </c>
      <c r="E8480" s="5">
        <v>5.0</v>
      </c>
      <c r="F8480" s="28">
        <f t="shared" si="67"/>
        <v>44533.35808</v>
      </c>
      <c r="G8480" s="32">
        <f t="shared" si="134"/>
        <v>44533.35808</v>
      </c>
      <c r="H8480" s="29">
        <v>0.6666666666666666</v>
      </c>
      <c r="I8480" s="30">
        <f t="shared" si="143"/>
        <v>-44532.69141</v>
      </c>
      <c r="K8480" t="str">
        <f t="shared" si="144"/>
        <v/>
      </c>
    </row>
    <row r="8481">
      <c r="A8481" s="24">
        <v>44533.285956527776</v>
      </c>
      <c r="B8481" s="5" t="s">
        <v>5519</v>
      </c>
      <c r="C8481" s="5" t="s">
        <v>545</v>
      </c>
      <c r="D8481" s="5" t="s">
        <v>3246</v>
      </c>
      <c r="F8481" s="28">
        <f t="shared" si="67"/>
        <v>44533.36929</v>
      </c>
      <c r="G8481" s="32">
        <f t="shared" si="134"/>
        <v>44533.36929</v>
      </c>
      <c r="H8481" s="29">
        <v>0.6666666666666666</v>
      </c>
      <c r="I8481" s="30">
        <f t="shared" si="143"/>
        <v>-44532.70262</v>
      </c>
      <c r="J8481" s="5" t="s">
        <v>3974</v>
      </c>
      <c r="K8481" t="str">
        <f t="shared" si="144"/>
        <v/>
      </c>
    </row>
    <row r="8482">
      <c r="A8482" s="24">
        <v>44533.30787833333</v>
      </c>
      <c r="B8482" s="5" t="s">
        <v>5865</v>
      </c>
      <c r="C8482" s="5" t="s">
        <v>5866</v>
      </c>
      <c r="D8482" s="5" t="s">
        <v>3246</v>
      </c>
      <c r="F8482" s="28">
        <f t="shared" si="67"/>
        <v>44533.39121</v>
      </c>
      <c r="G8482" s="32">
        <f t="shared" si="134"/>
        <v>44533.39121</v>
      </c>
      <c r="H8482" s="29">
        <v>0.6666666666666666</v>
      </c>
      <c r="I8482" s="30">
        <f t="shared" si="143"/>
        <v>-44532.72455</v>
      </c>
      <c r="J8482" s="5" t="s">
        <v>3958</v>
      </c>
      <c r="K8482" t="str">
        <f t="shared" si="144"/>
        <v/>
      </c>
    </row>
    <row r="8483">
      <c r="A8483" s="24">
        <v>44533.33869020833</v>
      </c>
      <c r="B8483" s="5" t="s">
        <v>5820</v>
      </c>
      <c r="C8483" s="5" t="s">
        <v>5807</v>
      </c>
      <c r="D8483" s="5" t="s">
        <v>971</v>
      </c>
      <c r="E8483" s="5">
        <v>1.0</v>
      </c>
      <c r="F8483" s="28">
        <f t="shared" si="67"/>
        <v>44533.42202</v>
      </c>
      <c r="G8483" s="32">
        <f t="shared" si="134"/>
        <v>44533.42202</v>
      </c>
      <c r="H8483" s="29">
        <v>0.5298611111111111</v>
      </c>
      <c r="I8483" s="30">
        <f t="shared" si="143"/>
        <v>-44532.89216</v>
      </c>
      <c r="K8483" t="str">
        <f t="shared" si="144"/>
        <v/>
      </c>
    </row>
    <row r="8484">
      <c r="A8484" s="24">
        <v>44533.35306828703</v>
      </c>
      <c r="B8484" s="5" t="s">
        <v>5808</v>
      </c>
      <c r="C8484" s="5" t="s">
        <v>5807</v>
      </c>
      <c r="D8484" s="5" t="s">
        <v>971</v>
      </c>
      <c r="E8484" s="5">
        <v>2.0</v>
      </c>
      <c r="F8484" s="28">
        <f t="shared" si="67"/>
        <v>44533.4364</v>
      </c>
      <c r="G8484" s="32">
        <f t="shared" si="134"/>
        <v>44533.4364</v>
      </c>
      <c r="H8484" s="29">
        <v>0.5298611111111111</v>
      </c>
      <c r="I8484" s="30">
        <f t="shared" si="143"/>
        <v>-44532.90654</v>
      </c>
      <c r="K8484" t="str">
        <f t="shared" si="144"/>
        <v/>
      </c>
    </row>
    <row r="8485">
      <c r="A8485" s="24">
        <v>44533.35551799768</v>
      </c>
      <c r="B8485" s="5" t="s">
        <v>5867</v>
      </c>
      <c r="C8485" s="5" t="s">
        <v>5868</v>
      </c>
      <c r="D8485" s="5" t="s">
        <v>1120</v>
      </c>
      <c r="E8485" s="5">
        <v>3.0</v>
      </c>
      <c r="F8485" s="28">
        <f t="shared" si="67"/>
        <v>44533.43885</v>
      </c>
      <c r="G8485" s="32">
        <f t="shared" si="134"/>
        <v>44533.43885</v>
      </c>
      <c r="H8485" s="29">
        <v>0.49444444444444446</v>
      </c>
      <c r="I8485" s="30">
        <f t="shared" si="143"/>
        <v>-44532.94441</v>
      </c>
      <c r="K8485" t="str">
        <f t="shared" si="144"/>
        <v/>
      </c>
    </row>
    <row r="8486">
      <c r="A8486" s="24">
        <v>44533.38283030092</v>
      </c>
      <c r="B8486" s="5" t="s">
        <v>5869</v>
      </c>
      <c r="C8486" s="5" t="s">
        <v>5861</v>
      </c>
      <c r="D8486" s="5" t="s">
        <v>824</v>
      </c>
      <c r="E8486" s="5">
        <v>7.0</v>
      </c>
      <c r="F8486" s="28">
        <f t="shared" si="67"/>
        <v>44533.46616</v>
      </c>
      <c r="G8486" s="32">
        <f t="shared" si="134"/>
        <v>44533.46616</v>
      </c>
      <c r="H8486" s="29">
        <v>0.6236111111111111</v>
      </c>
      <c r="I8486" s="30">
        <f t="shared" si="143"/>
        <v>-44532.84255</v>
      </c>
      <c r="K8486" t="str">
        <f t="shared" si="144"/>
        <v/>
      </c>
    </row>
    <row r="8487">
      <c r="A8487" s="24">
        <v>44533.383224791665</v>
      </c>
      <c r="B8487" s="5" t="s">
        <v>5860</v>
      </c>
      <c r="C8487" s="5" t="s">
        <v>5863</v>
      </c>
      <c r="D8487" s="5" t="s">
        <v>1252</v>
      </c>
      <c r="E8487" s="5">
        <v>8.0</v>
      </c>
      <c r="F8487" s="28">
        <f t="shared" si="67"/>
        <v>44533.46656</v>
      </c>
      <c r="G8487" s="32">
        <f t="shared" si="134"/>
        <v>44533.46656</v>
      </c>
      <c r="H8487" s="29">
        <v>0.6236111111111111</v>
      </c>
      <c r="I8487" s="30">
        <f t="shared" si="143"/>
        <v>-44532.84295</v>
      </c>
      <c r="K8487" t="str">
        <f t="shared" si="144"/>
        <v/>
      </c>
    </row>
    <row r="8488">
      <c r="A8488" s="24">
        <v>44533.383664583336</v>
      </c>
      <c r="B8488" s="5" t="s">
        <v>5864</v>
      </c>
      <c r="C8488" s="5" t="s">
        <v>5861</v>
      </c>
      <c r="D8488" s="5" t="s">
        <v>1252</v>
      </c>
      <c r="E8488" s="5">
        <v>9.0</v>
      </c>
      <c r="F8488" s="28">
        <f t="shared" si="67"/>
        <v>44533.467</v>
      </c>
      <c r="G8488" s="32">
        <f t="shared" si="134"/>
        <v>44533.467</v>
      </c>
      <c r="H8488" s="29">
        <v>0.6236111111111111</v>
      </c>
      <c r="I8488" s="30">
        <f t="shared" si="143"/>
        <v>-44532.84339</v>
      </c>
      <c r="K8488" t="str">
        <f t="shared" si="144"/>
        <v/>
      </c>
    </row>
    <row r="8489">
      <c r="A8489" s="24">
        <v>44533.38588266204</v>
      </c>
      <c r="B8489" s="5" t="s">
        <v>5870</v>
      </c>
      <c r="C8489" s="5" t="s">
        <v>923</v>
      </c>
      <c r="D8489" s="5" t="s">
        <v>1221</v>
      </c>
      <c r="E8489" s="5">
        <v>10.0</v>
      </c>
      <c r="F8489" s="28">
        <f t="shared" si="67"/>
        <v>44533.46922</v>
      </c>
      <c r="G8489" s="32">
        <f t="shared" si="134"/>
        <v>44533.46922</v>
      </c>
      <c r="H8489" s="29">
        <v>0.49722222222222223</v>
      </c>
      <c r="I8489" s="30">
        <f t="shared" si="143"/>
        <v>-44532.97199</v>
      </c>
      <c r="K8489" t="str">
        <f t="shared" si="144"/>
        <v/>
      </c>
    </row>
    <row r="8490">
      <c r="A8490" s="24">
        <v>44533.401930775464</v>
      </c>
      <c r="B8490" s="5" t="s">
        <v>1571</v>
      </c>
      <c r="C8490" s="5" t="s">
        <v>736</v>
      </c>
      <c r="D8490" s="5" t="s">
        <v>5042</v>
      </c>
      <c r="E8490" s="5">
        <v>38.0</v>
      </c>
      <c r="F8490" s="28">
        <f t="shared" si="67"/>
        <v>44533.48526</v>
      </c>
      <c r="G8490" s="32">
        <f t="shared" si="134"/>
        <v>44533.48526</v>
      </c>
      <c r="H8490" s="29">
        <v>0.5194444444444445</v>
      </c>
      <c r="I8490" s="30">
        <f t="shared" si="143"/>
        <v>-44532.96582</v>
      </c>
      <c r="J8490" s="5" t="s">
        <v>1861</v>
      </c>
      <c r="K8490" t="str">
        <f t="shared" si="144"/>
        <v/>
      </c>
    </row>
    <row r="8491">
      <c r="A8491" s="24">
        <v>44533.42187601852</v>
      </c>
      <c r="B8491" s="5" t="s">
        <v>2085</v>
      </c>
      <c r="C8491" s="5" t="s">
        <v>5871</v>
      </c>
      <c r="D8491" s="5" t="s">
        <v>5872</v>
      </c>
      <c r="E8491" s="5">
        <v>11.0</v>
      </c>
      <c r="F8491" s="28">
        <f t="shared" si="67"/>
        <v>44533.50521</v>
      </c>
      <c r="G8491" s="32">
        <f t="shared" si="134"/>
        <v>44533.50521</v>
      </c>
      <c r="H8491" s="29">
        <v>0.49444444444444446</v>
      </c>
      <c r="I8491" s="30">
        <f t="shared" si="143"/>
        <v>-44533.01076</v>
      </c>
      <c r="K8491" t="str">
        <f t="shared" si="144"/>
        <v/>
      </c>
    </row>
    <row r="8492">
      <c r="A8492" s="24">
        <v>44533.42224767361</v>
      </c>
      <c r="B8492" s="5" t="s">
        <v>5163</v>
      </c>
      <c r="C8492" s="5" t="s">
        <v>2086</v>
      </c>
      <c r="D8492" s="5" t="s">
        <v>5873</v>
      </c>
      <c r="E8492" s="5">
        <v>12.0</v>
      </c>
      <c r="F8492" s="28">
        <f t="shared" si="67"/>
        <v>44533.50558</v>
      </c>
      <c r="G8492" s="32">
        <f t="shared" si="134"/>
        <v>44533.50558</v>
      </c>
      <c r="H8492" s="29">
        <v>0.49444444444444446</v>
      </c>
      <c r="I8492" s="30">
        <f t="shared" si="143"/>
        <v>-44533.01114</v>
      </c>
      <c r="K8492" t="str">
        <f t="shared" si="144"/>
        <v/>
      </c>
    </row>
    <row r="8493">
      <c r="A8493" s="24">
        <v>44533.42918752314</v>
      </c>
      <c r="B8493" s="5" t="s">
        <v>5186</v>
      </c>
      <c r="C8493" s="5" t="s">
        <v>1480</v>
      </c>
      <c r="D8493" s="5" t="s">
        <v>2787</v>
      </c>
      <c r="F8493" s="28">
        <f t="shared" si="67"/>
        <v>44533.51252</v>
      </c>
      <c r="G8493" s="32">
        <f t="shared" si="134"/>
        <v>44533.51252</v>
      </c>
      <c r="H8493" s="29">
        <v>0.6173611111111111</v>
      </c>
      <c r="I8493" s="30">
        <f t="shared" si="143"/>
        <v>-44532.89516</v>
      </c>
      <c r="J8493" s="5" t="s">
        <v>3972</v>
      </c>
      <c r="K8493" t="str">
        <f t="shared" si="144"/>
        <v/>
      </c>
    </row>
    <row r="8494">
      <c r="A8494" s="24">
        <v>44533.45958475694</v>
      </c>
      <c r="B8494" s="5" t="s">
        <v>3015</v>
      </c>
      <c r="C8494" s="5" t="s">
        <v>1932</v>
      </c>
      <c r="D8494" s="5" t="s">
        <v>3246</v>
      </c>
      <c r="F8494" s="28">
        <f t="shared" si="67"/>
        <v>44533.54292</v>
      </c>
      <c r="G8494" s="32">
        <f t="shared" si="134"/>
        <v>44533.54292</v>
      </c>
      <c r="H8494" s="29">
        <v>0.6666666666666666</v>
      </c>
      <c r="I8494" s="30">
        <f t="shared" si="143"/>
        <v>-44532.87625</v>
      </c>
      <c r="J8494" s="5" t="s">
        <v>5683</v>
      </c>
      <c r="K8494" t="str">
        <f t="shared" si="144"/>
        <v/>
      </c>
    </row>
    <row r="8495">
      <c r="A8495" s="24">
        <v>44533.477582997686</v>
      </c>
      <c r="B8495" s="5" t="s">
        <v>4700</v>
      </c>
      <c r="D8495" s="5" t="s">
        <v>122</v>
      </c>
      <c r="E8495" s="5">
        <v>3.0</v>
      </c>
      <c r="F8495" s="28">
        <f t="shared" si="67"/>
        <v>44533.56092</v>
      </c>
      <c r="G8495" s="32">
        <f t="shared" si="134"/>
        <v>44533.56092</v>
      </c>
      <c r="H8495" s="29">
        <v>0.6006944444444444</v>
      </c>
      <c r="I8495" s="30">
        <f t="shared" si="143"/>
        <v>-44532.96022</v>
      </c>
      <c r="K8495" t="str">
        <f t="shared" si="144"/>
        <v/>
      </c>
    </row>
    <row r="8496">
      <c r="A8496" s="24">
        <v>44533.48481491898</v>
      </c>
      <c r="B8496" s="5" t="s">
        <v>3765</v>
      </c>
      <c r="C8496" s="5" t="s">
        <v>3746</v>
      </c>
      <c r="D8496" s="5" t="s">
        <v>1237</v>
      </c>
      <c r="E8496" s="5">
        <v>43.0</v>
      </c>
      <c r="F8496" s="28">
        <f t="shared" si="67"/>
        <v>44533.56815</v>
      </c>
      <c r="G8496" s="32">
        <f t="shared" si="134"/>
        <v>44533.56815</v>
      </c>
      <c r="H8496" s="29">
        <v>0.6027777777777777</v>
      </c>
      <c r="I8496" s="30">
        <f t="shared" si="143"/>
        <v>-44532.96537</v>
      </c>
      <c r="J8496" s="5" t="s">
        <v>1861</v>
      </c>
      <c r="K8496" t="str">
        <f t="shared" si="144"/>
        <v/>
      </c>
    </row>
    <row r="8497">
      <c r="A8497" s="24">
        <v>44533.485533796294</v>
      </c>
      <c r="B8497" s="5" t="s">
        <v>4280</v>
      </c>
      <c r="C8497" s="5" t="s">
        <v>270</v>
      </c>
      <c r="D8497" s="5" t="s">
        <v>1237</v>
      </c>
      <c r="E8497" s="5">
        <v>44.0</v>
      </c>
      <c r="F8497" s="28">
        <f t="shared" si="67"/>
        <v>44533.56887</v>
      </c>
      <c r="G8497" s="32">
        <f t="shared" si="134"/>
        <v>44533.56887</v>
      </c>
      <c r="H8497" s="29">
        <v>0.5930555555555556</v>
      </c>
      <c r="I8497" s="30">
        <f t="shared" si="143"/>
        <v>-44532.97581</v>
      </c>
      <c r="J8497" s="5" t="s">
        <v>1861</v>
      </c>
      <c r="K8497" t="str">
        <f t="shared" si="144"/>
        <v/>
      </c>
    </row>
    <row r="8498">
      <c r="A8498" s="24">
        <v>44533.498775</v>
      </c>
      <c r="B8498" s="5" t="s">
        <v>3430</v>
      </c>
      <c r="C8498" s="5" t="s">
        <v>610</v>
      </c>
      <c r="D8498" s="5" t="s">
        <v>660</v>
      </c>
      <c r="E8498" s="5">
        <v>1.0</v>
      </c>
      <c r="F8498" s="28">
        <f t="shared" si="67"/>
        <v>44533.58211</v>
      </c>
      <c r="G8498" s="32">
        <f t="shared" si="134"/>
        <v>44533.58211</v>
      </c>
      <c r="H8498" s="29">
        <v>0.6666666666666666</v>
      </c>
      <c r="I8498" s="30">
        <f t="shared" si="143"/>
        <v>-44532.91544</v>
      </c>
      <c r="K8498" t="str">
        <f t="shared" si="144"/>
        <v/>
      </c>
    </row>
    <row r="8499">
      <c r="A8499" s="24">
        <v>44533.53881570602</v>
      </c>
      <c r="B8499" s="5" t="s">
        <v>5874</v>
      </c>
      <c r="C8499" s="5" t="s">
        <v>5190</v>
      </c>
      <c r="D8499" s="5" t="s">
        <v>2024</v>
      </c>
      <c r="E8499" s="5">
        <v>10.0</v>
      </c>
      <c r="F8499" s="28">
        <f t="shared" si="67"/>
        <v>44533.62215</v>
      </c>
      <c r="G8499" s="32">
        <f t="shared" si="134"/>
        <v>44533.62215</v>
      </c>
      <c r="H8499" s="29">
        <v>0.6666666666666666</v>
      </c>
      <c r="I8499" s="30">
        <f t="shared" si="143"/>
        <v>-44532.95548</v>
      </c>
      <c r="K8499" t="str">
        <f t="shared" si="144"/>
        <v/>
      </c>
    </row>
    <row r="8500">
      <c r="A8500" s="24">
        <v>44533.5393142824</v>
      </c>
      <c r="B8500" s="5" t="s">
        <v>5875</v>
      </c>
      <c r="C8500" s="5" t="s">
        <v>5190</v>
      </c>
      <c r="D8500" s="5" t="s">
        <v>5876</v>
      </c>
      <c r="E8500" s="5">
        <v>11.0</v>
      </c>
      <c r="F8500" s="28">
        <f t="shared" si="67"/>
        <v>44533.62265</v>
      </c>
      <c r="G8500" s="32">
        <f t="shared" si="134"/>
        <v>44533.62265</v>
      </c>
      <c r="H8500" s="29">
        <v>0.6666666666666666</v>
      </c>
      <c r="I8500" s="30">
        <f t="shared" si="143"/>
        <v>-44532.95598</v>
      </c>
      <c r="K8500" t="str">
        <f t="shared" si="144"/>
        <v/>
      </c>
    </row>
    <row r="8501">
      <c r="A8501" s="24">
        <v>44533.67349765047</v>
      </c>
      <c r="B8501" s="5" t="s">
        <v>5414</v>
      </c>
      <c r="F8501" s="28">
        <f t="shared" si="67"/>
        <v>44533.75683</v>
      </c>
      <c r="G8501" s="32">
        <f t="shared" si="134"/>
        <v>44533.75683</v>
      </c>
      <c r="I8501" t="str">
        <f t="shared" si="143"/>
        <v/>
      </c>
      <c r="K8501" t="str">
        <f t="shared" si="144"/>
        <v/>
      </c>
    </row>
    <row r="8502">
      <c r="A8502" s="24">
        <v>44536.20362829861</v>
      </c>
      <c r="B8502" s="5" t="s">
        <v>4783</v>
      </c>
      <c r="C8502" s="5" t="s">
        <v>516</v>
      </c>
      <c r="D8502" s="5" t="s">
        <v>1398</v>
      </c>
      <c r="F8502" s="28">
        <f t="shared" si="67"/>
        <v>44536.28696</v>
      </c>
      <c r="G8502" s="32">
        <f t="shared" si="134"/>
        <v>44536.28696</v>
      </c>
      <c r="I8502" t="str">
        <f t="shared" si="143"/>
        <v/>
      </c>
      <c r="K8502" t="str">
        <f t="shared" si="144"/>
        <v/>
      </c>
    </row>
    <row r="8503">
      <c r="A8503" s="24">
        <v>44536.206558923615</v>
      </c>
      <c r="B8503" s="5" t="s">
        <v>254</v>
      </c>
      <c r="C8503" s="5" t="s">
        <v>610</v>
      </c>
      <c r="D8503" s="5" t="s">
        <v>660</v>
      </c>
      <c r="F8503" s="28">
        <f t="shared" si="67"/>
        <v>44536.28989</v>
      </c>
      <c r="G8503" s="32">
        <f t="shared" si="134"/>
        <v>44536.28989</v>
      </c>
      <c r="I8503" t="str">
        <f t="shared" si="143"/>
        <v/>
      </c>
      <c r="K8503" t="str">
        <f t="shared" si="144"/>
        <v/>
      </c>
    </row>
    <row r="8504">
      <c r="A8504" s="24">
        <v>44536.2440721412</v>
      </c>
      <c r="B8504" s="5" t="s">
        <v>5877</v>
      </c>
      <c r="C8504" s="5" t="s">
        <v>516</v>
      </c>
      <c r="D8504" s="5" t="s">
        <v>3246</v>
      </c>
      <c r="F8504" s="28">
        <f t="shared" si="67"/>
        <v>44536.32741</v>
      </c>
      <c r="G8504" s="32">
        <f t="shared" si="134"/>
        <v>44536.32741</v>
      </c>
      <c r="I8504" t="str">
        <f t="shared" si="143"/>
        <v/>
      </c>
      <c r="K8504" t="str">
        <f t="shared" si="144"/>
        <v/>
      </c>
    </row>
    <row r="8505">
      <c r="A8505" s="24">
        <v>44536.285788587964</v>
      </c>
      <c r="B8505" s="5" t="s">
        <v>3015</v>
      </c>
      <c r="C8505" s="5" t="s">
        <v>5878</v>
      </c>
      <c r="D8505" s="5" t="s">
        <v>3246</v>
      </c>
      <c r="F8505" s="28">
        <f t="shared" si="67"/>
        <v>44536.36912</v>
      </c>
      <c r="G8505" s="32">
        <f t="shared" si="134"/>
        <v>44536.36912</v>
      </c>
      <c r="H8505" s="29">
        <v>0.6666666666666666</v>
      </c>
      <c r="I8505" s="30">
        <f t="shared" si="143"/>
        <v>-44535.70246</v>
      </c>
      <c r="J8505" s="5" t="s">
        <v>3972</v>
      </c>
      <c r="K8505" t="str">
        <f t="shared" si="144"/>
        <v/>
      </c>
    </row>
    <row r="8506">
      <c r="A8506" s="24">
        <v>44536.31270822916</v>
      </c>
      <c r="B8506" s="5" t="s">
        <v>253</v>
      </c>
      <c r="C8506" s="5" t="s">
        <v>251</v>
      </c>
      <c r="D8506" s="5" t="s">
        <v>660</v>
      </c>
      <c r="E8506" s="5">
        <v>1.0</v>
      </c>
      <c r="F8506" s="28">
        <f t="shared" si="67"/>
        <v>44536.39604</v>
      </c>
      <c r="G8506" s="32">
        <f t="shared" si="134"/>
        <v>44536.39604</v>
      </c>
      <c r="H8506" s="29">
        <v>0.6666666666666666</v>
      </c>
      <c r="I8506" s="30">
        <f t="shared" si="143"/>
        <v>-44535.72937</v>
      </c>
      <c r="K8506" t="str">
        <f t="shared" si="144"/>
        <v/>
      </c>
    </row>
    <row r="8507">
      <c r="A8507" s="24">
        <v>44536.31291425926</v>
      </c>
      <c r="B8507" s="5" t="s">
        <v>250</v>
      </c>
      <c r="C8507" s="5" t="s">
        <v>251</v>
      </c>
      <c r="D8507" s="5" t="s">
        <v>660</v>
      </c>
      <c r="E8507" s="5">
        <v>2.0</v>
      </c>
      <c r="F8507" s="28">
        <f t="shared" si="67"/>
        <v>44536.39625</v>
      </c>
      <c r="G8507" s="32">
        <f t="shared" si="134"/>
        <v>44536.39625</v>
      </c>
      <c r="H8507" s="29">
        <v>0.6666666666666666</v>
      </c>
      <c r="I8507" s="30">
        <f t="shared" si="143"/>
        <v>-44535.72958</v>
      </c>
      <c r="K8507" t="str">
        <f t="shared" si="144"/>
        <v/>
      </c>
    </row>
    <row r="8508">
      <c r="A8508" s="24">
        <v>44536.32650265047</v>
      </c>
      <c r="B8508" s="5" t="s">
        <v>2885</v>
      </c>
      <c r="C8508" s="5" t="s">
        <v>545</v>
      </c>
      <c r="D8508" s="5" t="s">
        <v>3246</v>
      </c>
      <c r="F8508" s="28">
        <f t="shared" si="67"/>
        <v>44536.40984</v>
      </c>
      <c r="G8508" s="32">
        <f t="shared" si="134"/>
        <v>44536.40984</v>
      </c>
      <c r="H8508" s="29">
        <v>0.6666666666666666</v>
      </c>
      <c r="I8508" s="30">
        <f t="shared" si="143"/>
        <v>-44535.74317</v>
      </c>
      <c r="J8508" s="5" t="s">
        <v>5683</v>
      </c>
      <c r="K8508" t="str">
        <f t="shared" si="144"/>
        <v/>
      </c>
    </row>
    <row r="8509">
      <c r="A8509" s="24">
        <v>44536.338773923606</v>
      </c>
      <c r="B8509" s="5" t="s">
        <v>5879</v>
      </c>
      <c r="C8509" s="5" t="s">
        <v>5880</v>
      </c>
      <c r="D8509" s="5" t="s">
        <v>5042</v>
      </c>
      <c r="E8509" s="5">
        <v>5.0</v>
      </c>
      <c r="F8509" s="28">
        <f t="shared" si="67"/>
        <v>44536.42211</v>
      </c>
      <c r="G8509" s="32">
        <f t="shared" si="134"/>
        <v>44536.42211</v>
      </c>
      <c r="H8509" s="29">
        <v>0.43819444444444444</v>
      </c>
      <c r="I8509" s="30">
        <f t="shared" si="143"/>
        <v>-44535.98391</v>
      </c>
      <c r="K8509" t="str">
        <f t="shared" si="144"/>
        <v/>
      </c>
    </row>
    <row r="8510">
      <c r="A8510" s="24">
        <v>44536.33933199074</v>
      </c>
      <c r="B8510" s="5" t="s">
        <v>5881</v>
      </c>
      <c r="C8510" s="5" t="s">
        <v>5880</v>
      </c>
      <c r="D8510" s="5" t="s">
        <v>5042</v>
      </c>
      <c r="E8510" s="5">
        <v>6.0</v>
      </c>
      <c r="F8510" s="28">
        <f t="shared" si="67"/>
        <v>44536.42267</v>
      </c>
      <c r="G8510" s="32">
        <f t="shared" si="134"/>
        <v>44536.42267</v>
      </c>
      <c r="H8510" s="29">
        <v>0.43819444444444444</v>
      </c>
      <c r="I8510" s="30">
        <f t="shared" si="143"/>
        <v>-44535.98447</v>
      </c>
      <c r="K8510" t="str">
        <f t="shared" si="144"/>
        <v/>
      </c>
    </row>
    <row r="8511">
      <c r="A8511" s="24">
        <v>44536.34169207176</v>
      </c>
      <c r="B8511" s="5" t="s">
        <v>3078</v>
      </c>
      <c r="C8511" s="5" t="s">
        <v>172</v>
      </c>
      <c r="D8511" s="5" t="s">
        <v>4264</v>
      </c>
      <c r="E8511" s="5">
        <v>8.0</v>
      </c>
      <c r="F8511" s="28">
        <f t="shared" si="67"/>
        <v>44536.42503</v>
      </c>
      <c r="G8511" s="32">
        <f t="shared" si="134"/>
        <v>44536.42503</v>
      </c>
      <c r="H8511" s="29">
        <v>0.49375</v>
      </c>
      <c r="I8511" s="30">
        <f t="shared" si="143"/>
        <v>-44535.93128</v>
      </c>
      <c r="K8511" t="str">
        <f t="shared" si="144"/>
        <v/>
      </c>
    </row>
    <row r="8512">
      <c r="A8512" s="24">
        <v>44536.34194534722</v>
      </c>
      <c r="B8512" s="5" t="s">
        <v>4570</v>
      </c>
      <c r="C8512" s="5" t="s">
        <v>172</v>
      </c>
      <c r="D8512" s="5" t="s">
        <v>4264</v>
      </c>
      <c r="E8512" s="5">
        <v>9.0</v>
      </c>
      <c r="F8512" s="28">
        <f t="shared" si="67"/>
        <v>44536.42528</v>
      </c>
      <c r="G8512" s="32">
        <f t="shared" si="134"/>
        <v>44536.42528</v>
      </c>
      <c r="H8512" s="29">
        <v>0.49375</v>
      </c>
      <c r="I8512" s="30">
        <f t="shared" si="143"/>
        <v>-44535.93153</v>
      </c>
      <c r="K8512" t="str">
        <f t="shared" si="144"/>
        <v/>
      </c>
    </row>
    <row r="8513">
      <c r="A8513" s="24">
        <v>44536.342167372684</v>
      </c>
      <c r="B8513" s="5" t="s">
        <v>5882</v>
      </c>
      <c r="C8513" s="5" t="s">
        <v>172</v>
      </c>
      <c r="D8513" s="5" t="s">
        <v>4264</v>
      </c>
      <c r="E8513" s="5">
        <v>10.0</v>
      </c>
      <c r="F8513" s="28">
        <f t="shared" si="67"/>
        <v>44536.4255</v>
      </c>
      <c r="G8513" s="32">
        <f t="shared" si="134"/>
        <v>44536.4255</v>
      </c>
      <c r="H8513" s="29">
        <v>0.49375</v>
      </c>
      <c r="I8513" s="30">
        <f t="shared" si="143"/>
        <v>-44535.93175</v>
      </c>
      <c r="K8513" t="str">
        <f t="shared" si="144"/>
        <v/>
      </c>
    </row>
    <row r="8514">
      <c r="A8514" s="24">
        <v>44536.34986258102</v>
      </c>
      <c r="B8514" s="5" t="s">
        <v>4846</v>
      </c>
      <c r="C8514" s="5" t="s">
        <v>4847</v>
      </c>
      <c r="D8514" s="5" t="s">
        <v>1722</v>
      </c>
      <c r="E8514" s="5">
        <v>11.0</v>
      </c>
      <c r="F8514" s="28">
        <f t="shared" si="67"/>
        <v>44536.4332</v>
      </c>
      <c r="G8514" s="32">
        <f t="shared" si="134"/>
        <v>44536.4332</v>
      </c>
      <c r="H8514" s="29">
        <v>0.4895833333333333</v>
      </c>
      <c r="I8514" s="30">
        <f t="shared" si="143"/>
        <v>-44535.94361</v>
      </c>
      <c r="K8514" t="str">
        <f t="shared" si="144"/>
        <v/>
      </c>
    </row>
    <row r="8515">
      <c r="A8515" s="24">
        <v>44536.35111974537</v>
      </c>
      <c r="B8515" s="5" t="s">
        <v>5883</v>
      </c>
      <c r="C8515" s="5" t="s">
        <v>4847</v>
      </c>
      <c r="D8515" s="5" t="s">
        <v>1722</v>
      </c>
      <c r="E8515" s="5">
        <v>12.0</v>
      </c>
      <c r="F8515" s="28">
        <f t="shared" si="67"/>
        <v>44536.43445</v>
      </c>
      <c r="G8515" s="32">
        <f t="shared" si="134"/>
        <v>44536.43445</v>
      </c>
      <c r="H8515" s="29">
        <v>0.4798611111111111</v>
      </c>
      <c r="I8515" s="30">
        <f t="shared" si="143"/>
        <v>-44535.95459</v>
      </c>
      <c r="K8515" t="str">
        <f t="shared" si="144"/>
        <v/>
      </c>
    </row>
    <row r="8516">
      <c r="A8516" s="24">
        <v>44536.35816880787</v>
      </c>
      <c r="B8516" s="5" t="s">
        <v>5320</v>
      </c>
      <c r="C8516" s="5" t="s">
        <v>5810</v>
      </c>
      <c r="D8516" s="5" t="s">
        <v>5042</v>
      </c>
      <c r="E8516" s="5">
        <v>7.0</v>
      </c>
      <c r="F8516" s="28">
        <f t="shared" si="67"/>
        <v>44536.4415</v>
      </c>
      <c r="G8516" s="32">
        <f t="shared" si="134"/>
        <v>44536.4415</v>
      </c>
      <c r="H8516" s="29">
        <v>0.43819444444444444</v>
      </c>
      <c r="I8516" s="30">
        <f t="shared" si="143"/>
        <v>-44536.00331</v>
      </c>
      <c r="K8516" t="str">
        <f t="shared" si="144"/>
        <v/>
      </c>
    </row>
    <row r="8517">
      <c r="A8517" s="24">
        <v>44536.35940001157</v>
      </c>
      <c r="B8517" s="5" t="s">
        <v>5884</v>
      </c>
      <c r="C8517" s="5" t="s">
        <v>5885</v>
      </c>
      <c r="D8517" s="5" t="s">
        <v>5886</v>
      </c>
      <c r="E8517" s="5">
        <v>3.0</v>
      </c>
      <c r="F8517" s="28">
        <f t="shared" si="67"/>
        <v>44536.44273</v>
      </c>
      <c r="G8517" s="32">
        <f t="shared" si="134"/>
        <v>44536.44273</v>
      </c>
      <c r="H8517" s="29">
        <v>0.4465277777777778</v>
      </c>
      <c r="I8517" s="30">
        <f t="shared" si="143"/>
        <v>-44535.99621</v>
      </c>
      <c r="K8517" t="str">
        <f t="shared" si="144"/>
        <v/>
      </c>
    </row>
    <row r="8518">
      <c r="A8518" s="24">
        <v>44536.39043994213</v>
      </c>
      <c r="B8518" s="5" t="s">
        <v>5186</v>
      </c>
      <c r="C8518" s="5" t="s">
        <v>1480</v>
      </c>
      <c r="D8518" s="5" t="s">
        <v>2787</v>
      </c>
      <c r="E8518" s="5">
        <v>42.0</v>
      </c>
      <c r="F8518" s="28">
        <f t="shared" si="67"/>
        <v>44536.47377</v>
      </c>
      <c r="G8518" s="32">
        <f t="shared" si="134"/>
        <v>44536.47377</v>
      </c>
      <c r="H8518" s="29">
        <v>0.6666666666666666</v>
      </c>
      <c r="I8518" s="30">
        <f t="shared" si="143"/>
        <v>-44535.80711</v>
      </c>
      <c r="J8518" s="5" t="s">
        <v>1861</v>
      </c>
      <c r="K8518" t="str">
        <f t="shared" si="144"/>
        <v/>
      </c>
    </row>
    <row r="8519">
      <c r="A8519" s="24">
        <v>44536.41016585648</v>
      </c>
      <c r="B8519" s="5" t="s">
        <v>1840</v>
      </c>
      <c r="C8519" s="5" t="s">
        <v>172</v>
      </c>
      <c r="D8519" s="5" t="s">
        <v>760</v>
      </c>
      <c r="E8519" s="5">
        <v>3.0</v>
      </c>
      <c r="F8519" s="28">
        <f t="shared" si="67"/>
        <v>44536.4935</v>
      </c>
      <c r="G8519" s="32">
        <f t="shared" si="134"/>
        <v>44536.4935</v>
      </c>
      <c r="H8519" s="29">
        <v>0.49375</v>
      </c>
      <c r="I8519" s="30">
        <f t="shared" si="143"/>
        <v>-44535.99975</v>
      </c>
      <c r="K8519" t="str">
        <f t="shared" si="144"/>
        <v/>
      </c>
    </row>
    <row r="8520">
      <c r="A8520" s="24">
        <v>44536.424119386575</v>
      </c>
      <c r="B8520" s="5" t="s">
        <v>3329</v>
      </c>
      <c r="C8520" s="5" t="s">
        <v>1739</v>
      </c>
      <c r="D8520" s="5" t="s">
        <v>4264</v>
      </c>
      <c r="E8520" s="5">
        <v>5.0</v>
      </c>
      <c r="F8520" s="28">
        <f t="shared" si="67"/>
        <v>44536.50745</v>
      </c>
      <c r="G8520" s="32">
        <f t="shared" si="134"/>
        <v>44536.50745</v>
      </c>
      <c r="H8520" s="29">
        <v>0.6666666666666666</v>
      </c>
      <c r="I8520" s="30">
        <f t="shared" si="143"/>
        <v>-44535.84079</v>
      </c>
      <c r="K8520" t="str">
        <f t="shared" si="144"/>
        <v/>
      </c>
    </row>
    <row r="8521">
      <c r="A8521" s="24">
        <v>44536.42456321759</v>
      </c>
      <c r="B8521" s="5" t="s">
        <v>2565</v>
      </c>
      <c r="C8521" s="5" t="s">
        <v>1739</v>
      </c>
      <c r="D8521" s="5" t="s">
        <v>4264</v>
      </c>
      <c r="E8521" s="5">
        <v>6.0</v>
      </c>
      <c r="F8521" s="28">
        <f t="shared" si="67"/>
        <v>44536.5079</v>
      </c>
      <c r="G8521" s="32">
        <f t="shared" si="134"/>
        <v>44536.5079</v>
      </c>
      <c r="H8521" s="29">
        <v>0.6666666666666666</v>
      </c>
      <c r="I8521" s="30">
        <f t="shared" si="143"/>
        <v>-44535.84123</v>
      </c>
      <c r="K8521" t="str">
        <f t="shared" si="144"/>
        <v/>
      </c>
    </row>
    <row r="8522">
      <c r="A8522" s="24">
        <v>44536.42526418982</v>
      </c>
      <c r="B8522" s="5" t="s">
        <v>3960</v>
      </c>
      <c r="C8522" s="5" t="s">
        <v>1739</v>
      </c>
      <c r="D8522" s="5" t="s">
        <v>4264</v>
      </c>
      <c r="E8522" s="5">
        <v>7.0</v>
      </c>
      <c r="F8522" s="28">
        <f t="shared" si="67"/>
        <v>44536.5086</v>
      </c>
      <c r="G8522" s="32">
        <f t="shared" si="134"/>
        <v>44536.5086</v>
      </c>
      <c r="H8522" s="29">
        <v>0.6666666666666666</v>
      </c>
      <c r="I8522" s="30">
        <f t="shared" si="143"/>
        <v>-44535.84193</v>
      </c>
      <c r="K8522" t="str">
        <f t="shared" si="144"/>
        <v/>
      </c>
    </row>
    <row r="8523">
      <c r="A8523" s="24">
        <v>44536.450622986114</v>
      </c>
      <c r="B8523" s="5" t="s">
        <v>4998</v>
      </c>
      <c r="C8523" s="5" t="s">
        <v>516</v>
      </c>
      <c r="D8523" s="5" t="s">
        <v>3246</v>
      </c>
      <c r="F8523" s="28">
        <f t="shared" si="67"/>
        <v>44536.53396</v>
      </c>
      <c r="G8523" s="32">
        <f t="shared" si="134"/>
        <v>44536.53396</v>
      </c>
      <c r="H8523" s="29">
        <v>0.6291666666666667</v>
      </c>
      <c r="I8523" s="30">
        <f t="shared" si="143"/>
        <v>-44535.90479</v>
      </c>
      <c r="J8523" s="5" t="s">
        <v>5745</v>
      </c>
      <c r="K8523" t="str">
        <f t="shared" si="144"/>
        <v/>
      </c>
    </row>
    <row r="8524">
      <c r="A8524" s="24">
        <v>44536.45177355324</v>
      </c>
      <c r="B8524" s="5" t="s">
        <v>2388</v>
      </c>
      <c r="C8524" s="5" t="s">
        <v>3045</v>
      </c>
      <c r="D8524" s="5" t="s">
        <v>4458</v>
      </c>
      <c r="E8524" s="5">
        <v>11.0</v>
      </c>
      <c r="F8524" s="28">
        <f t="shared" si="67"/>
        <v>44536.53511</v>
      </c>
      <c r="G8524" s="32">
        <f t="shared" si="134"/>
        <v>44536.53511</v>
      </c>
      <c r="H8524" s="29">
        <v>0.6166666666666667</v>
      </c>
      <c r="I8524" s="30">
        <f t="shared" si="143"/>
        <v>-44535.91844</v>
      </c>
      <c r="K8524" t="str">
        <f t="shared" si="144"/>
        <v/>
      </c>
    </row>
    <row r="8525">
      <c r="A8525" s="24">
        <v>44536.45818216435</v>
      </c>
      <c r="B8525" s="5" t="s">
        <v>4612</v>
      </c>
      <c r="C8525" s="5" t="s">
        <v>516</v>
      </c>
      <c r="D8525" s="5" t="s">
        <v>3246</v>
      </c>
      <c r="F8525" s="28">
        <f t="shared" si="67"/>
        <v>44536.54152</v>
      </c>
      <c r="G8525" s="32">
        <f t="shared" si="134"/>
        <v>44536.54152</v>
      </c>
      <c r="H8525" s="29">
        <v>0.5194444444444445</v>
      </c>
      <c r="I8525" s="30">
        <f t="shared" si="143"/>
        <v>-44536.02207</v>
      </c>
      <c r="J8525" s="5" t="s">
        <v>5887</v>
      </c>
      <c r="K8525" t="str">
        <f t="shared" si="144"/>
        <v/>
      </c>
    </row>
    <row r="8526">
      <c r="A8526" s="24">
        <v>44536.49276469907</v>
      </c>
      <c r="B8526" s="5" t="s">
        <v>922</v>
      </c>
      <c r="C8526" s="5" t="s">
        <v>923</v>
      </c>
      <c r="D8526" s="5" t="s">
        <v>1221</v>
      </c>
      <c r="E8526" s="5">
        <v>3.0</v>
      </c>
      <c r="F8526" s="28">
        <f t="shared" si="67"/>
        <v>44536.5761</v>
      </c>
      <c r="G8526" s="32">
        <f t="shared" si="134"/>
        <v>44536.5761</v>
      </c>
      <c r="H8526" s="29">
        <v>0.56875</v>
      </c>
      <c r="I8526" s="30">
        <f t="shared" si="143"/>
        <v>-44536.00735</v>
      </c>
      <c r="K8526" t="str">
        <f t="shared" si="144"/>
        <v/>
      </c>
    </row>
    <row r="8527">
      <c r="A8527" s="24">
        <v>44536.870085787035</v>
      </c>
      <c r="B8527" s="5" t="s">
        <v>3401</v>
      </c>
      <c r="C8527" s="5" t="s">
        <v>1480</v>
      </c>
      <c r="D8527" s="5" t="s">
        <v>2787</v>
      </c>
      <c r="F8527" s="28">
        <f t="shared" si="67"/>
        <v>44536.95342</v>
      </c>
      <c r="G8527" s="32">
        <f t="shared" si="134"/>
        <v>44536.95342</v>
      </c>
      <c r="I8527" t="str">
        <f t="shared" si="143"/>
        <v/>
      </c>
      <c r="K8527" t="str">
        <f t="shared" si="144"/>
        <v/>
      </c>
    </row>
    <row r="8528">
      <c r="A8528" s="24">
        <v>44537.20086673611</v>
      </c>
      <c r="B8528" s="5" t="s">
        <v>1989</v>
      </c>
      <c r="C8528" s="5" t="s">
        <v>516</v>
      </c>
      <c r="D8528" s="5" t="s">
        <v>3246</v>
      </c>
      <c r="F8528" s="28">
        <f t="shared" si="67"/>
        <v>44537.2842</v>
      </c>
      <c r="G8528" s="32">
        <f t="shared" si="134"/>
        <v>44537.2842</v>
      </c>
      <c r="H8528" s="29">
        <v>0.5861111111111111</v>
      </c>
      <c r="I8528" s="30">
        <f t="shared" si="143"/>
        <v>-44536.69809</v>
      </c>
      <c r="J8528" s="5" t="s">
        <v>4307</v>
      </c>
      <c r="K8528" t="str">
        <f t="shared" si="144"/>
        <v/>
      </c>
    </row>
    <row r="8529">
      <c r="A8529" s="24">
        <v>44537.24122797453</v>
      </c>
      <c r="B8529" s="5" t="s">
        <v>3922</v>
      </c>
      <c r="C8529" s="5" t="s">
        <v>516</v>
      </c>
      <c r="D8529" s="5" t="s">
        <v>3246</v>
      </c>
      <c r="E8529" s="5">
        <v>38.0</v>
      </c>
      <c r="F8529" s="28">
        <f t="shared" si="67"/>
        <v>44537.32456</v>
      </c>
      <c r="G8529" s="32">
        <f t="shared" si="134"/>
        <v>44537.32456</v>
      </c>
      <c r="H8529" s="29">
        <v>0.6069444444444444</v>
      </c>
      <c r="I8529" s="30">
        <f t="shared" si="143"/>
        <v>-44536.71762</v>
      </c>
      <c r="J8529" s="5" t="s">
        <v>1861</v>
      </c>
      <c r="K8529" t="str">
        <f t="shared" si="144"/>
        <v/>
      </c>
    </row>
    <row r="8530">
      <c r="A8530" s="24">
        <v>44537.26679692129</v>
      </c>
      <c r="B8530" s="5" t="s">
        <v>1722</v>
      </c>
      <c r="C8530" s="5" t="s">
        <v>516</v>
      </c>
      <c r="D8530" s="5" t="s">
        <v>3246</v>
      </c>
      <c r="F8530" s="28">
        <f t="shared" si="67"/>
        <v>44537.35013</v>
      </c>
      <c r="G8530" s="32">
        <f t="shared" si="134"/>
        <v>44537.35013</v>
      </c>
      <c r="I8530" t="str">
        <f t="shared" si="143"/>
        <v/>
      </c>
      <c r="K8530" t="str">
        <f t="shared" si="144"/>
        <v/>
      </c>
    </row>
    <row r="8531">
      <c r="A8531" s="24">
        <v>44537.315078831016</v>
      </c>
      <c r="B8531" s="5" t="s">
        <v>1556</v>
      </c>
      <c r="C8531" s="5" t="s">
        <v>3846</v>
      </c>
      <c r="D8531" s="5" t="s">
        <v>1459</v>
      </c>
      <c r="E8531" s="5">
        <v>1.0</v>
      </c>
      <c r="F8531" s="28">
        <f t="shared" si="67"/>
        <v>44537.39841</v>
      </c>
      <c r="G8531" s="32">
        <f t="shared" si="134"/>
        <v>44537.39841</v>
      </c>
      <c r="H8531" s="29">
        <v>0.6666666666666666</v>
      </c>
      <c r="I8531" s="30">
        <f t="shared" si="143"/>
        <v>-44536.73175</v>
      </c>
      <c r="K8531" t="str">
        <f t="shared" si="144"/>
        <v/>
      </c>
    </row>
    <row r="8532">
      <c r="A8532" s="24">
        <v>44537.31551414352</v>
      </c>
      <c r="B8532" s="5" t="s">
        <v>1554</v>
      </c>
      <c r="C8532" s="5" t="s">
        <v>3846</v>
      </c>
      <c r="D8532" s="5" t="s">
        <v>1459</v>
      </c>
      <c r="E8532" s="5">
        <v>2.0</v>
      </c>
      <c r="F8532" s="28">
        <f t="shared" si="67"/>
        <v>44537.39885</v>
      </c>
      <c r="G8532" s="32">
        <f t="shared" si="134"/>
        <v>44537.39885</v>
      </c>
      <c r="H8532" s="29">
        <v>0.6666666666666666</v>
      </c>
      <c r="I8532" s="30">
        <f t="shared" si="143"/>
        <v>-44536.73218</v>
      </c>
      <c r="K8532" t="str">
        <f t="shared" si="144"/>
        <v/>
      </c>
    </row>
    <row r="8533">
      <c r="A8533" s="24">
        <v>44537.31585583334</v>
      </c>
      <c r="B8533" s="5" t="s">
        <v>1663</v>
      </c>
      <c r="C8533" s="5" t="s">
        <v>3846</v>
      </c>
      <c r="D8533" s="5" t="s">
        <v>1459</v>
      </c>
      <c r="E8533" s="5">
        <v>3.0</v>
      </c>
      <c r="F8533" s="28">
        <f t="shared" si="67"/>
        <v>44537.39919</v>
      </c>
      <c r="G8533" s="32">
        <f t="shared" si="134"/>
        <v>44537.39919</v>
      </c>
      <c r="H8533" s="29">
        <v>0.6666666666666666</v>
      </c>
      <c r="I8533" s="30">
        <f t="shared" si="143"/>
        <v>-44536.73252</v>
      </c>
      <c r="K8533" t="str">
        <f t="shared" si="144"/>
        <v/>
      </c>
    </row>
    <row r="8534">
      <c r="A8534" s="24">
        <v>44537.32609862268</v>
      </c>
      <c r="B8534" s="5" t="s">
        <v>5018</v>
      </c>
      <c r="C8534" s="5" t="s">
        <v>516</v>
      </c>
      <c r="D8534" s="5" t="s">
        <v>3246</v>
      </c>
      <c r="F8534" s="28">
        <f t="shared" si="67"/>
        <v>44537.40943</v>
      </c>
      <c r="G8534" s="32">
        <f t="shared" si="134"/>
        <v>44537.40943</v>
      </c>
      <c r="H8534" s="29">
        <v>0.5479166666666667</v>
      </c>
      <c r="I8534" s="30">
        <f t="shared" si="143"/>
        <v>-44536.86152</v>
      </c>
      <c r="J8534" s="5" t="s">
        <v>5683</v>
      </c>
      <c r="K8534" t="str">
        <f t="shared" si="144"/>
        <v/>
      </c>
    </row>
    <row r="8535">
      <c r="A8535" s="24">
        <v>44537.37114643518</v>
      </c>
      <c r="B8535" s="5" t="s">
        <v>5716</v>
      </c>
      <c r="C8535" s="5" t="s">
        <v>1323</v>
      </c>
      <c r="E8535" s="5">
        <v>5.0</v>
      </c>
      <c r="F8535" s="28">
        <f t="shared" si="67"/>
        <v>44537.45448</v>
      </c>
      <c r="G8535" s="32">
        <f t="shared" si="134"/>
        <v>44537.45448</v>
      </c>
      <c r="H8535" s="29">
        <v>0.5180555555555556</v>
      </c>
      <c r="I8535" s="30">
        <f t="shared" si="143"/>
        <v>-44536.93642</v>
      </c>
      <c r="K8535" t="str">
        <f t="shared" si="144"/>
        <v/>
      </c>
    </row>
    <row r="8536">
      <c r="A8536" s="24">
        <v>44537.3714216088</v>
      </c>
      <c r="B8536" s="5" t="s">
        <v>5888</v>
      </c>
      <c r="C8536" s="5" t="s">
        <v>1323</v>
      </c>
      <c r="E8536" s="5">
        <v>6.0</v>
      </c>
      <c r="F8536" s="28">
        <f t="shared" si="67"/>
        <v>44537.45475</v>
      </c>
      <c r="G8536" s="32">
        <f t="shared" si="134"/>
        <v>44537.45475</v>
      </c>
      <c r="H8536" s="29">
        <v>0.5180555555555556</v>
      </c>
      <c r="I8536" s="30">
        <f t="shared" si="143"/>
        <v>-44536.9367</v>
      </c>
      <c r="K8536" t="str">
        <f t="shared" si="144"/>
        <v/>
      </c>
    </row>
    <row r="8537">
      <c r="A8537" s="24">
        <v>44537.37156962963</v>
      </c>
      <c r="B8537" s="5" t="s">
        <v>5889</v>
      </c>
      <c r="C8537" s="5" t="s">
        <v>1323</v>
      </c>
      <c r="E8537" s="5">
        <v>7.0</v>
      </c>
      <c r="F8537" s="28">
        <f t="shared" si="67"/>
        <v>44537.4549</v>
      </c>
      <c r="G8537" s="32">
        <f t="shared" si="134"/>
        <v>44537.4549</v>
      </c>
      <c r="H8537" s="29">
        <v>0.5180555555555556</v>
      </c>
      <c r="I8537" s="30">
        <f t="shared" si="143"/>
        <v>-44536.93685</v>
      </c>
      <c r="K8537" t="str">
        <f t="shared" si="144"/>
        <v/>
      </c>
    </row>
    <row r="8538">
      <c r="A8538" s="24">
        <v>44537.37174877315</v>
      </c>
      <c r="B8538" s="5" t="s">
        <v>5890</v>
      </c>
      <c r="C8538" s="5" t="s">
        <v>1323</v>
      </c>
      <c r="E8538" s="5">
        <v>8.0</v>
      </c>
      <c r="F8538" s="28">
        <f t="shared" si="67"/>
        <v>44537.45508</v>
      </c>
      <c r="G8538" s="32">
        <f t="shared" si="134"/>
        <v>44537.45508</v>
      </c>
      <c r="H8538" s="29">
        <v>0.5180555555555556</v>
      </c>
      <c r="I8538" s="30">
        <f t="shared" si="143"/>
        <v>-44536.93703</v>
      </c>
      <c r="K8538" t="str">
        <f t="shared" si="144"/>
        <v/>
      </c>
    </row>
    <row r="8539">
      <c r="A8539" s="24">
        <v>44537.37270869213</v>
      </c>
      <c r="B8539" s="5" t="s">
        <v>5891</v>
      </c>
      <c r="C8539" s="5" t="s">
        <v>3654</v>
      </c>
      <c r="D8539" s="5" t="s">
        <v>5892</v>
      </c>
      <c r="E8539" s="5">
        <v>9.0</v>
      </c>
      <c r="F8539" s="28">
        <f t="shared" si="67"/>
        <v>44537.45604</v>
      </c>
      <c r="G8539" s="32">
        <f t="shared" si="134"/>
        <v>44537.45604</v>
      </c>
      <c r="H8539" s="29">
        <v>0.46041666666666664</v>
      </c>
      <c r="I8539" s="30">
        <f t="shared" si="143"/>
        <v>-44536.99563</v>
      </c>
      <c r="K8539" t="str">
        <f t="shared" si="144"/>
        <v/>
      </c>
    </row>
    <row r="8540">
      <c r="A8540" s="24">
        <v>44537.37445318287</v>
      </c>
      <c r="B8540" s="5" t="s">
        <v>561</v>
      </c>
      <c r="C8540" s="5" t="s">
        <v>251</v>
      </c>
      <c r="D8540" s="5" t="s">
        <v>716</v>
      </c>
      <c r="E8540" s="5">
        <v>10.0</v>
      </c>
      <c r="F8540" s="28">
        <f t="shared" si="67"/>
        <v>44537.45779</v>
      </c>
      <c r="G8540" s="32">
        <f t="shared" si="134"/>
        <v>44537.45779</v>
      </c>
      <c r="H8540" s="29">
        <v>0.6145833333333334</v>
      </c>
      <c r="I8540" s="30">
        <f t="shared" si="143"/>
        <v>-44536.8432</v>
      </c>
      <c r="K8540" t="str">
        <f t="shared" si="144"/>
        <v/>
      </c>
    </row>
    <row r="8541">
      <c r="A8541" s="24">
        <v>44537.426271018514</v>
      </c>
      <c r="B8541" s="5" t="s">
        <v>5186</v>
      </c>
      <c r="C8541" s="5" t="s">
        <v>1480</v>
      </c>
      <c r="D8541" s="5" t="s">
        <v>2787</v>
      </c>
      <c r="E8541" s="5">
        <v>41.0</v>
      </c>
      <c r="F8541" s="28">
        <f t="shared" si="67"/>
        <v>44537.5096</v>
      </c>
      <c r="G8541" s="32">
        <f t="shared" si="134"/>
        <v>44537.5096</v>
      </c>
      <c r="H8541" s="29">
        <v>0.6194444444444445</v>
      </c>
      <c r="I8541" s="30">
        <f t="shared" si="143"/>
        <v>-44536.89016</v>
      </c>
      <c r="J8541" s="5" t="s">
        <v>1861</v>
      </c>
      <c r="K8541" t="str">
        <f t="shared" si="144"/>
        <v/>
      </c>
    </row>
    <row r="8542">
      <c r="A8542" s="24">
        <v>44537.52866123842</v>
      </c>
      <c r="B8542" s="5" t="s">
        <v>563</v>
      </c>
      <c r="C8542" s="5" t="s">
        <v>766</v>
      </c>
      <c r="D8542" s="5" t="s">
        <v>624</v>
      </c>
      <c r="E8542" s="5">
        <v>42.0</v>
      </c>
      <c r="F8542" s="28">
        <f t="shared" si="67"/>
        <v>44537.61199</v>
      </c>
      <c r="G8542" s="32">
        <f t="shared" si="134"/>
        <v>44537.61199</v>
      </c>
      <c r="H8542" s="29">
        <v>0.5902777777777778</v>
      </c>
      <c r="I8542" s="30">
        <f t="shared" si="143"/>
        <v>-44537.02172</v>
      </c>
      <c r="J8542" s="5" t="s">
        <v>1861</v>
      </c>
      <c r="K8542" t="str">
        <f t="shared" si="144"/>
        <v/>
      </c>
    </row>
    <row r="8543">
      <c r="A8543" s="24">
        <v>44537.52912083334</v>
      </c>
      <c r="B8543" s="5" t="s">
        <v>5893</v>
      </c>
      <c r="C8543" s="5" t="s">
        <v>766</v>
      </c>
      <c r="D8543" s="5" t="s">
        <v>624</v>
      </c>
      <c r="E8543" s="5">
        <v>43.0</v>
      </c>
      <c r="F8543" s="28">
        <f t="shared" si="67"/>
        <v>44537.61245</v>
      </c>
      <c r="G8543" s="32">
        <f t="shared" si="134"/>
        <v>44537.61245</v>
      </c>
      <c r="H8543" s="29">
        <v>0.5902777777777778</v>
      </c>
      <c r="I8543" s="30">
        <f t="shared" si="143"/>
        <v>-44537.02218</v>
      </c>
      <c r="J8543" s="5" t="s">
        <v>1861</v>
      </c>
      <c r="K8543" t="str">
        <f t="shared" si="144"/>
        <v/>
      </c>
    </row>
    <row r="8544">
      <c r="A8544" s="24">
        <v>44537.57147164352</v>
      </c>
      <c r="B8544" s="5" t="s">
        <v>922</v>
      </c>
      <c r="C8544" s="5" t="s">
        <v>923</v>
      </c>
      <c r="D8544" s="5" t="s">
        <v>1221</v>
      </c>
      <c r="E8544" s="5">
        <v>5.0</v>
      </c>
      <c r="F8544" s="28">
        <f t="shared" si="67"/>
        <v>44537.6548</v>
      </c>
      <c r="G8544" s="32">
        <f t="shared" si="134"/>
        <v>44537.6548</v>
      </c>
      <c r="H8544" s="29">
        <v>0.6444444444444445</v>
      </c>
      <c r="I8544" s="30">
        <f t="shared" si="143"/>
        <v>-44537.01036</v>
      </c>
      <c r="K8544" t="str">
        <f t="shared" si="144"/>
        <v/>
      </c>
    </row>
    <row r="8545">
      <c r="A8545" s="24">
        <v>44537.57183508102</v>
      </c>
      <c r="B8545" s="5" t="s">
        <v>5829</v>
      </c>
      <c r="C8545" s="5" t="s">
        <v>923</v>
      </c>
      <c r="D8545" s="5" t="s">
        <v>1221</v>
      </c>
      <c r="E8545" s="5">
        <v>6.0</v>
      </c>
      <c r="F8545" s="28">
        <f t="shared" si="67"/>
        <v>44537.65517</v>
      </c>
      <c r="G8545" s="32">
        <f t="shared" si="134"/>
        <v>44537.65517</v>
      </c>
      <c r="H8545" s="29">
        <v>0.6444444444444445</v>
      </c>
      <c r="I8545" s="30">
        <f t="shared" si="143"/>
        <v>-44537.01072</v>
      </c>
      <c r="K8545" t="str">
        <f t="shared" si="144"/>
        <v/>
      </c>
    </row>
    <row r="8546">
      <c r="A8546" s="24">
        <v>44537.57220255787</v>
      </c>
      <c r="B8546" s="5" t="s">
        <v>5894</v>
      </c>
      <c r="C8546" s="5" t="s">
        <v>923</v>
      </c>
      <c r="D8546" s="5" t="s">
        <v>1221</v>
      </c>
      <c r="E8546" s="5">
        <v>7.0</v>
      </c>
      <c r="F8546" s="28">
        <f t="shared" si="67"/>
        <v>44537.65554</v>
      </c>
      <c r="G8546" s="32">
        <f t="shared" si="134"/>
        <v>44537.65554</v>
      </c>
      <c r="H8546" s="29">
        <v>0.6444444444444445</v>
      </c>
      <c r="I8546" s="30">
        <f t="shared" si="143"/>
        <v>-44537.01109</v>
      </c>
      <c r="K8546" t="str">
        <f t="shared" si="144"/>
        <v/>
      </c>
    </row>
    <row r="8547">
      <c r="A8547" s="24">
        <v>44537.86842210648</v>
      </c>
      <c r="B8547" s="5" t="s">
        <v>3401</v>
      </c>
      <c r="C8547" s="5" t="s">
        <v>1480</v>
      </c>
      <c r="D8547" s="5" t="s">
        <v>2787</v>
      </c>
      <c r="F8547" s="28">
        <f t="shared" si="67"/>
        <v>44537.95176</v>
      </c>
      <c r="G8547" s="32">
        <f t="shared" si="134"/>
        <v>44537.95176</v>
      </c>
      <c r="I8547" t="str">
        <f t="shared" si="143"/>
        <v/>
      </c>
      <c r="K8547" t="str">
        <f t="shared" si="144"/>
        <v/>
      </c>
    </row>
    <row r="8548">
      <c r="A8548" s="24">
        <v>44538.215629687504</v>
      </c>
      <c r="B8548" s="5" t="s">
        <v>147</v>
      </c>
      <c r="C8548" s="5" t="s">
        <v>2285</v>
      </c>
      <c r="D8548" s="5" t="s">
        <v>147</v>
      </c>
      <c r="F8548" s="28">
        <f t="shared" si="67"/>
        <v>44538.29896</v>
      </c>
      <c r="G8548" s="32">
        <f t="shared" si="134"/>
        <v>44538.29896</v>
      </c>
      <c r="H8548" s="29">
        <v>0.5444444444444444</v>
      </c>
      <c r="I8548" s="30">
        <f t="shared" si="143"/>
        <v>-44537.75452</v>
      </c>
      <c r="J8548" s="5" t="s">
        <v>3958</v>
      </c>
      <c r="K8548" t="str">
        <f t="shared" si="144"/>
        <v/>
      </c>
    </row>
    <row r="8549">
      <c r="A8549" s="24">
        <v>44538.32415034722</v>
      </c>
      <c r="B8549" s="5" t="s">
        <v>5895</v>
      </c>
      <c r="C8549" s="5" t="s">
        <v>5896</v>
      </c>
      <c r="D8549" s="5" t="s">
        <v>4458</v>
      </c>
      <c r="E8549" s="5">
        <v>1.0</v>
      </c>
      <c r="F8549" s="28">
        <f t="shared" si="67"/>
        <v>44538.40748</v>
      </c>
      <c r="G8549" s="32">
        <f t="shared" si="134"/>
        <v>44538.40748</v>
      </c>
      <c r="H8549" s="29">
        <v>0.6666666666666666</v>
      </c>
      <c r="I8549" s="30">
        <f t="shared" si="143"/>
        <v>-44537.74082</v>
      </c>
      <c r="K8549" t="str">
        <f t="shared" si="144"/>
        <v/>
      </c>
    </row>
    <row r="8550">
      <c r="A8550" s="24">
        <v>44538.327844872685</v>
      </c>
      <c r="B8550" s="5" t="s">
        <v>2388</v>
      </c>
      <c r="C8550" s="5" t="s">
        <v>619</v>
      </c>
      <c r="D8550" s="5" t="s">
        <v>5016</v>
      </c>
      <c r="E8550" s="5">
        <v>2.0</v>
      </c>
      <c r="F8550" s="28">
        <f t="shared" si="67"/>
        <v>44538.41118</v>
      </c>
      <c r="G8550" s="32">
        <f t="shared" si="134"/>
        <v>44538.41118</v>
      </c>
      <c r="H8550" s="29">
        <v>0.41388888888888886</v>
      </c>
      <c r="I8550" s="30">
        <f t="shared" si="143"/>
        <v>-44537.99729</v>
      </c>
      <c r="K8550" t="str">
        <f t="shared" si="144"/>
        <v/>
      </c>
    </row>
    <row r="8551">
      <c r="A8551" s="24">
        <v>44538.35518532408</v>
      </c>
      <c r="B8551" s="5" t="s">
        <v>5897</v>
      </c>
      <c r="C8551" s="5" t="s">
        <v>5898</v>
      </c>
      <c r="D8551" s="5" t="s">
        <v>55</v>
      </c>
      <c r="E8551" s="5">
        <v>3.0</v>
      </c>
      <c r="F8551" s="28">
        <f t="shared" si="67"/>
        <v>44538.43852</v>
      </c>
      <c r="G8551" s="32">
        <f t="shared" si="134"/>
        <v>44538.43852</v>
      </c>
      <c r="H8551" s="29">
        <v>0.45416666666666666</v>
      </c>
      <c r="I8551" s="30">
        <f t="shared" si="143"/>
        <v>-44537.98435</v>
      </c>
      <c r="K8551" t="str">
        <f t="shared" si="144"/>
        <v/>
      </c>
    </row>
    <row r="8552">
      <c r="A8552" s="24">
        <v>44538.40830575231</v>
      </c>
      <c r="B8552" s="5" t="s">
        <v>5186</v>
      </c>
      <c r="C8552" s="5" t="s">
        <v>1480</v>
      </c>
      <c r="D8552" s="5" t="s">
        <v>2787</v>
      </c>
      <c r="E8552" s="5">
        <v>41.0</v>
      </c>
      <c r="F8552" s="28">
        <f t="shared" si="67"/>
        <v>44538.49164</v>
      </c>
      <c r="G8552" s="32">
        <f t="shared" si="134"/>
        <v>44538.49164</v>
      </c>
      <c r="H8552" s="29">
        <v>0.6159722222222223</v>
      </c>
      <c r="I8552" s="30">
        <f t="shared" si="143"/>
        <v>-44537.87567</v>
      </c>
      <c r="J8552" s="5" t="s">
        <v>1861</v>
      </c>
      <c r="K8552" t="str">
        <f t="shared" si="144"/>
        <v/>
      </c>
    </row>
    <row r="8553">
      <c r="A8553" s="24">
        <v>44538.413930069444</v>
      </c>
      <c r="B8553" s="5" t="s">
        <v>5498</v>
      </c>
      <c r="C8553" s="5" t="s">
        <v>4897</v>
      </c>
      <c r="D8553" s="5" t="s">
        <v>1058</v>
      </c>
      <c r="E8553" s="5">
        <v>2.0</v>
      </c>
      <c r="F8553" s="28">
        <f t="shared" si="67"/>
        <v>44538.49726</v>
      </c>
      <c r="G8553" s="32">
        <f t="shared" si="134"/>
        <v>44538.49726</v>
      </c>
      <c r="H8553" s="29">
        <v>0.55</v>
      </c>
      <c r="I8553" s="30">
        <f t="shared" si="143"/>
        <v>-44537.94726</v>
      </c>
      <c r="K8553" t="str">
        <f t="shared" si="144"/>
        <v/>
      </c>
    </row>
    <row r="8554">
      <c r="A8554" s="24">
        <v>44538.43186165509</v>
      </c>
      <c r="B8554" s="5" t="s">
        <v>5560</v>
      </c>
      <c r="C8554" s="5" t="s">
        <v>20</v>
      </c>
      <c r="D8554" s="5" t="s">
        <v>4264</v>
      </c>
      <c r="E8554" s="5">
        <v>5.0</v>
      </c>
      <c r="F8554" s="28">
        <f t="shared" si="67"/>
        <v>44538.51519</v>
      </c>
      <c r="G8554" s="32">
        <f t="shared" si="134"/>
        <v>44538.51519</v>
      </c>
      <c r="H8554" s="29">
        <v>0.6666666666666666</v>
      </c>
      <c r="I8554" s="30">
        <f t="shared" si="143"/>
        <v>-44537.84853</v>
      </c>
      <c r="K8554" t="str">
        <f t="shared" si="144"/>
        <v/>
      </c>
    </row>
    <row r="8555">
      <c r="A8555" s="24">
        <v>44538.44047002315</v>
      </c>
      <c r="B8555" s="5" t="s">
        <v>5899</v>
      </c>
      <c r="C8555" s="5" t="s">
        <v>199</v>
      </c>
      <c r="D8555" s="5" t="s">
        <v>1992</v>
      </c>
      <c r="E8555" s="5">
        <v>3.0</v>
      </c>
      <c r="F8555" s="28">
        <f t="shared" si="67"/>
        <v>44538.5238</v>
      </c>
      <c r="G8555" s="32">
        <f t="shared" si="134"/>
        <v>44538.5238</v>
      </c>
      <c r="H8555" s="29">
        <v>0.6201388888888889</v>
      </c>
      <c r="I8555" s="30">
        <f t="shared" si="143"/>
        <v>-44537.90366</v>
      </c>
      <c r="K8555" t="str">
        <f t="shared" si="144"/>
        <v/>
      </c>
    </row>
    <row r="8556">
      <c r="A8556" s="24">
        <v>44538.46973473379</v>
      </c>
      <c r="B8556" s="5" t="s">
        <v>2697</v>
      </c>
      <c r="C8556" s="5" t="s">
        <v>808</v>
      </c>
      <c r="D8556" s="5" t="s">
        <v>1524</v>
      </c>
      <c r="E8556" s="5">
        <v>6.0</v>
      </c>
      <c r="F8556" s="28">
        <f t="shared" si="67"/>
        <v>44538.55307</v>
      </c>
      <c r="G8556" s="32">
        <f t="shared" si="134"/>
        <v>44538.55307</v>
      </c>
      <c r="H8556" s="29">
        <v>0.6201388888888889</v>
      </c>
      <c r="I8556" s="30">
        <f t="shared" si="143"/>
        <v>-44537.93293</v>
      </c>
      <c r="K8556" t="str">
        <f t="shared" si="144"/>
        <v/>
      </c>
    </row>
    <row r="8557">
      <c r="A8557" s="24">
        <v>44538.48133572917</v>
      </c>
      <c r="B8557" s="5" t="s">
        <v>2693</v>
      </c>
      <c r="C8557" s="5" t="s">
        <v>54</v>
      </c>
      <c r="D8557" s="5" t="s">
        <v>5900</v>
      </c>
      <c r="E8557" s="5">
        <v>7.0</v>
      </c>
      <c r="F8557" s="28">
        <f t="shared" si="67"/>
        <v>44538.56467</v>
      </c>
      <c r="G8557" s="32">
        <f t="shared" si="134"/>
        <v>44538.56467</v>
      </c>
      <c r="H8557" s="29">
        <v>0.5972222222222222</v>
      </c>
      <c r="I8557" s="30">
        <f t="shared" si="143"/>
        <v>-44537.96745</v>
      </c>
      <c r="K8557" t="str">
        <f t="shared" si="144"/>
        <v/>
      </c>
    </row>
    <row r="8558">
      <c r="A8558" s="24">
        <v>44538.481854108795</v>
      </c>
      <c r="B8558" s="5" t="s">
        <v>2696</v>
      </c>
      <c r="C8558" s="5" t="s">
        <v>54</v>
      </c>
      <c r="D8558" s="5" t="s">
        <v>5900</v>
      </c>
      <c r="E8558" s="5">
        <v>8.0</v>
      </c>
      <c r="F8558" s="28">
        <f t="shared" si="67"/>
        <v>44538.56519</v>
      </c>
      <c r="G8558" s="32">
        <f t="shared" si="134"/>
        <v>44538.56519</v>
      </c>
      <c r="H8558" s="29">
        <v>0.5972222222222222</v>
      </c>
      <c r="I8558" s="30">
        <f t="shared" si="143"/>
        <v>-44537.96797</v>
      </c>
      <c r="K8558" t="str">
        <f t="shared" si="144"/>
        <v/>
      </c>
    </row>
    <row r="8559">
      <c r="A8559" s="24">
        <v>44538.67034622685</v>
      </c>
      <c r="B8559" s="5" t="s">
        <v>5414</v>
      </c>
      <c r="F8559" s="28">
        <f t="shared" si="67"/>
        <v>44538.75368</v>
      </c>
      <c r="G8559" s="32">
        <f t="shared" si="134"/>
        <v>44538.75368</v>
      </c>
      <c r="I8559" t="str">
        <f t="shared" si="143"/>
        <v/>
      </c>
      <c r="K8559" t="str">
        <f t="shared" si="144"/>
        <v/>
      </c>
    </row>
    <row r="8560">
      <c r="A8560" s="24">
        <v>44539.257774537036</v>
      </c>
      <c r="B8560" s="5" t="s">
        <v>5206</v>
      </c>
      <c r="C8560" s="5" t="s">
        <v>4258</v>
      </c>
      <c r="D8560" s="5" t="s">
        <v>147</v>
      </c>
      <c r="E8560" s="5">
        <v>41.0</v>
      </c>
      <c r="F8560" s="28">
        <f t="shared" si="67"/>
        <v>44539.34111</v>
      </c>
      <c r="G8560" s="32">
        <f t="shared" si="134"/>
        <v>44539.34111</v>
      </c>
      <c r="H8560" s="29">
        <v>0.6173611111111111</v>
      </c>
      <c r="I8560" s="30">
        <f t="shared" si="143"/>
        <v>-44538.72375</v>
      </c>
      <c r="J8560" s="5" t="s">
        <v>1861</v>
      </c>
      <c r="K8560" t="str">
        <f t="shared" si="144"/>
        <v/>
      </c>
    </row>
    <row r="8561">
      <c r="A8561" s="24">
        <v>44539.27363232639</v>
      </c>
      <c r="B8561" s="5" t="s">
        <v>5895</v>
      </c>
      <c r="C8561" s="5" t="s">
        <v>5901</v>
      </c>
      <c r="D8561" s="5" t="s">
        <v>4458</v>
      </c>
      <c r="F8561" s="28">
        <f t="shared" si="67"/>
        <v>44539.35697</v>
      </c>
      <c r="G8561" s="32">
        <f t="shared" si="134"/>
        <v>44539.35697</v>
      </c>
      <c r="I8561" t="str">
        <f t="shared" si="143"/>
        <v/>
      </c>
      <c r="K8561" t="str">
        <f t="shared" si="144"/>
        <v/>
      </c>
    </row>
    <row r="8562">
      <c r="A8562" s="24">
        <v>44539.293865011576</v>
      </c>
      <c r="B8562" s="5" t="s">
        <v>3053</v>
      </c>
      <c r="C8562" s="5" t="s">
        <v>976</v>
      </c>
      <c r="D8562" s="5" t="s">
        <v>5042</v>
      </c>
      <c r="E8562" s="5">
        <v>1.0</v>
      </c>
      <c r="F8562" s="28">
        <f t="shared" si="67"/>
        <v>44539.3772</v>
      </c>
      <c r="G8562" s="32">
        <f t="shared" si="134"/>
        <v>44539.3772</v>
      </c>
      <c r="H8562" s="29">
        <v>0.35625</v>
      </c>
      <c r="I8562" s="30">
        <f t="shared" si="143"/>
        <v>-44539.02095</v>
      </c>
      <c r="K8562" t="str">
        <f t="shared" si="144"/>
        <v/>
      </c>
    </row>
    <row r="8563">
      <c r="A8563" s="24">
        <v>44539.35148017362</v>
      </c>
      <c r="B8563" s="5" t="s">
        <v>253</v>
      </c>
      <c r="C8563" s="5" t="s">
        <v>251</v>
      </c>
      <c r="D8563" s="5" t="s">
        <v>716</v>
      </c>
      <c r="E8563" s="5">
        <v>1.0</v>
      </c>
      <c r="F8563" s="28">
        <f t="shared" si="67"/>
        <v>44539.43481</v>
      </c>
      <c r="G8563" s="32">
        <f t="shared" si="134"/>
        <v>44539.43481</v>
      </c>
      <c r="H8563" s="29">
        <v>0.6666666666666666</v>
      </c>
      <c r="I8563" s="30">
        <f t="shared" si="143"/>
        <v>-44538.76815</v>
      </c>
      <c r="K8563" t="str">
        <f t="shared" si="144"/>
        <v/>
      </c>
    </row>
    <row r="8564">
      <c r="A8564" s="24">
        <v>44539.351694490746</v>
      </c>
      <c r="B8564" s="5" t="s">
        <v>254</v>
      </c>
      <c r="C8564" s="5" t="s">
        <v>251</v>
      </c>
      <c r="D8564" s="5" t="s">
        <v>716</v>
      </c>
      <c r="E8564" s="5">
        <v>2.0</v>
      </c>
      <c r="F8564" s="28">
        <f t="shared" si="67"/>
        <v>44539.43503</v>
      </c>
      <c r="G8564" s="32">
        <f t="shared" si="134"/>
        <v>44539.43503</v>
      </c>
      <c r="H8564" s="29">
        <v>0.6666666666666666</v>
      </c>
      <c r="I8564" s="30">
        <f t="shared" si="143"/>
        <v>-44538.76836</v>
      </c>
      <c r="K8564" t="str">
        <f t="shared" si="144"/>
        <v/>
      </c>
    </row>
    <row r="8565">
      <c r="A8565" s="24">
        <v>44539.35189491898</v>
      </c>
      <c r="B8565" s="5" t="s">
        <v>250</v>
      </c>
      <c r="C8565" s="5" t="s">
        <v>251</v>
      </c>
      <c r="D8565" s="5" t="s">
        <v>716</v>
      </c>
      <c r="E8565" s="5">
        <v>3.0</v>
      </c>
      <c r="F8565" s="28">
        <f t="shared" si="67"/>
        <v>44539.43523</v>
      </c>
      <c r="G8565" s="32">
        <f t="shared" si="134"/>
        <v>44539.43523</v>
      </c>
      <c r="H8565" s="29">
        <v>0.6666666666666666</v>
      </c>
      <c r="I8565" s="30">
        <f t="shared" si="143"/>
        <v>-44538.76856</v>
      </c>
      <c r="K8565" t="str">
        <f t="shared" si="144"/>
        <v/>
      </c>
    </row>
    <row r="8566">
      <c r="A8566" s="24">
        <v>44539.3991202662</v>
      </c>
      <c r="B8566" s="5" t="s">
        <v>5186</v>
      </c>
      <c r="C8566" s="5" t="s">
        <v>1480</v>
      </c>
      <c r="D8566" s="5" t="s">
        <v>2787</v>
      </c>
      <c r="E8566" s="5">
        <v>42.0</v>
      </c>
      <c r="F8566" s="28">
        <f t="shared" si="67"/>
        <v>44539.48245</v>
      </c>
      <c r="G8566" s="32">
        <f t="shared" si="134"/>
        <v>44539.48245</v>
      </c>
      <c r="H8566" s="29">
        <v>0.6263888888888889</v>
      </c>
      <c r="I8566" s="30">
        <f t="shared" si="143"/>
        <v>-44538.85606</v>
      </c>
      <c r="J8566" s="5" t="s">
        <v>1861</v>
      </c>
      <c r="K8566" t="str">
        <f t="shared" si="144"/>
        <v/>
      </c>
    </row>
    <row r="8567">
      <c r="A8567" s="24">
        <v>44540.3240780787</v>
      </c>
      <c r="B8567" s="5" t="s">
        <v>254</v>
      </c>
      <c r="C8567" s="5" t="s">
        <v>251</v>
      </c>
      <c r="D8567" s="5" t="s">
        <v>716</v>
      </c>
      <c r="E8567" s="5">
        <v>38.0</v>
      </c>
      <c r="F8567" s="28">
        <f t="shared" si="67"/>
        <v>44540.40741</v>
      </c>
      <c r="G8567" s="35">
        <v>0.2569444444444444</v>
      </c>
      <c r="H8567" s="29">
        <v>0.6666666666666666</v>
      </c>
      <c r="I8567" s="30">
        <f t="shared" si="143"/>
        <v>0.4097222222</v>
      </c>
      <c r="J8567" s="5" t="s">
        <v>1861</v>
      </c>
      <c r="K8567" t="str">
        <f t="shared" si="144"/>
        <v/>
      </c>
    </row>
    <row r="8568">
      <c r="A8568" s="24">
        <v>44540.32880957176</v>
      </c>
      <c r="B8568" s="5" t="s">
        <v>5895</v>
      </c>
      <c r="C8568" s="5" t="s">
        <v>5901</v>
      </c>
      <c r="D8568" s="5" t="s">
        <v>4458</v>
      </c>
      <c r="E8568" s="5">
        <v>11.0</v>
      </c>
      <c r="F8568" s="28">
        <f t="shared" si="67"/>
        <v>44540.41214</v>
      </c>
      <c r="G8568" s="35">
        <v>0.34791666666666665</v>
      </c>
      <c r="H8568" s="29">
        <v>0.6666666666666666</v>
      </c>
      <c r="I8568" s="30">
        <f t="shared" si="143"/>
        <v>0.31875</v>
      </c>
      <c r="K8568" t="str">
        <f t="shared" si="144"/>
        <v/>
      </c>
    </row>
    <row r="8569">
      <c r="A8569" s="24">
        <v>44540.3289280787</v>
      </c>
      <c r="B8569" s="5" t="s">
        <v>5715</v>
      </c>
      <c r="C8569" s="5" t="s">
        <v>4258</v>
      </c>
      <c r="D8569" s="5" t="s">
        <v>3246</v>
      </c>
      <c r="E8569" s="5">
        <v>1.0</v>
      </c>
      <c r="F8569" s="28">
        <f t="shared" si="67"/>
        <v>44540.41226</v>
      </c>
      <c r="G8569" s="35">
        <v>0.35138888888888886</v>
      </c>
      <c r="H8569" s="29">
        <v>0.6666666666666666</v>
      </c>
      <c r="I8569" s="30">
        <f t="shared" si="143"/>
        <v>0.3152777778</v>
      </c>
      <c r="J8569" s="5" t="s">
        <v>4307</v>
      </c>
      <c r="K8569" t="str">
        <f t="shared" si="144"/>
        <v/>
      </c>
    </row>
    <row r="8570">
      <c r="A8570" s="24">
        <v>44540.332378182866</v>
      </c>
      <c r="B8570" s="5" t="s">
        <v>253</v>
      </c>
      <c r="C8570" s="5" t="s">
        <v>251</v>
      </c>
      <c r="D8570" s="5" t="s">
        <v>716</v>
      </c>
      <c r="E8570" s="5">
        <v>2.0</v>
      </c>
      <c r="F8570" s="28">
        <f t="shared" si="67"/>
        <v>44540.41571</v>
      </c>
      <c r="G8570" s="32">
        <f t="shared" ref="G8570:G9896" si="145">A8570+(2/24)</f>
        <v>44540.41571</v>
      </c>
      <c r="H8570" s="29">
        <v>0.6666666666666666</v>
      </c>
      <c r="I8570" s="30">
        <f t="shared" si="143"/>
        <v>-44539.74904</v>
      </c>
      <c r="K8570" t="str">
        <f t="shared" si="144"/>
        <v/>
      </c>
    </row>
    <row r="8571">
      <c r="A8571" s="24">
        <v>44540.33265909722</v>
      </c>
      <c r="B8571" s="5" t="s">
        <v>250</v>
      </c>
      <c r="C8571" s="5" t="s">
        <v>251</v>
      </c>
      <c r="D8571" s="5" t="s">
        <v>716</v>
      </c>
      <c r="E8571" s="5">
        <v>3.0</v>
      </c>
      <c r="F8571" s="28">
        <f t="shared" si="67"/>
        <v>44540.41599</v>
      </c>
      <c r="G8571" s="32">
        <f t="shared" si="145"/>
        <v>44540.41599</v>
      </c>
      <c r="H8571" s="29">
        <v>0.6666666666666666</v>
      </c>
      <c r="I8571" s="30">
        <f t="shared" si="143"/>
        <v>-44539.74933</v>
      </c>
      <c r="K8571" t="str">
        <f t="shared" si="144"/>
        <v/>
      </c>
    </row>
    <row r="8572">
      <c r="A8572" s="24">
        <v>44540.335108009254</v>
      </c>
      <c r="B8572" s="5" t="s">
        <v>3414</v>
      </c>
      <c r="C8572" s="5" t="s">
        <v>516</v>
      </c>
      <c r="D8572" s="5" t="s">
        <v>5902</v>
      </c>
      <c r="F8572" s="28">
        <f t="shared" si="67"/>
        <v>44540.41844</v>
      </c>
      <c r="G8572" s="32">
        <f t="shared" si="145"/>
        <v>44540.41844</v>
      </c>
      <c r="H8572" s="29">
        <v>0.6298611111111111</v>
      </c>
      <c r="I8572" s="30">
        <f t="shared" si="143"/>
        <v>-44539.78858</v>
      </c>
      <c r="J8572" s="5" t="s">
        <v>3972</v>
      </c>
      <c r="K8572" t="str">
        <f t="shared" si="144"/>
        <v/>
      </c>
    </row>
    <row r="8573">
      <c r="A8573" s="24">
        <v>44540.34099949074</v>
      </c>
      <c r="B8573" s="5" t="s">
        <v>5903</v>
      </c>
      <c r="C8573" s="5" t="s">
        <v>516</v>
      </c>
      <c r="D8573" s="5" t="s">
        <v>3246</v>
      </c>
      <c r="F8573" s="28">
        <f t="shared" si="67"/>
        <v>44540.42433</v>
      </c>
      <c r="G8573" s="32">
        <f t="shared" si="145"/>
        <v>44540.42433</v>
      </c>
      <c r="H8573" s="29">
        <v>0.6298611111111111</v>
      </c>
      <c r="I8573" s="30">
        <f t="shared" si="143"/>
        <v>-44539.79447</v>
      </c>
      <c r="J8573" s="5" t="s">
        <v>5683</v>
      </c>
      <c r="K8573" t="str">
        <f t="shared" si="144"/>
        <v/>
      </c>
    </row>
    <row r="8574">
      <c r="A8574" s="24">
        <v>44540.3689419213</v>
      </c>
      <c r="B8574" s="5" t="s">
        <v>4408</v>
      </c>
      <c r="C8574" s="5" t="s">
        <v>545</v>
      </c>
      <c r="D8574" s="5" t="s">
        <v>5904</v>
      </c>
      <c r="F8574" s="28">
        <f t="shared" si="67"/>
        <v>44540.45228</v>
      </c>
      <c r="G8574" s="32">
        <f t="shared" si="145"/>
        <v>44540.45228</v>
      </c>
      <c r="H8574" s="29">
        <v>0.6666666666666666</v>
      </c>
      <c r="I8574" s="30">
        <f t="shared" si="143"/>
        <v>-44539.78561</v>
      </c>
      <c r="J8574" s="5" t="s">
        <v>5745</v>
      </c>
      <c r="K8574" t="str">
        <f t="shared" si="144"/>
        <v/>
      </c>
    </row>
    <row r="8575">
      <c r="A8575" s="24">
        <v>44540.369382523146</v>
      </c>
      <c r="B8575" s="5" t="s">
        <v>5867</v>
      </c>
      <c r="C8575" s="5" t="s">
        <v>5868</v>
      </c>
      <c r="D8575" s="5" t="s">
        <v>271</v>
      </c>
      <c r="E8575" s="5">
        <v>6.0</v>
      </c>
      <c r="F8575" s="28">
        <f t="shared" si="67"/>
        <v>44540.45272</v>
      </c>
      <c r="G8575" s="32">
        <f t="shared" si="145"/>
        <v>44540.45272</v>
      </c>
      <c r="I8575" t="str">
        <f t="shared" si="143"/>
        <v/>
      </c>
      <c r="K8575">
        <f t="shared" si="144"/>
        <v>6</v>
      </c>
    </row>
    <row r="8576">
      <c r="A8576" s="24">
        <v>44540.38483759259</v>
      </c>
      <c r="B8576" s="5" t="s">
        <v>5186</v>
      </c>
      <c r="C8576" s="5" t="s">
        <v>1480</v>
      </c>
      <c r="D8576" s="5" t="s">
        <v>2787</v>
      </c>
      <c r="E8576" s="5">
        <v>41.0</v>
      </c>
      <c r="F8576" s="28">
        <f t="shared" si="67"/>
        <v>44540.46817</v>
      </c>
      <c r="G8576" s="32">
        <f t="shared" si="145"/>
        <v>44540.46817</v>
      </c>
      <c r="H8576" s="29">
        <v>0.6097222222222223</v>
      </c>
      <c r="I8576" s="30">
        <f t="shared" si="143"/>
        <v>-44539.85845</v>
      </c>
      <c r="J8576" s="5" t="s">
        <v>1861</v>
      </c>
      <c r="K8576" t="str">
        <f t="shared" si="144"/>
        <v/>
      </c>
    </row>
    <row r="8577">
      <c r="A8577" s="24">
        <v>44540.430208819445</v>
      </c>
      <c r="B8577" s="5" t="s">
        <v>5018</v>
      </c>
      <c r="C8577" s="5" t="s">
        <v>516</v>
      </c>
      <c r="D8577" s="5" t="s">
        <v>3246</v>
      </c>
      <c r="F8577" s="28">
        <f t="shared" si="67"/>
        <v>44540.51354</v>
      </c>
      <c r="G8577" s="32">
        <f t="shared" si="145"/>
        <v>44540.51354</v>
      </c>
      <c r="H8577" s="29">
        <v>0.6041666666666666</v>
      </c>
      <c r="I8577" s="30">
        <f t="shared" si="143"/>
        <v>-44539.90938</v>
      </c>
      <c r="J8577" s="5" t="s">
        <v>5887</v>
      </c>
      <c r="K8577" t="str">
        <f t="shared" si="144"/>
        <v/>
      </c>
    </row>
    <row r="8578">
      <c r="A8578" s="24">
        <v>44540.55104893519</v>
      </c>
      <c r="B8578" s="5" t="s">
        <v>2388</v>
      </c>
      <c r="C8578" s="5" t="s">
        <v>619</v>
      </c>
      <c r="D8578" s="5" t="s">
        <v>5016</v>
      </c>
      <c r="E8578" s="5">
        <v>7.0</v>
      </c>
      <c r="F8578" s="28">
        <f t="shared" si="67"/>
        <v>44540.63438</v>
      </c>
      <c r="G8578" s="32">
        <f t="shared" si="145"/>
        <v>44540.63438</v>
      </c>
      <c r="H8578" s="29">
        <v>0.6666666666666666</v>
      </c>
      <c r="I8578" s="30">
        <f t="shared" si="143"/>
        <v>-44539.96772</v>
      </c>
      <c r="K8578" t="str">
        <f t="shared" si="144"/>
        <v/>
      </c>
    </row>
    <row r="8579">
      <c r="A8579" s="24">
        <v>44540.74238466435</v>
      </c>
      <c r="B8579" s="5" t="s">
        <v>5905</v>
      </c>
      <c r="C8579" s="5" t="s">
        <v>5906</v>
      </c>
      <c r="D8579" s="5" t="s">
        <v>5907</v>
      </c>
      <c r="F8579" s="28">
        <f t="shared" si="67"/>
        <v>44540.82572</v>
      </c>
      <c r="G8579" s="32">
        <f t="shared" si="145"/>
        <v>44540.82572</v>
      </c>
      <c r="I8579" t="str">
        <f t="shared" si="143"/>
        <v/>
      </c>
      <c r="K8579" t="str">
        <f t="shared" si="144"/>
        <v/>
      </c>
    </row>
    <row r="8580">
      <c r="A8580" s="24">
        <v>44540.87619019676</v>
      </c>
      <c r="B8580" s="5" t="s">
        <v>3401</v>
      </c>
      <c r="C8580" s="5" t="s">
        <v>1480</v>
      </c>
      <c r="D8580" s="5" t="s">
        <v>2787</v>
      </c>
      <c r="F8580" s="28">
        <f t="shared" si="67"/>
        <v>44540.95952</v>
      </c>
      <c r="G8580" s="32">
        <f t="shared" si="145"/>
        <v>44540.95952</v>
      </c>
      <c r="I8580" t="str">
        <f t="shared" si="143"/>
        <v/>
      </c>
      <c r="K8580" t="str">
        <f t="shared" si="144"/>
        <v/>
      </c>
    </row>
    <row r="8581">
      <c r="A8581" s="24">
        <v>44541.36625364583</v>
      </c>
      <c r="B8581" s="5" t="s">
        <v>5905</v>
      </c>
      <c r="C8581" s="5" t="s">
        <v>3014</v>
      </c>
      <c r="D8581" s="5" t="s">
        <v>4534</v>
      </c>
      <c r="F8581" s="28">
        <f t="shared" si="67"/>
        <v>44541.44959</v>
      </c>
      <c r="G8581" s="32">
        <f t="shared" si="145"/>
        <v>44541.44959</v>
      </c>
      <c r="I8581" t="str">
        <f t="shared" si="143"/>
        <v/>
      </c>
      <c r="K8581" t="str">
        <f t="shared" si="144"/>
        <v/>
      </c>
    </row>
    <row r="8582">
      <c r="A8582" s="24">
        <v>44543.19859447917</v>
      </c>
      <c r="B8582" s="5" t="s">
        <v>254</v>
      </c>
      <c r="C8582" s="5" t="s">
        <v>2652</v>
      </c>
      <c r="D8582" s="5" t="s">
        <v>660</v>
      </c>
      <c r="E8582" s="5">
        <v>38.0</v>
      </c>
      <c r="F8582" s="28">
        <f t="shared" si="67"/>
        <v>44543.28193</v>
      </c>
      <c r="G8582" s="32">
        <f t="shared" si="145"/>
        <v>44543.28193</v>
      </c>
      <c r="H8582" s="29">
        <v>0.5611111111111111</v>
      </c>
      <c r="I8582" s="30">
        <f t="shared" si="143"/>
        <v>-44542.72082</v>
      </c>
      <c r="J8582" s="5" t="s">
        <v>1861</v>
      </c>
      <c r="K8582" t="str">
        <f t="shared" si="144"/>
        <v/>
      </c>
    </row>
    <row r="8583">
      <c r="A8583" s="24">
        <v>44543.207399039355</v>
      </c>
      <c r="B8583" s="5" t="s">
        <v>5505</v>
      </c>
      <c r="C8583" s="5" t="s">
        <v>5908</v>
      </c>
      <c r="E8583" s="5">
        <v>39.0</v>
      </c>
      <c r="F8583" s="28">
        <f t="shared" si="67"/>
        <v>44543.29073</v>
      </c>
      <c r="G8583" s="32">
        <f t="shared" si="145"/>
        <v>44543.29073</v>
      </c>
      <c r="H8583" s="29">
        <v>0.5777777777777777</v>
      </c>
      <c r="I8583" s="30">
        <f t="shared" si="143"/>
        <v>-44542.71295</v>
      </c>
      <c r="J8583" s="5" t="s">
        <v>1861</v>
      </c>
      <c r="K8583" t="str">
        <f t="shared" si="144"/>
        <v/>
      </c>
    </row>
    <row r="8584">
      <c r="A8584" s="24">
        <v>44543.329331562505</v>
      </c>
      <c r="B8584" s="5" t="s">
        <v>1197</v>
      </c>
      <c r="C8584" s="5" t="s">
        <v>4821</v>
      </c>
      <c r="D8584" s="5" t="s">
        <v>438</v>
      </c>
      <c r="E8584" s="5">
        <v>1.0</v>
      </c>
      <c r="F8584" s="28">
        <f t="shared" si="67"/>
        <v>44543.41266</v>
      </c>
      <c r="G8584" s="32">
        <f t="shared" si="145"/>
        <v>44543.41266</v>
      </c>
      <c r="H8584" s="29">
        <v>0.6326388888888889</v>
      </c>
      <c r="I8584" s="30">
        <f t="shared" si="143"/>
        <v>-44542.78003</v>
      </c>
      <c r="K8584" t="str">
        <f t="shared" si="144"/>
        <v/>
      </c>
    </row>
    <row r="8585">
      <c r="A8585" s="24">
        <v>44543.32985006944</v>
      </c>
      <c r="B8585" s="5" t="s">
        <v>5775</v>
      </c>
      <c r="C8585" s="5" t="s">
        <v>251</v>
      </c>
      <c r="D8585" s="5" t="s">
        <v>716</v>
      </c>
      <c r="E8585" s="5">
        <v>2.0</v>
      </c>
      <c r="F8585" s="28">
        <f t="shared" si="67"/>
        <v>44543.41318</v>
      </c>
      <c r="G8585" s="32">
        <f t="shared" si="145"/>
        <v>44543.41318</v>
      </c>
      <c r="H8585" s="29">
        <v>0.5611111111111111</v>
      </c>
      <c r="I8585" s="30">
        <f t="shared" si="143"/>
        <v>-44542.85207</v>
      </c>
      <c r="K8585" t="str">
        <f t="shared" si="144"/>
        <v/>
      </c>
    </row>
    <row r="8586">
      <c r="A8586" s="24">
        <v>44543.33007303241</v>
      </c>
      <c r="B8586" s="5" t="s">
        <v>250</v>
      </c>
      <c r="C8586" s="5" t="s">
        <v>251</v>
      </c>
      <c r="D8586" s="5" t="s">
        <v>716</v>
      </c>
      <c r="E8586" s="5">
        <v>3.0</v>
      </c>
      <c r="F8586" s="28">
        <f t="shared" si="67"/>
        <v>44543.41341</v>
      </c>
      <c r="G8586" s="32">
        <f t="shared" si="145"/>
        <v>44543.41341</v>
      </c>
      <c r="H8586" s="29">
        <v>0.5611111111111111</v>
      </c>
      <c r="I8586" s="30">
        <f t="shared" si="143"/>
        <v>-44542.8523</v>
      </c>
      <c r="K8586" t="str">
        <f t="shared" si="144"/>
        <v/>
      </c>
    </row>
    <row r="8587">
      <c r="A8587" s="24">
        <v>44543.387948020834</v>
      </c>
      <c r="B8587" s="5" t="s">
        <v>5186</v>
      </c>
      <c r="C8587" s="5" t="s">
        <v>1480</v>
      </c>
      <c r="D8587" s="5" t="s">
        <v>2787</v>
      </c>
      <c r="E8587" s="5">
        <v>41.0</v>
      </c>
      <c r="F8587" s="28">
        <f t="shared" si="67"/>
        <v>44543.47128</v>
      </c>
      <c r="G8587" s="32">
        <f t="shared" si="145"/>
        <v>44543.47128</v>
      </c>
      <c r="H8587" s="29">
        <v>0.6083333333333333</v>
      </c>
      <c r="I8587" s="30">
        <f t="shared" si="143"/>
        <v>-44542.86295</v>
      </c>
      <c r="J8587" s="5" t="s">
        <v>1861</v>
      </c>
      <c r="K8587" t="str">
        <f t="shared" si="144"/>
        <v/>
      </c>
    </row>
    <row r="8588">
      <c r="A8588" s="24">
        <v>44543.39119652778</v>
      </c>
      <c r="B8588" s="5" t="s">
        <v>4986</v>
      </c>
      <c r="C8588" s="5" t="s">
        <v>545</v>
      </c>
      <c r="D8588" s="5" t="s">
        <v>674</v>
      </c>
      <c r="F8588" s="28">
        <f t="shared" si="67"/>
        <v>44543.47453</v>
      </c>
      <c r="G8588" s="32">
        <f t="shared" si="145"/>
        <v>44543.47453</v>
      </c>
      <c r="H8588" s="29">
        <v>0.6666666666666666</v>
      </c>
      <c r="I8588" s="30">
        <f t="shared" si="143"/>
        <v>-44542.80786</v>
      </c>
      <c r="J8588" s="5" t="s">
        <v>3972</v>
      </c>
      <c r="K8588" t="str">
        <f t="shared" si="144"/>
        <v/>
      </c>
    </row>
    <row r="8589">
      <c r="A8589" s="24">
        <v>44543.50550571759</v>
      </c>
      <c r="B8589" s="5" t="s">
        <v>4404</v>
      </c>
      <c r="C8589" s="5" t="s">
        <v>564</v>
      </c>
      <c r="D8589" s="5" t="s">
        <v>438</v>
      </c>
      <c r="E8589" s="5">
        <v>43.0</v>
      </c>
      <c r="F8589" s="28">
        <f t="shared" si="67"/>
        <v>44543.58884</v>
      </c>
      <c r="G8589" s="32">
        <f t="shared" si="145"/>
        <v>44543.58884</v>
      </c>
      <c r="H8589" s="29">
        <v>0.6666666666666666</v>
      </c>
      <c r="I8589" s="30">
        <f t="shared" si="143"/>
        <v>-44542.92217</v>
      </c>
      <c r="J8589" s="5" t="s">
        <v>1861</v>
      </c>
      <c r="K8589" t="str">
        <f t="shared" si="144"/>
        <v/>
      </c>
    </row>
    <row r="8590">
      <c r="A8590" s="24">
        <v>44543.54386226852</v>
      </c>
      <c r="B8590" s="5" t="s">
        <v>5905</v>
      </c>
      <c r="C8590" s="5" t="s">
        <v>5909</v>
      </c>
      <c r="D8590" s="5" t="s">
        <v>5910</v>
      </c>
      <c r="E8590" s="5">
        <v>2.0</v>
      </c>
      <c r="F8590" s="28">
        <f t="shared" si="67"/>
        <v>44543.6272</v>
      </c>
      <c r="G8590" s="32">
        <f t="shared" si="145"/>
        <v>44543.6272</v>
      </c>
      <c r="H8590" s="29">
        <v>0.6666666666666666</v>
      </c>
      <c r="I8590" s="30">
        <f t="shared" si="143"/>
        <v>-44542.96053</v>
      </c>
      <c r="K8590" t="str">
        <f t="shared" si="144"/>
        <v/>
      </c>
    </row>
    <row r="8591">
      <c r="A8591" s="24">
        <v>44543.577907557876</v>
      </c>
      <c r="B8591" s="5" t="s">
        <v>4023</v>
      </c>
      <c r="C8591" s="5" t="s">
        <v>5911</v>
      </c>
      <c r="D8591" s="5" t="s">
        <v>3186</v>
      </c>
      <c r="E8591" s="5">
        <v>3.0</v>
      </c>
      <c r="F8591" s="28">
        <f t="shared" si="67"/>
        <v>44543.66124</v>
      </c>
      <c r="G8591" s="32">
        <f t="shared" si="145"/>
        <v>44543.66124</v>
      </c>
      <c r="H8591" s="29">
        <v>0.6666666666666666</v>
      </c>
      <c r="I8591" s="30">
        <f t="shared" si="143"/>
        <v>-44542.99457</v>
      </c>
      <c r="K8591" t="str">
        <f t="shared" si="144"/>
        <v/>
      </c>
    </row>
    <row r="8592">
      <c r="A8592" s="24">
        <v>44543.5816834375</v>
      </c>
      <c r="B8592" s="5" t="s">
        <v>4609</v>
      </c>
      <c r="C8592" s="5" t="s">
        <v>5912</v>
      </c>
      <c r="D8592" s="5" t="s">
        <v>5913</v>
      </c>
      <c r="E8592" s="5">
        <v>7.0</v>
      </c>
      <c r="F8592" s="28">
        <f t="shared" si="67"/>
        <v>44543.66502</v>
      </c>
      <c r="G8592" s="32">
        <f t="shared" si="145"/>
        <v>44543.66502</v>
      </c>
      <c r="H8592" s="29">
        <v>0.6666666666666666</v>
      </c>
      <c r="I8592" s="30">
        <f t="shared" si="143"/>
        <v>-44542.99835</v>
      </c>
      <c r="K8592" t="str">
        <f t="shared" si="144"/>
        <v/>
      </c>
    </row>
    <row r="8593">
      <c r="A8593" s="24">
        <v>44543.66141018519</v>
      </c>
      <c r="B8593" s="5" t="s">
        <v>3401</v>
      </c>
      <c r="C8593" s="5" t="s">
        <v>1480</v>
      </c>
      <c r="D8593" s="5" t="s">
        <v>2787</v>
      </c>
      <c r="F8593" s="28">
        <f t="shared" si="67"/>
        <v>44543.74474</v>
      </c>
      <c r="G8593" s="32">
        <f t="shared" si="145"/>
        <v>44543.74474</v>
      </c>
      <c r="I8593" t="str">
        <f t="shared" si="143"/>
        <v/>
      </c>
      <c r="K8593" t="str">
        <f t="shared" si="144"/>
        <v/>
      </c>
    </row>
    <row r="8594">
      <c r="A8594" s="24">
        <v>44544.25011635417</v>
      </c>
      <c r="B8594" s="5" t="s">
        <v>4533</v>
      </c>
      <c r="C8594" s="5" t="s">
        <v>1932</v>
      </c>
      <c r="D8594" s="5" t="s">
        <v>3246</v>
      </c>
      <c r="F8594" s="28">
        <f t="shared" si="67"/>
        <v>44544.33345</v>
      </c>
      <c r="G8594" s="32">
        <f t="shared" si="145"/>
        <v>44544.33345</v>
      </c>
      <c r="H8594" s="29">
        <v>0.6222222222222222</v>
      </c>
      <c r="I8594" s="30">
        <f t="shared" si="143"/>
        <v>-44543.71123</v>
      </c>
      <c r="J8594" s="5" t="s">
        <v>3958</v>
      </c>
      <c r="K8594" t="str">
        <f t="shared" si="144"/>
        <v/>
      </c>
    </row>
    <row r="8595">
      <c r="A8595" s="24">
        <v>44544.304330011575</v>
      </c>
      <c r="B8595" s="5" t="s">
        <v>5914</v>
      </c>
      <c r="C8595" s="5" t="s">
        <v>4139</v>
      </c>
      <c r="D8595" s="5" t="s">
        <v>3246</v>
      </c>
      <c r="F8595" s="28">
        <f t="shared" si="67"/>
        <v>44544.38766</v>
      </c>
      <c r="G8595" s="32">
        <f t="shared" si="145"/>
        <v>44544.38766</v>
      </c>
      <c r="H8595" s="29">
        <v>0.6666666666666666</v>
      </c>
      <c r="I8595" s="30">
        <f t="shared" si="143"/>
        <v>-44543.721</v>
      </c>
      <c r="J8595" s="5" t="s">
        <v>3972</v>
      </c>
      <c r="K8595" t="str">
        <f t="shared" si="144"/>
        <v/>
      </c>
    </row>
    <row r="8596">
      <c r="A8596" s="24">
        <v>44544.320978460644</v>
      </c>
      <c r="B8596" s="5" t="s">
        <v>4308</v>
      </c>
      <c r="C8596" s="5" t="s">
        <v>516</v>
      </c>
      <c r="D8596" s="5" t="s">
        <v>5915</v>
      </c>
      <c r="F8596" s="28">
        <f t="shared" si="67"/>
        <v>44544.40431</v>
      </c>
      <c r="G8596" s="32">
        <f t="shared" si="145"/>
        <v>44544.40431</v>
      </c>
      <c r="H8596" s="29">
        <v>0.6666666666666666</v>
      </c>
      <c r="I8596" s="30">
        <f t="shared" si="143"/>
        <v>-44543.73765</v>
      </c>
      <c r="J8596" s="5" t="s">
        <v>5683</v>
      </c>
      <c r="K8596" t="str">
        <f t="shared" si="144"/>
        <v/>
      </c>
    </row>
    <row r="8597">
      <c r="A8597" s="24">
        <v>44544.34339439815</v>
      </c>
      <c r="B8597" s="5" t="s">
        <v>5018</v>
      </c>
      <c r="C8597" s="5" t="s">
        <v>516</v>
      </c>
      <c r="D8597" s="5" t="s">
        <v>3246</v>
      </c>
      <c r="F8597" s="28">
        <f t="shared" si="67"/>
        <v>44544.42673</v>
      </c>
      <c r="G8597" s="32">
        <f t="shared" si="145"/>
        <v>44544.42673</v>
      </c>
      <c r="H8597" s="29">
        <v>0.6666666666666666</v>
      </c>
      <c r="I8597" s="30">
        <f t="shared" si="143"/>
        <v>-44543.76006</v>
      </c>
      <c r="J8597" s="5" t="s">
        <v>5745</v>
      </c>
      <c r="K8597" t="str">
        <f t="shared" si="144"/>
        <v/>
      </c>
    </row>
    <row r="8598">
      <c r="A8598" s="24">
        <v>44544.39610457176</v>
      </c>
      <c r="B8598" s="5" t="s">
        <v>5916</v>
      </c>
      <c r="C8598" s="5" t="s">
        <v>5917</v>
      </c>
      <c r="D8598" s="5" t="s">
        <v>3803</v>
      </c>
      <c r="E8598" s="5">
        <v>1.0</v>
      </c>
      <c r="F8598" s="28">
        <f t="shared" si="67"/>
        <v>44544.47944</v>
      </c>
      <c r="G8598" s="32">
        <f t="shared" si="145"/>
        <v>44544.47944</v>
      </c>
      <c r="H8598" s="29">
        <v>0.6666666666666666</v>
      </c>
      <c r="I8598" s="30">
        <f t="shared" si="143"/>
        <v>-44543.81277</v>
      </c>
      <c r="K8598" t="str">
        <f t="shared" si="144"/>
        <v/>
      </c>
    </row>
    <row r="8599">
      <c r="A8599" s="24">
        <v>44544.41508386574</v>
      </c>
      <c r="B8599" s="5" t="s">
        <v>5918</v>
      </c>
      <c r="D8599" s="5" t="s">
        <v>3177</v>
      </c>
      <c r="E8599" s="5">
        <v>2.0</v>
      </c>
      <c r="F8599" s="28">
        <f t="shared" si="67"/>
        <v>44544.49842</v>
      </c>
      <c r="G8599" s="32">
        <f t="shared" si="145"/>
        <v>44544.49842</v>
      </c>
      <c r="H8599" s="29">
        <v>0.55</v>
      </c>
      <c r="I8599" s="30">
        <f t="shared" si="143"/>
        <v>-44543.94842</v>
      </c>
      <c r="K8599" t="str">
        <f t="shared" si="144"/>
        <v/>
      </c>
    </row>
    <row r="8600">
      <c r="A8600" s="24">
        <v>44544.42206788194</v>
      </c>
      <c r="B8600" s="5" t="s">
        <v>2680</v>
      </c>
      <c r="C8600" s="5" t="s">
        <v>516</v>
      </c>
      <c r="D8600" s="5" t="s">
        <v>3246</v>
      </c>
      <c r="F8600" s="28">
        <f t="shared" si="67"/>
        <v>44544.5054</v>
      </c>
      <c r="G8600" s="32">
        <f t="shared" si="145"/>
        <v>44544.5054</v>
      </c>
      <c r="H8600" s="29">
        <v>0.6666666666666666</v>
      </c>
      <c r="I8600" s="30">
        <f t="shared" si="143"/>
        <v>-44543.83873</v>
      </c>
      <c r="J8600" s="5" t="s">
        <v>5887</v>
      </c>
      <c r="K8600" t="str">
        <f t="shared" si="144"/>
        <v/>
      </c>
    </row>
    <row r="8601">
      <c r="A8601" s="24">
        <v>44544.44816263889</v>
      </c>
      <c r="B8601" s="5" t="s">
        <v>5186</v>
      </c>
      <c r="C8601" s="5" t="s">
        <v>1480</v>
      </c>
      <c r="D8601" s="5" t="s">
        <v>2787</v>
      </c>
      <c r="E8601" s="5">
        <v>41.0</v>
      </c>
      <c r="F8601" s="28">
        <f t="shared" si="67"/>
        <v>44544.5315</v>
      </c>
      <c r="G8601" s="32">
        <f t="shared" si="145"/>
        <v>44544.5315</v>
      </c>
      <c r="H8601" s="29">
        <v>0.6666666666666666</v>
      </c>
      <c r="I8601" s="30">
        <f t="shared" si="143"/>
        <v>-44543.86483</v>
      </c>
      <c r="J8601" s="5" t="s">
        <v>1861</v>
      </c>
      <c r="K8601" t="str">
        <f t="shared" si="144"/>
        <v/>
      </c>
    </row>
    <row r="8602">
      <c r="A8602" s="24">
        <v>44544.49729645833</v>
      </c>
      <c r="B8602" s="5" t="s">
        <v>1580</v>
      </c>
      <c r="C8602" s="5" t="s">
        <v>736</v>
      </c>
      <c r="D8602" s="5" t="s">
        <v>5042</v>
      </c>
      <c r="E8602" s="5">
        <v>3.0</v>
      </c>
      <c r="F8602" s="28">
        <f t="shared" si="67"/>
        <v>44544.58063</v>
      </c>
      <c r="G8602" s="32">
        <f t="shared" si="145"/>
        <v>44544.58063</v>
      </c>
      <c r="H8602" s="29">
        <v>0.5708333333333333</v>
      </c>
      <c r="I8602" s="30">
        <f t="shared" si="143"/>
        <v>-44544.0098</v>
      </c>
      <c r="K8602" t="str">
        <f t="shared" si="144"/>
        <v/>
      </c>
    </row>
    <row r="8603">
      <c r="A8603" s="24">
        <v>44544.66667805555</v>
      </c>
      <c r="B8603" s="5" t="s">
        <v>3401</v>
      </c>
      <c r="C8603" s="5" t="s">
        <v>1480</v>
      </c>
      <c r="D8603" s="5" t="s">
        <v>2787</v>
      </c>
      <c r="F8603" s="28">
        <f t="shared" si="67"/>
        <v>44544.75001</v>
      </c>
      <c r="G8603" s="32">
        <f t="shared" si="145"/>
        <v>44544.75001</v>
      </c>
      <c r="I8603" t="str">
        <f t="shared" si="143"/>
        <v/>
      </c>
      <c r="K8603" t="str">
        <f t="shared" si="144"/>
        <v/>
      </c>
    </row>
    <row r="8604">
      <c r="A8604" s="24">
        <v>44545.326812858795</v>
      </c>
      <c r="B8604" s="5" t="s">
        <v>5919</v>
      </c>
      <c r="C8604" s="5" t="s">
        <v>5920</v>
      </c>
      <c r="D8604" s="5" t="s">
        <v>3803</v>
      </c>
      <c r="E8604" s="5">
        <v>2.0</v>
      </c>
      <c r="F8604" s="28">
        <f t="shared" si="67"/>
        <v>44545.41015</v>
      </c>
      <c r="G8604" s="32">
        <f t="shared" si="145"/>
        <v>44545.41015</v>
      </c>
      <c r="H8604" s="29">
        <v>0.6666666666666666</v>
      </c>
      <c r="I8604" s="30">
        <f t="shared" si="143"/>
        <v>-44544.74348</v>
      </c>
      <c r="K8604" t="str">
        <f t="shared" si="144"/>
        <v/>
      </c>
    </row>
    <row r="8605">
      <c r="A8605" s="24">
        <v>44545.32706136574</v>
      </c>
      <c r="B8605" s="5" t="s">
        <v>5916</v>
      </c>
      <c r="C8605" s="5" t="s">
        <v>5917</v>
      </c>
      <c r="D8605" s="5" t="s">
        <v>3803</v>
      </c>
      <c r="E8605" s="5">
        <v>1.0</v>
      </c>
      <c r="F8605" s="28">
        <f t="shared" si="67"/>
        <v>44545.41039</v>
      </c>
      <c r="G8605" s="32">
        <f t="shared" si="145"/>
        <v>44545.41039</v>
      </c>
      <c r="H8605" s="29">
        <v>0.6666666666666666</v>
      </c>
      <c r="I8605" s="30">
        <f t="shared" si="143"/>
        <v>-44544.74373</v>
      </c>
      <c r="K8605" t="str">
        <f t="shared" si="144"/>
        <v/>
      </c>
    </row>
    <row r="8606">
      <c r="A8606" s="24">
        <v>44545.331665289355</v>
      </c>
      <c r="B8606" s="5" t="s">
        <v>5921</v>
      </c>
      <c r="C8606" s="5" t="s">
        <v>635</v>
      </c>
      <c r="D8606" s="5" t="s">
        <v>2331</v>
      </c>
      <c r="E8606" s="5">
        <v>3.0</v>
      </c>
      <c r="F8606" s="28">
        <f t="shared" si="67"/>
        <v>44545.415</v>
      </c>
      <c r="G8606" s="32">
        <f t="shared" si="145"/>
        <v>44545.415</v>
      </c>
      <c r="H8606" s="29">
        <v>0.5861111111111111</v>
      </c>
      <c r="I8606" s="30">
        <f t="shared" si="143"/>
        <v>-44544.82889</v>
      </c>
      <c r="K8606" t="str">
        <f t="shared" si="144"/>
        <v/>
      </c>
    </row>
    <row r="8607">
      <c r="A8607" s="24">
        <v>44545.33359589121</v>
      </c>
      <c r="B8607" s="5" t="s">
        <v>5922</v>
      </c>
      <c r="C8607" s="5" t="s">
        <v>516</v>
      </c>
      <c r="D8607" s="5" t="s">
        <v>1758</v>
      </c>
      <c r="F8607" s="28">
        <f t="shared" si="67"/>
        <v>44545.41693</v>
      </c>
      <c r="G8607" s="32">
        <f t="shared" si="145"/>
        <v>44545.41693</v>
      </c>
      <c r="H8607" s="29">
        <v>0.37569444444444444</v>
      </c>
      <c r="I8607" s="30">
        <f t="shared" si="143"/>
        <v>-44545.04123</v>
      </c>
      <c r="J8607" s="5" t="s">
        <v>3958</v>
      </c>
      <c r="K8607" t="str">
        <f t="shared" si="144"/>
        <v/>
      </c>
    </row>
    <row r="8608">
      <c r="A8608" s="24">
        <v>44545.392349710644</v>
      </c>
      <c r="B8608" s="5" t="s">
        <v>5186</v>
      </c>
      <c r="C8608" s="5" t="s">
        <v>1480</v>
      </c>
      <c r="D8608" s="5" t="s">
        <v>2787</v>
      </c>
      <c r="E8608" s="5">
        <v>38.0</v>
      </c>
      <c r="F8608" s="28">
        <f t="shared" si="67"/>
        <v>44545.47568</v>
      </c>
      <c r="G8608" s="32">
        <f t="shared" si="145"/>
        <v>44545.47568</v>
      </c>
      <c r="H8608" s="29">
        <v>0.6229166666666667</v>
      </c>
      <c r="J8608" s="5" t="s">
        <v>1861</v>
      </c>
      <c r="K8608" t="str">
        <f>IF(ISBLANK(#REF!),E8608,"")</f>
        <v/>
      </c>
    </row>
    <row r="8609">
      <c r="A8609" s="24">
        <v>44545.42356069444</v>
      </c>
      <c r="B8609" s="5" t="s">
        <v>5293</v>
      </c>
      <c r="C8609" s="5" t="s">
        <v>716</v>
      </c>
      <c r="D8609" s="26" t="s">
        <v>5923</v>
      </c>
      <c r="E8609" s="5">
        <v>7.0</v>
      </c>
      <c r="F8609" s="28">
        <f t="shared" si="67"/>
        <v>44545.50689</v>
      </c>
      <c r="G8609" s="32">
        <f t="shared" si="145"/>
        <v>44545.50689</v>
      </c>
      <c r="H8609" s="29">
        <v>0.4722222222222222</v>
      </c>
      <c r="I8609" s="30">
        <f t="shared" ref="I8609:I9076" si="146">IF(ISBLANK(H8609),"",H8609-G8609)</f>
        <v>-44545.03467</v>
      </c>
      <c r="K8609" t="str">
        <f t="shared" ref="K8609:K9182" si="147">IF(ISBLANK(H8609),E8609,"")</f>
        <v/>
      </c>
    </row>
    <row r="8610">
      <c r="A8610" s="24">
        <v>44545.42813637732</v>
      </c>
      <c r="B8610" s="5" t="s">
        <v>5883</v>
      </c>
      <c r="C8610" s="5" t="s">
        <v>4847</v>
      </c>
      <c r="D8610" s="5" t="s">
        <v>1722</v>
      </c>
      <c r="E8610" s="5">
        <v>8.0</v>
      </c>
      <c r="F8610" s="28">
        <f t="shared" si="67"/>
        <v>44545.51147</v>
      </c>
      <c r="G8610" s="32">
        <f t="shared" si="145"/>
        <v>44545.51147</v>
      </c>
      <c r="H8610" s="29">
        <v>0.5881944444444445</v>
      </c>
      <c r="I8610" s="30">
        <f t="shared" si="146"/>
        <v>-44544.92328</v>
      </c>
      <c r="K8610" t="str">
        <f t="shared" si="147"/>
        <v/>
      </c>
    </row>
    <row r="8611">
      <c r="A8611" s="24">
        <v>44545.4287753588</v>
      </c>
      <c r="B8611" s="5" t="s">
        <v>5924</v>
      </c>
      <c r="C8611" s="5" t="s">
        <v>4847</v>
      </c>
      <c r="D8611" s="5" t="s">
        <v>1722</v>
      </c>
      <c r="E8611" s="5">
        <v>9.0</v>
      </c>
      <c r="F8611" s="28">
        <f t="shared" si="67"/>
        <v>44545.51211</v>
      </c>
      <c r="G8611" s="32">
        <f t="shared" si="145"/>
        <v>44545.51211</v>
      </c>
      <c r="H8611" s="29">
        <v>0.6236111111111111</v>
      </c>
      <c r="I8611" s="30">
        <f t="shared" si="146"/>
        <v>-44544.8885</v>
      </c>
      <c r="K8611" t="str">
        <f t="shared" si="147"/>
        <v/>
      </c>
    </row>
    <row r="8612">
      <c r="A8612" s="24">
        <v>44545.43392509259</v>
      </c>
      <c r="B8612" s="5" t="s">
        <v>5925</v>
      </c>
      <c r="C8612" s="5" t="s">
        <v>5291</v>
      </c>
      <c r="D8612" s="5" t="s">
        <v>5926</v>
      </c>
      <c r="E8612" s="5">
        <v>10.0</v>
      </c>
      <c r="F8612" s="28">
        <f t="shared" si="67"/>
        <v>44545.51726</v>
      </c>
      <c r="G8612" s="32">
        <f t="shared" si="145"/>
        <v>44545.51726</v>
      </c>
      <c r="H8612" s="29">
        <v>0.5819444444444445</v>
      </c>
      <c r="I8612" s="30">
        <f t="shared" si="146"/>
        <v>-44544.93531</v>
      </c>
      <c r="K8612" t="str">
        <f t="shared" si="147"/>
        <v/>
      </c>
    </row>
    <row r="8613">
      <c r="A8613" s="24">
        <v>44545.48721096065</v>
      </c>
      <c r="B8613" s="5" t="s">
        <v>3044</v>
      </c>
      <c r="C8613" s="5" t="s">
        <v>619</v>
      </c>
      <c r="D8613" s="5" t="s">
        <v>467</v>
      </c>
      <c r="E8613" s="5">
        <v>11.0</v>
      </c>
      <c r="F8613" s="28">
        <f t="shared" si="67"/>
        <v>44545.57054</v>
      </c>
      <c r="G8613" s="32">
        <f t="shared" si="145"/>
        <v>44545.57054</v>
      </c>
      <c r="H8613" s="29">
        <v>0.5729166666666666</v>
      </c>
      <c r="I8613" s="30">
        <f t="shared" si="146"/>
        <v>-44544.99763</v>
      </c>
      <c r="K8613" t="str">
        <f t="shared" si="147"/>
        <v/>
      </c>
    </row>
    <row r="8614">
      <c r="A8614" s="24">
        <v>44545.531280173615</v>
      </c>
      <c r="B8614" s="5" t="s">
        <v>761</v>
      </c>
      <c r="C8614" s="5" t="s">
        <v>766</v>
      </c>
      <c r="D8614" s="5" t="s">
        <v>624</v>
      </c>
      <c r="E8614" s="5">
        <v>39.0</v>
      </c>
      <c r="F8614" s="28">
        <f t="shared" si="67"/>
        <v>44545.61461</v>
      </c>
      <c r="G8614" s="32">
        <f t="shared" si="145"/>
        <v>44545.61461</v>
      </c>
      <c r="H8614" s="29">
        <v>0.5770833333333333</v>
      </c>
      <c r="I8614" s="30">
        <f t="shared" si="146"/>
        <v>-44545.03753</v>
      </c>
      <c r="J8614" s="5" t="s">
        <v>1861</v>
      </c>
      <c r="K8614" t="str">
        <f t="shared" si="147"/>
        <v/>
      </c>
    </row>
    <row r="8615">
      <c r="A8615" s="24">
        <v>44545.593751782406</v>
      </c>
      <c r="B8615" s="5" t="s">
        <v>5927</v>
      </c>
      <c r="C8615" s="5" t="s">
        <v>5928</v>
      </c>
      <c r="D8615" s="5" t="s">
        <v>624</v>
      </c>
      <c r="E8615" s="5">
        <v>8.0</v>
      </c>
      <c r="F8615" s="28">
        <f t="shared" si="67"/>
        <v>44545.67709</v>
      </c>
      <c r="G8615" s="32">
        <f t="shared" si="145"/>
        <v>44545.67709</v>
      </c>
      <c r="H8615" s="29">
        <v>0.6666666666666666</v>
      </c>
      <c r="I8615" s="30">
        <f t="shared" si="146"/>
        <v>-44545.01042</v>
      </c>
      <c r="K8615" t="str">
        <f t="shared" si="147"/>
        <v/>
      </c>
    </row>
    <row r="8616">
      <c r="A8616" s="24">
        <v>44545.59432304398</v>
      </c>
      <c r="B8616" s="5" t="s">
        <v>5929</v>
      </c>
      <c r="C8616" s="5" t="s">
        <v>5930</v>
      </c>
      <c r="D8616" s="5" t="s">
        <v>624</v>
      </c>
      <c r="E8616" s="5">
        <v>9.0</v>
      </c>
      <c r="F8616" s="28">
        <f t="shared" si="67"/>
        <v>44545.67766</v>
      </c>
      <c r="G8616" s="32">
        <f t="shared" si="145"/>
        <v>44545.67766</v>
      </c>
      <c r="H8616" s="29">
        <v>0.6666666666666666</v>
      </c>
      <c r="I8616" s="30">
        <f t="shared" si="146"/>
        <v>-44545.01099</v>
      </c>
      <c r="K8616" t="str">
        <f t="shared" si="147"/>
        <v/>
      </c>
    </row>
    <row r="8617">
      <c r="A8617" s="24">
        <v>44545.656335312495</v>
      </c>
      <c r="B8617" s="5" t="s">
        <v>3401</v>
      </c>
      <c r="C8617" s="5" t="s">
        <v>1480</v>
      </c>
      <c r="D8617" s="5" t="s">
        <v>2787</v>
      </c>
      <c r="F8617" s="28">
        <f t="shared" si="67"/>
        <v>44545.73967</v>
      </c>
      <c r="G8617" s="32">
        <f t="shared" si="145"/>
        <v>44545.73967</v>
      </c>
      <c r="I8617" t="str">
        <f t="shared" si="146"/>
        <v/>
      </c>
      <c r="K8617" t="str">
        <f t="shared" si="147"/>
        <v/>
      </c>
    </row>
    <row r="8618">
      <c r="A8618" s="24">
        <v>44546.26594912037</v>
      </c>
      <c r="B8618" s="5" t="s">
        <v>5000</v>
      </c>
      <c r="C8618" s="5" t="s">
        <v>545</v>
      </c>
      <c r="D8618" s="5" t="s">
        <v>2407</v>
      </c>
      <c r="E8618" s="5">
        <v>38.0</v>
      </c>
      <c r="F8618" s="28">
        <f t="shared" si="67"/>
        <v>44546.34928</v>
      </c>
      <c r="G8618" s="32">
        <f t="shared" si="145"/>
        <v>44546.34928</v>
      </c>
      <c r="H8618" s="29">
        <v>0.6666666666666666</v>
      </c>
      <c r="I8618" s="30">
        <f t="shared" si="146"/>
        <v>-44545.68262</v>
      </c>
      <c r="J8618" s="5" t="s">
        <v>1861</v>
      </c>
      <c r="K8618" t="str">
        <f t="shared" si="147"/>
        <v/>
      </c>
    </row>
    <row r="8619">
      <c r="A8619" s="24">
        <v>44546.281538842595</v>
      </c>
      <c r="B8619" s="5" t="s">
        <v>5931</v>
      </c>
      <c r="C8619" s="5" t="s">
        <v>4460</v>
      </c>
      <c r="D8619" s="5" t="s">
        <v>5857</v>
      </c>
      <c r="E8619" s="5">
        <v>1.0</v>
      </c>
      <c r="F8619" s="28">
        <f t="shared" si="67"/>
        <v>44546.36487</v>
      </c>
      <c r="G8619" s="32">
        <f t="shared" si="145"/>
        <v>44546.36487</v>
      </c>
      <c r="H8619" s="29">
        <v>0.3638888888888889</v>
      </c>
      <c r="I8619" s="30">
        <f t="shared" si="146"/>
        <v>-44546.00098</v>
      </c>
      <c r="K8619" t="str">
        <f t="shared" si="147"/>
        <v/>
      </c>
    </row>
    <row r="8620">
      <c r="A8620" s="24">
        <v>44546.326619467596</v>
      </c>
      <c r="B8620" s="5" t="s">
        <v>5932</v>
      </c>
      <c r="C8620" s="5" t="s">
        <v>5917</v>
      </c>
      <c r="D8620" s="5" t="s">
        <v>3803</v>
      </c>
      <c r="E8620" s="5">
        <v>1.0</v>
      </c>
      <c r="F8620" s="28">
        <f t="shared" si="67"/>
        <v>44546.40995</v>
      </c>
      <c r="G8620" s="32">
        <f t="shared" si="145"/>
        <v>44546.40995</v>
      </c>
      <c r="H8620" s="29">
        <v>0.6666666666666666</v>
      </c>
      <c r="I8620" s="30">
        <f t="shared" si="146"/>
        <v>-44545.74329</v>
      </c>
      <c r="K8620" t="str">
        <f t="shared" si="147"/>
        <v/>
      </c>
    </row>
    <row r="8621">
      <c r="A8621" s="24">
        <v>44546.32708966435</v>
      </c>
      <c r="B8621" s="5" t="s">
        <v>5919</v>
      </c>
      <c r="C8621" s="5" t="s">
        <v>5933</v>
      </c>
      <c r="D8621" s="5" t="s">
        <v>3803</v>
      </c>
      <c r="E8621" s="5">
        <v>2.0</v>
      </c>
      <c r="F8621" s="28">
        <f t="shared" si="67"/>
        <v>44546.41042</v>
      </c>
      <c r="G8621" s="32">
        <f t="shared" si="145"/>
        <v>44546.41042</v>
      </c>
      <c r="H8621" s="29">
        <v>0.6666666666666666</v>
      </c>
      <c r="I8621" s="30">
        <f t="shared" si="146"/>
        <v>-44545.74376</v>
      </c>
      <c r="K8621" t="str">
        <f t="shared" si="147"/>
        <v/>
      </c>
    </row>
    <row r="8622">
      <c r="A8622" s="24">
        <v>44546.40547875</v>
      </c>
      <c r="B8622" s="5" t="s">
        <v>5905</v>
      </c>
      <c r="C8622" s="5" t="s">
        <v>3014</v>
      </c>
      <c r="D8622" s="5" t="s">
        <v>4534</v>
      </c>
      <c r="E8622" s="5">
        <v>3.0</v>
      </c>
      <c r="F8622" s="28">
        <f t="shared" si="67"/>
        <v>44546.48881</v>
      </c>
      <c r="G8622" s="32">
        <f t="shared" si="145"/>
        <v>44546.48881</v>
      </c>
      <c r="H8622" s="29">
        <v>0.6666666666666666</v>
      </c>
      <c r="I8622" s="30">
        <f t="shared" si="146"/>
        <v>-44545.82215</v>
      </c>
      <c r="K8622" t="str">
        <f t="shared" si="147"/>
        <v/>
      </c>
    </row>
    <row r="8623">
      <c r="A8623" s="24">
        <v>44546.40583928241</v>
      </c>
      <c r="B8623" s="5" t="s">
        <v>5018</v>
      </c>
      <c r="C8623" s="5" t="s">
        <v>545</v>
      </c>
      <c r="D8623" s="5" t="s">
        <v>3246</v>
      </c>
      <c r="F8623" s="28">
        <f t="shared" si="67"/>
        <v>44546.48917</v>
      </c>
      <c r="G8623" s="32">
        <f t="shared" si="145"/>
        <v>44546.48917</v>
      </c>
      <c r="H8623" s="29">
        <v>0.6666666666666666</v>
      </c>
      <c r="I8623" s="30">
        <f t="shared" si="146"/>
        <v>-44545.82251</v>
      </c>
      <c r="J8623" s="5" t="s">
        <v>3958</v>
      </c>
      <c r="K8623" t="str">
        <f t="shared" si="147"/>
        <v/>
      </c>
    </row>
    <row r="8624">
      <c r="A8624" s="24">
        <v>44546.43632782408</v>
      </c>
      <c r="B8624" s="5" t="s">
        <v>5934</v>
      </c>
      <c r="C8624" s="5" t="s">
        <v>5935</v>
      </c>
      <c r="D8624" s="5" t="s">
        <v>3831</v>
      </c>
      <c r="E8624" s="5">
        <v>8.0</v>
      </c>
      <c r="F8624" s="28">
        <f t="shared" si="67"/>
        <v>44546.51966</v>
      </c>
      <c r="G8624" s="32">
        <f t="shared" si="145"/>
        <v>44546.51966</v>
      </c>
      <c r="H8624" s="29">
        <v>0.5277777777777778</v>
      </c>
      <c r="I8624" s="30">
        <f t="shared" si="146"/>
        <v>-44545.99188</v>
      </c>
      <c r="K8624" t="str">
        <f t="shared" si="147"/>
        <v/>
      </c>
    </row>
    <row r="8625">
      <c r="A8625" s="24">
        <v>44546.44778165509</v>
      </c>
      <c r="B8625" s="5" t="s">
        <v>254</v>
      </c>
      <c r="C8625" s="5" t="s">
        <v>251</v>
      </c>
      <c r="D8625" s="5" t="s">
        <v>716</v>
      </c>
      <c r="E8625" s="5">
        <v>9.0</v>
      </c>
      <c r="F8625" s="28">
        <f t="shared" si="67"/>
        <v>44546.53111</v>
      </c>
      <c r="G8625" s="32">
        <f t="shared" si="145"/>
        <v>44546.53111</v>
      </c>
      <c r="H8625" s="29">
        <v>0.5909722222222222</v>
      </c>
      <c r="I8625" s="30">
        <f t="shared" si="146"/>
        <v>-44545.94014</v>
      </c>
      <c r="K8625" t="str">
        <f t="shared" si="147"/>
        <v/>
      </c>
    </row>
    <row r="8626">
      <c r="A8626" s="24">
        <v>44546.44797833334</v>
      </c>
      <c r="B8626" s="5" t="s">
        <v>253</v>
      </c>
      <c r="C8626" s="5" t="s">
        <v>251</v>
      </c>
      <c r="D8626" s="5" t="s">
        <v>716</v>
      </c>
      <c r="E8626" s="5">
        <v>10.0</v>
      </c>
      <c r="F8626" s="28">
        <f t="shared" si="67"/>
        <v>44546.53131</v>
      </c>
      <c r="G8626" s="32">
        <f t="shared" si="145"/>
        <v>44546.53131</v>
      </c>
      <c r="H8626" s="29">
        <v>0.5909722222222222</v>
      </c>
      <c r="I8626" s="30">
        <f t="shared" si="146"/>
        <v>-44545.94034</v>
      </c>
      <c r="K8626" t="str">
        <f t="shared" si="147"/>
        <v/>
      </c>
    </row>
    <row r="8627">
      <c r="A8627" s="24">
        <v>44546.448200266204</v>
      </c>
      <c r="B8627" s="5" t="s">
        <v>250</v>
      </c>
      <c r="C8627" s="5" t="s">
        <v>251</v>
      </c>
      <c r="D8627" s="5" t="s">
        <v>716</v>
      </c>
      <c r="E8627" s="5">
        <v>11.0</v>
      </c>
      <c r="F8627" s="28">
        <f t="shared" si="67"/>
        <v>44546.53153</v>
      </c>
      <c r="G8627" s="32">
        <f t="shared" si="145"/>
        <v>44546.53153</v>
      </c>
      <c r="H8627" s="29">
        <v>0.5861111111111111</v>
      </c>
      <c r="I8627" s="30">
        <f t="shared" si="146"/>
        <v>-44545.94542</v>
      </c>
      <c r="K8627" t="str">
        <f t="shared" si="147"/>
        <v/>
      </c>
    </row>
    <row r="8628">
      <c r="A8628" s="24">
        <v>44546.58017631945</v>
      </c>
      <c r="B8628" s="5" t="s">
        <v>5936</v>
      </c>
      <c r="C8628" s="5" t="s">
        <v>545</v>
      </c>
      <c r="D8628" s="5" t="s">
        <v>3246</v>
      </c>
      <c r="F8628" s="28">
        <f t="shared" si="67"/>
        <v>44546.66351</v>
      </c>
      <c r="G8628" s="32">
        <f t="shared" si="145"/>
        <v>44546.66351</v>
      </c>
      <c r="H8628" s="29">
        <v>0.6270833333333333</v>
      </c>
      <c r="I8628" s="30">
        <f t="shared" si="146"/>
        <v>-44546.03643</v>
      </c>
      <c r="J8628" s="5" t="s">
        <v>3972</v>
      </c>
      <c r="K8628" t="str">
        <f t="shared" si="147"/>
        <v/>
      </c>
    </row>
    <row r="8629">
      <c r="A8629" s="24">
        <v>44546.653855833334</v>
      </c>
      <c r="B8629" s="5" t="s">
        <v>3401</v>
      </c>
      <c r="C8629" s="5" t="s">
        <v>1480</v>
      </c>
      <c r="D8629" s="5" t="s">
        <v>2787</v>
      </c>
      <c r="F8629" s="28">
        <f t="shared" si="67"/>
        <v>44546.73719</v>
      </c>
      <c r="G8629" s="32">
        <f t="shared" si="145"/>
        <v>44546.73719</v>
      </c>
      <c r="I8629" t="str">
        <f t="shared" si="146"/>
        <v/>
      </c>
      <c r="K8629" t="str">
        <f t="shared" si="147"/>
        <v/>
      </c>
    </row>
    <row r="8630">
      <c r="A8630" s="24">
        <v>44547.2471659375</v>
      </c>
      <c r="B8630" s="5" t="s">
        <v>4408</v>
      </c>
      <c r="C8630" s="5" t="s">
        <v>545</v>
      </c>
      <c r="D8630" s="5" t="s">
        <v>3246</v>
      </c>
      <c r="F8630" s="28">
        <f t="shared" si="67"/>
        <v>44547.3305</v>
      </c>
      <c r="G8630" s="32">
        <f t="shared" si="145"/>
        <v>44547.3305</v>
      </c>
      <c r="H8630" s="29">
        <v>0.6215277777777778</v>
      </c>
      <c r="I8630" s="30">
        <f t="shared" si="146"/>
        <v>-44546.70897</v>
      </c>
      <c r="J8630" s="5" t="s">
        <v>3958</v>
      </c>
      <c r="K8630" t="str">
        <f t="shared" si="147"/>
        <v/>
      </c>
    </row>
    <row r="8631">
      <c r="A8631" s="24">
        <v>44547.326510694445</v>
      </c>
      <c r="B8631" s="5" t="s">
        <v>5919</v>
      </c>
      <c r="C8631" s="5" t="s">
        <v>5933</v>
      </c>
      <c r="D8631" s="5" t="s">
        <v>3803</v>
      </c>
      <c r="E8631" s="5">
        <v>1.0</v>
      </c>
      <c r="F8631" s="28">
        <f t="shared" si="67"/>
        <v>44547.40984</v>
      </c>
      <c r="G8631" s="32">
        <f t="shared" si="145"/>
        <v>44547.40984</v>
      </c>
      <c r="H8631" s="29">
        <v>0.6666666666666666</v>
      </c>
      <c r="I8631" s="30">
        <f t="shared" si="146"/>
        <v>-44546.74318</v>
      </c>
      <c r="K8631" t="str">
        <f t="shared" si="147"/>
        <v/>
      </c>
    </row>
    <row r="8632">
      <c r="A8632" s="24">
        <v>44547.32700023148</v>
      </c>
      <c r="B8632" s="5" t="s">
        <v>5916</v>
      </c>
      <c r="C8632" s="5" t="s">
        <v>5937</v>
      </c>
      <c r="D8632" s="5" t="s">
        <v>3803</v>
      </c>
      <c r="E8632" s="5">
        <v>2.0</v>
      </c>
      <c r="F8632" s="28">
        <f t="shared" si="67"/>
        <v>44547.41033</v>
      </c>
      <c r="G8632" s="32">
        <f t="shared" si="145"/>
        <v>44547.41033</v>
      </c>
      <c r="H8632" s="29">
        <v>0.6666666666666666</v>
      </c>
      <c r="I8632" s="30">
        <f t="shared" si="146"/>
        <v>-44546.74367</v>
      </c>
      <c r="K8632" t="str">
        <f t="shared" si="147"/>
        <v/>
      </c>
    </row>
    <row r="8633">
      <c r="A8633" s="24">
        <v>44547.3864984838</v>
      </c>
      <c r="B8633" s="5" t="s">
        <v>5905</v>
      </c>
      <c r="C8633" s="5" t="s">
        <v>3014</v>
      </c>
      <c r="D8633" s="5" t="s">
        <v>4458</v>
      </c>
      <c r="E8633" s="5">
        <v>3.0</v>
      </c>
      <c r="F8633" s="28">
        <f t="shared" si="67"/>
        <v>44547.46983</v>
      </c>
      <c r="G8633" s="32">
        <f t="shared" si="145"/>
        <v>44547.46983</v>
      </c>
      <c r="H8633" s="29">
        <v>0.4791666666666667</v>
      </c>
      <c r="I8633" s="30">
        <f t="shared" si="146"/>
        <v>-44546.99067</v>
      </c>
      <c r="K8633" t="str">
        <f t="shared" si="147"/>
        <v/>
      </c>
    </row>
    <row r="8634">
      <c r="A8634" s="24">
        <v>44547.38766162037</v>
      </c>
      <c r="B8634" s="5" t="s">
        <v>5186</v>
      </c>
      <c r="C8634" s="5" t="s">
        <v>1480</v>
      </c>
      <c r="D8634" s="5" t="s">
        <v>2787</v>
      </c>
      <c r="E8634" s="5">
        <v>38.0</v>
      </c>
      <c r="F8634" s="28">
        <f t="shared" si="67"/>
        <v>44547.47099</v>
      </c>
      <c r="G8634" s="32">
        <f t="shared" si="145"/>
        <v>44547.47099</v>
      </c>
      <c r="H8634" s="29">
        <v>0.61875</v>
      </c>
      <c r="I8634" s="30">
        <f t="shared" si="146"/>
        <v>-44546.85224</v>
      </c>
      <c r="J8634" s="5" t="s">
        <v>1861</v>
      </c>
      <c r="K8634" t="str">
        <f t="shared" si="147"/>
        <v/>
      </c>
    </row>
    <row r="8635">
      <c r="A8635" s="24">
        <v>44547.397552800925</v>
      </c>
      <c r="B8635" s="5" t="s">
        <v>5938</v>
      </c>
      <c r="C8635" s="5" t="s">
        <v>5939</v>
      </c>
      <c r="D8635" s="5" t="s">
        <v>3831</v>
      </c>
      <c r="E8635" s="5">
        <v>8.0</v>
      </c>
      <c r="F8635" s="28">
        <f t="shared" si="67"/>
        <v>44547.48089</v>
      </c>
      <c r="G8635" s="32">
        <f t="shared" si="145"/>
        <v>44547.48089</v>
      </c>
      <c r="H8635" s="29">
        <v>0.4673611111111111</v>
      </c>
      <c r="I8635" s="30">
        <f t="shared" si="146"/>
        <v>-44547.01353</v>
      </c>
      <c r="K8635" t="str">
        <f t="shared" si="147"/>
        <v/>
      </c>
    </row>
    <row r="8636">
      <c r="A8636" s="24">
        <v>44547.39822984954</v>
      </c>
      <c r="B8636" s="5" t="s">
        <v>5940</v>
      </c>
      <c r="C8636" s="5" t="s">
        <v>5939</v>
      </c>
      <c r="D8636" s="5" t="s">
        <v>3831</v>
      </c>
      <c r="E8636" s="5">
        <v>9.0</v>
      </c>
      <c r="F8636" s="28">
        <f t="shared" si="67"/>
        <v>44547.48156</v>
      </c>
      <c r="G8636" s="32">
        <f t="shared" si="145"/>
        <v>44547.48156</v>
      </c>
      <c r="H8636" s="29">
        <v>0.4673611111111111</v>
      </c>
      <c r="I8636" s="30">
        <f t="shared" si="146"/>
        <v>-44547.0142</v>
      </c>
      <c r="K8636" t="str">
        <f t="shared" si="147"/>
        <v/>
      </c>
    </row>
    <row r="8637">
      <c r="A8637" s="24">
        <v>44547.512676377315</v>
      </c>
      <c r="B8637" s="5" t="s">
        <v>4291</v>
      </c>
      <c r="C8637" s="5" t="s">
        <v>587</v>
      </c>
      <c r="D8637" s="5" t="s">
        <v>1722</v>
      </c>
      <c r="E8637" s="5">
        <v>3.0</v>
      </c>
      <c r="F8637" s="28">
        <f t="shared" si="67"/>
        <v>44547.59601</v>
      </c>
      <c r="G8637" s="32">
        <f t="shared" si="145"/>
        <v>44547.59601</v>
      </c>
      <c r="H8637" s="29">
        <v>0.5666666666666667</v>
      </c>
      <c r="I8637" s="30">
        <f t="shared" si="146"/>
        <v>-44547.02934</v>
      </c>
      <c r="K8637" t="str">
        <f t="shared" si="147"/>
        <v/>
      </c>
    </row>
    <row r="8638">
      <c r="A8638" s="24">
        <v>44547.57241451389</v>
      </c>
      <c r="B8638" s="5" t="s">
        <v>5941</v>
      </c>
      <c r="C8638" s="5" t="s">
        <v>736</v>
      </c>
      <c r="D8638" s="5" t="s">
        <v>5042</v>
      </c>
      <c r="E8638" s="5">
        <v>3.0</v>
      </c>
      <c r="F8638" s="28">
        <f t="shared" si="67"/>
        <v>44547.65575</v>
      </c>
      <c r="G8638" s="32">
        <f t="shared" si="145"/>
        <v>44547.65575</v>
      </c>
      <c r="H8638" s="29">
        <v>0.6381944444444444</v>
      </c>
      <c r="I8638" s="30">
        <f t="shared" si="146"/>
        <v>-44547.01755</v>
      </c>
      <c r="K8638" t="str">
        <f t="shared" si="147"/>
        <v/>
      </c>
    </row>
    <row r="8639">
      <c r="A8639" s="24">
        <v>44547.648561678245</v>
      </c>
      <c r="B8639" s="5" t="s">
        <v>3401</v>
      </c>
      <c r="C8639" s="5" t="s">
        <v>1480</v>
      </c>
      <c r="D8639" s="5" t="s">
        <v>2787</v>
      </c>
      <c r="F8639" s="28">
        <f t="shared" si="67"/>
        <v>44547.7319</v>
      </c>
      <c r="G8639" s="32">
        <f t="shared" si="145"/>
        <v>44547.7319</v>
      </c>
      <c r="I8639" t="str">
        <f t="shared" si="146"/>
        <v/>
      </c>
      <c r="K8639" t="str">
        <f t="shared" si="147"/>
        <v/>
      </c>
    </row>
    <row r="8640">
      <c r="A8640" s="24">
        <v>44548.33088109954</v>
      </c>
      <c r="B8640" s="5" t="s">
        <v>5942</v>
      </c>
      <c r="C8640" s="5" t="s">
        <v>5917</v>
      </c>
      <c r="F8640" s="28">
        <f t="shared" si="67"/>
        <v>44548.41421</v>
      </c>
      <c r="G8640" s="32">
        <f t="shared" si="145"/>
        <v>44548.41421</v>
      </c>
      <c r="I8640" t="str">
        <f t="shared" si="146"/>
        <v/>
      </c>
      <c r="K8640" t="str">
        <f t="shared" si="147"/>
        <v/>
      </c>
    </row>
    <row r="8641">
      <c r="A8641" s="24">
        <v>44548.33125094908</v>
      </c>
      <c r="B8641" s="5" t="s">
        <v>5919</v>
      </c>
      <c r="C8641" s="5" t="s">
        <v>5933</v>
      </c>
      <c r="D8641" s="5" t="s">
        <v>3803</v>
      </c>
      <c r="F8641" s="28">
        <f t="shared" si="67"/>
        <v>44548.41458</v>
      </c>
      <c r="G8641" s="32">
        <f t="shared" si="145"/>
        <v>44548.41458</v>
      </c>
      <c r="I8641" t="str">
        <f t="shared" si="146"/>
        <v/>
      </c>
      <c r="K8641" t="str">
        <f t="shared" si="147"/>
        <v/>
      </c>
    </row>
    <row r="8642">
      <c r="A8642" s="24">
        <v>44549.391063055555</v>
      </c>
      <c r="B8642" s="5" t="s">
        <v>5932</v>
      </c>
      <c r="C8642" s="5" t="s">
        <v>5917</v>
      </c>
      <c r="F8642" s="28">
        <f t="shared" si="67"/>
        <v>44549.4744</v>
      </c>
      <c r="G8642" s="32">
        <f t="shared" si="145"/>
        <v>44549.4744</v>
      </c>
      <c r="I8642" t="str">
        <f t="shared" si="146"/>
        <v/>
      </c>
      <c r="K8642" t="str">
        <f t="shared" si="147"/>
        <v/>
      </c>
    </row>
    <row r="8643">
      <c r="A8643" s="24">
        <v>44549.391479722224</v>
      </c>
      <c r="B8643" s="5" t="s">
        <v>5919</v>
      </c>
      <c r="C8643" s="5" t="s">
        <v>5933</v>
      </c>
      <c r="D8643" s="5" t="s">
        <v>3803</v>
      </c>
      <c r="F8643" s="28">
        <f t="shared" si="67"/>
        <v>44549.47481</v>
      </c>
      <c r="G8643" s="32">
        <f t="shared" si="145"/>
        <v>44549.47481</v>
      </c>
      <c r="I8643" t="str">
        <f t="shared" si="146"/>
        <v/>
      </c>
      <c r="K8643" t="str">
        <f t="shared" si="147"/>
        <v/>
      </c>
    </row>
    <row r="8644">
      <c r="A8644" s="24">
        <v>44550.29788990741</v>
      </c>
      <c r="B8644" s="5" t="s">
        <v>107</v>
      </c>
      <c r="C8644" s="5" t="s">
        <v>516</v>
      </c>
      <c r="D8644" s="5" t="s">
        <v>1403</v>
      </c>
      <c r="F8644" s="28">
        <f t="shared" si="67"/>
        <v>44550.38122</v>
      </c>
      <c r="G8644" s="32">
        <f t="shared" si="145"/>
        <v>44550.38122</v>
      </c>
      <c r="H8644" s="29">
        <v>0.6666666666666666</v>
      </c>
      <c r="I8644" s="30">
        <f t="shared" si="146"/>
        <v>-44549.71456</v>
      </c>
      <c r="J8644" s="5" t="s">
        <v>3958</v>
      </c>
      <c r="K8644" t="str">
        <f t="shared" si="147"/>
        <v/>
      </c>
    </row>
    <row r="8645">
      <c r="A8645" s="24">
        <v>44550.30038107639</v>
      </c>
      <c r="B8645" s="5" t="s">
        <v>2416</v>
      </c>
      <c r="C8645" s="5" t="s">
        <v>5391</v>
      </c>
      <c r="D8645" s="5" t="s">
        <v>624</v>
      </c>
      <c r="E8645" s="5">
        <v>1.0</v>
      </c>
      <c r="F8645" s="28">
        <f t="shared" si="67"/>
        <v>44550.38371</v>
      </c>
      <c r="G8645" s="32">
        <f t="shared" si="145"/>
        <v>44550.38371</v>
      </c>
      <c r="H8645" s="29">
        <v>0.53125</v>
      </c>
      <c r="I8645" s="30">
        <f t="shared" si="146"/>
        <v>-44549.85246</v>
      </c>
      <c r="K8645" t="str">
        <f t="shared" si="147"/>
        <v/>
      </c>
    </row>
    <row r="8646">
      <c r="A8646" s="24">
        <v>44550.32688049768</v>
      </c>
      <c r="B8646" s="5" t="s">
        <v>5932</v>
      </c>
      <c r="C8646" s="5" t="s">
        <v>5917</v>
      </c>
      <c r="D8646" s="5" t="s">
        <v>3803</v>
      </c>
      <c r="E8646" s="5">
        <v>2.0</v>
      </c>
      <c r="F8646" s="28">
        <f t="shared" si="67"/>
        <v>44550.41021</v>
      </c>
      <c r="G8646" s="32">
        <f t="shared" si="145"/>
        <v>44550.41021</v>
      </c>
      <c r="H8646" s="29">
        <v>0.6666666666666666</v>
      </c>
      <c r="I8646" s="30">
        <f t="shared" si="146"/>
        <v>-44549.74355</v>
      </c>
      <c r="K8646" t="str">
        <f t="shared" si="147"/>
        <v/>
      </c>
    </row>
    <row r="8647">
      <c r="A8647" s="24">
        <v>44550.32720035879</v>
      </c>
      <c r="B8647" s="5" t="s">
        <v>5943</v>
      </c>
      <c r="C8647" s="5" t="s">
        <v>5933</v>
      </c>
      <c r="D8647" s="5" t="s">
        <v>3803</v>
      </c>
      <c r="E8647" s="5">
        <v>3.0</v>
      </c>
      <c r="F8647" s="28">
        <f t="shared" si="67"/>
        <v>44550.41053</v>
      </c>
      <c r="G8647" s="32">
        <f t="shared" si="145"/>
        <v>44550.41053</v>
      </c>
      <c r="H8647" s="29">
        <v>0.6666666666666666</v>
      </c>
      <c r="I8647" s="30">
        <f t="shared" si="146"/>
        <v>-44549.74387</v>
      </c>
      <c r="K8647" t="str">
        <f t="shared" si="147"/>
        <v/>
      </c>
    </row>
    <row r="8648">
      <c r="A8648" s="24">
        <v>44550.34813005787</v>
      </c>
      <c r="B8648" s="5" t="s">
        <v>5018</v>
      </c>
      <c r="C8648" s="5" t="s">
        <v>516</v>
      </c>
      <c r="D8648" s="5" t="s">
        <v>3246</v>
      </c>
      <c r="F8648" s="28">
        <f t="shared" si="67"/>
        <v>44550.43146</v>
      </c>
      <c r="G8648" s="32">
        <f t="shared" si="145"/>
        <v>44550.43146</v>
      </c>
      <c r="H8648" s="29">
        <v>0.6666666666666666</v>
      </c>
      <c r="I8648" s="30">
        <f t="shared" si="146"/>
        <v>-44549.7648</v>
      </c>
      <c r="J8648" s="5" t="s">
        <v>3972</v>
      </c>
      <c r="K8648" t="str">
        <f t="shared" si="147"/>
        <v/>
      </c>
    </row>
    <row r="8649">
      <c r="A8649" s="24">
        <v>44550.39782327546</v>
      </c>
      <c r="B8649" s="5" t="s">
        <v>5186</v>
      </c>
      <c r="C8649" s="5" t="s">
        <v>1480</v>
      </c>
      <c r="D8649" s="5" t="s">
        <v>2787</v>
      </c>
      <c r="E8649" s="5">
        <v>38.0</v>
      </c>
      <c r="F8649" s="28">
        <f t="shared" si="67"/>
        <v>44550.48116</v>
      </c>
      <c r="G8649" s="32">
        <f t="shared" si="145"/>
        <v>44550.48116</v>
      </c>
      <c r="H8649" s="29">
        <v>0.6340277777777777</v>
      </c>
      <c r="I8649" s="30">
        <f t="shared" si="146"/>
        <v>-44549.84713</v>
      </c>
      <c r="J8649" s="5" t="s">
        <v>1861</v>
      </c>
      <c r="K8649" t="str">
        <f t="shared" si="147"/>
        <v/>
      </c>
    </row>
    <row r="8650">
      <c r="A8650" s="24">
        <v>44550.403954884256</v>
      </c>
      <c r="B8650" s="5" t="s">
        <v>5944</v>
      </c>
      <c r="C8650" s="5" t="s">
        <v>4460</v>
      </c>
      <c r="D8650" s="5" t="s">
        <v>3177</v>
      </c>
      <c r="E8650" s="5">
        <v>8.0</v>
      </c>
      <c r="F8650" s="28">
        <f t="shared" si="67"/>
        <v>44550.48729</v>
      </c>
      <c r="G8650" s="32">
        <f t="shared" si="145"/>
        <v>44550.48729</v>
      </c>
      <c r="H8650" s="29">
        <v>0.525</v>
      </c>
      <c r="I8650" s="30">
        <f t="shared" si="146"/>
        <v>-44549.96229</v>
      </c>
      <c r="K8650" t="str">
        <f t="shared" si="147"/>
        <v/>
      </c>
    </row>
    <row r="8651">
      <c r="A8651" s="24">
        <v>44550.44859785879</v>
      </c>
      <c r="B8651" s="5" t="s">
        <v>368</v>
      </c>
      <c r="C8651" s="5" t="s">
        <v>516</v>
      </c>
      <c r="D8651" s="5" t="s">
        <v>3246</v>
      </c>
      <c r="F8651" s="28">
        <f t="shared" si="67"/>
        <v>44550.53193</v>
      </c>
      <c r="G8651" s="32">
        <f t="shared" si="145"/>
        <v>44550.53193</v>
      </c>
      <c r="H8651" s="29">
        <v>0.6666666666666666</v>
      </c>
      <c r="I8651" s="30">
        <f t="shared" si="146"/>
        <v>-44549.86526</v>
      </c>
      <c r="J8651" s="5" t="s">
        <v>3974</v>
      </c>
      <c r="K8651" t="str">
        <f t="shared" si="147"/>
        <v/>
      </c>
    </row>
    <row r="8652">
      <c r="A8652" s="24">
        <v>44550.5477043287</v>
      </c>
      <c r="B8652" s="5" t="s">
        <v>1877</v>
      </c>
      <c r="C8652" s="5" t="s">
        <v>516</v>
      </c>
      <c r="D8652" s="5" t="s">
        <v>3246</v>
      </c>
      <c r="F8652" s="28">
        <f t="shared" si="67"/>
        <v>44550.63104</v>
      </c>
      <c r="G8652" s="32">
        <f t="shared" si="145"/>
        <v>44550.63104</v>
      </c>
      <c r="H8652" s="29">
        <v>0.5166666666666667</v>
      </c>
      <c r="I8652" s="30">
        <f t="shared" si="146"/>
        <v>-44550.11437</v>
      </c>
      <c r="J8652" s="5" t="s">
        <v>5683</v>
      </c>
      <c r="K8652" t="str">
        <f t="shared" si="147"/>
        <v/>
      </c>
    </row>
    <row r="8653">
      <c r="A8653" s="24">
        <v>44550.883160613426</v>
      </c>
      <c r="B8653" s="5" t="s">
        <v>3401</v>
      </c>
      <c r="C8653" s="5" t="s">
        <v>1480</v>
      </c>
      <c r="D8653" s="5" t="s">
        <v>2787</v>
      </c>
      <c r="F8653" s="28">
        <f t="shared" si="67"/>
        <v>44550.96649</v>
      </c>
      <c r="G8653" s="32">
        <f t="shared" si="145"/>
        <v>44550.96649</v>
      </c>
      <c r="I8653" t="str">
        <f t="shared" si="146"/>
        <v/>
      </c>
      <c r="K8653" t="str">
        <f t="shared" si="147"/>
        <v/>
      </c>
    </row>
    <row r="8654">
      <c r="A8654" s="24">
        <v>44551.30070445602</v>
      </c>
      <c r="B8654" s="5" t="s">
        <v>5945</v>
      </c>
      <c r="D8654" s="5" t="s">
        <v>320</v>
      </c>
      <c r="F8654" s="28">
        <f t="shared" si="67"/>
        <v>44551.38404</v>
      </c>
      <c r="G8654" s="32">
        <f t="shared" si="145"/>
        <v>44551.38404</v>
      </c>
      <c r="H8654" s="29">
        <v>0.36875</v>
      </c>
      <c r="I8654" s="30">
        <f t="shared" si="146"/>
        <v>-44551.01529</v>
      </c>
      <c r="J8654" s="5" t="s">
        <v>3958</v>
      </c>
      <c r="K8654" t="str">
        <f t="shared" si="147"/>
        <v/>
      </c>
    </row>
    <row r="8655">
      <c r="A8655" s="24">
        <v>44551.31547383102</v>
      </c>
      <c r="B8655" s="5" t="s">
        <v>563</v>
      </c>
      <c r="C8655" s="5" t="s">
        <v>766</v>
      </c>
      <c r="D8655" s="5" t="s">
        <v>624</v>
      </c>
      <c r="E8655" s="5">
        <v>38.0</v>
      </c>
      <c r="F8655" s="28">
        <f t="shared" si="67"/>
        <v>44551.39881</v>
      </c>
      <c r="G8655" s="32">
        <f t="shared" si="145"/>
        <v>44551.39881</v>
      </c>
      <c r="H8655" s="29">
        <v>0.6666666666666666</v>
      </c>
      <c r="I8655" s="30">
        <f t="shared" si="146"/>
        <v>-44550.73214</v>
      </c>
      <c r="J8655" s="5" t="s">
        <v>1861</v>
      </c>
      <c r="K8655" t="str">
        <f t="shared" si="147"/>
        <v/>
      </c>
    </row>
    <row r="8656">
      <c r="A8656" s="24">
        <v>44551.31561011574</v>
      </c>
      <c r="B8656" s="5" t="s">
        <v>5893</v>
      </c>
      <c r="C8656" s="5" t="s">
        <v>766</v>
      </c>
      <c r="D8656" s="5" t="s">
        <v>624</v>
      </c>
      <c r="E8656" s="5">
        <v>39.0</v>
      </c>
      <c r="F8656" s="28">
        <f t="shared" si="67"/>
        <v>44551.39894</v>
      </c>
      <c r="G8656" s="32">
        <f t="shared" si="145"/>
        <v>44551.39894</v>
      </c>
      <c r="H8656" s="29">
        <v>0.3680555555555556</v>
      </c>
      <c r="I8656" s="30">
        <f t="shared" si="146"/>
        <v>-44551.03089</v>
      </c>
      <c r="J8656" s="5" t="s">
        <v>1861</v>
      </c>
      <c r="K8656" t="str">
        <f t="shared" si="147"/>
        <v/>
      </c>
    </row>
    <row r="8657">
      <c r="A8657" s="24">
        <v>44551.32425140047</v>
      </c>
      <c r="B8657" s="5" t="s">
        <v>5919</v>
      </c>
      <c r="C8657" s="5" t="s">
        <v>5933</v>
      </c>
      <c r="D8657" s="5" t="s">
        <v>3803</v>
      </c>
      <c r="E8657" s="5">
        <v>2.0</v>
      </c>
      <c r="F8657" s="28">
        <f t="shared" si="67"/>
        <v>44551.40758</v>
      </c>
      <c r="G8657" s="32">
        <f t="shared" si="145"/>
        <v>44551.40758</v>
      </c>
      <c r="H8657" s="29">
        <v>0.6666666666666666</v>
      </c>
      <c r="I8657" s="30">
        <f t="shared" si="146"/>
        <v>-44550.74092</v>
      </c>
      <c r="K8657" t="str">
        <f t="shared" si="147"/>
        <v/>
      </c>
    </row>
    <row r="8658">
      <c r="A8658" s="24">
        <v>44551.32481240741</v>
      </c>
      <c r="B8658" s="5" t="s">
        <v>5932</v>
      </c>
      <c r="C8658" s="5" t="s">
        <v>5917</v>
      </c>
      <c r="D8658" s="5" t="s">
        <v>3803</v>
      </c>
      <c r="E8658" s="5">
        <v>3.0</v>
      </c>
      <c r="F8658" s="28">
        <f t="shared" si="67"/>
        <v>44551.40815</v>
      </c>
      <c r="G8658" s="32">
        <f t="shared" si="145"/>
        <v>44551.40815</v>
      </c>
      <c r="H8658" s="29">
        <v>0.4111111111111111</v>
      </c>
      <c r="I8658" s="30">
        <f t="shared" si="146"/>
        <v>-44550.99703</v>
      </c>
      <c r="K8658" t="str">
        <f t="shared" si="147"/>
        <v/>
      </c>
    </row>
    <row r="8659">
      <c r="A8659" s="24">
        <v>44551.343900844906</v>
      </c>
      <c r="B8659" s="5" t="s">
        <v>3431</v>
      </c>
      <c r="C8659" s="5" t="s">
        <v>545</v>
      </c>
      <c r="D8659" s="5" t="s">
        <v>3246</v>
      </c>
      <c r="F8659" s="28">
        <f t="shared" si="67"/>
        <v>44551.42723</v>
      </c>
      <c r="G8659" s="32">
        <f t="shared" si="145"/>
        <v>44551.42723</v>
      </c>
      <c r="H8659" s="29">
        <v>0.6666666666666666</v>
      </c>
      <c r="I8659" s="30">
        <f t="shared" si="146"/>
        <v>-44550.76057</v>
      </c>
      <c r="J8659" s="5" t="s">
        <v>3958</v>
      </c>
      <c r="K8659" t="str">
        <f t="shared" si="147"/>
        <v/>
      </c>
    </row>
    <row r="8660">
      <c r="A8660" s="24">
        <v>44551.36109333333</v>
      </c>
      <c r="B8660" s="5" t="s">
        <v>4552</v>
      </c>
      <c r="C8660" s="5" t="s">
        <v>5070</v>
      </c>
      <c r="D8660" s="5" t="s">
        <v>4264</v>
      </c>
      <c r="E8660" s="5">
        <v>8.0</v>
      </c>
      <c r="F8660" s="28">
        <f t="shared" si="67"/>
        <v>44551.44443</v>
      </c>
      <c r="G8660" s="32">
        <f t="shared" si="145"/>
        <v>44551.44443</v>
      </c>
      <c r="H8660" s="29">
        <v>0.5541666666666667</v>
      </c>
      <c r="I8660" s="30">
        <f t="shared" si="146"/>
        <v>-44550.89026</v>
      </c>
      <c r="K8660" t="str">
        <f t="shared" si="147"/>
        <v/>
      </c>
    </row>
    <row r="8661">
      <c r="A8661" s="24">
        <v>44551.36145010417</v>
      </c>
      <c r="B8661" s="5" t="s">
        <v>4580</v>
      </c>
      <c r="C8661" s="5" t="s">
        <v>5070</v>
      </c>
      <c r="D8661" s="5" t="s">
        <v>4264</v>
      </c>
      <c r="E8661" s="5">
        <v>1.0</v>
      </c>
      <c r="F8661" s="28">
        <f t="shared" si="67"/>
        <v>44551.44478</v>
      </c>
      <c r="G8661" s="32">
        <f t="shared" si="145"/>
        <v>44551.44478</v>
      </c>
      <c r="H8661" s="29">
        <v>0.6666666666666666</v>
      </c>
      <c r="I8661" s="30">
        <f t="shared" si="146"/>
        <v>-44550.77812</v>
      </c>
      <c r="K8661" t="str">
        <f t="shared" si="147"/>
        <v/>
      </c>
    </row>
    <row r="8662">
      <c r="A8662" s="24">
        <v>44551.36165195602</v>
      </c>
      <c r="B8662" s="5" t="s">
        <v>5946</v>
      </c>
      <c r="C8662" s="5" t="s">
        <v>5070</v>
      </c>
      <c r="D8662" s="5" t="s">
        <v>4264</v>
      </c>
      <c r="E8662" s="5">
        <v>10.0</v>
      </c>
      <c r="F8662" s="28">
        <f t="shared" si="67"/>
        <v>44551.44499</v>
      </c>
      <c r="G8662" s="32">
        <f t="shared" si="145"/>
        <v>44551.44499</v>
      </c>
      <c r="H8662" s="29">
        <v>0.5541666666666667</v>
      </c>
      <c r="I8662" s="30">
        <f t="shared" si="146"/>
        <v>-44550.89082</v>
      </c>
      <c r="K8662" t="str">
        <f t="shared" si="147"/>
        <v/>
      </c>
    </row>
    <row r="8663">
      <c r="A8663" s="24">
        <v>44551.36202712963</v>
      </c>
      <c r="B8663" s="5" t="s">
        <v>5947</v>
      </c>
      <c r="C8663" s="5" t="s">
        <v>5070</v>
      </c>
      <c r="D8663" s="5" t="s">
        <v>4264</v>
      </c>
      <c r="E8663" s="5">
        <v>11.0</v>
      </c>
      <c r="F8663" s="28">
        <f t="shared" si="67"/>
        <v>44551.44536</v>
      </c>
      <c r="G8663" s="32">
        <f t="shared" si="145"/>
        <v>44551.44536</v>
      </c>
      <c r="H8663" s="29">
        <v>0.42291666666666666</v>
      </c>
      <c r="I8663" s="30">
        <f t="shared" si="146"/>
        <v>-44551.02244</v>
      </c>
      <c r="K8663" t="str">
        <f t="shared" si="147"/>
        <v/>
      </c>
    </row>
    <row r="8664">
      <c r="A8664" s="24">
        <v>44551.41018141204</v>
      </c>
      <c r="B8664" s="5" t="s">
        <v>5948</v>
      </c>
      <c r="C8664" s="5" t="s">
        <v>5880</v>
      </c>
      <c r="D8664" s="5" t="s">
        <v>5042</v>
      </c>
      <c r="E8664" s="5">
        <v>3.0</v>
      </c>
      <c r="F8664" s="28">
        <f t="shared" si="67"/>
        <v>44551.49351</v>
      </c>
      <c r="G8664" s="32">
        <f t="shared" si="145"/>
        <v>44551.49351</v>
      </c>
      <c r="H8664" s="29">
        <v>0.5180555555555556</v>
      </c>
      <c r="I8664" s="30">
        <f t="shared" si="146"/>
        <v>-44550.97546</v>
      </c>
      <c r="K8664" t="str">
        <f t="shared" si="147"/>
        <v/>
      </c>
    </row>
    <row r="8665">
      <c r="A8665" s="24">
        <v>44551.41142108796</v>
      </c>
      <c r="B8665" s="5" t="s">
        <v>3082</v>
      </c>
      <c r="C8665" s="5" t="s">
        <v>27</v>
      </c>
      <c r="D8665" s="5" t="s">
        <v>4264</v>
      </c>
      <c r="E8665" s="5">
        <v>1.0</v>
      </c>
      <c r="F8665" s="28">
        <f t="shared" si="67"/>
        <v>44551.49475</v>
      </c>
      <c r="G8665" s="32">
        <f t="shared" si="145"/>
        <v>44551.49475</v>
      </c>
      <c r="H8665" s="29">
        <v>0.5576388888888889</v>
      </c>
      <c r="I8665" s="30">
        <f t="shared" si="146"/>
        <v>-44550.93712</v>
      </c>
      <c r="K8665" t="str">
        <f t="shared" si="147"/>
        <v/>
      </c>
    </row>
    <row r="8666">
      <c r="A8666" s="24">
        <v>44551.41669388889</v>
      </c>
      <c r="B8666" s="5" t="s">
        <v>5320</v>
      </c>
      <c r="C8666" s="5" t="s">
        <v>5810</v>
      </c>
      <c r="D8666" s="5" t="s">
        <v>5042</v>
      </c>
      <c r="E8666" s="5">
        <v>12.0</v>
      </c>
      <c r="F8666" s="28">
        <f t="shared" si="67"/>
        <v>44551.50003</v>
      </c>
      <c r="G8666" s="32">
        <f t="shared" si="145"/>
        <v>44551.50003</v>
      </c>
      <c r="H8666" s="29">
        <v>0.5180555555555556</v>
      </c>
      <c r="I8666" s="30">
        <f t="shared" si="146"/>
        <v>-44550.98197</v>
      </c>
      <c r="K8666" t="str">
        <f t="shared" si="147"/>
        <v/>
      </c>
    </row>
    <row r="8667">
      <c r="A8667" s="24">
        <v>44551.421981064814</v>
      </c>
      <c r="B8667" s="5" t="s">
        <v>5772</v>
      </c>
      <c r="C8667" s="5" t="s">
        <v>5949</v>
      </c>
      <c r="D8667" s="5" t="s">
        <v>1473</v>
      </c>
      <c r="E8667" s="5">
        <v>13.0</v>
      </c>
      <c r="F8667" s="28">
        <f t="shared" si="67"/>
        <v>44551.50531</v>
      </c>
      <c r="G8667" s="32">
        <f t="shared" si="145"/>
        <v>44551.50531</v>
      </c>
      <c r="H8667" s="29">
        <v>0.5104166666666666</v>
      </c>
      <c r="I8667" s="30">
        <f t="shared" si="146"/>
        <v>-44550.9949</v>
      </c>
      <c r="K8667" t="str">
        <f t="shared" si="147"/>
        <v/>
      </c>
    </row>
    <row r="8668">
      <c r="A8668" s="24">
        <v>44551.42565601852</v>
      </c>
      <c r="B8668" s="5" t="s">
        <v>5950</v>
      </c>
      <c r="C8668" s="5" t="s">
        <v>516</v>
      </c>
      <c r="D8668" s="5" t="s">
        <v>3246</v>
      </c>
      <c r="F8668" s="28">
        <f t="shared" si="67"/>
        <v>44551.50899</v>
      </c>
      <c r="G8668" s="32">
        <f t="shared" si="145"/>
        <v>44551.50899</v>
      </c>
      <c r="H8668" s="29">
        <v>0.6666666666666666</v>
      </c>
      <c r="I8668" s="30">
        <f t="shared" si="146"/>
        <v>-44550.84232</v>
      </c>
      <c r="J8668" s="5" t="s">
        <v>3974</v>
      </c>
      <c r="K8668" t="str">
        <f t="shared" si="147"/>
        <v/>
      </c>
    </row>
    <row r="8669">
      <c r="A8669" s="24">
        <v>44551.440770243054</v>
      </c>
      <c r="B8669" s="5" t="s">
        <v>3803</v>
      </c>
      <c r="C8669" s="5" t="s">
        <v>516</v>
      </c>
      <c r="D8669" s="5" t="s">
        <v>3246</v>
      </c>
      <c r="F8669" s="28">
        <f t="shared" si="67"/>
        <v>44551.5241</v>
      </c>
      <c r="G8669" s="32">
        <f t="shared" si="145"/>
        <v>44551.5241</v>
      </c>
      <c r="H8669" s="29">
        <v>0.5375</v>
      </c>
      <c r="I8669" s="30">
        <f t="shared" si="146"/>
        <v>-44550.9866</v>
      </c>
      <c r="J8669" s="5" t="s">
        <v>3972</v>
      </c>
      <c r="K8669" t="str">
        <f t="shared" si="147"/>
        <v/>
      </c>
    </row>
    <row r="8670">
      <c r="A8670" s="24">
        <v>44551.44668695602</v>
      </c>
      <c r="B8670" s="5" t="s">
        <v>2416</v>
      </c>
      <c r="C8670" s="5" t="s">
        <v>5391</v>
      </c>
      <c r="D8670" s="5" t="s">
        <v>624</v>
      </c>
      <c r="E8670" s="5">
        <v>14.0</v>
      </c>
      <c r="F8670" s="28">
        <f t="shared" si="67"/>
        <v>44551.53002</v>
      </c>
      <c r="G8670" s="32">
        <f t="shared" si="145"/>
        <v>44551.53002</v>
      </c>
      <c r="H8670" s="29">
        <v>0.5756944444444444</v>
      </c>
      <c r="I8670" s="30">
        <f t="shared" si="146"/>
        <v>-44550.95433</v>
      </c>
      <c r="K8670" t="str">
        <f t="shared" si="147"/>
        <v/>
      </c>
    </row>
    <row r="8671">
      <c r="A8671" s="24">
        <v>44551.447331435185</v>
      </c>
      <c r="B8671" s="5" t="s">
        <v>5951</v>
      </c>
      <c r="C8671" s="5" t="s">
        <v>4821</v>
      </c>
      <c r="D8671" s="5" t="s">
        <v>624</v>
      </c>
      <c r="E8671" s="5">
        <v>15.0</v>
      </c>
      <c r="F8671" s="28">
        <f t="shared" si="67"/>
        <v>44551.53066</v>
      </c>
      <c r="G8671" s="32">
        <f t="shared" si="145"/>
        <v>44551.53066</v>
      </c>
      <c r="H8671" s="29">
        <v>0.5756944444444444</v>
      </c>
      <c r="I8671" s="30">
        <f t="shared" si="146"/>
        <v>-44550.95497</v>
      </c>
      <c r="K8671" t="str">
        <f t="shared" si="147"/>
        <v/>
      </c>
    </row>
    <row r="8672">
      <c r="A8672" s="24">
        <v>44551.45027240741</v>
      </c>
      <c r="B8672" s="5" t="s">
        <v>5186</v>
      </c>
      <c r="C8672" s="5" t="s">
        <v>1480</v>
      </c>
      <c r="D8672" s="5" t="s">
        <v>2787</v>
      </c>
      <c r="E8672" s="5">
        <v>39.0</v>
      </c>
      <c r="F8672" s="28">
        <f t="shared" si="67"/>
        <v>44551.53361</v>
      </c>
      <c r="G8672" s="32">
        <f t="shared" si="145"/>
        <v>44551.53361</v>
      </c>
      <c r="H8672" s="29">
        <v>0.6243055555555556</v>
      </c>
      <c r="I8672" s="30">
        <f t="shared" si="146"/>
        <v>-44550.9093</v>
      </c>
      <c r="J8672" s="5" t="s">
        <v>1861</v>
      </c>
      <c r="K8672" t="str">
        <f t="shared" si="147"/>
        <v/>
      </c>
    </row>
    <row r="8673">
      <c r="A8673" s="24">
        <v>44551.52059990741</v>
      </c>
      <c r="B8673" s="5" t="s">
        <v>1097</v>
      </c>
      <c r="C8673" s="5" t="s">
        <v>1098</v>
      </c>
      <c r="D8673" s="5" t="s">
        <v>5794</v>
      </c>
      <c r="E8673" s="5">
        <v>8.0</v>
      </c>
      <c r="F8673" s="28">
        <f t="shared" si="67"/>
        <v>44551.60393</v>
      </c>
      <c r="G8673" s="32">
        <f t="shared" si="145"/>
        <v>44551.60393</v>
      </c>
      <c r="H8673" s="29">
        <v>0.6666666666666666</v>
      </c>
      <c r="I8673" s="30">
        <f t="shared" si="146"/>
        <v>-44550.93727</v>
      </c>
      <c r="K8673" t="str">
        <f t="shared" si="147"/>
        <v/>
      </c>
    </row>
    <row r="8674">
      <c r="A8674" s="24">
        <v>44551.52108561342</v>
      </c>
      <c r="B8674" s="5" t="s">
        <v>5952</v>
      </c>
      <c r="C8674" s="5" t="s">
        <v>1098</v>
      </c>
      <c r="D8674" s="5" t="s">
        <v>5794</v>
      </c>
      <c r="E8674" s="5">
        <v>9.0</v>
      </c>
      <c r="F8674" s="28">
        <f t="shared" si="67"/>
        <v>44551.60442</v>
      </c>
      <c r="G8674" s="32">
        <f t="shared" si="145"/>
        <v>44551.60442</v>
      </c>
      <c r="H8674" s="29">
        <v>0.6666666666666666</v>
      </c>
      <c r="I8674" s="30">
        <f t="shared" si="146"/>
        <v>-44550.93775</v>
      </c>
      <c r="K8674" t="str">
        <f t="shared" si="147"/>
        <v/>
      </c>
    </row>
    <row r="8675">
      <c r="A8675" s="24">
        <v>44551.521388368055</v>
      </c>
      <c r="B8675" s="5" t="s">
        <v>5953</v>
      </c>
      <c r="C8675" s="5" t="s">
        <v>1098</v>
      </c>
      <c r="D8675" s="5" t="s">
        <v>5794</v>
      </c>
      <c r="E8675" s="5">
        <v>10.0</v>
      </c>
      <c r="F8675" s="28">
        <f t="shared" si="67"/>
        <v>44551.60472</v>
      </c>
      <c r="G8675" s="32">
        <f t="shared" si="145"/>
        <v>44551.60472</v>
      </c>
      <c r="H8675" s="29">
        <v>0.6666666666666666</v>
      </c>
      <c r="I8675" s="30">
        <f t="shared" si="146"/>
        <v>-44550.93806</v>
      </c>
      <c r="K8675" t="str">
        <f t="shared" si="147"/>
        <v/>
      </c>
    </row>
    <row r="8676">
      <c r="A8676" s="24">
        <v>44551.526736134256</v>
      </c>
      <c r="B8676" s="5" t="s">
        <v>922</v>
      </c>
      <c r="C8676" s="5" t="s">
        <v>923</v>
      </c>
      <c r="D8676" s="26" t="s">
        <v>2402</v>
      </c>
      <c r="E8676" s="5">
        <v>12.0</v>
      </c>
      <c r="F8676" s="28">
        <f t="shared" si="67"/>
        <v>44551.61007</v>
      </c>
      <c r="G8676" s="32">
        <f t="shared" si="145"/>
        <v>44551.61007</v>
      </c>
      <c r="H8676" s="29">
        <v>0.6666666666666666</v>
      </c>
      <c r="I8676" s="30">
        <f t="shared" si="146"/>
        <v>-44550.9434</v>
      </c>
      <c r="K8676" t="str">
        <f t="shared" si="147"/>
        <v/>
      </c>
    </row>
    <row r="8677">
      <c r="A8677" s="24">
        <v>44551.5900140625</v>
      </c>
      <c r="B8677" s="5" t="s">
        <v>842</v>
      </c>
      <c r="C8677" s="5" t="s">
        <v>1231</v>
      </c>
      <c r="D8677" s="5" t="s">
        <v>173</v>
      </c>
      <c r="E8677" s="5">
        <v>3.0</v>
      </c>
      <c r="F8677" s="28">
        <f t="shared" si="67"/>
        <v>44551.67335</v>
      </c>
      <c r="G8677" s="32">
        <f t="shared" si="145"/>
        <v>44551.67335</v>
      </c>
      <c r="H8677" s="29">
        <v>0.6666666666666666</v>
      </c>
      <c r="I8677" s="30">
        <f t="shared" si="146"/>
        <v>-44551.00668</v>
      </c>
      <c r="K8677" t="str">
        <f t="shared" si="147"/>
        <v/>
      </c>
    </row>
    <row r="8678">
      <c r="A8678" s="24">
        <v>44551.87746130787</v>
      </c>
      <c r="B8678" s="5" t="s">
        <v>3401</v>
      </c>
      <c r="C8678" s="5" t="s">
        <v>1480</v>
      </c>
      <c r="D8678" s="5" t="s">
        <v>2787</v>
      </c>
      <c r="F8678" s="28">
        <f t="shared" si="67"/>
        <v>44551.96079</v>
      </c>
      <c r="G8678" s="32">
        <f t="shared" si="145"/>
        <v>44551.96079</v>
      </c>
      <c r="I8678" t="str">
        <f t="shared" si="146"/>
        <v/>
      </c>
      <c r="K8678" t="str">
        <f t="shared" si="147"/>
        <v/>
      </c>
    </row>
    <row r="8679">
      <c r="A8679" s="24">
        <v>44552.268489803246</v>
      </c>
      <c r="B8679" s="5" t="s">
        <v>323</v>
      </c>
      <c r="C8679" s="5" t="s">
        <v>516</v>
      </c>
      <c r="D8679" s="5" t="s">
        <v>3246</v>
      </c>
      <c r="E8679" s="5">
        <v>38.0</v>
      </c>
      <c r="F8679" s="28">
        <f t="shared" si="67"/>
        <v>44552.35182</v>
      </c>
      <c r="G8679" s="32">
        <f t="shared" si="145"/>
        <v>44552.35182</v>
      </c>
      <c r="H8679" s="29">
        <v>0.6666666666666666</v>
      </c>
      <c r="I8679" s="30">
        <f t="shared" si="146"/>
        <v>-44551.68516</v>
      </c>
      <c r="J8679" s="5" t="s">
        <v>1861</v>
      </c>
      <c r="K8679" t="str">
        <f t="shared" si="147"/>
        <v/>
      </c>
    </row>
    <row r="8680">
      <c r="A8680" s="24">
        <v>44552.312265381945</v>
      </c>
      <c r="B8680" s="5" t="s">
        <v>1599</v>
      </c>
      <c r="C8680" s="5" t="s">
        <v>516</v>
      </c>
      <c r="D8680" s="5" t="s">
        <v>3246</v>
      </c>
      <c r="F8680" s="28">
        <f t="shared" si="67"/>
        <v>44552.3956</v>
      </c>
      <c r="G8680" s="32">
        <f t="shared" si="145"/>
        <v>44552.3956</v>
      </c>
      <c r="H8680" s="29">
        <v>0.6666666666666666</v>
      </c>
      <c r="I8680" s="30">
        <f t="shared" si="146"/>
        <v>-44551.72893</v>
      </c>
      <c r="J8680" s="5" t="s">
        <v>3958</v>
      </c>
      <c r="K8680" t="str">
        <f t="shared" si="147"/>
        <v/>
      </c>
    </row>
    <row r="8681">
      <c r="A8681" s="24">
        <v>44552.315847418984</v>
      </c>
      <c r="B8681" s="5" t="s">
        <v>5919</v>
      </c>
      <c r="C8681" s="5" t="s">
        <v>5933</v>
      </c>
      <c r="D8681" s="5" t="s">
        <v>3803</v>
      </c>
      <c r="E8681" s="5">
        <v>1.0</v>
      </c>
      <c r="F8681" s="28">
        <f t="shared" si="67"/>
        <v>44552.39918</v>
      </c>
      <c r="G8681" s="32">
        <f t="shared" si="145"/>
        <v>44552.39918</v>
      </c>
      <c r="H8681" s="29">
        <v>0.6666666666666666</v>
      </c>
      <c r="I8681" s="30">
        <f t="shared" si="146"/>
        <v>-44551.73251</v>
      </c>
      <c r="K8681" t="str">
        <f t="shared" si="147"/>
        <v/>
      </c>
    </row>
    <row r="8682">
      <c r="A8682" s="24">
        <v>44552.320325162036</v>
      </c>
      <c r="B8682" s="5" t="s">
        <v>3803</v>
      </c>
      <c r="C8682" s="5" t="s">
        <v>516</v>
      </c>
      <c r="D8682" s="5" t="s">
        <v>3246</v>
      </c>
      <c r="F8682" s="28">
        <f t="shared" si="67"/>
        <v>44552.40366</v>
      </c>
      <c r="G8682" s="32">
        <f t="shared" si="145"/>
        <v>44552.40366</v>
      </c>
      <c r="H8682" s="29">
        <v>0.6666666666666666</v>
      </c>
      <c r="I8682" s="30">
        <f t="shared" si="146"/>
        <v>-44551.73699</v>
      </c>
      <c r="J8682" s="5" t="s">
        <v>3974</v>
      </c>
      <c r="K8682" t="str">
        <f t="shared" si="147"/>
        <v/>
      </c>
    </row>
    <row r="8683">
      <c r="A8683" s="24">
        <v>44552.323762175925</v>
      </c>
      <c r="B8683" s="5" t="s">
        <v>2416</v>
      </c>
      <c r="C8683" s="5" t="s">
        <v>5391</v>
      </c>
      <c r="D8683" s="5" t="s">
        <v>4264</v>
      </c>
      <c r="E8683" s="5">
        <v>8.0</v>
      </c>
      <c r="F8683" s="28">
        <f t="shared" si="67"/>
        <v>44552.4071</v>
      </c>
      <c r="G8683" s="32">
        <f t="shared" si="145"/>
        <v>44552.4071</v>
      </c>
      <c r="H8683" s="29">
        <v>0.5875</v>
      </c>
      <c r="I8683" s="30">
        <f t="shared" si="146"/>
        <v>-44551.8196</v>
      </c>
      <c r="K8683" t="str">
        <f t="shared" si="147"/>
        <v/>
      </c>
    </row>
    <row r="8684">
      <c r="A8684" s="24">
        <v>44552.32692640046</v>
      </c>
      <c r="B8684" s="5" t="s">
        <v>5715</v>
      </c>
      <c r="C8684" s="5" t="s">
        <v>516</v>
      </c>
      <c r="D8684" s="5" t="s">
        <v>3246</v>
      </c>
      <c r="F8684" s="28">
        <f t="shared" si="67"/>
        <v>44552.41026</v>
      </c>
      <c r="G8684" s="32">
        <f t="shared" si="145"/>
        <v>44552.41026</v>
      </c>
      <c r="H8684" s="29">
        <v>0.6666666666666666</v>
      </c>
      <c r="I8684" s="30">
        <f t="shared" si="146"/>
        <v>-44551.74359</v>
      </c>
      <c r="J8684" s="5" t="s">
        <v>3972</v>
      </c>
      <c r="K8684" t="str">
        <f t="shared" si="147"/>
        <v/>
      </c>
    </row>
    <row r="8685">
      <c r="A8685" s="24">
        <v>44552.33869021991</v>
      </c>
      <c r="B8685" s="5" t="s">
        <v>3431</v>
      </c>
      <c r="C8685" s="5" t="s">
        <v>545</v>
      </c>
      <c r="D8685" s="5" t="s">
        <v>3246</v>
      </c>
      <c r="F8685" s="28">
        <f t="shared" si="67"/>
        <v>44552.42202</v>
      </c>
      <c r="G8685" s="32">
        <f t="shared" si="145"/>
        <v>44552.42202</v>
      </c>
      <c r="H8685" s="29">
        <v>0.6666666666666666</v>
      </c>
      <c r="I8685" s="30">
        <f t="shared" si="146"/>
        <v>-44551.75536</v>
      </c>
      <c r="J8685" s="5" t="s">
        <v>5745</v>
      </c>
      <c r="K8685" t="str">
        <f t="shared" si="147"/>
        <v/>
      </c>
    </row>
    <row r="8686">
      <c r="A8686" s="24">
        <v>44552.362917499995</v>
      </c>
      <c r="B8686" s="5" t="s">
        <v>5951</v>
      </c>
      <c r="C8686" s="5" t="s">
        <v>4821</v>
      </c>
      <c r="D8686" s="5" t="s">
        <v>4264</v>
      </c>
      <c r="E8686" s="5">
        <v>2.0</v>
      </c>
      <c r="F8686" s="28">
        <f t="shared" si="67"/>
        <v>44552.44625</v>
      </c>
      <c r="G8686" s="32">
        <f t="shared" si="145"/>
        <v>44552.44625</v>
      </c>
      <c r="H8686" s="29">
        <v>0.5875</v>
      </c>
      <c r="I8686" s="30">
        <f t="shared" si="146"/>
        <v>-44551.85875</v>
      </c>
      <c r="K8686" t="str">
        <f t="shared" si="147"/>
        <v/>
      </c>
    </row>
    <row r="8687">
      <c r="A8687" s="24">
        <v>44552.40227773148</v>
      </c>
      <c r="B8687" s="5" t="s">
        <v>2964</v>
      </c>
      <c r="C8687" s="5" t="s">
        <v>5954</v>
      </c>
      <c r="D8687" s="5" t="s">
        <v>347</v>
      </c>
      <c r="E8687" s="5">
        <v>9.0</v>
      </c>
      <c r="F8687" s="28">
        <f t="shared" si="67"/>
        <v>44552.48561</v>
      </c>
      <c r="G8687" s="32">
        <f t="shared" si="145"/>
        <v>44552.48561</v>
      </c>
      <c r="H8687" s="29">
        <v>0.5326388888888889</v>
      </c>
      <c r="I8687" s="30">
        <f t="shared" si="146"/>
        <v>-44551.95297</v>
      </c>
      <c r="K8687" t="str">
        <f t="shared" si="147"/>
        <v/>
      </c>
    </row>
    <row r="8688">
      <c r="A8688" s="24">
        <v>44552.42026803241</v>
      </c>
      <c r="B8688" s="5" t="s">
        <v>4023</v>
      </c>
      <c r="C8688" s="5" t="s">
        <v>4222</v>
      </c>
      <c r="D8688" s="5" t="s">
        <v>173</v>
      </c>
      <c r="E8688" s="5">
        <v>10.0</v>
      </c>
      <c r="F8688" s="28">
        <f t="shared" si="67"/>
        <v>44552.5036</v>
      </c>
      <c r="G8688" s="32">
        <f t="shared" si="145"/>
        <v>44552.5036</v>
      </c>
      <c r="H8688" s="29">
        <v>0.5006944444444444</v>
      </c>
      <c r="I8688" s="30">
        <f t="shared" si="146"/>
        <v>-44552.00291</v>
      </c>
      <c r="K8688" t="str">
        <f t="shared" si="147"/>
        <v/>
      </c>
    </row>
    <row r="8689">
      <c r="A8689" s="24">
        <v>44552.43857322917</v>
      </c>
      <c r="B8689" s="5" t="s">
        <v>1120</v>
      </c>
      <c r="C8689" s="5" t="s">
        <v>545</v>
      </c>
      <c r="D8689" s="5" t="s">
        <v>3246</v>
      </c>
      <c r="F8689" s="28">
        <f t="shared" si="67"/>
        <v>44552.52191</v>
      </c>
      <c r="G8689" s="32">
        <f t="shared" si="145"/>
        <v>44552.52191</v>
      </c>
      <c r="I8689" t="str">
        <f t="shared" si="146"/>
        <v/>
      </c>
      <c r="J8689" s="5" t="s">
        <v>3958</v>
      </c>
      <c r="K8689" t="str">
        <f t="shared" si="147"/>
        <v/>
      </c>
    </row>
    <row r="8690">
      <c r="A8690" s="24">
        <v>44552.55647800926</v>
      </c>
      <c r="B8690" s="5" t="s">
        <v>2388</v>
      </c>
      <c r="C8690" s="5" t="s">
        <v>619</v>
      </c>
      <c r="D8690" s="5" t="s">
        <v>4653</v>
      </c>
      <c r="E8690" s="5">
        <v>2.0</v>
      </c>
      <c r="F8690" s="28">
        <f t="shared" si="67"/>
        <v>44552.63981</v>
      </c>
      <c r="G8690" s="32">
        <f t="shared" si="145"/>
        <v>44552.63981</v>
      </c>
      <c r="H8690" s="29">
        <v>0.6666666666666666</v>
      </c>
      <c r="I8690" s="30">
        <f t="shared" si="146"/>
        <v>-44551.97314</v>
      </c>
      <c r="K8690" t="str">
        <f t="shared" si="147"/>
        <v/>
      </c>
    </row>
    <row r="8691">
      <c r="A8691" s="24">
        <v>44552.87733325231</v>
      </c>
      <c r="B8691" s="5" t="s">
        <v>3401</v>
      </c>
      <c r="C8691" s="5" t="s">
        <v>1480</v>
      </c>
      <c r="D8691" s="5" t="s">
        <v>2787</v>
      </c>
      <c r="F8691" s="28">
        <f t="shared" si="67"/>
        <v>44552.96067</v>
      </c>
      <c r="G8691" s="32">
        <f t="shared" si="145"/>
        <v>44552.96067</v>
      </c>
      <c r="I8691" t="str">
        <f t="shared" si="146"/>
        <v/>
      </c>
      <c r="K8691" t="str">
        <f t="shared" si="147"/>
        <v/>
      </c>
    </row>
    <row r="8692">
      <c r="A8692" s="24">
        <v>44553.22110459491</v>
      </c>
      <c r="B8692" s="5" t="s">
        <v>5206</v>
      </c>
      <c r="C8692" s="5" t="s">
        <v>1932</v>
      </c>
      <c r="D8692" s="5" t="s">
        <v>1058</v>
      </c>
      <c r="F8692" s="28">
        <f t="shared" si="67"/>
        <v>44553.30444</v>
      </c>
      <c r="G8692" s="32">
        <f t="shared" si="145"/>
        <v>44553.30444</v>
      </c>
      <c r="I8692" t="str">
        <f t="shared" si="146"/>
        <v/>
      </c>
      <c r="K8692" t="str">
        <f t="shared" si="147"/>
        <v/>
      </c>
    </row>
    <row r="8693">
      <c r="A8693" s="24">
        <v>44553.284655324074</v>
      </c>
      <c r="B8693" s="5" t="s">
        <v>3053</v>
      </c>
      <c r="C8693" s="5" t="s">
        <v>976</v>
      </c>
      <c r="D8693" s="5" t="s">
        <v>5042</v>
      </c>
      <c r="E8693" s="5">
        <v>1.0</v>
      </c>
      <c r="F8693" s="28">
        <f t="shared" si="67"/>
        <v>44553.36799</v>
      </c>
      <c r="G8693" s="32">
        <f t="shared" si="145"/>
        <v>44553.36799</v>
      </c>
      <c r="H8693" s="29">
        <v>0.33541666666666664</v>
      </c>
      <c r="I8693" s="30">
        <f t="shared" si="146"/>
        <v>-44553.03257</v>
      </c>
      <c r="K8693" t="str">
        <f t="shared" si="147"/>
        <v/>
      </c>
    </row>
    <row r="8694">
      <c r="A8694" s="24">
        <v>44553.33869877315</v>
      </c>
      <c r="B8694" s="5" t="s">
        <v>3364</v>
      </c>
      <c r="D8694" s="5" t="s">
        <v>1473</v>
      </c>
      <c r="E8694" s="5">
        <v>1.0</v>
      </c>
      <c r="F8694" s="28">
        <f t="shared" si="67"/>
        <v>44553.42203</v>
      </c>
      <c r="G8694" s="32">
        <f t="shared" si="145"/>
        <v>44553.42203</v>
      </c>
      <c r="H8694" s="29">
        <v>0.3958333333333333</v>
      </c>
      <c r="I8694" s="30">
        <f t="shared" si="146"/>
        <v>-44553.0262</v>
      </c>
      <c r="K8694" t="str">
        <f t="shared" si="147"/>
        <v/>
      </c>
    </row>
    <row r="8695">
      <c r="A8695" s="24">
        <v>44553.339235555555</v>
      </c>
      <c r="B8695" s="5" t="s">
        <v>5707</v>
      </c>
      <c r="C8695" s="5" t="s">
        <v>5955</v>
      </c>
      <c r="D8695" s="5" t="s">
        <v>1473</v>
      </c>
      <c r="E8695" s="5">
        <v>8.0</v>
      </c>
      <c r="F8695" s="28">
        <f t="shared" si="67"/>
        <v>44553.42257</v>
      </c>
      <c r="G8695" s="32">
        <f t="shared" si="145"/>
        <v>44553.42257</v>
      </c>
      <c r="H8695" s="29">
        <v>0.3958333333333333</v>
      </c>
      <c r="I8695" s="30">
        <f t="shared" si="146"/>
        <v>-44553.02674</v>
      </c>
      <c r="K8695" t="str">
        <f t="shared" si="147"/>
        <v/>
      </c>
    </row>
    <row r="8696">
      <c r="A8696" s="24">
        <v>44553.33973613426</v>
      </c>
      <c r="B8696" s="5" t="s">
        <v>5956</v>
      </c>
      <c r="C8696" s="5" t="s">
        <v>5957</v>
      </c>
      <c r="D8696" s="5" t="s">
        <v>1473</v>
      </c>
      <c r="E8696" s="5">
        <v>9.0</v>
      </c>
      <c r="F8696" s="28">
        <f t="shared" si="67"/>
        <v>44553.42307</v>
      </c>
      <c r="G8696" s="32">
        <f t="shared" si="145"/>
        <v>44553.42307</v>
      </c>
      <c r="H8696" s="29">
        <v>0.3958333333333333</v>
      </c>
      <c r="I8696" s="30">
        <f t="shared" si="146"/>
        <v>-44553.02724</v>
      </c>
      <c r="K8696" t="str">
        <f t="shared" si="147"/>
        <v/>
      </c>
    </row>
    <row r="8697">
      <c r="A8697" s="24">
        <v>44553.34350019676</v>
      </c>
      <c r="B8697" s="5" t="s">
        <v>2416</v>
      </c>
      <c r="C8697" s="5" t="s">
        <v>5391</v>
      </c>
      <c r="D8697" s="5" t="s">
        <v>624</v>
      </c>
      <c r="E8697" s="5">
        <v>10.0</v>
      </c>
      <c r="F8697" s="28">
        <f t="shared" si="67"/>
        <v>44553.42683</v>
      </c>
      <c r="G8697" s="32">
        <f t="shared" si="145"/>
        <v>44553.42683</v>
      </c>
      <c r="H8697" s="29">
        <v>0.4930555555555556</v>
      </c>
      <c r="I8697" s="30">
        <f t="shared" si="146"/>
        <v>-44552.93378</v>
      </c>
      <c r="K8697" t="str">
        <f t="shared" si="147"/>
        <v/>
      </c>
    </row>
    <row r="8698">
      <c r="A8698" s="24">
        <v>44553.36897744213</v>
      </c>
      <c r="B8698" s="5" t="s">
        <v>4088</v>
      </c>
      <c r="C8698" s="5" t="s">
        <v>545</v>
      </c>
      <c r="D8698" s="5" t="s">
        <v>3246</v>
      </c>
      <c r="F8698" s="28">
        <f t="shared" si="67"/>
        <v>44553.45231</v>
      </c>
      <c r="G8698" s="32">
        <f t="shared" si="145"/>
        <v>44553.45231</v>
      </c>
      <c r="H8698" s="29">
        <v>0.5604166666666667</v>
      </c>
      <c r="I8698" s="30">
        <f t="shared" si="146"/>
        <v>-44552.89189</v>
      </c>
      <c r="J8698" s="5" t="s">
        <v>3972</v>
      </c>
      <c r="K8698" t="str">
        <f t="shared" si="147"/>
        <v/>
      </c>
    </row>
    <row r="8699">
      <c r="A8699" s="24">
        <v>44553.45420133102</v>
      </c>
      <c r="B8699" s="5" t="s">
        <v>5785</v>
      </c>
      <c r="D8699" s="5" t="s">
        <v>5958</v>
      </c>
      <c r="E8699" s="5">
        <v>1.0</v>
      </c>
      <c r="F8699" s="28">
        <f t="shared" si="67"/>
        <v>44553.53753</v>
      </c>
      <c r="G8699" s="32">
        <f t="shared" si="145"/>
        <v>44553.53753</v>
      </c>
      <c r="H8699" s="29">
        <v>0.5208333333333334</v>
      </c>
      <c r="I8699" s="30">
        <f t="shared" si="146"/>
        <v>-44553.0167</v>
      </c>
      <c r="K8699" t="str">
        <f t="shared" si="147"/>
        <v/>
      </c>
    </row>
    <row r="8700">
      <c r="A8700" s="24">
        <v>44553.454763263886</v>
      </c>
      <c r="B8700" s="5" t="s">
        <v>5783</v>
      </c>
      <c r="D8700" s="5" t="s">
        <v>5958</v>
      </c>
      <c r="E8700" s="5">
        <v>2.0</v>
      </c>
      <c r="F8700" s="28">
        <f t="shared" si="67"/>
        <v>44553.5381</v>
      </c>
      <c r="G8700" s="32">
        <f t="shared" si="145"/>
        <v>44553.5381</v>
      </c>
      <c r="H8700" s="29">
        <v>0.5208333333333334</v>
      </c>
      <c r="I8700" s="30">
        <f t="shared" si="146"/>
        <v>-44553.01726</v>
      </c>
      <c r="K8700" t="str">
        <f t="shared" si="147"/>
        <v/>
      </c>
    </row>
    <row r="8701">
      <c r="A8701" s="24">
        <v>44553.45666534722</v>
      </c>
      <c r="B8701" s="5" t="s">
        <v>2496</v>
      </c>
      <c r="C8701" s="5" t="s">
        <v>545</v>
      </c>
      <c r="D8701" s="5" t="s">
        <v>3246</v>
      </c>
      <c r="F8701" s="28">
        <f t="shared" si="67"/>
        <v>44553.54</v>
      </c>
      <c r="G8701" s="32">
        <f t="shared" si="145"/>
        <v>44553.54</v>
      </c>
      <c r="H8701" s="29">
        <v>0.5</v>
      </c>
      <c r="I8701" s="30">
        <f t="shared" si="146"/>
        <v>-44553.04</v>
      </c>
      <c r="J8701" s="5" t="s">
        <v>3974</v>
      </c>
      <c r="K8701" t="str">
        <f t="shared" si="147"/>
        <v/>
      </c>
    </row>
    <row r="8702">
      <c r="A8702" s="24">
        <v>44553.45762699074</v>
      </c>
      <c r="B8702" s="5" t="s">
        <v>1286</v>
      </c>
      <c r="C8702" s="5" t="s">
        <v>1626</v>
      </c>
      <c r="D8702" s="5" t="s">
        <v>821</v>
      </c>
      <c r="E8702" s="5">
        <v>8.0</v>
      </c>
      <c r="F8702" s="28">
        <f t="shared" si="67"/>
        <v>44553.54096</v>
      </c>
      <c r="G8702" s="32">
        <f t="shared" si="145"/>
        <v>44553.54096</v>
      </c>
      <c r="H8702" s="29">
        <v>0.5854166666666667</v>
      </c>
      <c r="I8702" s="30">
        <f t="shared" si="146"/>
        <v>-44552.95554</v>
      </c>
      <c r="K8702" t="str">
        <f t="shared" si="147"/>
        <v/>
      </c>
    </row>
    <row r="8703">
      <c r="A8703" s="24">
        <v>44553.50107804398</v>
      </c>
      <c r="B8703" s="5" t="s">
        <v>34</v>
      </c>
      <c r="C8703" s="5" t="s">
        <v>35</v>
      </c>
      <c r="D8703" s="5" t="s">
        <v>1063</v>
      </c>
      <c r="E8703" s="5">
        <v>1.0</v>
      </c>
      <c r="F8703" s="28">
        <f t="shared" si="67"/>
        <v>44553.58441</v>
      </c>
      <c r="G8703" s="32">
        <f t="shared" si="145"/>
        <v>44553.58441</v>
      </c>
      <c r="I8703" t="str">
        <f t="shared" si="146"/>
        <v/>
      </c>
      <c r="K8703">
        <f t="shared" si="147"/>
        <v>1</v>
      </c>
    </row>
    <row r="8704">
      <c r="A8704" s="24">
        <v>44553.64567334491</v>
      </c>
      <c r="B8704" s="5" t="s">
        <v>3401</v>
      </c>
      <c r="C8704" s="5" t="s">
        <v>1480</v>
      </c>
      <c r="D8704" s="5" t="s">
        <v>2787</v>
      </c>
      <c r="F8704" s="28">
        <f t="shared" si="67"/>
        <v>44553.72901</v>
      </c>
      <c r="G8704" s="32">
        <f t="shared" si="145"/>
        <v>44553.72901</v>
      </c>
      <c r="I8704" t="str">
        <f t="shared" si="146"/>
        <v/>
      </c>
      <c r="K8704" t="str">
        <f t="shared" si="147"/>
        <v/>
      </c>
    </row>
    <row r="8705">
      <c r="A8705" s="24">
        <v>44557.329462939815</v>
      </c>
      <c r="B8705" s="5" t="s">
        <v>2416</v>
      </c>
      <c r="C8705" s="5" t="s">
        <v>5391</v>
      </c>
      <c r="D8705" s="5" t="s">
        <v>624</v>
      </c>
      <c r="E8705" s="5">
        <v>2.0</v>
      </c>
      <c r="F8705" s="28">
        <f t="shared" si="67"/>
        <v>44557.4128</v>
      </c>
      <c r="G8705" s="32">
        <f t="shared" si="145"/>
        <v>44557.4128</v>
      </c>
      <c r="H8705" s="29">
        <v>0.4284722222222222</v>
      </c>
      <c r="I8705" s="30">
        <f t="shared" si="146"/>
        <v>-44556.98432</v>
      </c>
      <c r="K8705" t="str">
        <f t="shared" si="147"/>
        <v/>
      </c>
    </row>
    <row r="8706">
      <c r="A8706" s="24">
        <v>44557.335584942135</v>
      </c>
      <c r="B8706" s="5" t="s">
        <v>5458</v>
      </c>
      <c r="C8706" s="5" t="s">
        <v>1480</v>
      </c>
      <c r="D8706" s="5" t="s">
        <v>2787</v>
      </c>
      <c r="E8706" s="5">
        <v>37.0</v>
      </c>
      <c r="F8706" s="28">
        <f t="shared" si="67"/>
        <v>44557.41892</v>
      </c>
      <c r="G8706" s="32">
        <f t="shared" si="145"/>
        <v>44557.41892</v>
      </c>
      <c r="H8706" s="29">
        <v>0.6666666666666666</v>
      </c>
      <c r="I8706" s="30">
        <f t="shared" si="146"/>
        <v>-44556.75225</v>
      </c>
      <c r="J8706" s="5" t="s">
        <v>1861</v>
      </c>
      <c r="K8706" t="str">
        <f t="shared" si="147"/>
        <v/>
      </c>
    </row>
    <row r="8707">
      <c r="A8707" s="24">
        <v>44557.45788625</v>
      </c>
      <c r="B8707" s="5" t="s">
        <v>950</v>
      </c>
      <c r="C8707" s="5" t="s">
        <v>923</v>
      </c>
      <c r="D8707" s="26" t="s">
        <v>2402</v>
      </c>
      <c r="E8707" s="5">
        <v>8.0</v>
      </c>
      <c r="F8707" s="28">
        <f t="shared" si="67"/>
        <v>44557.54122</v>
      </c>
      <c r="G8707" s="32">
        <f t="shared" si="145"/>
        <v>44557.54122</v>
      </c>
      <c r="H8707" s="29">
        <v>0.6666666666666666</v>
      </c>
      <c r="I8707" s="30">
        <f t="shared" si="146"/>
        <v>-44556.87455</v>
      </c>
      <c r="K8707" t="str">
        <f t="shared" si="147"/>
        <v/>
      </c>
    </row>
    <row r="8708">
      <c r="A8708" s="24">
        <v>44557.45833238426</v>
      </c>
      <c r="B8708" s="5" t="s">
        <v>5870</v>
      </c>
      <c r="C8708" s="5" t="s">
        <v>923</v>
      </c>
      <c r="D8708" s="26" t="s">
        <v>2402</v>
      </c>
      <c r="E8708" s="5">
        <v>9.0</v>
      </c>
      <c r="F8708" s="28">
        <f t="shared" si="67"/>
        <v>44557.54167</v>
      </c>
      <c r="G8708" s="32">
        <f t="shared" si="145"/>
        <v>44557.54167</v>
      </c>
      <c r="H8708" s="29">
        <v>0.6666666666666666</v>
      </c>
      <c r="I8708" s="30">
        <f t="shared" si="146"/>
        <v>-44556.875</v>
      </c>
      <c r="K8708" t="str">
        <f t="shared" si="147"/>
        <v/>
      </c>
    </row>
    <row r="8709">
      <c r="A8709" s="24">
        <v>44557.458701944444</v>
      </c>
      <c r="B8709" s="5" t="s">
        <v>5959</v>
      </c>
      <c r="C8709" s="5" t="s">
        <v>923</v>
      </c>
      <c r="D8709" s="26" t="s">
        <v>2402</v>
      </c>
      <c r="E8709" s="5">
        <v>10.0</v>
      </c>
      <c r="F8709" s="28">
        <f t="shared" si="67"/>
        <v>44557.54204</v>
      </c>
      <c r="G8709" s="32">
        <f t="shared" si="145"/>
        <v>44557.54204</v>
      </c>
      <c r="H8709" s="29">
        <v>0.6666666666666666</v>
      </c>
      <c r="I8709" s="30">
        <f t="shared" si="146"/>
        <v>-44556.87537</v>
      </c>
      <c r="K8709" t="str">
        <f t="shared" si="147"/>
        <v/>
      </c>
    </row>
    <row r="8710">
      <c r="A8710" s="24">
        <v>44557.45905653935</v>
      </c>
      <c r="B8710" s="5" t="s">
        <v>5960</v>
      </c>
      <c r="C8710" s="5" t="s">
        <v>923</v>
      </c>
      <c r="D8710" s="26" t="s">
        <v>2402</v>
      </c>
      <c r="E8710" s="5">
        <v>11.0</v>
      </c>
      <c r="F8710" s="28">
        <f t="shared" si="67"/>
        <v>44557.54239</v>
      </c>
      <c r="G8710" s="32">
        <f t="shared" si="145"/>
        <v>44557.54239</v>
      </c>
      <c r="H8710" s="29">
        <v>0.6666666666666666</v>
      </c>
      <c r="I8710" s="30">
        <f t="shared" si="146"/>
        <v>-44556.87572</v>
      </c>
      <c r="K8710" t="str">
        <f t="shared" si="147"/>
        <v/>
      </c>
    </row>
    <row r="8711">
      <c r="A8711" s="24">
        <v>44557.665769513886</v>
      </c>
      <c r="B8711" s="5" t="s">
        <v>3401</v>
      </c>
      <c r="C8711" s="5" t="s">
        <v>1480</v>
      </c>
      <c r="D8711" s="5" t="s">
        <v>2787</v>
      </c>
      <c r="F8711" s="28">
        <f t="shared" si="67"/>
        <v>44557.7491</v>
      </c>
      <c r="G8711" s="32">
        <f t="shared" si="145"/>
        <v>44557.7491</v>
      </c>
      <c r="I8711" t="str">
        <f t="shared" si="146"/>
        <v/>
      </c>
      <c r="K8711" t="str">
        <f t="shared" si="147"/>
        <v/>
      </c>
    </row>
    <row r="8712">
      <c r="A8712" s="24">
        <v>44558.28123530092</v>
      </c>
      <c r="B8712" s="5" t="s">
        <v>5789</v>
      </c>
      <c r="C8712" s="5" t="s">
        <v>4547</v>
      </c>
      <c r="D8712" s="5" t="s">
        <v>4362</v>
      </c>
      <c r="E8712" s="5">
        <v>37.0</v>
      </c>
      <c r="F8712" s="28">
        <f t="shared" si="67"/>
        <v>44558.36457</v>
      </c>
      <c r="G8712" s="32">
        <f t="shared" si="145"/>
        <v>44558.36457</v>
      </c>
      <c r="H8712" s="29">
        <v>0.6666666666666666</v>
      </c>
      <c r="I8712" s="30">
        <f t="shared" si="146"/>
        <v>-44557.6979</v>
      </c>
      <c r="J8712" s="5" t="s">
        <v>1861</v>
      </c>
      <c r="K8712" t="str">
        <f t="shared" si="147"/>
        <v/>
      </c>
    </row>
    <row r="8713">
      <c r="A8713" s="24">
        <v>44558.282059247686</v>
      </c>
      <c r="B8713" s="5" t="s">
        <v>5030</v>
      </c>
      <c r="C8713" s="5" t="s">
        <v>4547</v>
      </c>
      <c r="D8713" s="5" t="s">
        <v>4362</v>
      </c>
      <c r="E8713" s="5">
        <v>38.0</v>
      </c>
      <c r="F8713" s="28">
        <f t="shared" si="67"/>
        <v>44558.36539</v>
      </c>
      <c r="G8713" s="32">
        <f t="shared" si="145"/>
        <v>44558.36539</v>
      </c>
      <c r="H8713" s="29">
        <v>0.6666666666666666</v>
      </c>
      <c r="I8713" s="30">
        <f t="shared" si="146"/>
        <v>-44557.69873</v>
      </c>
      <c r="J8713" s="5" t="s">
        <v>1861</v>
      </c>
      <c r="K8713" t="str">
        <f t="shared" si="147"/>
        <v/>
      </c>
    </row>
    <row r="8714">
      <c r="A8714" s="24">
        <v>44558.28270069444</v>
      </c>
      <c r="B8714" s="5" t="s">
        <v>5961</v>
      </c>
      <c r="C8714" s="5" t="s">
        <v>4547</v>
      </c>
      <c r="D8714" s="5" t="s">
        <v>4362</v>
      </c>
      <c r="E8714" s="5">
        <v>39.0</v>
      </c>
      <c r="F8714" s="28">
        <f t="shared" si="67"/>
        <v>44558.36603</v>
      </c>
      <c r="G8714" s="32">
        <f t="shared" si="145"/>
        <v>44558.36603</v>
      </c>
      <c r="H8714" s="29">
        <v>0.6666666666666666</v>
      </c>
      <c r="I8714" s="30">
        <f t="shared" si="146"/>
        <v>-44557.69937</v>
      </c>
      <c r="J8714" s="5" t="s">
        <v>1861</v>
      </c>
      <c r="K8714" t="str">
        <f t="shared" si="147"/>
        <v/>
      </c>
    </row>
    <row r="8715">
      <c r="A8715" s="24">
        <v>44558.283199004625</v>
      </c>
      <c r="B8715" s="5" t="s">
        <v>5962</v>
      </c>
      <c r="C8715" s="5" t="s">
        <v>4547</v>
      </c>
      <c r="D8715" s="5" t="s">
        <v>4362</v>
      </c>
      <c r="E8715" s="5">
        <v>3.0</v>
      </c>
      <c r="F8715" s="28">
        <f t="shared" si="67"/>
        <v>44558.36653</v>
      </c>
      <c r="G8715" s="32">
        <f t="shared" si="145"/>
        <v>44558.36653</v>
      </c>
      <c r="H8715" s="29">
        <v>0.6666666666666666</v>
      </c>
      <c r="I8715" s="30">
        <f t="shared" si="146"/>
        <v>-44557.69987</v>
      </c>
      <c r="K8715" t="str">
        <f t="shared" si="147"/>
        <v/>
      </c>
    </row>
    <row r="8716">
      <c r="A8716" s="24">
        <v>44558.298984988425</v>
      </c>
      <c r="B8716" s="5" t="s">
        <v>3778</v>
      </c>
      <c r="C8716" s="5" t="s">
        <v>1390</v>
      </c>
      <c r="D8716" s="5" t="s">
        <v>5963</v>
      </c>
      <c r="E8716" s="5">
        <v>2.0</v>
      </c>
      <c r="F8716" s="28">
        <f t="shared" si="67"/>
        <v>44558.38232</v>
      </c>
      <c r="G8716" s="32">
        <f t="shared" si="145"/>
        <v>44558.38232</v>
      </c>
      <c r="H8716" s="29">
        <v>0.35555555555555557</v>
      </c>
      <c r="I8716" s="30">
        <f t="shared" si="146"/>
        <v>-44558.02676</v>
      </c>
      <c r="K8716" t="str">
        <f t="shared" si="147"/>
        <v/>
      </c>
    </row>
    <row r="8717">
      <c r="A8717" s="24">
        <v>44558.36613190972</v>
      </c>
      <c r="B8717" s="5" t="s">
        <v>5964</v>
      </c>
      <c r="C8717" s="5" t="s">
        <v>5773</v>
      </c>
      <c r="D8717" s="5" t="s">
        <v>1473</v>
      </c>
      <c r="E8717" s="5">
        <v>2.0</v>
      </c>
      <c r="F8717" s="28">
        <f t="shared" si="67"/>
        <v>44558.44947</v>
      </c>
      <c r="G8717" s="32">
        <f t="shared" si="145"/>
        <v>44558.44947</v>
      </c>
      <c r="H8717" s="29">
        <v>0.45694444444444443</v>
      </c>
      <c r="I8717" s="30">
        <f t="shared" si="146"/>
        <v>-44557.99252</v>
      </c>
      <c r="K8717" t="str">
        <f t="shared" si="147"/>
        <v/>
      </c>
    </row>
    <row r="8718">
      <c r="A8718" s="24">
        <v>44558.42100783565</v>
      </c>
      <c r="B8718" s="5" t="s">
        <v>5965</v>
      </c>
      <c r="C8718" s="5" t="s">
        <v>5966</v>
      </c>
      <c r="D8718" s="5" t="s">
        <v>5506</v>
      </c>
      <c r="E8718" s="5">
        <v>8.0</v>
      </c>
      <c r="F8718" s="28">
        <f t="shared" si="67"/>
        <v>44558.50434</v>
      </c>
      <c r="G8718" s="32">
        <f t="shared" si="145"/>
        <v>44558.50434</v>
      </c>
      <c r="H8718" s="29">
        <v>0.6666666666666666</v>
      </c>
      <c r="I8718" s="30">
        <f t="shared" si="146"/>
        <v>-44557.83767</v>
      </c>
      <c r="K8718" t="str">
        <f t="shared" si="147"/>
        <v/>
      </c>
    </row>
    <row r="8719">
      <c r="A8719" s="24">
        <v>44558.421554444445</v>
      </c>
      <c r="B8719" s="5" t="s">
        <v>5967</v>
      </c>
      <c r="C8719" s="5" t="s">
        <v>5966</v>
      </c>
      <c r="D8719" s="5" t="s">
        <v>5506</v>
      </c>
      <c r="E8719" s="5">
        <v>9.0</v>
      </c>
      <c r="F8719" s="28">
        <f t="shared" si="67"/>
        <v>44558.50489</v>
      </c>
      <c r="G8719" s="32">
        <f t="shared" si="145"/>
        <v>44558.50489</v>
      </c>
      <c r="H8719" s="29">
        <v>0.6666666666666666</v>
      </c>
      <c r="I8719" s="30">
        <f t="shared" si="146"/>
        <v>-44557.83822</v>
      </c>
      <c r="K8719" t="str">
        <f t="shared" si="147"/>
        <v/>
      </c>
    </row>
    <row r="8720">
      <c r="A8720" s="24">
        <v>44558.42194331018</v>
      </c>
      <c r="B8720" s="5" t="s">
        <v>5968</v>
      </c>
      <c r="C8720" s="5" t="s">
        <v>5966</v>
      </c>
      <c r="D8720" s="5" t="s">
        <v>5506</v>
      </c>
      <c r="E8720" s="5">
        <v>10.0</v>
      </c>
      <c r="F8720" s="28">
        <f t="shared" si="67"/>
        <v>44558.50528</v>
      </c>
      <c r="G8720" s="32">
        <f t="shared" si="145"/>
        <v>44558.50528</v>
      </c>
      <c r="H8720" s="29">
        <v>0.6666666666666666</v>
      </c>
      <c r="I8720" s="30">
        <f t="shared" si="146"/>
        <v>-44557.83861</v>
      </c>
      <c r="K8720" t="str">
        <f t="shared" si="147"/>
        <v/>
      </c>
    </row>
    <row r="8721">
      <c r="A8721" s="24">
        <v>44558.422504745366</v>
      </c>
      <c r="B8721" s="5" t="s">
        <v>5969</v>
      </c>
      <c r="C8721" s="5" t="s">
        <v>5966</v>
      </c>
      <c r="D8721" s="5" t="s">
        <v>5506</v>
      </c>
      <c r="E8721" s="5">
        <v>11.0</v>
      </c>
      <c r="F8721" s="28">
        <f t="shared" si="67"/>
        <v>44558.50584</v>
      </c>
      <c r="G8721" s="32">
        <f t="shared" si="145"/>
        <v>44558.50584</v>
      </c>
      <c r="H8721" s="29">
        <v>0.6666666666666666</v>
      </c>
      <c r="I8721" s="30">
        <f t="shared" si="146"/>
        <v>-44557.83917</v>
      </c>
      <c r="K8721" t="str">
        <f t="shared" si="147"/>
        <v/>
      </c>
    </row>
    <row r="8722">
      <c r="A8722" s="24">
        <v>44558.42771445602</v>
      </c>
      <c r="B8722" s="5" t="s">
        <v>2416</v>
      </c>
      <c r="C8722" s="5" t="s">
        <v>5391</v>
      </c>
      <c r="D8722" s="5" t="s">
        <v>5963</v>
      </c>
      <c r="E8722" s="5">
        <v>2.0</v>
      </c>
      <c r="F8722" s="28">
        <f t="shared" si="67"/>
        <v>44558.51105</v>
      </c>
      <c r="G8722" s="32">
        <f t="shared" si="145"/>
        <v>44558.51105</v>
      </c>
      <c r="H8722" s="29">
        <v>0.5756944444444444</v>
      </c>
      <c r="I8722" s="30">
        <f t="shared" si="146"/>
        <v>-44557.93535</v>
      </c>
      <c r="K8722" t="str">
        <f t="shared" si="147"/>
        <v/>
      </c>
    </row>
    <row r="8723">
      <c r="A8723" s="24">
        <v>44558.50955209491</v>
      </c>
      <c r="B8723" s="5" t="s">
        <v>5560</v>
      </c>
      <c r="C8723" s="5" t="s">
        <v>255</v>
      </c>
      <c r="D8723" s="5" t="s">
        <v>4264</v>
      </c>
      <c r="E8723" s="5">
        <v>5.0</v>
      </c>
      <c r="F8723" s="28">
        <f t="shared" si="67"/>
        <v>44558.59289</v>
      </c>
      <c r="G8723" s="32">
        <f t="shared" si="145"/>
        <v>44558.59289</v>
      </c>
      <c r="H8723" s="29">
        <v>0.6666666666666666</v>
      </c>
      <c r="I8723" s="30">
        <f t="shared" si="146"/>
        <v>-44557.92622</v>
      </c>
      <c r="K8723" t="str">
        <f t="shared" si="147"/>
        <v/>
      </c>
    </row>
    <row r="8724">
      <c r="A8724" s="24">
        <v>44558.656491064816</v>
      </c>
      <c r="B8724" s="5" t="s">
        <v>3401</v>
      </c>
      <c r="C8724" s="5" t="s">
        <v>1480</v>
      </c>
      <c r="D8724" s="5" t="s">
        <v>2787</v>
      </c>
      <c r="F8724" s="28">
        <f t="shared" si="67"/>
        <v>44558.73982</v>
      </c>
      <c r="G8724" s="32">
        <f t="shared" si="145"/>
        <v>44558.73982</v>
      </c>
      <c r="I8724" t="str">
        <f t="shared" si="146"/>
        <v/>
      </c>
      <c r="K8724" t="str">
        <f t="shared" si="147"/>
        <v/>
      </c>
    </row>
    <row r="8725">
      <c r="A8725" s="24">
        <v>44559.2763480787</v>
      </c>
      <c r="B8725" s="5" t="s">
        <v>5030</v>
      </c>
      <c r="C8725" s="5" t="s">
        <v>4547</v>
      </c>
      <c r="D8725" s="5" t="s">
        <v>5349</v>
      </c>
      <c r="E8725" s="5">
        <v>37.0</v>
      </c>
      <c r="F8725" s="28">
        <f t="shared" si="67"/>
        <v>44559.35968</v>
      </c>
      <c r="G8725" s="32">
        <f t="shared" si="145"/>
        <v>44559.35968</v>
      </c>
      <c r="H8725" s="29">
        <v>0.6666666666666666</v>
      </c>
      <c r="I8725" s="30">
        <f t="shared" si="146"/>
        <v>-44558.69301</v>
      </c>
      <c r="J8725" s="5" t="s">
        <v>1861</v>
      </c>
      <c r="K8725" t="str">
        <f t="shared" si="147"/>
        <v/>
      </c>
    </row>
    <row r="8726">
      <c r="A8726" s="24">
        <v>44559.277235625</v>
      </c>
      <c r="B8726" s="5" t="s">
        <v>5970</v>
      </c>
      <c r="C8726" s="5" t="s">
        <v>4547</v>
      </c>
      <c r="D8726" s="5" t="s">
        <v>5349</v>
      </c>
      <c r="E8726" s="5">
        <v>38.0</v>
      </c>
      <c r="F8726" s="28">
        <f t="shared" si="67"/>
        <v>44559.36057</v>
      </c>
      <c r="G8726" s="32">
        <f t="shared" si="145"/>
        <v>44559.36057</v>
      </c>
      <c r="H8726" s="29">
        <v>0.6666666666666666</v>
      </c>
      <c r="I8726" s="30">
        <f t="shared" si="146"/>
        <v>-44558.6939</v>
      </c>
      <c r="J8726" s="5" t="s">
        <v>1861</v>
      </c>
      <c r="K8726" t="str">
        <f t="shared" si="147"/>
        <v/>
      </c>
    </row>
    <row r="8727">
      <c r="A8727" s="24">
        <v>44559.27793976852</v>
      </c>
      <c r="B8727" s="5" t="s">
        <v>5962</v>
      </c>
      <c r="C8727" s="5" t="s">
        <v>4547</v>
      </c>
      <c r="D8727" s="5" t="s">
        <v>5349</v>
      </c>
      <c r="E8727" s="5">
        <v>39.0</v>
      </c>
      <c r="F8727" s="28">
        <f t="shared" si="67"/>
        <v>44559.36127</v>
      </c>
      <c r="G8727" s="32">
        <f t="shared" si="145"/>
        <v>44559.36127</v>
      </c>
      <c r="H8727" s="29">
        <v>0.6666666666666666</v>
      </c>
      <c r="I8727" s="30">
        <f t="shared" si="146"/>
        <v>-44558.69461</v>
      </c>
      <c r="J8727" s="5" t="s">
        <v>1861</v>
      </c>
      <c r="K8727" t="str">
        <f t="shared" si="147"/>
        <v/>
      </c>
    </row>
    <row r="8728">
      <c r="A8728" s="24">
        <v>44559.295434687505</v>
      </c>
      <c r="B8728" s="5" t="s">
        <v>5789</v>
      </c>
      <c r="C8728" s="5" t="s">
        <v>5070</v>
      </c>
      <c r="D8728" s="5" t="s">
        <v>5349</v>
      </c>
      <c r="E8728" s="5">
        <v>2.0</v>
      </c>
      <c r="F8728" s="28">
        <f t="shared" si="67"/>
        <v>44559.37877</v>
      </c>
      <c r="G8728" s="32">
        <f t="shared" si="145"/>
        <v>44559.37877</v>
      </c>
      <c r="H8728" s="29">
        <v>0.6666666666666666</v>
      </c>
      <c r="I8728" s="30">
        <f t="shared" si="146"/>
        <v>-44558.7121</v>
      </c>
      <c r="K8728" t="str">
        <f t="shared" si="147"/>
        <v/>
      </c>
    </row>
    <row r="8729">
      <c r="A8729" s="24">
        <v>44559.295748854165</v>
      </c>
      <c r="B8729" s="5" t="s">
        <v>5971</v>
      </c>
      <c r="C8729" s="5" t="s">
        <v>5070</v>
      </c>
      <c r="D8729" s="5" t="s">
        <v>5349</v>
      </c>
      <c r="E8729" s="5">
        <v>41.0</v>
      </c>
      <c r="F8729" s="28">
        <f t="shared" si="67"/>
        <v>44559.37908</v>
      </c>
      <c r="G8729" s="32">
        <f t="shared" si="145"/>
        <v>44559.37908</v>
      </c>
      <c r="H8729" s="29">
        <v>0.6666666666666666</v>
      </c>
      <c r="I8729" s="30">
        <f t="shared" si="146"/>
        <v>-44558.71242</v>
      </c>
      <c r="J8729" s="5" t="s">
        <v>1861</v>
      </c>
      <c r="K8729" t="str">
        <f t="shared" si="147"/>
        <v/>
      </c>
    </row>
    <row r="8730">
      <c r="A8730" s="24">
        <v>44559.3214803125</v>
      </c>
      <c r="B8730" s="5" t="s">
        <v>2416</v>
      </c>
      <c r="C8730" s="5" t="s">
        <v>5391</v>
      </c>
      <c r="D8730" s="5" t="s">
        <v>5963</v>
      </c>
      <c r="E8730" s="5">
        <v>3.0</v>
      </c>
      <c r="F8730" s="28">
        <f t="shared" si="67"/>
        <v>44559.40481</v>
      </c>
      <c r="G8730" s="32">
        <f t="shared" si="145"/>
        <v>44559.40481</v>
      </c>
      <c r="H8730" s="29">
        <v>0.5180555555555556</v>
      </c>
      <c r="I8730" s="30">
        <f t="shared" si="146"/>
        <v>-44558.88676</v>
      </c>
      <c r="K8730" t="str">
        <f t="shared" si="147"/>
        <v/>
      </c>
    </row>
    <row r="8731">
      <c r="A8731" s="24">
        <v>44559.48829826389</v>
      </c>
      <c r="B8731" s="5" t="s">
        <v>5682</v>
      </c>
      <c r="C8731" s="5" t="s">
        <v>1420</v>
      </c>
      <c r="D8731" s="5" t="s">
        <v>5042</v>
      </c>
      <c r="E8731" s="5">
        <v>3.0</v>
      </c>
      <c r="F8731" s="28">
        <f t="shared" si="67"/>
        <v>44559.57163</v>
      </c>
      <c r="G8731" s="32">
        <f t="shared" si="145"/>
        <v>44559.57163</v>
      </c>
      <c r="H8731" s="29">
        <v>0.5972222222222222</v>
      </c>
      <c r="I8731" s="30">
        <f t="shared" si="146"/>
        <v>-44558.97441</v>
      </c>
      <c r="K8731" t="str">
        <f t="shared" si="147"/>
        <v/>
      </c>
    </row>
    <row r="8732">
      <c r="A8732" s="24">
        <v>44559.501745671296</v>
      </c>
      <c r="B8732" s="5" t="s">
        <v>922</v>
      </c>
      <c r="C8732" s="5" t="s">
        <v>923</v>
      </c>
      <c r="D8732" s="26" t="s">
        <v>2402</v>
      </c>
      <c r="E8732" s="5">
        <v>5.0</v>
      </c>
      <c r="F8732" s="28">
        <f t="shared" si="67"/>
        <v>44559.58508</v>
      </c>
      <c r="G8732" s="32">
        <f t="shared" si="145"/>
        <v>44559.58508</v>
      </c>
      <c r="H8732" s="29">
        <v>0.6298611111111111</v>
      </c>
      <c r="I8732" s="30">
        <f t="shared" si="146"/>
        <v>-44558.95522</v>
      </c>
      <c r="K8732" t="str">
        <f t="shared" si="147"/>
        <v/>
      </c>
    </row>
    <row r="8733">
      <c r="A8733" s="24">
        <v>44559.5311624537</v>
      </c>
      <c r="B8733" s="5" t="s">
        <v>5972</v>
      </c>
      <c r="C8733" s="5" t="s">
        <v>316</v>
      </c>
      <c r="D8733" s="5" t="s">
        <v>5973</v>
      </c>
      <c r="E8733" s="5">
        <v>8.0</v>
      </c>
      <c r="F8733" s="28">
        <f t="shared" si="67"/>
        <v>44559.6145</v>
      </c>
      <c r="G8733" s="32">
        <f t="shared" si="145"/>
        <v>44559.6145</v>
      </c>
      <c r="H8733" s="29">
        <v>0.6006944444444444</v>
      </c>
      <c r="I8733" s="30">
        <f t="shared" si="146"/>
        <v>-44559.0138</v>
      </c>
      <c r="K8733" t="str">
        <f t="shared" si="147"/>
        <v/>
      </c>
    </row>
    <row r="8734">
      <c r="A8734" s="24">
        <v>44559.65722277778</v>
      </c>
      <c r="B8734" s="5" t="s">
        <v>3401</v>
      </c>
      <c r="C8734" s="5" t="s">
        <v>1480</v>
      </c>
      <c r="D8734" s="5" t="s">
        <v>2787</v>
      </c>
      <c r="F8734" s="28">
        <f t="shared" si="67"/>
        <v>44559.74056</v>
      </c>
      <c r="G8734" s="32">
        <f t="shared" si="145"/>
        <v>44559.74056</v>
      </c>
      <c r="I8734" t="str">
        <f t="shared" si="146"/>
        <v/>
      </c>
      <c r="K8734" t="str">
        <f t="shared" si="147"/>
        <v/>
      </c>
    </row>
    <row r="8735">
      <c r="A8735" s="24">
        <v>44560.28651578704</v>
      </c>
      <c r="B8735" s="5" t="s">
        <v>563</v>
      </c>
      <c r="C8735" s="5" t="s">
        <v>766</v>
      </c>
      <c r="D8735" s="5" t="s">
        <v>5963</v>
      </c>
      <c r="E8735" s="5">
        <v>42.0</v>
      </c>
      <c r="F8735" s="28">
        <f t="shared" si="67"/>
        <v>44560.36985</v>
      </c>
      <c r="G8735" s="32">
        <f t="shared" si="145"/>
        <v>44560.36985</v>
      </c>
      <c r="H8735" s="29">
        <v>0.49722222222222223</v>
      </c>
      <c r="I8735" s="30">
        <f t="shared" si="146"/>
        <v>-44559.87263</v>
      </c>
      <c r="J8735" s="5" t="s">
        <v>1861</v>
      </c>
      <c r="K8735" t="str">
        <f t="shared" si="147"/>
        <v/>
      </c>
    </row>
    <row r="8736">
      <c r="A8736" s="24">
        <v>44560.29111856481</v>
      </c>
      <c r="B8736" s="5" t="s">
        <v>5971</v>
      </c>
      <c r="C8736" s="5" t="s">
        <v>5070</v>
      </c>
      <c r="D8736" s="5" t="s">
        <v>5963</v>
      </c>
      <c r="E8736" s="5">
        <v>38.0</v>
      </c>
      <c r="F8736" s="28">
        <f t="shared" si="67"/>
        <v>44560.37445</v>
      </c>
      <c r="G8736" s="32">
        <f t="shared" si="145"/>
        <v>44560.37445</v>
      </c>
      <c r="H8736" s="29">
        <v>0.6666666666666666</v>
      </c>
      <c r="I8736" s="30">
        <f t="shared" si="146"/>
        <v>-44559.70779</v>
      </c>
      <c r="J8736" s="5" t="s">
        <v>1861</v>
      </c>
      <c r="K8736" t="str">
        <f t="shared" si="147"/>
        <v/>
      </c>
    </row>
    <row r="8737">
      <c r="A8737" s="24">
        <v>44560.291652534725</v>
      </c>
      <c r="B8737" s="5" t="s">
        <v>5970</v>
      </c>
      <c r="C8737" s="5" t="s">
        <v>4547</v>
      </c>
      <c r="D8737" s="5" t="s">
        <v>760</v>
      </c>
      <c r="E8737" s="5">
        <v>39.0</v>
      </c>
      <c r="F8737" s="28">
        <f t="shared" si="67"/>
        <v>44560.37499</v>
      </c>
      <c r="G8737" s="32">
        <f t="shared" si="145"/>
        <v>44560.37499</v>
      </c>
      <c r="H8737" s="29">
        <v>0.6666666666666666</v>
      </c>
      <c r="I8737" s="30">
        <f t="shared" si="146"/>
        <v>-44559.70832</v>
      </c>
      <c r="J8737" s="5" t="s">
        <v>1861</v>
      </c>
      <c r="K8737" t="str">
        <f t="shared" si="147"/>
        <v/>
      </c>
    </row>
    <row r="8738">
      <c r="A8738" s="24">
        <v>44560.292050034725</v>
      </c>
      <c r="B8738" s="5" t="s">
        <v>5030</v>
      </c>
      <c r="C8738" s="5" t="s">
        <v>4547</v>
      </c>
      <c r="D8738" s="5" t="s">
        <v>624</v>
      </c>
      <c r="E8738" s="5">
        <v>37.0</v>
      </c>
      <c r="F8738" s="28">
        <f t="shared" si="67"/>
        <v>44560.37538</v>
      </c>
      <c r="G8738" s="32">
        <f t="shared" si="145"/>
        <v>44560.37538</v>
      </c>
      <c r="H8738" s="29">
        <v>0.6666666666666666</v>
      </c>
      <c r="I8738" s="30">
        <f t="shared" si="146"/>
        <v>-44559.70872</v>
      </c>
      <c r="J8738" s="5" t="s">
        <v>1861</v>
      </c>
      <c r="K8738" t="str">
        <f t="shared" si="147"/>
        <v/>
      </c>
    </row>
    <row r="8739">
      <c r="A8739" s="24">
        <v>44560.29284761574</v>
      </c>
      <c r="B8739" s="5" t="s">
        <v>5974</v>
      </c>
      <c r="C8739" s="5" t="s">
        <v>4547</v>
      </c>
      <c r="D8739" s="5" t="s">
        <v>624</v>
      </c>
      <c r="E8739" s="5">
        <v>41.0</v>
      </c>
      <c r="F8739" s="28">
        <f t="shared" si="67"/>
        <v>44560.37618</v>
      </c>
      <c r="G8739" s="32">
        <f t="shared" si="145"/>
        <v>44560.37618</v>
      </c>
      <c r="H8739" s="29">
        <v>0.6666666666666666</v>
      </c>
      <c r="I8739" s="30">
        <f t="shared" si="146"/>
        <v>-44559.70951</v>
      </c>
      <c r="J8739" s="5" t="s">
        <v>1861</v>
      </c>
      <c r="K8739" t="str">
        <f t="shared" si="147"/>
        <v/>
      </c>
    </row>
    <row r="8740">
      <c r="A8740" s="24">
        <v>44560.2951155787</v>
      </c>
      <c r="B8740" s="5" t="s">
        <v>2874</v>
      </c>
      <c r="C8740" s="5" t="s">
        <v>516</v>
      </c>
      <c r="D8740" s="5" t="s">
        <v>3246</v>
      </c>
      <c r="F8740" s="28">
        <f t="shared" si="67"/>
        <v>44560.37845</v>
      </c>
      <c r="G8740" s="32">
        <f t="shared" si="145"/>
        <v>44560.37845</v>
      </c>
      <c r="H8740" s="29">
        <v>0.6444444444444445</v>
      </c>
      <c r="I8740" s="30">
        <f t="shared" si="146"/>
        <v>-44559.734</v>
      </c>
      <c r="J8740" s="5" t="s">
        <v>3972</v>
      </c>
      <c r="K8740" t="str">
        <f t="shared" si="147"/>
        <v/>
      </c>
    </row>
    <row r="8741">
      <c r="A8741" s="24">
        <v>44560.30795765047</v>
      </c>
      <c r="B8741" s="5" t="s">
        <v>3053</v>
      </c>
      <c r="C8741" s="5" t="s">
        <v>976</v>
      </c>
      <c r="D8741" s="5" t="s">
        <v>5042</v>
      </c>
      <c r="E8741" s="5">
        <v>2.0</v>
      </c>
      <c r="F8741" s="28">
        <f t="shared" si="67"/>
        <v>44560.39129</v>
      </c>
      <c r="G8741" s="32">
        <f t="shared" si="145"/>
        <v>44560.39129</v>
      </c>
      <c r="H8741" s="29">
        <v>0.36527777777777776</v>
      </c>
      <c r="I8741" s="30">
        <f t="shared" si="146"/>
        <v>-44560.02601</v>
      </c>
      <c r="K8741" t="str">
        <f t="shared" si="147"/>
        <v/>
      </c>
    </row>
    <row r="8742">
      <c r="A8742" s="24">
        <v>44560.394810983795</v>
      </c>
      <c r="B8742" s="5" t="s">
        <v>5975</v>
      </c>
      <c r="C8742" s="5" t="s">
        <v>5976</v>
      </c>
      <c r="D8742" s="5" t="s">
        <v>624</v>
      </c>
      <c r="E8742" s="5">
        <v>2.0</v>
      </c>
      <c r="F8742" s="28">
        <f t="shared" si="67"/>
        <v>44560.47814</v>
      </c>
      <c r="G8742" s="32">
        <f t="shared" si="145"/>
        <v>44560.47814</v>
      </c>
      <c r="H8742" s="29">
        <v>0.5</v>
      </c>
      <c r="I8742" s="30">
        <f t="shared" si="146"/>
        <v>-44559.97814</v>
      </c>
      <c r="K8742" t="str">
        <f t="shared" si="147"/>
        <v/>
      </c>
    </row>
    <row r="8743">
      <c r="A8743" s="24">
        <v>44560.49313541666</v>
      </c>
      <c r="B8743" s="5" t="s">
        <v>5977</v>
      </c>
      <c r="C8743" s="5" t="s">
        <v>5391</v>
      </c>
      <c r="D8743" s="5" t="s">
        <v>624</v>
      </c>
      <c r="E8743" s="5">
        <v>2.0</v>
      </c>
      <c r="F8743" s="28">
        <f t="shared" si="67"/>
        <v>44560.57647</v>
      </c>
      <c r="G8743" s="32">
        <f t="shared" si="145"/>
        <v>44560.57647</v>
      </c>
      <c r="H8743" s="29">
        <v>0.5777777777777777</v>
      </c>
      <c r="I8743" s="30">
        <f t="shared" si="146"/>
        <v>-44559.99869</v>
      </c>
      <c r="K8743" t="str">
        <f t="shared" si="147"/>
        <v/>
      </c>
    </row>
    <row r="8744">
      <c r="A8744" s="24">
        <v>44560.535916319444</v>
      </c>
      <c r="B8744" s="5" t="s">
        <v>854</v>
      </c>
      <c r="C8744" s="5" t="s">
        <v>5978</v>
      </c>
      <c r="D8744" s="5" t="s">
        <v>1237</v>
      </c>
      <c r="E8744" s="5">
        <v>8.0</v>
      </c>
      <c r="F8744" s="28">
        <f t="shared" si="67"/>
        <v>44560.61925</v>
      </c>
      <c r="G8744" s="32">
        <f t="shared" si="145"/>
        <v>44560.61925</v>
      </c>
      <c r="H8744" s="29">
        <v>0.6444444444444445</v>
      </c>
      <c r="I8744" s="30">
        <f t="shared" si="146"/>
        <v>-44559.97481</v>
      </c>
      <c r="K8744" t="str">
        <f t="shared" si="147"/>
        <v/>
      </c>
    </row>
    <row r="8745">
      <c r="A8745" s="24">
        <v>44560.53645717593</v>
      </c>
      <c r="B8745" s="5" t="s">
        <v>873</v>
      </c>
      <c r="C8745" s="5" t="s">
        <v>5978</v>
      </c>
      <c r="D8745" s="5" t="s">
        <v>1237</v>
      </c>
      <c r="E8745" s="5">
        <v>9.0</v>
      </c>
      <c r="F8745" s="28">
        <f t="shared" si="67"/>
        <v>44560.61979</v>
      </c>
      <c r="G8745" s="32">
        <f t="shared" si="145"/>
        <v>44560.61979</v>
      </c>
      <c r="H8745" s="29">
        <v>0.6444444444444445</v>
      </c>
      <c r="I8745" s="30">
        <f t="shared" si="146"/>
        <v>-44559.97535</v>
      </c>
      <c r="K8745" t="str">
        <f t="shared" si="147"/>
        <v/>
      </c>
    </row>
    <row r="8746">
      <c r="A8746" s="24">
        <v>44560.537054016204</v>
      </c>
      <c r="B8746" s="5" t="s">
        <v>5979</v>
      </c>
      <c r="C8746" s="5" t="s">
        <v>5980</v>
      </c>
      <c r="D8746" s="5" t="s">
        <v>5023</v>
      </c>
      <c r="E8746" s="5">
        <v>2.0</v>
      </c>
      <c r="F8746" s="28">
        <f t="shared" si="67"/>
        <v>44560.62039</v>
      </c>
      <c r="G8746" s="32">
        <f t="shared" si="145"/>
        <v>44560.62039</v>
      </c>
      <c r="H8746" s="29">
        <v>0.5881944444444445</v>
      </c>
      <c r="I8746" s="30">
        <f t="shared" si="146"/>
        <v>-44560.03219</v>
      </c>
      <c r="K8746" t="str">
        <f t="shared" si="147"/>
        <v/>
      </c>
    </row>
    <row r="8747">
      <c r="A8747" s="24">
        <v>44560.537404918985</v>
      </c>
      <c r="B8747" s="5" t="s">
        <v>5981</v>
      </c>
      <c r="C8747" s="5" t="s">
        <v>5978</v>
      </c>
      <c r="D8747" s="5" t="s">
        <v>1237</v>
      </c>
      <c r="E8747" s="5">
        <v>10.0</v>
      </c>
      <c r="F8747" s="28">
        <f t="shared" si="67"/>
        <v>44560.62074</v>
      </c>
      <c r="G8747" s="32">
        <f t="shared" si="145"/>
        <v>44560.62074</v>
      </c>
      <c r="H8747" s="29">
        <v>0.6444444444444445</v>
      </c>
      <c r="I8747" s="30">
        <f t="shared" si="146"/>
        <v>-44559.97629</v>
      </c>
      <c r="K8747" t="str">
        <f t="shared" si="147"/>
        <v/>
      </c>
    </row>
    <row r="8748">
      <c r="A8748" s="24">
        <v>44560.65013725695</v>
      </c>
      <c r="B8748" s="5" t="s">
        <v>3401</v>
      </c>
      <c r="C8748" s="5" t="s">
        <v>1480</v>
      </c>
      <c r="D8748" s="5" t="s">
        <v>2787</v>
      </c>
      <c r="F8748" s="28">
        <f t="shared" si="67"/>
        <v>44560.73347</v>
      </c>
      <c r="G8748" s="32">
        <f t="shared" si="145"/>
        <v>44560.73347</v>
      </c>
      <c r="I8748" t="str">
        <f t="shared" si="146"/>
        <v/>
      </c>
      <c r="K8748" t="str">
        <f t="shared" si="147"/>
        <v/>
      </c>
    </row>
    <row r="8749">
      <c r="A8749" s="24">
        <v>44561.246509756944</v>
      </c>
      <c r="B8749" s="5" t="s">
        <v>3300</v>
      </c>
      <c r="C8749" s="5" t="s">
        <v>1813</v>
      </c>
      <c r="D8749" s="5" t="s">
        <v>3246</v>
      </c>
      <c r="E8749" s="5">
        <v>37.0</v>
      </c>
      <c r="F8749" s="28">
        <f t="shared" si="67"/>
        <v>44561.32984</v>
      </c>
      <c r="G8749" s="32">
        <f t="shared" si="145"/>
        <v>44561.32984</v>
      </c>
      <c r="H8749" s="29">
        <v>0.46944444444444444</v>
      </c>
      <c r="I8749" s="30">
        <f t="shared" si="146"/>
        <v>-44560.8604</v>
      </c>
      <c r="J8749" s="5" t="s">
        <v>1861</v>
      </c>
      <c r="K8749" t="str">
        <f t="shared" si="147"/>
        <v/>
      </c>
    </row>
    <row r="8750">
      <c r="A8750" s="24">
        <v>44561.27755662037</v>
      </c>
      <c r="B8750" s="5" t="s">
        <v>2874</v>
      </c>
      <c r="C8750" s="5" t="s">
        <v>545</v>
      </c>
      <c r="D8750" s="5" t="s">
        <v>3246</v>
      </c>
      <c r="F8750" s="28">
        <f t="shared" si="67"/>
        <v>44561.36089</v>
      </c>
      <c r="G8750" s="32">
        <f t="shared" si="145"/>
        <v>44561.36089</v>
      </c>
      <c r="H8750" s="29">
        <v>0.6666666666666666</v>
      </c>
      <c r="I8750" s="30">
        <f t="shared" si="146"/>
        <v>-44560.69422</v>
      </c>
      <c r="J8750" s="5" t="s">
        <v>3972</v>
      </c>
      <c r="K8750" t="str">
        <f t="shared" si="147"/>
        <v/>
      </c>
    </row>
    <row r="8751">
      <c r="A8751" s="24">
        <v>44561.32056652778</v>
      </c>
      <c r="B8751" s="5" t="s">
        <v>1419</v>
      </c>
      <c r="C8751" s="5" t="s">
        <v>1705</v>
      </c>
      <c r="D8751" s="5" t="s">
        <v>5042</v>
      </c>
      <c r="E8751" s="5">
        <v>2.0</v>
      </c>
      <c r="F8751" s="28">
        <f t="shared" si="67"/>
        <v>44561.4039</v>
      </c>
      <c r="G8751" s="32">
        <f t="shared" si="145"/>
        <v>44561.4039</v>
      </c>
      <c r="H8751" s="29">
        <v>0.3715277777777778</v>
      </c>
      <c r="I8751" s="30">
        <f t="shared" si="146"/>
        <v>-44561.03237</v>
      </c>
      <c r="K8751" t="str">
        <f t="shared" si="147"/>
        <v/>
      </c>
    </row>
    <row r="8752">
      <c r="A8752" s="24">
        <v>44561.55797065972</v>
      </c>
      <c r="B8752" s="5" t="s">
        <v>3401</v>
      </c>
      <c r="C8752" s="5" t="s">
        <v>1480</v>
      </c>
      <c r="D8752" s="5" t="s">
        <v>2787</v>
      </c>
      <c r="F8752" s="28">
        <f t="shared" si="67"/>
        <v>44561.6413</v>
      </c>
      <c r="G8752" s="32">
        <f t="shared" si="145"/>
        <v>44561.6413</v>
      </c>
      <c r="I8752" t="str">
        <f t="shared" si="146"/>
        <v/>
      </c>
      <c r="K8752" t="str">
        <f t="shared" si="147"/>
        <v/>
      </c>
    </row>
    <row r="8753">
      <c r="A8753" s="24">
        <v>44563.35686274305</v>
      </c>
      <c r="B8753" s="5" t="s">
        <v>5206</v>
      </c>
      <c r="C8753" s="5" t="s">
        <v>1932</v>
      </c>
      <c r="D8753" s="5" t="s">
        <v>1058</v>
      </c>
      <c r="F8753" s="28">
        <f t="shared" si="67"/>
        <v>44563.4402</v>
      </c>
      <c r="G8753" s="32">
        <f t="shared" si="145"/>
        <v>44563.4402</v>
      </c>
      <c r="I8753" t="str">
        <f t="shared" si="146"/>
        <v/>
      </c>
      <c r="K8753" t="str">
        <f t="shared" si="147"/>
        <v/>
      </c>
    </row>
    <row r="8754">
      <c r="A8754" s="24">
        <v>44564.26865834491</v>
      </c>
      <c r="B8754" s="5" t="s">
        <v>4085</v>
      </c>
      <c r="C8754" s="5" t="s">
        <v>1768</v>
      </c>
      <c r="D8754" s="5" t="s">
        <v>3246</v>
      </c>
      <c r="F8754" s="28">
        <f t="shared" si="67"/>
        <v>44564.35199</v>
      </c>
      <c r="G8754" s="32">
        <f t="shared" si="145"/>
        <v>44564.35199</v>
      </c>
      <c r="H8754" s="29">
        <v>0.6458333333333334</v>
      </c>
      <c r="I8754" s="30">
        <f t="shared" si="146"/>
        <v>-44563.70616</v>
      </c>
      <c r="J8754" s="5" t="s">
        <v>3972</v>
      </c>
      <c r="K8754" t="str">
        <f t="shared" si="147"/>
        <v/>
      </c>
    </row>
    <row r="8755">
      <c r="A8755" s="24">
        <v>44564.28590646991</v>
      </c>
      <c r="B8755" s="5" t="s">
        <v>5030</v>
      </c>
      <c r="C8755" s="5" t="s">
        <v>4547</v>
      </c>
      <c r="D8755" s="5" t="s">
        <v>4362</v>
      </c>
      <c r="E8755" s="5">
        <v>37.0</v>
      </c>
      <c r="F8755" s="28">
        <f t="shared" si="67"/>
        <v>44564.36924</v>
      </c>
      <c r="G8755" s="32">
        <f t="shared" si="145"/>
        <v>44564.36924</v>
      </c>
      <c r="H8755" s="29">
        <v>0.6666666666666666</v>
      </c>
      <c r="I8755" s="30">
        <f t="shared" si="146"/>
        <v>-44563.70257</v>
      </c>
      <c r="J8755" s="5" t="s">
        <v>1861</v>
      </c>
      <c r="K8755" t="str">
        <f t="shared" si="147"/>
        <v/>
      </c>
    </row>
    <row r="8756">
      <c r="A8756" s="24">
        <v>44564.28655172454</v>
      </c>
      <c r="B8756" s="5" t="s">
        <v>5970</v>
      </c>
      <c r="C8756" s="5" t="s">
        <v>4547</v>
      </c>
      <c r="D8756" s="5" t="s">
        <v>4362</v>
      </c>
      <c r="E8756" s="5">
        <v>38.0</v>
      </c>
      <c r="F8756" s="28">
        <f t="shared" si="67"/>
        <v>44564.36989</v>
      </c>
      <c r="G8756" s="32">
        <f t="shared" si="145"/>
        <v>44564.36989</v>
      </c>
      <c r="H8756" s="29">
        <v>0.6666666666666666</v>
      </c>
      <c r="I8756" s="30">
        <f t="shared" si="146"/>
        <v>-44563.70322</v>
      </c>
      <c r="J8756" s="5" t="s">
        <v>1861</v>
      </c>
      <c r="K8756" t="str">
        <f t="shared" si="147"/>
        <v/>
      </c>
    </row>
    <row r="8757">
      <c r="A8757" s="24">
        <v>44564.28712388889</v>
      </c>
      <c r="B8757" s="5" t="s">
        <v>5982</v>
      </c>
      <c r="C8757" s="5" t="s">
        <v>4547</v>
      </c>
      <c r="D8757" s="5" t="s">
        <v>4362</v>
      </c>
      <c r="E8757" s="5">
        <v>39.0</v>
      </c>
      <c r="F8757" s="28">
        <f t="shared" si="67"/>
        <v>44564.37046</v>
      </c>
      <c r="G8757" s="32">
        <f t="shared" si="145"/>
        <v>44564.37046</v>
      </c>
      <c r="H8757" s="29">
        <v>0.6666666666666666</v>
      </c>
      <c r="I8757" s="30">
        <f t="shared" si="146"/>
        <v>-44563.70379</v>
      </c>
      <c r="J8757" s="5" t="s">
        <v>1861</v>
      </c>
      <c r="K8757" t="str">
        <f t="shared" si="147"/>
        <v/>
      </c>
    </row>
    <row r="8758">
      <c r="A8758" s="24">
        <v>44564.287536250005</v>
      </c>
      <c r="B8758" s="5" t="s">
        <v>5983</v>
      </c>
      <c r="C8758" s="5" t="s">
        <v>4547</v>
      </c>
      <c r="D8758" s="5" t="s">
        <v>4362</v>
      </c>
      <c r="E8758" s="5">
        <v>41.0</v>
      </c>
      <c r="F8758" s="28">
        <f t="shared" si="67"/>
        <v>44564.37087</v>
      </c>
      <c r="G8758" s="32">
        <f t="shared" si="145"/>
        <v>44564.37087</v>
      </c>
      <c r="H8758" s="29">
        <v>0.6666666666666666</v>
      </c>
      <c r="I8758" s="30">
        <f t="shared" si="146"/>
        <v>-44563.7042</v>
      </c>
      <c r="J8758" s="5" t="s">
        <v>1861</v>
      </c>
      <c r="K8758" t="str">
        <f t="shared" si="147"/>
        <v/>
      </c>
    </row>
    <row r="8759">
      <c r="A8759" s="24">
        <v>44564.288753553235</v>
      </c>
      <c r="B8759" s="5" t="s">
        <v>5962</v>
      </c>
      <c r="C8759" s="5" t="s">
        <v>4547</v>
      </c>
      <c r="D8759" s="5" t="s">
        <v>4362</v>
      </c>
      <c r="E8759" s="5">
        <v>42.0</v>
      </c>
      <c r="F8759" s="28">
        <f t="shared" si="67"/>
        <v>44564.37209</v>
      </c>
      <c r="G8759" s="32">
        <f t="shared" si="145"/>
        <v>44564.37209</v>
      </c>
      <c r="H8759" s="29">
        <v>0.6666666666666666</v>
      </c>
      <c r="I8759" s="30">
        <f t="shared" si="146"/>
        <v>-44563.70542</v>
      </c>
      <c r="J8759" s="5" t="s">
        <v>1861</v>
      </c>
      <c r="K8759" t="str">
        <f t="shared" si="147"/>
        <v/>
      </c>
    </row>
    <row r="8760">
      <c r="A8760" s="24">
        <v>44564.30866206018</v>
      </c>
      <c r="B8760" s="5" t="s">
        <v>5919</v>
      </c>
      <c r="C8760" s="5" t="s">
        <v>5933</v>
      </c>
      <c r="D8760" s="5" t="s">
        <v>3803</v>
      </c>
      <c r="E8760" s="5">
        <v>2.0</v>
      </c>
      <c r="F8760" s="28">
        <f t="shared" si="67"/>
        <v>44564.392</v>
      </c>
      <c r="G8760" s="32">
        <f t="shared" si="145"/>
        <v>44564.392</v>
      </c>
      <c r="H8760" s="29">
        <v>0.6666666666666666</v>
      </c>
      <c r="I8760" s="30">
        <f t="shared" si="146"/>
        <v>-44563.72533</v>
      </c>
      <c r="K8760" t="str">
        <f t="shared" si="147"/>
        <v/>
      </c>
    </row>
    <row r="8761">
      <c r="A8761" s="24">
        <v>44564.33598914352</v>
      </c>
      <c r="B8761" s="5" t="s">
        <v>5984</v>
      </c>
      <c r="C8761" s="5" t="s">
        <v>5985</v>
      </c>
      <c r="D8761" s="5" t="s">
        <v>1058</v>
      </c>
      <c r="E8761" s="5">
        <v>3.0</v>
      </c>
      <c r="F8761" s="28">
        <f t="shared" si="67"/>
        <v>44564.41932</v>
      </c>
      <c r="G8761" s="32">
        <f t="shared" si="145"/>
        <v>44564.41932</v>
      </c>
      <c r="H8761" s="29">
        <v>0.5152777777777777</v>
      </c>
      <c r="I8761" s="30">
        <f t="shared" si="146"/>
        <v>-44563.90404</v>
      </c>
      <c r="K8761" t="str">
        <f t="shared" si="147"/>
        <v/>
      </c>
    </row>
    <row r="8762">
      <c r="A8762" s="24">
        <v>44564.37069347222</v>
      </c>
      <c r="B8762" s="5" t="s">
        <v>5986</v>
      </c>
      <c r="C8762" s="5" t="s">
        <v>1932</v>
      </c>
      <c r="D8762" s="5" t="s">
        <v>5987</v>
      </c>
      <c r="F8762" s="28">
        <f t="shared" si="67"/>
        <v>44564.45403</v>
      </c>
      <c r="G8762" s="32">
        <f t="shared" si="145"/>
        <v>44564.45403</v>
      </c>
      <c r="H8762" s="29">
        <v>0.6666666666666666</v>
      </c>
      <c r="I8762" s="30">
        <f t="shared" si="146"/>
        <v>-44563.78736</v>
      </c>
      <c r="J8762" s="5" t="s">
        <v>3974</v>
      </c>
      <c r="K8762" t="str">
        <f t="shared" si="147"/>
        <v/>
      </c>
    </row>
    <row r="8763">
      <c r="A8763" s="24">
        <v>44564.40995613426</v>
      </c>
      <c r="B8763" s="5" t="s">
        <v>1197</v>
      </c>
      <c r="C8763" s="5" t="s">
        <v>4821</v>
      </c>
      <c r="D8763" s="5" t="s">
        <v>624</v>
      </c>
      <c r="E8763" s="5">
        <v>5.0</v>
      </c>
      <c r="F8763" s="28">
        <f t="shared" si="67"/>
        <v>44564.49329</v>
      </c>
      <c r="G8763" s="32">
        <f t="shared" si="145"/>
        <v>44564.49329</v>
      </c>
      <c r="H8763" s="29">
        <v>0.5625</v>
      </c>
      <c r="I8763" s="30">
        <f t="shared" si="146"/>
        <v>-44563.93079</v>
      </c>
      <c r="K8763" t="str">
        <f t="shared" si="147"/>
        <v/>
      </c>
    </row>
    <row r="8764">
      <c r="A8764" s="24">
        <v>44564.432165844904</v>
      </c>
      <c r="B8764" s="5" t="s">
        <v>2416</v>
      </c>
      <c r="C8764" s="5" t="s">
        <v>5391</v>
      </c>
      <c r="D8764" s="5" t="s">
        <v>624</v>
      </c>
      <c r="E8764" s="5">
        <v>8.0</v>
      </c>
      <c r="F8764" s="28">
        <f t="shared" si="67"/>
        <v>44564.5155</v>
      </c>
      <c r="G8764" s="32">
        <f t="shared" si="145"/>
        <v>44564.5155</v>
      </c>
      <c r="H8764" s="29">
        <v>0.5458333333333333</v>
      </c>
      <c r="I8764" s="30">
        <f t="shared" si="146"/>
        <v>-44563.96967</v>
      </c>
      <c r="K8764" t="str">
        <f t="shared" si="147"/>
        <v/>
      </c>
    </row>
    <row r="8765">
      <c r="A8765" s="24">
        <v>44564.45363953704</v>
      </c>
      <c r="B8765" s="5" t="s">
        <v>5988</v>
      </c>
      <c r="C8765" s="5" t="s">
        <v>5159</v>
      </c>
      <c r="D8765" s="5" t="s">
        <v>1091</v>
      </c>
      <c r="E8765" s="5">
        <v>9.0</v>
      </c>
      <c r="F8765" s="28">
        <f t="shared" si="67"/>
        <v>44564.53697</v>
      </c>
      <c r="G8765" s="32">
        <f t="shared" si="145"/>
        <v>44564.53697</v>
      </c>
      <c r="H8765" s="29">
        <v>0.5472222222222223</v>
      </c>
      <c r="I8765" s="30">
        <f t="shared" si="146"/>
        <v>-44563.98975</v>
      </c>
      <c r="K8765" t="str">
        <f t="shared" si="147"/>
        <v/>
      </c>
    </row>
    <row r="8766">
      <c r="A8766" s="24">
        <v>44564.45454607639</v>
      </c>
      <c r="B8766" s="5" t="s">
        <v>5160</v>
      </c>
      <c r="C8766" s="5" t="s">
        <v>5989</v>
      </c>
      <c r="D8766" s="5" t="s">
        <v>1091</v>
      </c>
      <c r="E8766" s="5">
        <v>10.0</v>
      </c>
      <c r="F8766" s="28">
        <f t="shared" si="67"/>
        <v>44564.53788</v>
      </c>
      <c r="G8766" s="32">
        <f t="shared" si="145"/>
        <v>44564.53788</v>
      </c>
      <c r="H8766" s="29">
        <v>0.5472222222222223</v>
      </c>
      <c r="I8766" s="30">
        <f t="shared" si="146"/>
        <v>-44563.99066</v>
      </c>
      <c r="K8766" t="str">
        <f t="shared" si="147"/>
        <v/>
      </c>
    </row>
    <row r="8767">
      <c r="A8767" s="24">
        <v>44564.877702673606</v>
      </c>
      <c r="B8767" s="5" t="s">
        <v>3439</v>
      </c>
      <c r="C8767" s="5" t="s">
        <v>1480</v>
      </c>
      <c r="D8767" s="5" t="s">
        <v>2787</v>
      </c>
      <c r="F8767" s="28">
        <f t="shared" si="67"/>
        <v>44564.96104</v>
      </c>
      <c r="G8767" s="32">
        <f t="shared" si="145"/>
        <v>44564.96104</v>
      </c>
      <c r="I8767" t="str">
        <f t="shared" si="146"/>
        <v/>
      </c>
      <c r="K8767" t="str">
        <f t="shared" si="147"/>
        <v/>
      </c>
    </row>
    <row r="8768">
      <c r="A8768" s="24">
        <v>44565.21007100695</v>
      </c>
      <c r="B8768" s="5" t="s">
        <v>5990</v>
      </c>
      <c r="C8768" s="5" t="s">
        <v>545</v>
      </c>
      <c r="D8768" s="5" t="s">
        <v>3246</v>
      </c>
      <c r="F8768" s="28">
        <f t="shared" si="67"/>
        <v>44565.2934</v>
      </c>
      <c r="G8768" s="32">
        <f t="shared" si="145"/>
        <v>44565.2934</v>
      </c>
      <c r="H8768" s="29">
        <v>0.5861111111111111</v>
      </c>
      <c r="I8768" s="30">
        <f t="shared" si="146"/>
        <v>-44564.70729</v>
      </c>
      <c r="J8768" s="5" t="s">
        <v>3974</v>
      </c>
      <c r="K8768" t="str">
        <f t="shared" si="147"/>
        <v/>
      </c>
    </row>
    <row r="8769">
      <c r="A8769" s="24">
        <v>44565.27522638889</v>
      </c>
      <c r="B8769" s="5" t="s">
        <v>4085</v>
      </c>
      <c r="C8769" s="5" t="s">
        <v>1768</v>
      </c>
      <c r="D8769" s="5" t="s">
        <v>3246</v>
      </c>
      <c r="F8769" s="28">
        <f t="shared" si="67"/>
        <v>44565.35856</v>
      </c>
      <c r="G8769" s="32">
        <f t="shared" si="145"/>
        <v>44565.35856</v>
      </c>
      <c r="H8769" s="29">
        <v>0.6458333333333334</v>
      </c>
      <c r="I8769" s="30">
        <f t="shared" si="146"/>
        <v>-44564.71273</v>
      </c>
      <c r="J8769" s="5" t="s">
        <v>3972</v>
      </c>
      <c r="K8769" t="str">
        <f t="shared" si="147"/>
        <v/>
      </c>
    </row>
    <row r="8770">
      <c r="A8770" s="24">
        <v>44565.27875322917</v>
      </c>
      <c r="B8770" s="5" t="s">
        <v>5971</v>
      </c>
      <c r="C8770" s="5" t="s">
        <v>4547</v>
      </c>
      <c r="D8770" s="5" t="s">
        <v>5991</v>
      </c>
      <c r="E8770" s="5">
        <v>41.0</v>
      </c>
      <c r="F8770" s="28">
        <f t="shared" si="67"/>
        <v>44565.36209</v>
      </c>
      <c r="G8770" s="32">
        <f t="shared" si="145"/>
        <v>44565.36209</v>
      </c>
      <c r="H8770" s="29">
        <v>0.6666666666666666</v>
      </c>
      <c r="I8770" s="30">
        <f t="shared" si="146"/>
        <v>-44564.69542</v>
      </c>
      <c r="J8770" s="5" t="s">
        <v>1861</v>
      </c>
      <c r="K8770" t="str">
        <f t="shared" si="147"/>
        <v/>
      </c>
    </row>
    <row r="8771">
      <c r="A8771" s="24">
        <v>44565.28009170139</v>
      </c>
      <c r="B8771" s="5" t="s">
        <v>5992</v>
      </c>
      <c r="C8771" s="5" t="s">
        <v>4547</v>
      </c>
      <c r="D8771" s="5" t="s">
        <v>5991</v>
      </c>
      <c r="E8771" s="5">
        <v>42.0</v>
      </c>
      <c r="F8771" s="28">
        <f t="shared" si="67"/>
        <v>44565.36343</v>
      </c>
      <c r="G8771" s="32">
        <f t="shared" si="145"/>
        <v>44565.36343</v>
      </c>
      <c r="H8771" s="29">
        <v>0.6666666666666666</v>
      </c>
      <c r="I8771" s="30">
        <f t="shared" si="146"/>
        <v>-44564.69676</v>
      </c>
      <c r="J8771" s="5" t="s">
        <v>1861</v>
      </c>
      <c r="K8771" t="str">
        <f t="shared" si="147"/>
        <v/>
      </c>
    </row>
    <row r="8772">
      <c r="A8772" s="24">
        <v>44565.28069320602</v>
      </c>
      <c r="B8772" s="5" t="s">
        <v>5993</v>
      </c>
      <c r="C8772" s="5" t="s">
        <v>4547</v>
      </c>
      <c r="D8772" s="5" t="s">
        <v>4264</v>
      </c>
      <c r="E8772" s="5">
        <v>43.0</v>
      </c>
      <c r="F8772" s="28">
        <f t="shared" si="67"/>
        <v>44565.36403</v>
      </c>
      <c r="G8772" s="32">
        <f t="shared" si="145"/>
        <v>44565.36403</v>
      </c>
      <c r="H8772" s="29">
        <v>0.6666666666666666</v>
      </c>
      <c r="I8772" s="30">
        <f t="shared" si="146"/>
        <v>-44564.69736</v>
      </c>
      <c r="J8772" s="5" t="s">
        <v>1861</v>
      </c>
      <c r="K8772" t="str">
        <f t="shared" si="147"/>
        <v/>
      </c>
    </row>
    <row r="8773">
      <c r="A8773" s="24">
        <v>44565.280937407406</v>
      </c>
      <c r="B8773" s="5" t="s">
        <v>3831</v>
      </c>
      <c r="C8773" s="5" t="s">
        <v>516</v>
      </c>
      <c r="D8773" s="5" t="s">
        <v>3246</v>
      </c>
      <c r="F8773" s="28">
        <f t="shared" si="67"/>
        <v>44565.36427</v>
      </c>
      <c r="G8773" s="32">
        <f t="shared" si="145"/>
        <v>44565.36427</v>
      </c>
      <c r="H8773" s="29">
        <v>0.6666666666666666</v>
      </c>
      <c r="I8773" s="30">
        <f t="shared" si="146"/>
        <v>-44564.6976</v>
      </c>
      <c r="J8773" s="5" t="s">
        <v>5683</v>
      </c>
      <c r="K8773" t="str">
        <f t="shared" si="147"/>
        <v/>
      </c>
    </row>
    <row r="8774">
      <c r="A8774" s="24">
        <v>44565.299512233796</v>
      </c>
      <c r="B8774" s="5" t="s">
        <v>4088</v>
      </c>
      <c r="C8774" s="5" t="s">
        <v>516</v>
      </c>
      <c r="D8774" s="5" t="s">
        <v>3246</v>
      </c>
      <c r="F8774" s="28">
        <f t="shared" si="67"/>
        <v>44565.38285</v>
      </c>
      <c r="G8774" s="32">
        <f t="shared" si="145"/>
        <v>44565.38285</v>
      </c>
      <c r="H8774" s="29">
        <v>0.6194444444444445</v>
      </c>
      <c r="I8774" s="30">
        <f t="shared" si="146"/>
        <v>-44564.7634</v>
      </c>
      <c r="J8774" s="5" t="s">
        <v>5745</v>
      </c>
      <c r="K8774" t="str">
        <f t="shared" si="147"/>
        <v/>
      </c>
    </row>
    <row r="8775">
      <c r="A8775" s="24">
        <v>44565.31192141204</v>
      </c>
      <c r="B8775" s="5" t="s">
        <v>5919</v>
      </c>
      <c r="C8775" s="5" t="s">
        <v>5933</v>
      </c>
      <c r="D8775" s="5" t="s">
        <v>3803</v>
      </c>
      <c r="E8775" s="5">
        <v>2.0</v>
      </c>
      <c r="F8775" s="28">
        <f t="shared" si="67"/>
        <v>44565.39525</v>
      </c>
      <c r="G8775" s="32">
        <f t="shared" si="145"/>
        <v>44565.39525</v>
      </c>
      <c r="H8775" s="29">
        <v>0.38958333333333334</v>
      </c>
      <c r="I8775" s="30">
        <f t="shared" si="146"/>
        <v>-44565.00567</v>
      </c>
      <c r="K8775" t="str">
        <f t="shared" si="147"/>
        <v/>
      </c>
    </row>
    <row r="8776">
      <c r="A8776" s="24">
        <v>44565.33422236111</v>
      </c>
      <c r="B8776" s="5" t="s">
        <v>2167</v>
      </c>
      <c r="C8776" s="5" t="s">
        <v>862</v>
      </c>
      <c r="D8776" s="5" t="s">
        <v>624</v>
      </c>
      <c r="E8776" s="5">
        <v>8.0</v>
      </c>
      <c r="F8776" s="28">
        <f t="shared" si="67"/>
        <v>44565.41756</v>
      </c>
      <c r="G8776" s="32">
        <f t="shared" si="145"/>
        <v>44565.41756</v>
      </c>
      <c r="H8776" s="29">
        <v>0.5756944444444444</v>
      </c>
      <c r="I8776" s="30">
        <f t="shared" si="146"/>
        <v>-44564.84186</v>
      </c>
      <c r="K8776" t="str">
        <f t="shared" si="147"/>
        <v/>
      </c>
    </row>
    <row r="8777">
      <c r="A8777" s="24">
        <v>44565.3348634838</v>
      </c>
      <c r="B8777" s="5" t="s">
        <v>5994</v>
      </c>
      <c r="C8777" s="5" t="s">
        <v>1390</v>
      </c>
      <c r="D8777" s="5" t="s">
        <v>624</v>
      </c>
      <c r="E8777" s="5">
        <v>9.0</v>
      </c>
      <c r="F8777" s="28">
        <f t="shared" si="67"/>
        <v>44565.4182</v>
      </c>
      <c r="G8777" s="32">
        <f t="shared" si="145"/>
        <v>44565.4182</v>
      </c>
      <c r="H8777" s="29">
        <v>0.43333333333333335</v>
      </c>
      <c r="I8777" s="30">
        <f t="shared" si="146"/>
        <v>-44564.98486</v>
      </c>
      <c r="K8777" t="str">
        <f t="shared" si="147"/>
        <v/>
      </c>
    </row>
    <row r="8778">
      <c r="A8778" s="24">
        <v>44565.3402496875</v>
      </c>
      <c r="B8778" s="5" t="s">
        <v>5018</v>
      </c>
      <c r="C8778" s="5" t="s">
        <v>516</v>
      </c>
      <c r="D8778" s="5" t="s">
        <v>3246</v>
      </c>
      <c r="F8778" s="28">
        <f t="shared" si="67"/>
        <v>44565.42358</v>
      </c>
      <c r="G8778" s="32">
        <f t="shared" si="145"/>
        <v>44565.42358</v>
      </c>
      <c r="H8778" s="29">
        <v>0.61875</v>
      </c>
      <c r="I8778" s="30">
        <f t="shared" si="146"/>
        <v>-44564.80483</v>
      </c>
      <c r="J8778" s="5" t="s">
        <v>5887</v>
      </c>
      <c r="K8778" t="str">
        <f t="shared" si="147"/>
        <v/>
      </c>
    </row>
    <row r="8779">
      <c r="A8779" s="24">
        <v>44565.37330349537</v>
      </c>
      <c r="B8779" s="5" t="s">
        <v>254</v>
      </c>
      <c r="C8779" s="5" t="s">
        <v>251</v>
      </c>
      <c r="D8779" s="5" t="s">
        <v>716</v>
      </c>
      <c r="E8779" s="5">
        <v>2.0</v>
      </c>
      <c r="F8779" s="28">
        <f t="shared" si="67"/>
        <v>44565.45664</v>
      </c>
      <c r="G8779" s="32">
        <f t="shared" si="145"/>
        <v>44565.45664</v>
      </c>
      <c r="H8779" s="29">
        <v>0.4979166666666667</v>
      </c>
      <c r="I8779" s="30">
        <f t="shared" si="146"/>
        <v>-44564.95872</v>
      </c>
      <c r="K8779" t="str">
        <f t="shared" si="147"/>
        <v/>
      </c>
    </row>
    <row r="8780">
      <c r="A8780" s="24">
        <v>44565.37349564815</v>
      </c>
      <c r="B8780" s="5" t="s">
        <v>253</v>
      </c>
      <c r="C8780" s="5" t="s">
        <v>251</v>
      </c>
      <c r="D8780" s="5" t="s">
        <v>716</v>
      </c>
      <c r="E8780" s="5">
        <v>3.0</v>
      </c>
      <c r="F8780" s="28">
        <f t="shared" si="67"/>
        <v>44565.45683</v>
      </c>
      <c r="G8780" s="32">
        <f t="shared" si="145"/>
        <v>44565.45683</v>
      </c>
      <c r="H8780" s="29">
        <v>0.4979166666666667</v>
      </c>
      <c r="I8780" s="30">
        <f t="shared" si="146"/>
        <v>-44564.95891</v>
      </c>
      <c r="K8780" t="str">
        <f t="shared" si="147"/>
        <v/>
      </c>
    </row>
    <row r="8781">
      <c r="A8781" s="24">
        <v>44565.3737097338</v>
      </c>
      <c r="B8781" s="5" t="s">
        <v>250</v>
      </c>
      <c r="C8781" s="5" t="s">
        <v>251</v>
      </c>
      <c r="D8781" s="5" t="s">
        <v>716</v>
      </c>
      <c r="E8781" s="5">
        <v>5.0</v>
      </c>
      <c r="F8781" s="28">
        <f t="shared" si="67"/>
        <v>44565.45704</v>
      </c>
      <c r="G8781" s="32">
        <f t="shared" si="145"/>
        <v>44565.45704</v>
      </c>
      <c r="H8781" s="29">
        <v>0.4979166666666667</v>
      </c>
      <c r="I8781" s="30">
        <f t="shared" si="146"/>
        <v>-44564.95913</v>
      </c>
      <c r="K8781" t="str">
        <f t="shared" si="147"/>
        <v/>
      </c>
    </row>
    <row r="8782">
      <c r="A8782" s="24">
        <v>44565.41329840278</v>
      </c>
      <c r="B8782" s="5" t="s">
        <v>5772</v>
      </c>
      <c r="C8782" s="5" t="s">
        <v>5773</v>
      </c>
      <c r="D8782" s="5" t="s">
        <v>1473</v>
      </c>
      <c r="E8782" s="5">
        <v>9.0</v>
      </c>
      <c r="F8782" s="28">
        <f t="shared" si="67"/>
        <v>44565.49663</v>
      </c>
      <c r="G8782" s="32">
        <f t="shared" si="145"/>
        <v>44565.49663</v>
      </c>
      <c r="H8782" s="29">
        <v>0.4965277777777778</v>
      </c>
      <c r="I8782" s="30">
        <f t="shared" si="146"/>
        <v>-44565.0001</v>
      </c>
      <c r="K8782" t="str">
        <f t="shared" si="147"/>
        <v/>
      </c>
    </row>
    <row r="8783">
      <c r="A8783" s="24">
        <v>44565.4168874537</v>
      </c>
      <c r="B8783" s="5" t="s">
        <v>5995</v>
      </c>
      <c r="C8783" s="5" t="s">
        <v>287</v>
      </c>
      <c r="D8783" s="5" t="s">
        <v>5273</v>
      </c>
      <c r="E8783" s="5">
        <v>10.0</v>
      </c>
      <c r="F8783" s="28">
        <f t="shared" si="67"/>
        <v>44565.50022</v>
      </c>
      <c r="G8783" s="32">
        <f t="shared" si="145"/>
        <v>44565.50022</v>
      </c>
      <c r="H8783" s="29">
        <v>0.4875</v>
      </c>
      <c r="I8783" s="30">
        <f t="shared" si="146"/>
        <v>-44565.01272</v>
      </c>
      <c r="K8783" t="str">
        <f t="shared" si="147"/>
        <v/>
      </c>
    </row>
    <row r="8784">
      <c r="A8784" s="24">
        <v>44565.4545218287</v>
      </c>
      <c r="B8784" s="5" t="s">
        <v>5327</v>
      </c>
      <c r="C8784" s="5" t="s">
        <v>418</v>
      </c>
      <c r="D8784" s="5" t="s">
        <v>5996</v>
      </c>
      <c r="E8784" s="5">
        <v>9.0</v>
      </c>
      <c r="F8784" s="28">
        <f t="shared" si="67"/>
        <v>44565.53786</v>
      </c>
      <c r="G8784" s="32">
        <f t="shared" si="145"/>
        <v>44565.53786</v>
      </c>
      <c r="H8784" s="29">
        <v>0.6013888888888889</v>
      </c>
      <c r="I8784" s="30">
        <f t="shared" si="146"/>
        <v>-44564.93647</v>
      </c>
      <c r="K8784" t="str">
        <f t="shared" si="147"/>
        <v/>
      </c>
    </row>
    <row r="8785">
      <c r="A8785" s="24">
        <v>44565.50510763889</v>
      </c>
      <c r="B8785" s="5" t="s">
        <v>3067</v>
      </c>
      <c r="C8785" s="5" t="s">
        <v>516</v>
      </c>
      <c r="D8785" s="5" t="s">
        <v>3246</v>
      </c>
      <c r="F8785" s="28">
        <f t="shared" si="67"/>
        <v>44565.58844</v>
      </c>
      <c r="G8785" s="32">
        <f t="shared" si="145"/>
        <v>44565.58844</v>
      </c>
      <c r="H8785" s="29">
        <v>0.6666666666666666</v>
      </c>
      <c r="I8785" s="30">
        <f t="shared" si="146"/>
        <v>-44564.92177</v>
      </c>
      <c r="J8785" s="5" t="s">
        <v>5997</v>
      </c>
      <c r="K8785" t="str">
        <f t="shared" si="147"/>
        <v/>
      </c>
    </row>
    <row r="8786">
      <c r="A8786" s="24">
        <v>44565.869193136576</v>
      </c>
      <c r="B8786" s="5" t="s">
        <v>3401</v>
      </c>
      <c r="C8786" s="5" t="s">
        <v>1480</v>
      </c>
      <c r="D8786" s="5" t="s">
        <v>2787</v>
      </c>
      <c r="F8786" s="28">
        <f t="shared" si="67"/>
        <v>44565.95253</v>
      </c>
      <c r="G8786" s="32">
        <f t="shared" si="145"/>
        <v>44565.95253</v>
      </c>
      <c r="I8786" t="str">
        <f t="shared" si="146"/>
        <v/>
      </c>
      <c r="K8786" t="str">
        <f t="shared" si="147"/>
        <v/>
      </c>
    </row>
    <row r="8787">
      <c r="A8787" s="24">
        <v>44566.27604627315</v>
      </c>
      <c r="B8787" s="5" t="s">
        <v>4085</v>
      </c>
      <c r="C8787" s="5" t="s">
        <v>1768</v>
      </c>
      <c r="D8787" s="5" t="s">
        <v>3246</v>
      </c>
      <c r="F8787" s="28">
        <f t="shared" si="67"/>
        <v>44566.35938</v>
      </c>
      <c r="G8787" s="32">
        <f t="shared" si="145"/>
        <v>44566.35938</v>
      </c>
      <c r="H8787" s="29">
        <v>0.6458333333333334</v>
      </c>
      <c r="I8787" s="30">
        <f t="shared" si="146"/>
        <v>-44565.71355</v>
      </c>
      <c r="J8787" s="5" t="s">
        <v>3972</v>
      </c>
      <c r="K8787" t="str">
        <f t="shared" si="147"/>
        <v/>
      </c>
    </row>
    <row r="8788">
      <c r="A8788" s="24">
        <v>44566.2773374074</v>
      </c>
      <c r="B8788" s="5" t="s">
        <v>5971</v>
      </c>
      <c r="C8788" s="5" t="s">
        <v>4547</v>
      </c>
      <c r="D8788" s="5" t="s">
        <v>5991</v>
      </c>
      <c r="E8788" s="5">
        <v>37.0</v>
      </c>
      <c r="F8788" s="28">
        <f t="shared" si="67"/>
        <v>44566.36067</v>
      </c>
      <c r="G8788" s="32">
        <f t="shared" si="145"/>
        <v>44566.36067</v>
      </c>
      <c r="H8788" s="29">
        <v>0.6666666666666666</v>
      </c>
      <c r="I8788" s="30">
        <f t="shared" si="146"/>
        <v>-44565.694</v>
      </c>
      <c r="J8788" s="5" t="s">
        <v>1861</v>
      </c>
      <c r="K8788" t="str">
        <f t="shared" si="147"/>
        <v/>
      </c>
    </row>
    <row r="8789">
      <c r="A8789" s="24">
        <v>44566.27793633102</v>
      </c>
      <c r="B8789" s="5" t="s">
        <v>5970</v>
      </c>
      <c r="C8789" s="5" t="s">
        <v>4547</v>
      </c>
      <c r="D8789" s="5" t="s">
        <v>5991</v>
      </c>
      <c r="E8789" s="5">
        <v>38.0</v>
      </c>
      <c r="F8789" s="28">
        <f t="shared" si="67"/>
        <v>44566.36127</v>
      </c>
      <c r="G8789" s="32">
        <f t="shared" si="145"/>
        <v>44566.36127</v>
      </c>
      <c r="H8789" s="29">
        <v>0.6666666666666666</v>
      </c>
      <c r="I8789" s="30">
        <f t="shared" si="146"/>
        <v>-44565.6946</v>
      </c>
      <c r="J8789" s="5" t="s">
        <v>1861</v>
      </c>
      <c r="K8789" t="str">
        <f t="shared" si="147"/>
        <v/>
      </c>
    </row>
    <row r="8790">
      <c r="A8790" s="24">
        <v>44566.2784791088</v>
      </c>
      <c r="B8790" s="5" t="s">
        <v>5998</v>
      </c>
      <c r="C8790" s="5" t="s">
        <v>4547</v>
      </c>
      <c r="D8790" s="5" t="s">
        <v>4264</v>
      </c>
      <c r="E8790" s="5">
        <v>39.0</v>
      </c>
      <c r="F8790" s="28">
        <f t="shared" si="67"/>
        <v>44566.36181</v>
      </c>
      <c r="G8790" s="32">
        <f t="shared" si="145"/>
        <v>44566.36181</v>
      </c>
      <c r="H8790" s="29">
        <v>0.6666666666666666</v>
      </c>
      <c r="I8790" s="30">
        <f t="shared" si="146"/>
        <v>-44565.69515</v>
      </c>
      <c r="J8790" s="5" t="s">
        <v>1861</v>
      </c>
      <c r="K8790" t="str">
        <f t="shared" si="147"/>
        <v/>
      </c>
    </row>
    <row r="8791">
      <c r="A8791" s="24">
        <v>44566.27914971065</v>
      </c>
      <c r="B8791" s="5" t="s">
        <v>5999</v>
      </c>
      <c r="C8791" s="5" t="s">
        <v>4547</v>
      </c>
      <c r="D8791" s="5" t="s">
        <v>4264</v>
      </c>
      <c r="E8791" s="5">
        <v>41.0</v>
      </c>
      <c r="F8791" s="28">
        <f t="shared" si="67"/>
        <v>44566.36248</v>
      </c>
      <c r="G8791" s="32">
        <f t="shared" si="145"/>
        <v>44566.36248</v>
      </c>
      <c r="H8791" s="29">
        <v>0.6666666666666666</v>
      </c>
      <c r="I8791" s="30">
        <f t="shared" si="146"/>
        <v>-44565.69582</v>
      </c>
      <c r="J8791" s="5" t="s">
        <v>1861</v>
      </c>
      <c r="K8791" t="str">
        <f t="shared" si="147"/>
        <v/>
      </c>
    </row>
    <row r="8792">
      <c r="A8792" s="24">
        <v>44566.27981143519</v>
      </c>
      <c r="B8792" s="5" t="s">
        <v>6000</v>
      </c>
      <c r="C8792" s="5" t="s">
        <v>4547</v>
      </c>
      <c r="D8792" s="5" t="s">
        <v>5991</v>
      </c>
      <c r="E8792" s="5">
        <v>42.0</v>
      </c>
      <c r="F8792" s="28">
        <f t="shared" si="67"/>
        <v>44566.36314</v>
      </c>
      <c r="G8792" s="32">
        <f t="shared" si="145"/>
        <v>44566.36314</v>
      </c>
      <c r="H8792" s="29">
        <v>0.6666666666666666</v>
      </c>
      <c r="I8792" s="30">
        <f t="shared" si="146"/>
        <v>-44565.69648</v>
      </c>
      <c r="J8792" s="5" t="s">
        <v>1861</v>
      </c>
      <c r="K8792" t="str">
        <f t="shared" si="147"/>
        <v/>
      </c>
    </row>
    <row r="8793">
      <c r="A8793" s="24">
        <v>44566.334539421296</v>
      </c>
      <c r="B8793" s="5" t="s">
        <v>5018</v>
      </c>
      <c r="C8793" s="5" t="s">
        <v>516</v>
      </c>
      <c r="D8793" s="5" t="s">
        <v>3246</v>
      </c>
      <c r="F8793" s="28">
        <f t="shared" si="67"/>
        <v>44566.41787</v>
      </c>
      <c r="G8793" s="32">
        <f t="shared" si="145"/>
        <v>44566.41787</v>
      </c>
      <c r="H8793" s="29">
        <v>0.58125</v>
      </c>
      <c r="I8793" s="30">
        <f t="shared" si="146"/>
        <v>-44565.83662</v>
      </c>
      <c r="J8793" s="5" t="s">
        <v>3974</v>
      </c>
      <c r="K8793" t="str">
        <f t="shared" si="147"/>
        <v/>
      </c>
    </row>
    <row r="8794">
      <c r="A8794" s="24">
        <v>44566.34355709491</v>
      </c>
      <c r="B8794" s="5" t="s">
        <v>5042</v>
      </c>
      <c r="C8794" s="5" t="s">
        <v>516</v>
      </c>
      <c r="D8794" s="5" t="s">
        <v>3246</v>
      </c>
      <c r="F8794" s="28">
        <f t="shared" si="67"/>
        <v>44566.42689</v>
      </c>
      <c r="G8794" s="32">
        <f t="shared" si="145"/>
        <v>44566.42689</v>
      </c>
      <c r="H8794" s="29">
        <v>0.6298611111111111</v>
      </c>
      <c r="I8794" s="30">
        <f t="shared" si="146"/>
        <v>-44565.79703</v>
      </c>
      <c r="J8794" s="5" t="s">
        <v>5997</v>
      </c>
      <c r="K8794" t="str">
        <f t="shared" si="147"/>
        <v/>
      </c>
    </row>
    <row r="8795">
      <c r="A8795" s="24">
        <v>44566.34666234953</v>
      </c>
      <c r="B8795" s="5" t="s">
        <v>761</v>
      </c>
      <c r="C8795" s="5" t="s">
        <v>766</v>
      </c>
      <c r="D8795" s="5" t="s">
        <v>624</v>
      </c>
      <c r="E8795" s="5">
        <v>2.0</v>
      </c>
      <c r="F8795" s="28">
        <f t="shared" si="67"/>
        <v>44566.43</v>
      </c>
      <c r="G8795" s="32">
        <f t="shared" si="145"/>
        <v>44566.43</v>
      </c>
      <c r="H8795" s="29">
        <v>0.6666666666666666</v>
      </c>
      <c r="I8795" s="30">
        <f t="shared" si="146"/>
        <v>-44565.76333</v>
      </c>
      <c r="K8795" t="str">
        <f t="shared" si="147"/>
        <v/>
      </c>
    </row>
    <row r="8796">
      <c r="A8796" s="24">
        <v>44566.34694386574</v>
      </c>
      <c r="B8796" s="5" t="s">
        <v>2683</v>
      </c>
      <c r="C8796" s="5" t="s">
        <v>766</v>
      </c>
      <c r="D8796" s="5" t="s">
        <v>624</v>
      </c>
      <c r="E8796" s="5">
        <v>44.0</v>
      </c>
      <c r="F8796" s="28">
        <f t="shared" si="67"/>
        <v>44566.43028</v>
      </c>
      <c r="G8796" s="32">
        <f t="shared" si="145"/>
        <v>44566.43028</v>
      </c>
      <c r="H8796" s="29">
        <v>0.6666666666666666</v>
      </c>
      <c r="I8796" s="30">
        <f t="shared" si="146"/>
        <v>-44565.76361</v>
      </c>
      <c r="J8796" s="5" t="s">
        <v>1861</v>
      </c>
      <c r="K8796" t="str">
        <f t="shared" si="147"/>
        <v/>
      </c>
    </row>
    <row r="8797">
      <c r="A8797" s="24">
        <v>44566.34710143518</v>
      </c>
      <c r="B8797" s="5" t="s">
        <v>2602</v>
      </c>
      <c r="C8797" s="5" t="s">
        <v>766</v>
      </c>
      <c r="D8797" s="5" t="s">
        <v>624</v>
      </c>
      <c r="E8797" s="5">
        <v>43.0</v>
      </c>
      <c r="F8797" s="28">
        <f t="shared" si="67"/>
        <v>44566.43043</v>
      </c>
      <c r="G8797" s="32">
        <f t="shared" si="145"/>
        <v>44566.43043</v>
      </c>
      <c r="H8797" s="29">
        <v>0.6666666666666666</v>
      </c>
      <c r="I8797" s="30">
        <f t="shared" si="146"/>
        <v>-44565.76377</v>
      </c>
      <c r="J8797" s="5" t="s">
        <v>1861</v>
      </c>
      <c r="K8797" t="str">
        <f t="shared" si="147"/>
        <v/>
      </c>
    </row>
    <row r="8798">
      <c r="A8798" s="24">
        <v>44566.41633533565</v>
      </c>
      <c r="B8798" s="5" t="s">
        <v>6001</v>
      </c>
      <c r="C8798" s="5" t="s">
        <v>2469</v>
      </c>
      <c r="D8798" s="5" t="s">
        <v>4264</v>
      </c>
      <c r="F8798" s="28">
        <f t="shared" si="67"/>
        <v>44566.49967</v>
      </c>
      <c r="G8798" s="32">
        <f t="shared" si="145"/>
        <v>44566.49967</v>
      </c>
      <c r="I8798" t="str">
        <f t="shared" si="146"/>
        <v/>
      </c>
      <c r="J8798" s="5" t="s">
        <v>5208</v>
      </c>
      <c r="K8798" t="str">
        <f t="shared" si="147"/>
        <v/>
      </c>
    </row>
    <row r="8799">
      <c r="A8799" s="24">
        <v>44566.43315966435</v>
      </c>
      <c r="B8799" s="5" t="s">
        <v>823</v>
      </c>
      <c r="C8799" s="5" t="s">
        <v>716</v>
      </c>
      <c r="D8799" s="5" t="s">
        <v>5049</v>
      </c>
      <c r="E8799" s="5">
        <v>3.0</v>
      </c>
      <c r="F8799" s="28">
        <f t="shared" si="67"/>
        <v>44566.51649</v>
      </c>
      <c r="G8799" s="32">
        <f t="shared" si="145"/>
        <v>44566.51649</v>
      </c>
      <c r="H8799" s="29">
        <v>0.6666666666666666</v>
      </c>
      <c r="I8799" s="30">
        <f t="shared" si="146"/>
        <v>-44565.84983</v>
      </c>
      <c r="K8799" t="str">
        <f t="shared" si="147"/>
        <v/>
      </c>
    </row>
    <row r="8800">
      <c r="A8800" s="24">
        <v>44566.43712511574</v>
      </c>
      <c r="B8800" s="5" t="s">
        <v>250</v>
      </c>
      <c r="C8800" s="5" t="s">
        <v>251</v>
      </c>
      <c r="D8800" s="5" t="s">
        <v>716</v>
      </c>
      <c r="E8800" s="5">
        <v>5.0</v>
      </c>
      <c r="F8800" s="28">
        <f t="shared" si="67"/>
        <v>44566.52046</v>
      </c>
      <c r="G8800" s="32">
        <f t="shared" si="145"/>
        <v>44566.52046</v>
      </c>
      <c r="H8800" s="29">
        <v>0.6666666666666666</v>
      </c>
      <c r="I8800" s="30">
        <f t="shared" si="146"/>
        <v>-44565.85379</v>
      </c>
      <c r="K8800" t="str">
        <f t="shared" si="147"/>
        <v/>
      </c>
    </row>
    <row r="8801">
      <c r="A8801" s="24">
        <v>44566.444773379626</v>
      </c>
      <c r="B8801" s="5" t="s">
        <v>6002</v>
      </c>
      <c r="D8801" s="5" t="s">
        <v>5067</v>
      </c>
      <c r="E8801" s="5">
        <v>8.0</v>
      </c>
      <c r="F8801" s="28">
        <f t="shared" si="67"/>
        <v>44566.52811</v>
      </c>
      <c r="G8801" s="32">
        <f t="shared" si="145"/>
        <v>44566.52811</v>
      </c>
      <c r="H8801" s="29">
        <v>0.5125</v>
      </c>
      <c r="I8801" s="30">
        <f t="shared" si="146"/>
        <v>-44566.01561</v>
      </c>
      <c r="K8801" t="str">
        <f t="shared" si="147"/>
        <v/>
      </c>
    </row>
    <row r="8802">
      <c r="A8802" s="24">
        <v>44566.447955474534</v>
      </c>
      <c r="B8802" s="5" t="s">
        <v>3053</v>
      </c>
      <c r="C8802" s="5" t="s">
        <v>976</v>
      </c>
      <c r="D8802" s="5" t="s">
        <v>5042</v>
      </c>
      <c r="E8802" s="5">
        <v>9.0</v>
      </c>
      <c r="F8802" s="28">
        <f t="shared" si="67"/>
        <v>44566.53129</v>
      </c>
      <c r="G8802" s="32">
        <f t="shared" si="145"/>
        <v>44566.53129</v>
      </c>
      <c r="H8802" s="29">
        <v>0.49375</v>
      </c>
      <c r="I8802" s="30">
        <f t="shared" si="146"/>
        <v>-44566.03754</v>
      </c>
      <c r="K8802" t="str">
        <f t="shared" si="147"/>
        <v/>
      </c>
    </row>
    <row r="8803">
      <c r="A8803" s="24">
        <v>44566.875742442135</v>
      </c>
      <c r="B8803" s="5" t="s">
        <v>3401</v>
      </c>
      <c r="C8803" s="5" t="s">
        <v>1480</v>
      </c>
      <c r="D8803" s="5" t="s">
        <v>2787</v>
      </c>
      <c r="F8803" s="28">
        <f t="shared" si="67"/>
        <v>44566.95908</v>
      </c>
      <c r="G8803" s="32">
        <f t="shared" si="145"/>
        <v>44566.95908</v>
      </c>
      <c r="I8803" t="str">
        <f t="shared" si="146"/>
        <v/>
      </c>
      <c r="K8803" t="str">
        <f t="shared" si="147"/>
        <v/>
      </c>
    </row>
    <row r="8804">
      <c r="A8804" s="24">
        <v>44571.20716601852</v>
      </c>
      <c r="B8804" s="5" t="s">
        <v>6003</v>
      </c>
      <c r="C8804" s="5" t="s">
        <v>516</v>
      </c>
      <c r="D8804" s="5" t="s">
        <v>4259</v>
      </c>
      <c r="F8804" s="28">
        <f t="shared" si="67"/>
        <v>44571.2905</v>
      </c>
      <c r="G8804" s="32">
        <f t="shared" si="145"/>
        <v>44571.2905</v>
      </c>
      <c r="H8804" s="29">
        <v>0.5854166666666667</v>
      </c>
      <c r="I8804" s="30">
        <f t="shared" si="146"/>
        <v>-44570.70508</v>
      </c>
      <c r="J8804" s="5" t="s">
        <v>3974</v>
      </c>
      <c r="K8804" t="str">
        <f t="shared" si="147"/>
        <v/>
      </c>
    </row>
    <row r="8805">
      <c r="A8805" s="24">
        <v>44571.27059328704</v>
      </c>
      <c r="B8805" s="5" t="s">
        <v>5945</v>
      </c>
      <c r="C8805" s="5" t="s">
        <v>516</v>
      </c>
      <c r="D8805" s="5" t="s">
        <v>320</v>
      </c>
      <c r="F8805" s="28">
        <f t="shared" si="67"/>
        <v>44571.35393</v>
      </c>
      <c r="G8805" s="32">
        <f t="shared" si="145"/>
        <v>44571.35393</v>
      </c>
      <c r="H8805" s="29">
        <v>0.44930555555555557</v>
      </c>
      <c r="I8805" s="30">
        <f t="shared" si="146"/>
        <v>-44570.90462</v>
      </c>
      <c r="J8805" s="5" t="s">
        <v>5683</v>
      </c>
      <c r="K8805" t="str">
        <f t="shared" si="147"/>
        <v/>
      </c>
    </row>
    <row r="8806">
      <c r="A8806" s="24">
        <v>44571.31522130787</v>
      </c>
      <c r="B8806" s="5" t="s">
        <v>5403</v>
      </c>
      <c r="C8806" s="5" t="s">
        <v>516</v>
      </c>
      <c r="D8806" s="5" t="s">
        <v>3246</v>
      </c>
      <c r="F8806" s="28">
        <f t="shared" si="67"/>
        <v>44571.39855</v>
      </c>
      <c r="G8806" s="32">
        <f t="shared" si="145"/>
        <v>44571.39855</v>
      </c>
      <c r="H8806" s="29">
        <v>0.6666666666666666</v>
      </c>
      <c r="I8806" s="30">
        <f t="shared" si="146"/>
        <v>-44570.73189</v>
      </c>
      <c r="J8806" s="5" t="s">
        <v>5745</v>
      </c>
      <c r="K8806" t="str">
        <f t="shared" si="147"/>
        <v/>
      </c>
    </row>
    <row r="8807">
      <c r="A8807" s="24">
        <v>44571.335208206016</v>
      </c>
      <c r="B8807" s="5" t="s">
        <v>1612</v>
      </c>
      <c r="C8807" s="5" t="s">
        <v>516</v>
      </c>
      <c r="D8807" s="5" t="s">
        <v>3246</v>
      </c>
      <c r="F8807" s="28">
        <f t="shared" si="67"/>
        <v>44571.41854</v>
      </c>
      <c r="G8807" s="32">
        <f t="shared" si="145"/>
        <v>44571.41854</v>
      </c>
      <c r="H8807" s="29">
        <v>0.6666666666666666</v>
      </c>
      <c r="I8807" s="30">
        <f t="shared" si="146"/>
        <v>-44570.75187</v>
      </c>
      <c r="J8807" s="5" t="s">
        <v>3972</v>
      </c>
      <c r="K8807" t="str">
        <f t="shared" si="147"/>
        <v/>
      </c>
    </row>
    <row r="8808">
      <c r="A8808" s="24">
        <v>44571.39242525463</v>
      </c>
      <c r="B8808" s="5" t="s">
        <v>6004</v>
      </c>
      <c r="C8808" s="5" t="s">
        <v>2702</v>
      </c>
      <c r="D8808" s="5" t="s">
        <v>5042</v>
      </c>
      <c r="F8808" s="28">
        <f t="shared" si="67"/>
        <v>44571.47576</v>
      </c>
      <c r="G8808" s="32">
        <f t="shared" si="145"/>
        <v>44571.47576</v>
      </c>
      <c r="H8808" s="29">
        <v>0.6666666666666666</v>
      </c>
      <c r="I8808" s="30">
        <f t="shared" si="146"/>
        <v>-44570.80909</v>
      </c>
      <c r="J8808" s="5" t="s">
        <v>5887</v>
      </c>
      <c r="K8808" t="str">
        <f t="shared" si="147"/>
        <v/>
      </c>
    </row>
    <row r="8809">
      <c r="A8809" s="24">
        <v>44571.40120978009</v>
      </c>
      <c r="B8809" s="5" t="s">
        <v>4088</v>
      </c>
      <c r="C8809" s="5" t="s">
        <v>545</v>
      </c>
      <c r="D8809" s="5" t="s">
        <v>3246</v>
      </c>
      <c r="F8809" s="28">
        <f t="shared" si="67"/>
        <v>44571.48454</v>
      </c>
      <c r="G8809" s="32">
        <f t="shared" si="145"/>
        <v>44571.48454</v>
      </c>
      <c r="H8809" s="29">
        <v>0.6666666666666666</v>
      </c>
      <c r="I8809" s="30">
        <f t="shared" si="146"/>
        <v>-44570.81788</v>
      </c>
      <c r="J8809" s="5" t="s">
        <v>5997</v>
      </c>
      <c r="K8809" t="str">
        <f t="shared" si="147"/>
        <v/>
      </c>
    </row>
    <row r="8810">
      <c r="A8810" s="24">
        <v>44571.4025830787</v>
      </c>
      <c r="B8810" s="5" t="s">
        <v>254</v>
      </c>
      <c r="C8810" s="5" t="s">
        <v>251</v>
      </c>
      <c r="D8810" s="5" t="s">
        <v>716</v>
      </c>
      <c r="E8810" s="5">
        <v>2.0</v>
      </c>
      <c r="F8810" s="28">
        <f t="shared" si="67"/>
        <v>44571.48592</v>
      </c>
      <c r="G8810" s="32">
        <f t="shared" si="145"/>
        <v>44571.48592</v>
      </c>
      <c r="H8810" s="29">
        <v>0.6666666666666666</v>
      </c>
      <c r="I8810" s="30">
        <f t="shared" si="146"/>
        <v>-44570.81925</v>
      </c>
      <c r="K8810" t="str">
        <f t="shared" si="147"/>
        <v/>
      </c>
    </row>
    <row r="8811">
      <c r="A8811" s="24">
        <v>44571.40276341436</v>
      </c>
      <c r="B8811" s="5" t="s">
        <v>253</v>
      </c>
      <c r="C8811" s="5" t="s">
        <v>251</v>
      </c>
      <c r="D8811" s="5" t="s">
        <v>716</v>
      </c>
      <c r="E8811" s="5">
        <v>3.0</v>
      </c>
      <c r="F8811" s="28">
        <f t="shared" si="67"/>
        <v>44571.4861</v>
      </c>
      <c r="G8811" s="32">
        <f t="shared" si="145"/>
        <v>44571.4861</v>
      </c>
      <c r="H8811" s="29">
        <v>0.6666666666666666</v>
      </c>
      <c r="I8811" s="30">
        <f t="shared" si="146"/>
        <v>-44570.81943</v>
      </c>
      <c r="K8811" t="str">
        <f t="shared" si="147"/>
        <v/>
      </c>
    </row>
    <row r="8812">
      <c r="A8812" s="24">
        <v>44571.403057372685</v>
      </c>
      <c r="B8812" s="5" t="s">
        <v>250</v>
      </c>
      <c r="C8812" s="5" t="s">
        <v>251</v>
      </c>
      <c r="D8812" s="5" t="s">
        <v>716</v>
      </c>
      <c r="E8812" s="5">
        <v>5.0</v>
      </c>
      <c r="F8812" s="28">
        <f t="shared" si="67"/>
        <v>44571.48639</v>
      </c>
      <c r="G8812" s="32">
        <f t="shared" si="145"/>
        <v>44571.48639</v>
      </c>
      <c r="H8812" s="29">
        <v>0.6666666666666666</v>
      </c>
      <c r="I8812" s="30">
        <f t="shared" si="146"/>
        <v>-44570.81972</v>
      </c>
      <c r="K8812" t="str">
        <f t="shared" si="147"/>
        <v/>
      </c>
    </row>
    <row r="8813">
      <c r="A8813" s="24">
        <v>44571.40468740741</v>
      </c>
      <c r="B8813" s="5" t="s">
        <v>5971</v>
      </c>
      <c r="C8813" s="5" t="s">
        <v>5070</v>
      </c>
      <c r="D8813" s="5" t="s">
        <v>4264</v>
      </c>
      <c r="E8813" s="5">
        <v>37.0</v>
      </c>
      <c r="F8813" s="28">
        <f t="shared" si="67"/>
        <v>44571.48802</v>
      </c>
      <c r="G8813" s="32">
        <f t="shared" si="145"/>
        <v>44571.48802</v>
      </c>
      <c r="H8813" s="29">
        <v>0.6298611111111111</v>
      </c>
      <c r="I8813" s="30">
        <f t="shared" si="146"/>
        <v>-44570.85816</v>
      </c>
      <c r="J8813" s="5" t="s">
        <v>1861</v>
      </c>
      <c r="K8813" t="str">
        <f t="shared" si="147"/>
        <v/>
      </c>
    </row>
    <row r="8814">
      <c r="A8814" s="24">
        <v>44571.503166215276</v>
      </c>
      <c r="B8814" s="5" t="s">
        <v>4941</v>
      </c>
      <c r="C8814" s="5" t="s">
        <v>4595</v>
      </c>
      <c r="D8814" s="5" t="s">
        <v>624</v>
      </c>
      <c r="E8814" s="5">
        <v>8.0</v>
      </c>
      <c r="F8814" s="28">
        <f t="shared" si="67"/>
        <v>44571.5865</v>
      </c>
      <c r="G8814" s="32">
        <f t="shared" si="145"/>
        <v>44571.5865</v>
      </c>
      <c r="H8814" s="29">
        <v>0.5715277777777777</v>
      </c>
      <c r="I8814" s="30">
        <f t="shared" si="146"/>
        <v>-44571.01497</v>
      </c>
      <c r="K8814" t="str">
        <f t="shared" si="147"/>
        <v/>
      </c>
    </row>
    <row r="8815">
      <c r="A8815" s="24">
        <v>44571.514178240745</v>
      </c>
      <c r="B8815" s="5" t="s">
        <v>6005</v>
      </c>
      <c r="C8815" s="5" t="s">
        <v>545</v>
      </c>
      <c r="D8815" s="5" t="s">
        <v>18</v>
      </c>
      <c r="F8815" s="28">
        <f t="shared" si="67"/>
        <v>44571.59751</v>
      </c>
      <c r="G8815" s="32">
        <f t="shared" si="145"/>
        <v>44571.59751</v>
      </c>
      <c r="H8815" s="29">
        <v>0.6666666666666666</v>
      </c>
      <c r="I8815" s="30">
        <f t="shared" si="146"/>
        <v>-44570.93084</v>
      </c>
      <c r="J8815" s="5" t="s">
        <v>5683</v>
      </c>
      <c r="K8815" t="str">
        <f t="shared" si="147"/>
        <v/>
      </c>
    </row>
    <row r="8816">
      <c r="A8816" s="24">
        <v>44571.658895127315</v>
      </c>
      <c r="B8816" s="5" t="s">
        <v>3401</v>
      </c>
      <c r="C8816" s="5" t="s">
        <v>1480</v>
      </c>
      <c r="D8816" s="5" t="s">
        <v>2787</v>
      </c>
      <c r="F8816" s="28">
        <f t="shared" si="67"/>
        <v>44571.74223</v>
      </c>
      <c r="G8816" s="32">
        <f t="shared" si="145"/>
        <v>44571.74223</v>
      </c>
      <c r="I8816" t="str">
        <f t="shared" si="146"/>
        <v/>
      </c>
      <c r="K8816" t="str">
        <f t="shared" si="147"/>
        <v/>
      </c>
    </row>
    <row r="8817">
      <c r="A8817" s="24">
        <v>44572.28486480324</v>
      </c>
      <c r="B8817" s="5" t="s">
        <v>5971</v>
      </c>
      <c r="C8817" s="5" t="s">
        <v>4547</v>
      </c>
      <c r="D8817" s="5" t="s">
        <v>624</v>
      </c>
      <c r="E8817" s="5">
        <v>37.0</v>
      </c>
      <c r="F8817" s="28">
        <f t="shared" si="67"/>
        <v>44572.3682</v>
      </c>
      <c r="G8817" s="32">
        <f t="shared" si="145"/>
        <v>44572.3682</v>
      </c>
      <c r="H8817" s="29">
        <v>0.6666666666666666</v>
      </c>
      <c r="I8817" s="30">
        <f t="shared" si="146"/>
        <v>-44571.70153</v>
      </c>
      <c r="J8817" s="5" t="s">
        <v>1861</v>
      </c>
      <c r="K8817" t="str">
        <f t="shared" si="147"/>
        <v/>
      </c>
    </row>
    <row r="8818">
      <c r="A8818" s="24">
        <v>44572.2850931713</v>
      </c>
      <c r="B8818" s="5" t="s">
        <v>5946</v>
      </c>
      <c r="C8818" s="5" t="s">
        <v>4547</v>
      </c>
      <c r="D8818" s="5" t="s">
        <v>624</v>
      </c>
      <c r="E8818" s="5">
        <v>38.0</v>
      </c>
      <c r="F8818" s="28">
        <f t="shared" si="67"/>
        <v>44572.36843</v>
      </c>
      <c r="G8818" s="32">
        <f t="shared" si="145"/>
        <v>44572.36843</v>
      </c>
      <c r="H8818" s="29">
        <v>0.6666666666666666</v>
      </c>
      <c r="I8818" s="30">
        <f t="shared" si="146"/>
        <v>-44571.70176</v>
      </c>
      <c r="J8818" s="5" t="s">
        <v>1861</v>
      </c>
      <c r="K8818" t="str">
        <f t="shared" si="147"/>
        <v/>
      </c>
    </row>
    <row r="8819">
      <c r="A8819" s="24">
        <v>44572.28578795139</v>
      </c>
      <c r="B8819" s="5" t="s">
        <v>5999</v>
      </c>
      <c r="C8819" s="5" t="s">
        <v>4547</v>
      </c>
      <c r="D8819" s="5" t="s">
        <v>624</v>
      </c>
      <c r="E8819" s="5">
        <v>39.0</v>
      </c>
      <c r="F8819" s="28">
        <f t="shared" si="67"/>
        <v>44572.36912</v>
      </c>
      <c r="G8819" s="32">
        <f t="shared" si="145"/>
        <v>44572.36912</v>
      </c>
      <c r="H8819" s="29">
        <v>0.6666666666666666</v>
      </c>
      <c r="I8819" s="30">
        <f t="shared" si="146"/>
        <v>-44571.70245</v>
      </c>
      <c r="J8819" s="5" t="s">
        <v>1861</v>
      </c>
      <c r="K8819" t="str">
        <f t="shared" si="147"/>
        <v/>
      </c>
    </row>
    <row r="8820">
      <c r="A8820" s="24">
        <v>44572.286577430554</v>
      </c>
      <c r="B8820" s="5" t="s">
        <v>6006</v>
      </c>
      <c r="C8820" s="5" t="s">
        <v>4547</v>
      </c>
      <c r="D8820" s="5" t="s">
        <v>624</v>
      </c>
      <c r="E8820" s="5">
        <v>41.0</v>
      </c>
      <c r="F8820" s="28">
        <f t="shared" si="67"/>
        <v>44572.36991</v>
      </c>
      <c r="G8820" s="32">
        <f t="shared" si="145"/>
        <v>44572.36991</v>
      </c>
      <c r="H8820" s="29">
        <v>0.6666666666666666</v>
      </c>
      <c r="I8820" s="30">
        <f t="shared" si="146"/>
        <v>-44571.70324</v>
      </c>
      <c r="J8820" s="5" t="s">
        <v>1861</v>
      </c>
      <c r="K8820" t="str">
        <f t="shared" si="147"/>
        <v/>
      </c>
    </row>
    <row r="8821">
      <c r="A8821" s="24">
        <v>44572.28726334491</v>
      </c>
      <c r="B8821" s="5" t="s">
        <v>5970</v>
      </c>
      <c r="C8821" s="5" t="s">
        <v>4547</v>
      </c>
      <c r="D8821" s="5" t="s">
        <v>624</v>
      </c>
      <c r="E8821" s="5">
        <v>42.0</v>
      </c>
      <c r="F8821" s="28">
        <f t="shared" si="67"/>
        <v>44572.3706</v>
      </c>
      <c r="G8821" s="32">
        <f t="shared" si="145"/>
        <v>44572.3706</v>
      </c>
      <c r="H8821" s="29">
        <v>0.6666666666666666</v>
      </c>
      <c r="I8821" s="30">
        <f t="shared" si="146"/>
        <v>-44571.70393</v>
      </c>
      <c r="J8821" s="5" t="s">
        <v>1861</v>
      </c>
      <c r="K8821" t="str">
        <f t="shared" si="147"/>
        <v/>
      </c>
    </row>
    <row r="8822">
      <c r="A8822" s="24">
        <v>44572.287689363424</v>
      </c>
      <c r="B8822" s="5" t="s">
        <v>6007</v>
      </c>
      <c r="C8822" s="5" t="s">
        <v>4547</v>
      </c>
      <c r="D8822" s="5" t="s">
        <v>624</v>
      </c>
      <c r="E8822" s="5">
        <v>43.0</v>
      </c>
      <c r="F8822" s="28">
        <f t="shared" si="67"/>
        <v>44572.37102</v>
      </c>
      <c r="G8822" s="32">
        <f t="shared" si="145"/>
        <v>44572.37102</v>
      </c>
      <c r="H8822" s="29">
        <v>0.6666666666666666</v>
      </c>
      <c r="I8822" s="30">
        <f t="shared" si="146"/>
        <v>-44571.70436</v>
      </c>
      <c r="J8822" s="5" t="s">
        <v>1861</v>
      </c>
      <c r="K8822" t="str">
        <f t="shared" si="147"/>
        <v/>
      </c>
    </row>
    <row r="8823">
      <c r="A8823" s="24">
        <v>44572.2925358912</v>
      </c>
      <c r="B8823" s="5" t="s">
        <v>5403</v>
      </c>
      <c r="C8823" s="5" t="s">
        <v>545</v>
      </c>
      <c r="D8823" s="5" t="s">
        <v>3246</v>
      </c>
      <c r="F8823" s="28">
        <f t="shared" si="67"/>
        <v>44572.37587</v>
      </c>
      <c r="G8823" s="32">
        <f t="shared" si="145"/>
        <v>44572.37587</v>
      </c>
      <c r="H8823" s="29">
        <v>0.6666666666666666</v>
      </c>
      <c r="I8823" s="30">
        <f t="shared" si="146"/>
        <v>-44571.7092</v>
      </c>
      <c r="J8823" s="5" t="s">
        <v>3972</v>
      </c>
      <c r="K8823" t="str">
        <f t="shared" si="147"/>
        <v/>
      </c>
    </row>
    <row r="8824">
      <c r="A8824" s="24">
        <v>44572.29680193287</v>
      </c>
      <c r="B8824" s="5" t="s">
        <v>6008</v>
      </c>
      <c r="C8824" s="5" t="s">
        <v>6009</v>
      </c>
      <c r="D8824" s="5" t="s">
        <v>5517</v>
      </c>
      <c r="E8824" s="5">
        <v>2.0</v>
      </c>
      <c r="F8824" s="28">
        <f t="shared" si="67"/>
        <v>44572.38014</v>
      </c>
      <c r="G8824" s="32">
        <f t="shared" si="145"/>
        <v>44572.38014</v>
      </c>
      <c r="H8824" s="29">
        <v>0.3548611111111111</v>
      </c>
      <c r="I8824" s="30">
        <f t="shared" si="146"/>
        <v>-44572.02527</v>
      </c>
      <c r="K8824" t="str">
        <f t="shared" si="147"/>
        <v/>
      </c>
    </row>
    <row r="8825">
      <c r="A8825" s="24">
        <v>44572.323404490744</v>
      </c>
      <c r="B8825" s="5" t="s">
        <v>3067</v>
      </c>
      <c r="C8825" s="5" t="s">
        <v>545</v>
      </c>
      <c r="D8825" s="5" t="s">
        <v>3246</v>
      </c>
      <c r="F8825" s="28">
        <f t="shared" si="67"/>
        <v>44572.40674</v>
      </c>
      <c r="G8825" s="32">
        <f t="shared" si="145"/>
        <v>44572.40674</v>
      </c>
      <c r="H8825" s="29">
        <v>0.6666666666666666</v>
      </c>
      <c r="I8825" s="30">
        <f t="shared" si="146"/>
        <v>-44571.74007</v>
      </c>
      <c r="J8825" s="5" t="s">
        <v>5745</v>
      </c>
      <c r="K8825" t="str">
        <f t="shared" si="147"/>
        <v/>
      </c>
    </row>
    <row r="8826">
      <c r="A8826" s="24">
        <v>44572.32748890047</v>
      </c>
      <c r="B8826" s="5" t="s">
        <v>5339</v>
      </c>
      <c r="C8826" s="5" t="s">
        <v>600</v>
      </c>
      <c r="D8826" s="5" t="s">
        <v>3246</v>
      </c>
      <c r="F8826" s="28">
        <f t="shared" si="67"/>
        <v>44572.41082</v>
      </c>
      <c r="G8826" s="32">
        <f t="shared" si="145"/>
        <v>44572.41082</v>
      </c>
      <c r="H8826" s="29">
        <v>0.6666666666666666</v>
      </c>
      <c r="I8826" s="30">
        <f t="shared" si="146"/>
        <v>-44571.74416</v>
      </c>
      <c r="J8826" s="5" t="s">
        <v>5887</v>
      </c>
      <c r="K8826" t="str">
        <f t="shared" si="147"/>
        <v/>
      </c>
    </row>
    <row r="8827">
      <c r="A8827" s="24">
        <v>44572.33799935185</v>
      </c>
      <c r="B8827" s="5" t="s">
        <v>6010</v>
      </c>
      <c r="C8827" s="5" t="s">
        <v>6011</v>
      </c>
      <c r="D8827" s="5" t="s">
        <v>3803</v>
      </c>
      <c r="E8827" s="5">
        <v>2.0</v>
      </c>
      <c r="F8827" s="28">
        <f t="shared" si="67"/>
        <v>44572.42133</v>
      </c>
      <c r="G8827" s="32">
        <f t="shared" si="145"/>
        <v>44572.42133</v>
      </c>
      <c r="H8827" s="29">
        <v>0.6666666666666666</v>
      </c>
      <c r="I8827" s="30">
        <f t="shared" si="146"/>
        <v>-44571.75467</v>
      </c>
      <c r="K8827" t="str">
        <f t="shared" si="147"/>
        <v/>
      </c>
    </row>
    <row r="8828">
      <c r="A8828" s="24">
        <v>44572.41546853009</v>
      </c>
      <c r="B8828" s="5" t="s">
        <v>55</v>
      </c>
      <c r="C8828" s="5" t="s">
        <v>545</v>
      </c>
      <c r="D8828" s="5" t="s">
        <v>3246</v>
      </c>
      <c r="F8828" s="28">
        <f t="shared" si="67"/>
        <v>44572.4988</v>
      </c>
      <c r="G8828" s="32">
        <f t="shared" si="145"/>
        <v>44572.4988</v>
      </c>
      <c r="H8828" s="29">
        <v>0.6666666666666666</v>
      </c>
      <c r="I8828" s="30">
        <f t="shared" si="146"/>
        <v>-44571.83214</v>
      </c>
      <c r="J8828" s="5" t="s">
        <v>5997</v>
      </c>
      <c r="K8828" t="str">
        <f t="shared" si="147"/>
        <v/>
      </c>
    </row>
    <row r="8829">
      <c r="A8829" s="24">
        <v>44572.42773015046</v>
      </c>
      <c r="B8829" s="5" t="s">
        <v>6004</v>
      </c>
      <c r="C8829" s="5" t="s">
        <v>2702</v>
      </c>
      <c r="D8829" s="5" t="s">
        <v>5020</v>
      </c>
      <c r="E8829" s="5"/>
      <c r="F8829" s="28">
        <f t="shared" si="67"/>
        <v>44572.51106</v>
      </c>
      <c r="G8829" s="32">
        <f t="shared" si="145"/>
        <v>44572.51106</v>
      </c>
      <c r="H8829" s="29">
        <v>0.6666666666666666</v>
      </c>
      <c r="I8829" s="30">
        <f t="shared" si="146"/>
        <v>-44571.8444</v>
      </c>
      <c r="J8829" s="5" t="s">
        <v>4191</v>
      </c>
      <c r="K8829" t="str">
        <f t="shared" si="147"/>
        <v/>
      </c>
    </row>
    <row r="8830">
      <c r="A8830" s="24">
        <v>44572.42826207176</v>
      </c>
      <c r="B8830" s="5" t="s">
        <v>3169</v>
      </c>
      <c r="C8830" s="5" t="s">
        <v>2702</v>
      </c>
      <c r="D8830" s="5" t="s">
        <v>5020</v>
      </c>
      <c r="E8830" s="5">
        <v>44.0</v>
      </c>
      <c r="F8830" s="28">
        <f t="shared" si="67"/>
        <v>44572.5116</v>
      </c>
      <c r="G8830" s="32">
        <f t="shared" si="145"/>
        <v>44572.5116</v>
      </c>
      <c r="H8830" s="29">
        <v>0.6666666666666666</v>
      </c>
      <c r="I8830" s="30">
        <f t="shared" si="146"/>
        <v>-44571.84493</v>
      </c>
      <c r="J8830" s="5" t="s">
        <v>1861</v>
      </c>
      <c r="K8830" t="str">
        <f t="shared" si="147"/>
        <v/>
      </c>
    </row>
    <row r="8831">
      <c r="A8831" s="24">
        <v>44572.44203075231</v>
      </c>
      <c r="B8831" s="5" t="s">
        <v>5385</v>
      </c>
      <c r="C8831" s="5" t="s">
        <v>5698</v>
      </c>
      <c r="D8831" s="5" t="s">
        <v>122</v>
      </c>
      <c r="E8831" s="5">
        <v>8.0</v>
      </c>
      <c r="F8831" s="28">
        <f t="shared" si="67"/>
        <v>44572.52536</v>
      </c>
      <c r="G8831" s="32">
        <f t="shared" si="145"/>
        <v>44572.52536</v>
      </c>
      <c r="H8831" s="29">
        <v>0.5215277777777778</v>
      </c>
      <c r="I8831" s="30">
        <f t="shared" si="146"/>
        <v>-44572.00384</v>
      </c>
      <c r="K8831" t="str">
        <f t="shared" si="147"/>
        <v/>
      </c>
    </row>
    <row r="8832">
      <c r="A8832" s="24">
        <v>44572.443110266206</v>
      </c>
      <c r="B8832" s="5" t="s">
        <v>6012</v>
      </c>
      <c r="C8832" s="5" t="s">
        <v>6013</v>
      </c>
      <c r="D8832" s="5" t="s">
        <v>122</v>
      </c>
      <c r="E8832" s="5">
        <v>9.0</v>
      </c>
      <c r="F8832" s="28">
        <f t="shared" si="67"/>
        <v>44572.52644</v>
      </c>
      <c r="G8832" s="32">
        <f t="shared" si="145"/>
        <v>44572.52644</v>
      </c>
      <c r="H8832" s="29">
        <v>0.5215277777777778</v>
      </c>
      <c r="I8832" s="30">
        <f t="shared" si="146"/>
        <v>-44572.00492</v>
      </c>
      <c r="K8832" t="str">
        <f t="shared" si="147"/>
        <v/>
      </c>
    </row>
    <row r="8833">
      <c r="A8833" s="24">
        <v>44572.508608495365</v>
      </c>
      <c r="B8833" s="5" t="s">
        <v>6014</v>
      </c>
      <c r="C8833" s="5" t="s">
        <v>6015</v>
      </c>
      <c r="D8833" s="5" t="s">
        <v>2123</v>
      </c>
      <c r="E8833" s="5">
        <v>3.0</v>
      </c>
      <c r="F8833" s="28">
        <f t="shared" si="67"/>
        <v>44572.59194</v>
      </c>
      <c r="G8833" s="32">
        <f t="shared" si="145"/>
        <v>44572.59194</v>
      </c>
      <c r="H8833" s="29">
        <v>0.6666666666666666</v>
      </c>
      <c r="I8833" s="30">
        <f t="shared" si="146"/>
        <v>-44571.92528</v>
      </c>
      <c r="K8833" t="str">
        <f t="shared" si="147"/>
        <v/>
      </c>
    </row>
    <row r="8834">
      <c r="A8834" s="24">
        <v>44572.532047071756</v>
      </c>
      <c r="B8834" s="5" t="s">
        <v>1277</v>
      </c>
      <c r="C8834" s="5" t="s">
        <v>6016</v>
      </c>
      <c r="D8834" s="5" t="s">
        <v>18</v>
      </c>
      <c r="E8834" s="5">
        <v>5.0</v>
      </c>
      <c r="F8834" s="28">
        <f t="shared" si="67"/>
        <v>44572.61538</v>
      </c>
      <c r="G8834" s="32">
        <f t="shared" si="145"/>
        <v>44572.61538</v>
      </c>
      <c r="H8834" s="29">
        <v>0.6666666666666666</v>
      </c>
      <c r="I8834" s="30">
        <f t="shared" si="146"/>
        <v>-44571.94871</v>
      </c>
      <c r="K8834" t="str">
        <f t="shared" si="147"/>
        <v/>
      </c>
    </row>
    <row r="8835">
      <c r="A8835" s="24">
        <v>44572.532589131944</v>
      </c>
      <c r="B8835" s="5" t="s">
        <v>6017</v>
      </c>
      <c r="C8835" s="5" t="s">
        <v>6016</v>
      </c>
      <c r="D8835" s="5" t="s">
        <v>18</v>
      </c>
      <c r="E8835" s="5">
        <v>8.0</v>
      </c>
      <c r="F8835" s="28">
        <f t="shared" si="67"/>
        <v>44572.61592</v>
      </c>
      <c r="G8835" s="32">
        <f t="shared" si="145"/>
        <v>44572.61592</v>
      </c>
      <c r="H8835" s="29">
        <v>0.6666666666666666</v>
      </c>
      <c r="I8835" s="30">
        <f t="shared" si="146"/>
        <v>-44571.94926</v>
      </c>
      <c r="K8835" t="str">
        <f t="shared" si="147"/>
        <v/>
      </c>
    </row>
    <row r="8836">
      <c r="A8836" s="24">
        <v>44572.54244402778</v>
      </c>
      <c r="B8836" s="5" t="s">
        <v>6018</v>
      </c>
      <c r="C8836" s="5" t="s">
        <v>2702</v>
      </c>
      <c r="D8836" s="5" t="s">
        <v>5020</v>
      </c>
      <c r="F8836" s="28">
        <f t="shared" si="67"/>
        <v>44572.62578</v>
      </c>
      <c r="G8836" s="32">
        <f t="shared" si="145"/>
        <v>44572.62578</v>
      </c>
      <c r="H8836" s="29">
        <v>0.6666666666666666</v>
      </c>
      <c r="I8836" s="30">
        <f t="shared" si="146"/>
        <v>-44571.95911</v>
      </c>
      <c r="J8836" s="5" t="s">
        <v>6019</v>
      </c>
      <c r="K8836" t="str">
        <f t="shared" si="147"/>
        <v/>
      </c>
    </row>
    <row r="8837">
      <c r="A8837" s="24">
        <v>44572.546116631944</v>
      </c>
      <c r="B8837" s="5" t="s">
        <v>6020</v>
      </c>
      <c r="C8837" s="5" t="s">
        <v>6021</v>
      </c>
      <c r="D8837" s="5" t="s">
        <v>5114</v>
      </c>
      <c r="E8837" s="5">
        <v>9.0</v>
      </c>
      <c r="F8837" s="28">
        <f t="shared" si="67"/>
        <v>44572.62945</v>
      </c>
      <c r="G8837" s="32">
        <f t="shared" si="145"/>
        <v>44572.62945</v>
      </c>
      <c r="H8837" s="29">
        <v>0.6298611111111111</v>
      </c>
      <c r="I8837" s="30">
        <f t="shared" si="146"/>
        <v>-44571.99959</v>
      </c>
      <c r="K8837" t="str">
        <f t="shared" si="147"/>
        <v/>
      </c>
    </row>
    <row r="8838">
      <c r="A8838" s="24">
        <v>44572.554404166665</v>
      </c>
      <c r="B8838" s="5" t="s">
        <v>364</v>
      </c>
      <c r="C8838" s="5" t="s">
        <v>2151</v>
      </c>
      <c r="D8838" s="5" t="s">
        <v>5020</v>
      </c>
      <c r="E8838" s="5">
        <v>10.0</v>
      </c>
      <c r="F8838" s="28">
        <f t="shared" si="67"/>
        <v>44572.63774</v>
      </c>
      <c r="G8838" s="32">
        <f t="shared" si="145"/>
        <v>44572.63774</v>
      </c>
      <c r="H8838" s="29">
        <v>0.6222222222222222</v>
      </c>
      <c r="I8838" s="30">
        <f t="shared" si="146"/>
        <v>-44572.01552</v>
      </c>
      <c r="K8838" t="str">
        <f t="shared" si="147"/>
        <v/>
      </c>
    </row>
    <row r="8839">
      <c r="A8839" s="24">
        <v>44572.58335855324</v>
      </c>
      <c r="B8839" s="5" t="s">
        <v>4552</v>
      </c>
      <c r="C8839" s="5" t="s">
        <v>5070</v>
      </c>
      <c r="D8839" s="5" t="s">
        <v>4264</v>
      </c>
      <c r="E8839" s="5">
        <v>10.0</v>
      </c>
      <c r="F8839" s="28">
        <f t="shared" si="67"/>
        <v>44572.66669</v>
      </c>
      <c r="G8839" s="32">
        <f t="shared" si="145"/>
        <v>44572.66669</v>
      </c>
      <c r="H8839" s="29">
        <v>0.6305555555555555</v>
      </c>
      <c r="I8839" s="30">
        <f t="shared" si="146"/>
        <v>-44572.03614</v>
      </c>
      <c r="K8839" t="str">
        <f t="shared" si="147"/>
        <v/>
      </c>
    </row>
    <row r="8840">
      <c r="A8840" s="24">
        <v>44572.5942794213</v>
      </c>
      <c r="B8840" s="5" t="s">
        <v>5560</v>
      </c>
      <c r="C8840" s="5" t="s">
        <v>6022</v>
      </c>
      <c r="D8840" s="5" t="s">
        <v>4264</v>
      </c>
      <c r="F8840" s="28">
        <f t="shared" si="67"/>
        <v>44572.67761</v>
      </c>
      <c r="G8840" s="32">
        <f t="shared" si="145"/>
        <v>44572.67761</v>
      </c>
      <c r="I8840" t="str">
        <f t="shared" si="146"/>
        <v/>
      </c>
      <c r="K8840" t="str">
        <f t="shared" si="147"/>
        <v/>
      </c>
    </row>
    <row r="8841">
      <c r="A8841" s="24">
        <v>44572.618180543985</v>
      </c>
      <c r="B8841" s="5" t="s">
        <v>6023</v>
      </c>
      <c r="C8841" s="5" t="s">
        <v>6024</v>
      </c>
      <c r="F8841" s="28">
        <f t="shared" si="67"/>
        <v>44572.70151</v>
      </c>
      <c r="G8841" s="32">
        <f t="shared" si="145"/>
        <v>44572.70151</v>
      </c>
      <c r="I8841" t="str">
        <f t="shared" si="146"/>
        <v/>
      </c>
      <c r="K8841" t="str">
        <f t="shared" si="147"/>
        <v/>
      </c>
    </row>
    <row r="8842">
      <c r="A8842" s="24">
        <v>44572.6183834375</v>
      </c>
      <c r="B8842" s="5" t="s">
        <v>6025</v>
      </c>
      <c r="C8842" s="5" t="s">
        <v>6024</v>
      </c>
      <c r="F8842" s="28">
        <f t="shared" si="67"/>
        <v>44572.70172</v>
      </c>
      <c r="G8842" s="32">
        <f t="shared" si="145"/>
        <v>44572.70172</v>
      </c>
      <c r="I8842" t="str">
        <f t="shared" si="146"/>
        <v/>
      </c>
      <c r="K8842" t="str">
        <f t="shared" si="147"/>
        <v/>
      </c>
    </row>
    <row r="8843">
      <c r="A8843" s="24">
        <v>44572.671303125</v>
      </c>
      <c r="B8843" s="5" t="s">
        <v>5420</v>
      </c>
      <c r="C8843" s="5" t="s">
        <v>2151</v>
      </c>
      <c r="D8843" s="5" t="s">
        <v>2787</v>
      </c>
      <c r="F8843" s="28">
        <f t="shared" si="67"/>
        <v>44572.75464</v>
      </c>
      <c r="G8843" s="32">
        <f t="shared" si="145"/>
        <v>44572.75464</v>
      </c>
      <c r="I8843" t="str">
        <f t="shared" si="146"/>
        <v/>
      </c>
      <c r="K8843" t="str">
        <f t="shared" si="147"/>
        <v/>
      </c>
    </row>
    <row r="8844">
      <c r="A8844" s="24">
        <v>44573.28257304398</v>
      </c>
      <c r="B8844" s="5" t="s">
        <v>5983</v>
      </c>
      <c r="C8844" s="5" t="s">
        <v>4547</v>
      </c>
      <c r="D8844" s="5" t="s">
        <v>4264</v>
      </c>
      <c r="E8844" s="5">
        <v>42.0</v>
      </c>
      <c r="F8844" s="28">
        <f t="shared" si="67"/>
        <v>44573.36591</v>
      </c>
      <c r="G8844" s="32">
        <f t="shared" si="145"/>
        <v>44573.36591</v>
      </c>
      <c r="H8844" s="29">
        <v>0.6666666666666666</v>
      </c>
      <c r="I8844" s="30">
        <f t="shared" si="146"/>
        <v>-44572.69924</v>
      </c>
      <c r="J8844" s="5" t="s">
        <v>1861</v>
      </c>
      <c r="K8844" t="str">
        <f t="shared" si="147"/>
        <v/>
      </c>
    </row>
    <row r="8845">
      <c r="A8845" s="24">
        <v>44573.283283125</v>
      </c>
      <c r="B8845" s="5" t="s">
        <v>5970</v>
      </c>
      <c r="C8845" s="5" t="s">
        <v>4547</v>
      </c>
      <c r="D8845" s="5" t="s">
        <v>4264</v>
      </c>
      <c r="E8845" s="5">
        <v>41.0</v>
      </c>
      <c r="F8845" s="28">
        <f t="shared" si="67"/>
        <v>44573.36662</v>
      </c>
      <c r="G8845" s="32">
        <f t="shared" si="145"/>
        <v>44573.36662</v>
      </c>
      <c r="H8845" s="29">
        <v>0.6666666666666666</v>
      </c>
      <c r="I8845" s="30">
        <f t="shared" si="146"/>
        <v>-44572.69995</v>
      </c>
      <c r="J8845" s="5" t="s">
        <v>1861</v>
      </c>
      <c r="K8845" t="str">
        <f t="shared" si="147"/>
        <v/>
      </c>
    </row>
    <row r="8846">
      <c r="A8846" s="24">
        <v>44573.28390164352</v>
      </c>
      <c r="B8846" s="5" t="s">
        <v>5999</v>
      </c>
      <c r="C8846" s="5" t="s">
        <v>4547</v>
      </c>
      <c r="D8846" s="5" t="s">
        <v>4264</v>
      </c>
      <c r="E8846" s="5">
        <v>43.0</v>
      </c>
      <c r="F8846" s="28">
        <f t="shared" si="67"/>
        <v>44573.36723</v>
      </c>
      <c r="G8846" s="32">
        <f t="shared" si="145"/>
        <v>44573.36723</v>
      </c>
      <c r="H8846" s="29">
        <v>0.6666666666666666</v>
      </c>
      <c r="I8846" s="30">
        <f t="shared" si="146"/>
        <v>-44572.70057</v>
      </c>
      <c r="J8846" s="5" t="s">
        <v>1861</v>
      </c>
      <c r="K8846" t="str">
        <f t="shared" si="147"/>
        <v/>
      </c>
    </row>
    <row r="8847">
      <c r="A8847" s="24">
        <v>44573.28451096065</v>
      </c>
      <c r="B8847" s="5" t="s">
        <v>6006</v>
      </c>
      <c r="C8847" s="5" t="s">
        <v>4547</v>
      </c>
      <c r="D8847" s="5" t="s">
        <v>4264</v>
      </c>
      <c r="E8847" s="5">
        <v>44.0</v>
      </c>
      <c r="F8847" s="28">
        <f t="shared" si="67"/>
        <v>44573.36784</v>
      </c>
      <c r="G8847" s="32">
        <f t="shared" si="145"/>
        <v>44573.36784</v>
      </c>
      <c r="H8847" s="29">
        <v>0.6666666666666666</v>
      </c>
      <c r="I8847" s="30">
        <f t="shared" si="146"/>
        <v>-44572.70118</v>
      </c>
      <c r="J8847" s="5" t="s">
        <v>1861</v>
      </c>
      <c r="K8847" t="str">
        <f t="shared" si="147"/>
        <v/>
      </c>
    </row>
    <row r="8848">
      <c r="A8848" s="24">
        <v>44573.284859120366</v>
      </c>
      <c r="B8848" s="5" t="s">
        <v>6026</v>
      </c>
      <c r="C8848" s="5" t="s">
        <v>4547</v>
      </c>
      <c r="D8848" s="5" t="s">
        <v>4264</v>
      </c>
      <c r="E8848" s="5">
        <v>37.0</v>
      </c>
      <c r="F8848" s="28">
        <f t="shared" si="67"/>
        <v>44573.36819</v>
      </c>
      <c r="G8848" s="32">
        <f t="shared" si="145"/>
        <v>44573.36819</v>
      </c>
      <c r="H8848" s="29">
        <v>0.6666666666666666</v>
      </c>
      <c r="I8848" s="30">
        <f t="shared" si="146"/>
        <v>-44572.70153</v>
      </c>
      <c r="J8848" s="5" t="s">
        <v>1861</v>
      </c>
      <c r="K8848" t="str">
        <f t="shared" si="147"/>
        <v/>
      </c>
    </row>
    <row r="8849">
      <c r="A8849" s="24">
        <v>44573.298073240745</v>
      </c>
      <c r="B8849" s="5" t="s">
        <v>6027</v>
      </c>
      <c r="C8849" s="5" t="s">
        <v>545</v>
      </c>
      <c r="D8849" s="5" t="s">
        <v>3246</v>
      </c>
      <c r="F8849" s="28">
        <f t="shared" si="67"/>
        <v>44573.38141</v>
      </c>
      <c r="G8849" s="32">
        <f t="shared" si="145"/>
        <v>44573.38141</v>
      </c>
      <c r="H8849" s="29">
        <v>0.6666666666666666</v>
      </c>
      <c r="I8849" s="30">
        <f t="shared" si="146"/>
        <v>-44572.71474</v>
      </c>
      <c r="J8849" s="5" t="s">
        <v>3972</v>
      </c>
      <c r="K8849" t="str">
        <f t="shared" si="147"/>
        <v/>
      </c>
    </row>
    <row r="8850">
      <c r="A8850" s="24">
        <v>44573.29914818287</v>
      </c>
      <c r="B8850" s="5" t="s">
        <v>6010</v>
      </c>
      <c r="C8850" s="5" t="s">
        <v>6011</v>
      </c>
      <c r="D8850" s="5" t="s">
        <v>3803</v>
      </c>
      <c r="E8850" s="5">
        <v>2.0</v>
      </c>
      <c r="F8850" s="28">
        <f t="shared" si="67"/>
        <v>44573.38248</v>
      </c>
      <c r="G8850" s="32">
        <f t="shared" si="145"/>
        <v>44573.38248</v>
      </c>
      <c r="H8850" s="29">
        <v>0.6666666666666666</v>
      </c>
      <c r="I8850" s="30">
        <f t="shared" si="146"/>
        <v>-44572.71581</v>
      </c>
      <c r="K8850" t="str">
        <f t="shared" si="147"/>
        <v/>
      </c>
    </row>
    <row r="8851">
      <c r="A8851" s="24">
        <v>44573.31996287037</v>
      </c>
      <c r="B8851" s="5" t="s">
        <v>6028</v>
      </c>
      <c r="C8851" s="5" t="s">
        <v>6029</v>
      </c>
      <c r="D8851" s="5" t="s">
        <v>6030</v>
      </c>
      <c r="E8851" s="5">
        <v>3.0</v>
      </c>
      <c r="F8851" s="28">
        <f t="shared" si="67"/>
        <v>44573.4033</v>
      </c>
      <c r="G8851" s="32">
        <f t="shared" si="145"/>
        <v>44573.4033</v>
      </c>
      <c r="H8851" s="29">
        <v>0.6666666666666666</v>
      </c>
      <c r="I8851" s="30">
        <f t="shared" si="146"/>
        <v>-44572.73663</v>
      </c>
      <c r="K8851" t="str">
        <f t="shared" si="147"/>
        <v/>
      </c>
    </row>
    <row r="8852">
      <c r="A8852" s="24">
        <v>44573.338037928246</v>
      </c>
      <c r="B8852" s="5" t="s">
        <v>1635</v>
      </c>
      <c r="C8852" s="5" t="s">
        <v>6031</v>
      </c>
      <c r="D8852" s="5" t="s">
        <v>2815</v>
      </c>
      <c r="E8852" s="5">
        <v>8.0</v>
      </c>
      <c r="F8852" s="28">
        <f t="shared" si="67"/>
        <v>44573.42137</v>
      </c>
      <c r="G8852" s="32">
        <f t="shared" si="145"/>
        <v>44573.42137</v>
      </c>
      <c r="H8852" s="29">
        <v>0.6666666666666666</v>
      </c>
      <c r="I8852" s="30">
        <f t="shared" si="146"/>
        <v>-44572.7547</v>
      </c>
      <c r="K8852" t="str">
        <f t="shared" si="147"/>
        <v/>
      </c>
    </row>
    <row r="8853">
      <c r="A8853" s="24">
        <v>44573.338596898146</v>
      </c>
      <c r="B8853" s="5" t="s">
        <v>6032</v>
      </c>
      <c r="C8853" s="5" t="s">
        <v>6033</v>
      </c>
      <c r="D8853" s="5" t="s">
        <v>5403</v>
      </c>
      <c r="E8853" s="5">
        <v>9.0</v>
      </c>
      <c r="F8853" s="28">
        <f t="shared" si="67"/>
        <v>44573.42193</v>
      </c>
      <c r="G8853" s="32">
        <f t="shared" si="145"/>
        <v>44573.42193</v>
      </c>
      <c r="H8853" s="29">
        <v>0.6666666666666666</v>
      </c>
      <c r="I8853" s="30">
        <f t="shared" si="146"/>
        <v>-44572.75526</v>
      </c>
      <c r="K8853" t="str">
        <f t="shared" si="147"/>
        <v/>
      </c>
    </row>
    <row r="8854">
      <c r="A8854" s="24">
        <v>44573.33884002315</v>
      </c>
      <c r="B8854" s="5" t="s">
        <v>5018</v>
      </c>
      <c r="C8854" s="5" t="s">
        <v>545</v>
      </c>
      <c r="D8854" s="5" t="s">
        <v>3246</v>
      </c>
      <c r="F8854" s="28">
        <f t="shared" si="67"/>
        <v>44573.42217</v>
      </c>
      <c r="G8854" s="32">
        <f t="shared" si="145"/>
        <v>44573.42217</v>
      </c>
      <c r="H8854" s="29">
        <v>0.6666666666666666</v>
      </c>
      <c r="I8854" s="30">
        <f t="shared" si="146"/>
        <v>-44572.75551</v>
      </c>
      <c r="J8854" s="5" t="s">
        <v>3974</v>
      </c>
      <c r="K8854" t="str">
        <f t="shared" si="147"/>
        <v/>
      </c>
    </row>
    <row r="8855">
      <c r="A8855" s="24">
        <v>44573.3422803588</v>
      </c>
      <c r="B8855" s="5" t="s">
        <v>6034</v>
      </c>
      <c r="C8855" s="5" t="s">
        <v>6035</v>
      </c>
      <c r="D8855" s="5" t="s">
        <v>3893</v>
      </c>
      <c r="E8855" s="5">
        <v>10.0</v>
      </c>
      <c r="F8855" s="28">
        <f t="shared" si="67"/>
        <v>44573.42561</v>
      </c>
      <c r="G8855" s="32">
        <f t="shared" si="145"/>
        <v>44573.42561</v>
      </c>
      <c r="H8855" s="29">
        <v>0.5506944444444445</v>
      </c>
      <c r="I8855" s="30">
        <f t="shared" si="146"/>
        <v>-44572.87492</v>
      </c>
      <c r="K8855" t="str">
        <f t="shared" si="147"/>
        <v/>
      </c>
    </row>
    <row r="8856">
      <c r="A8856" s="24">
        <v>44573.342952164356</v>
      </c>
      <c r="B8856" s="5" t="s">
        <v>6036</v>
      </c>
      <c r="C8856" s="5" t="s">
        <v>6037</v>
      </c>
      <c r="D8856" s="5" t="s">
        <v>821</v>
      </c>
      <c r="E8856" s="5">
        <v>11.0</v>
      </c>
      <c r="F8856" s="28">
        <f t="shared" si="67"/>
        <v>44573.42629</v>
      </c>
      <c r="G8856" s="32">
        <f t="shared" si="145"/>
        <v>44573.42629</v>
      </c>
      <c r="H8856" s="29">
        <v>0.5506944444444445</v>
      </c>
      <c r="I8856" s="30">
        <f t="shared" si="146"/>
        <v>-44572.87559</v>
      </c>
      <c r="K8856" t="str">
        <f t="shared" si="147"/>
        <v/>
      </c>
    </row>
    <row r="8857">
      <c r="A8857" s="24">
        <v>44573.364195902774</v>
      </c>
      <c r="B8857" s="5" t="s">
        <v>6038</v>
      </c>
      <c r="C8857" s="5" t="s">
        <v>6039</v>
      </c>
      <c r="D8857" s="5" t="s">
        <v>6040</v>
      </c>
      <c r="E8857" s="5">
        <v>5.0</v>
      </c>
      <c r="F8857" s="28">
        <f t="shared" si="67"/>
        <v>44573.44753</v>
      </c>
      <c r="G8857" s="32">
        <f t="shared" si="145"/>
        <v>44573.44753</v>
      </c>
      <c r="H8857" s="29">
        <v>0.5819444444444445</v>
      </c>
      <c r="I8857" s="30">
        <f t="shared" si="146"/>
        <v>-44572.86558</v>
      </c>
      <c r="K8857" t="str">
        <f t="shared" si="147"/>
        <v/>
      </c>
    </row>
    <row r="8858">
      <c r="A8858" s="24">
        <v>44573.374242314814</v>
      </c>
      <c r="B8858" s="5" t="s">
        <v>3169</v>
      </c>
      <c r="C8858" s="5" t="s">
        <v>2702</v>
      </c>
      <c r="D8858" s="5" t="s">
        <v>5042</v>
      </c>
      <c r="F8858" s="28">
        <f t="shared" si="67"/>
        <v>44573.45758</v>
      </c>
      <c r="G8858" s="32">
        <f t="shared" si="145"/>
        <v>44573.45758</v>
      </c>
      <c r="H8858" s="29">
        <v>0.6666666666666666</v>
      </c>
      <c r="I8858" s="30">
        <f t="shared" si="146"/>
        <v>-44572.79091</v>
      </c>
      <c r="J8858" s="5" t="s">
        <v>5745</v>
      </c>
      <c r="K8858" t="str">
        <f t="shared" si="147"/>
        <v/>
      </c>
    </row>
    <row r="8859">
      <c r="A8859" s="24">
        <v>44573.37468998843</v>
      </c>
      <c r="B8859" s="5" t="s">
        <v>6004</v>
      </c>
      <c r="C8859" s="5" t="s">
        <v>2702</v>
      </c>
      <c r="D8859" s="5" t="s">
        <v>5042</v>
      </c>
      <c r="F8859" s="28">
        <f t="shared" si="67"/>
        <v>44573.45802</v>
      </c>
      <c r="G8859" s="32">
        <f t="shared" si="145"/>
        <v>44573.45802</v>
      </c>
      <c r="H8859" s="29">
        <v>0.6666666666666666</v>
      </c>
      <c r="I8859" s="30">
        <f t="shared" si="146"/>
        <v>-44572.79136</v>
      </c>
      <c r="J8859" s="5" t="s">
        <v>4779</v>
      </c>
      <c r="K8859" t="str">
        <f t="shared" si="147"/>
        <v/>
      </c>
    </row>
    <row r="8860">
      <c r="A8860" s="24">
        <v>44573.37863917824</v>
      </c>
      <c r="B8860" s="5" t="s">
        <v>254</v>
      </c>
      <c r="C8860" s="5" t="s">
        <v>251</v>
      </c>
      <c r="D8860" s="5" t="s">
        <v>716</v>
      </c>
      <c r="E8860" s="5">
        <v>12.0</v>
      </c>
      <c r="F8860" s="28">
        <f t="shared" si="67"/>
        <v>44573.46197</v>
      </c>
      <c r="G8860" s="32">
        <f t="shared" si="145"/>
        <v>44573.46197</v>
      </c>
      <c r="H8860" s="29">
        <v>0.6666666666666666</v>
      </c>
      <c r="I8860" s="30">
        <f t="shared" si="146"/>
        <v>-44572.79531</v>
      </c>
      <c r="K8860" t="str">
        <f t="shared" si="147"/>
        <v/>
      </c>
    </row>
    <row r="8861">
      <c r="A8861" s="24">
        <v>44573.378811076385</v>
      </c>
      <c r="B8861" s="5" t="s">
        <v>253</v>
      </c>
      <c r="C8861" s="5" t="s">
        <v>251</v>
      </c>
      <c r="D8861" s="5" t="s">
        <v>716</v>
      </c>
      <c r="E8861" s="5">
        <v>13.0</v>
      </c>
      <c r="F8861" s="28">
        <f t="shared" si="67"/>
        <v>44573.46214</v>
      </c>
      <c r="G8861" s="32">
        <f t="shared" si="145"/>
        <v>44573.46214</v>
      </c>
      <c r="H8861" s="29">
        <v>0.6666666666666666</v>
      </c>
      <c r="I8861" s="30">
        <f t="shared" si="146"/>
        <v>-44572.79548</v>
      </c>
      <c r="K8861" t="str">
        <f t="shared" si="147"/>
        <v/>
      </c>
    </row>
    <row r="8862">
      <c r="A8862" s="24">
        <v>44573.37900143518</v>
      </c>
      <c r="B8862" s="5" t="s">
        <v>250</v>
      </c>
      <c r="C8862" s="5" t="s">
        <v>251</v>
      </c>
      <c r="D8862" s="5" t="s">
        <v>716</v>
      </c>
      <c r="E8862" s="5">
        <v>14.0</v>
      </c>
      <c r="F8862" s="28">
        <f t="shared" si="67"/>
        <v>44573.46233</v>
      </c>
      <c r="G8862" s="32">
        <f t="shared" si="145"/>
        <v>44573.46233</v>
      </c>
      <c r="H8862" s="29">
        <v>0.6666666666666666</v>
      </c>
      <c r="I8862" s="30">
        <f t="shared" si="146"/>
        <v>-44572.79567</v>
      </c>
      <c r="K8862" t="str">
        <f t="shared" si="147"/>
        <v/>
      </c>
    </row>
    <row r="8863">
      <c r="A8863" s="24">
        <v>44573.38278439815</v>
      </c>
      <c r="B8863" s="5" t="s">
        <v>6041</v>
      </c>
      <c r="C8863" s="5" t="s">
        <v>6016</v>
      </c>
      <c r="D8863" s="5" t="s">
        <v>18</v>
      </c>
      <c r="E8863" s="5">
        <v>38.0</v>
      </c>
      <c r="F8863" s="28">
        <f t="shared" si="67"/>
        <v>44573.46612</v>
      </c>
      <c r="G8863" s="32">
        <f t="shared" si="145"/>
        <v>44573.46612</v>
      </c>
      <c r="H8863" s="29">
        <v>0.6666666666666666</v>
      </c>
      <c r="I8863" s="30">
        <f t="shared" si="146"/>
        <v>-44572.79945</v>
      </c>
      <c r="J8863" s="5" t="s">
        <v>1861</v>
      </c>
      <c r="K8863" t="str">
        <f t="shared" si="147"/>
        <v/>
      </c>
    </row>
    <row r="8864">
      <c r="A8864" s="24">
        <v>44573.3834347338</v>
      </c>
      <c r="B8864" s="5" t="s">
        <v>1279</v>
      </c>
      <c r="C8864" s="5" t="s">
        <v>6016</v>
      </c>
      <c r="D8864" s="5" t="s">
        <v>18</v>
      </c>
      <c r="E8864" s="5">
        <v>39.0</v>
      </c>
      <c r="F8864" s="28">
        <f t="shared" si="67"/>
        <v>44573.46677</v>
      </c>
      <c r="G8864" s="32">
        <f t="shared" si="145"/>
        <v>44573.46677</v>
      </c>
      <c r="H8864" s="29">
        <v>0.6666666666666666</v>
      </c>
      <c r="I8864" s="30">
        <f t="shared" si="146"/>
        <v>-44572.8001</v>
      </c>
      <c r="J8864" s="5" t="s">
        <v>1861</v>
      </c>
      <c r="K8864" t="str">
        <f t="shared" si="147"/>
        <v/>
      </c>
    </row>
    <row r="8865">
      <c r="A8865" s="24">
        <v>44573.393087592594</v>
      </c>
      <c r="B8865" s="5" t="s">
        <v>4088</v>
      </c>
      <c r="C8865" s="5" t="s">
        <v>545</v>
      </c>
      <c r="D8865" s="5" t="s">
        <v>3246</v>
      </c>
      <c r="F8865" s="28">
        <f t="shared" si="67"/>
        <v>44573.47642</v>
      </c>
      <c r="G8865" s="32">
        <f t="shared" si="145"/>
        <v>44573.47642</v>
      </c>
      <c r="H8865" s="29">
        <v>0.6666666666666666</v>
      </c>
      <c r="I8865" s="30">
        <f t="shared" si="146"/>
        <v>-44572.80975</v>
      </c>
      <c r="J8865" s="5" t="s">
        <v>5887</v>
      </c>
      <c r="K8865" t="str">
        <f t="shared" si="147"/>
        <v/>
      </c>
    </row>
    <row r="8866">
      <c r="A8866" s="24">
        <v>44573.395957395835</v>
      </c>
      <c r="B8866" s="5" t="s">
        <v>1291</v>
      </c>
      <c r="C8866" s="5" t="s">
        <v>1739</v>
      </c>
      <c r="D8866" s="5" t="s">
        <v>5042</v>
      </c>
      <c r="F8866" s="28">
        <f t="shared" si="67"/>
        <v>44573.47929</v>
      </c>
      <c r="G8866" s="32">
        <f t="shared" si="145"/>
        <v>44573.47929</v>
      </c>
      <c r="H8866" s="29">
        <v>0.6340277777777777</v>
      </c>
      <c r="I8866" s="30">
        <f t="shared" si="146"/>
        <v>-44572.84526</v>
      </c>
      <c r="J8866" s="5" t="s">
        <v>5997</v>
      </c>
      <c r="K8866" t="str">
        <f t="shared" si="147"/>
        <v/>
      </c>
    </row>
    <row r="8867">
      <c r="A8867" s="24">
        <v>44573.396212974534</v>
      </c>
      <c r="B8867" s="5" t="s">
        <v>1293</v>
      </c>
      <c r="C8867" s="5" t="s">
        <v>1739</v>
      </c>
      <c r="D8867" s="5" t="s">
        <v>5042</v>
      </c>
      <c r="F8867" s="28">
        <f t="shared" si="67"/>
        <v>44573.47955</v>
      </c>
      <c r="G8867" s="32">
        <f t="shared" si="145"/>
        <v>44573.47955</v>
      </c>
      <c r="H8867" s="29">
        <v>0.6340277777777777</v>
      </c>
      <c r="I8867" s="30">
        <f t="shared" si="146"/>
        <v>-44572.84552</v>
      </c>
      <c r="J8867" s="5" t="s">
        <v>6042</v>
      </c>
      <c r="K8867" t="str">
        <f t="shared" si="147"/>
        <v/>
      </c>
    </row>
    <row r="8868">
      <c r="A8868" s="24">
        <v>44573.406031192135</v>
      </c>
      <c r="B8868" s="5" t="s">
        <v>6004</v>
      </c>
      <c r="C8868" s="5" t="s">
        <v>2702</v>
      </c>
      <c r="D8868" s="5" t="s">
        <v>5042</v>
      </c>
      <c r="F8868" s="28">
        <f t="shared" si="67"/>
        <v>44573.48936</v>
      </c>
      <c r="G8868" s="32">
        <f t="shared" si="145"/>
        <v>44573.48936</v>
      </c>
      <c r="H8868" s="29">
        <v>0.6666666666666666</v>
      </c>
      <c r="I8868" s="30">
        <f t="shared" si="146"/>
        <v>-44572.8227</v>
      </c>
      <c r="J8868" s="5" t="s">
        <v>6019</v>
      </c>
      <c r="K8868" t="str">
        <f t="shared" si="147"/>
        <v/>
      </c>
    </row>
    <row r="8869">
      <c r="A8869" s="24">
        <v>44573.40651324074</v>
      </c>
      <c r="B8869" s="5" t="s">
        <v>6043</v>
      </c>
      <c r="C8869" s="5" t="s">
        <v>2702</v>
      </c>
      <c r="D8869" s="5" t="s">
        <v>5042</v>
      </c>
      <c r="F8869" s="28">
        <f t="shared" si="67"/>
        <v>44573.48985</v>
      </c>
      <c r="G8869" s="32">
        <f t="shared" si="145"/>
        <v>44573.48985</v>
      </c>
      <c r="H8869" s="29">
        <v>0.6666666666666666</v>
      </c>
      <c r="I8869" s="30">
        <f t="shared" si="146"/>
        <v>-44572.82318</v>
      </c>
      <c r="J8869" s="5" t="s">
        <v>5746</v>
      </c>
      <c r="K8869" t="str">
        <f t="shared" si="147"/>
        <v/>
      </c>
    </row>
    <row r="8870">
      <c r="A8870" s="24">
        <v>44573.406974502315</v>
      </c>
      <c r="B8870" s="5" t="s">
        <v>2623</v>
      </c>
      <c r="C8870" s="5" t="s">
        <v>2702</v>
      </c>
      <c r="D8870" s="5" t="s">
        <v>5042</v>
      </c>
      <c r="F8870" s="28">
        <f t="shared" si="67"/>
        <v>44573.49031</v>
      </c>
      <c r="G8870" s="32">
        <f t="shared" si="145"/>
        <v>44573.49031</v>
      </c>
      <c r="H8870" s="29">
        <v>0.6666666666666666</v>
      </c>
      <c r="I8870" s="30">
        <f t="shared" si="146"/>
        <v>-44572.82364</v>
      </c>
      <c r="J8870" s="5" t="s">
        <v>5748</v>
      </c>
      <c r="K8870" t="str">
        <f t="shared" si="147"/>
        <v/>
      </c>
    </row>
    <row r="8871">
      <c r="A8871" s="24">
        <v>44573.407355868054</v>
      </c>
      <c r="B8871" s="5" t="s">
        <v>6044</v>
      </c>
      <c r="C8871" s="5" t="s">
        <v>2702</v>
      </c>
      <c r="D8871" s="5" t="s">
        <v>5042</v>
      </c>
      <c r="E8871" s="5">
        <v>15.0</v>
      </c>
      <c r="F8871" s="28">
        <f t="shared" si="67"/>
        <v>44573.49069</v>
      </c>
      <c r="G8871" s="32">
        <f t="shared" si="145"/>
        <v>44573.49069</v>
      </c>
      <c r="H8871" s="29">
        <v>0.6666666666666666</v>
      </c>
      <c r="I8871" s="30">
        <f t="shared" si="146"/>
        <v>-44572.82402</v>
      </c>
      <c r="K8871" t="str">
        <f t="shared" si="147"/>
        <v/>
      </c>
    </row>
    <row r="8872">
      <c r="A8872" s="24">
        <v>44573.417957233796</v>
      </c>
      <c r="B8872" s="5" t="s">
        <v>4315</v>
      </c>
      <c r="D8872" s="5" t="s">
        <v>4264</v>
      </c>
      <c r="E8872" s="5">
        <v>16.0</v>
      </c>
      <c r="F8872" s="28">
        <f t="shared" si="67"/>
        <v>44573.50129</v>
      </c>
      <c r="G8872" s="32">
        <f t="shared" si="145"/>
        <v>44573.50129</v>
      </c>
      <c r="H8872" s="29">
        <v>0.4722222222222222</v>
      </c>
      <c r="I8872" s="30">
        <f t="shared" si="146"/>
        <v>-44573.02907</v>
      </c>
      <c r="K8872" t="str">
        <f t="shared" si="147"/>
        <v/>
      </c>
    </row>
    <row r="8873">
      <c r="A8873" s="24">
        <v>44573.44017515046</v>
      </c>
      <c r="B8873" s="5" t="s">
        <v>5905</v>
      </c>
      <c r="C8873" s="5" t="s">
        <v>3014</v>
      </c>
      <c r="D8873" s="5" t="s">
        <v>1459</v>
      </c>
      <c r="E8873" s="5">
        <v>16.0</v>
      </c>
      <c r="F8873" s="28">
        <f t="shared" si="67"/>
        <v>44573.52351</v>
      </c>
      <c r="G8873" s="32">
        <f t="shared" si="145"/>
        <v>44573.52351</v>
      </c>
      <c r="H8873" s="29">
        <v>0.48333333333333334</v>
      </c>
      <c r="I8873" s="30">
        <f t="shared" si="146"/>
        <v>-44573.04018</v>
      </c>
      <c r="K8873" t="str">
        <f t="shared" si="147"/>
        <v/>
      </c>
    </row>
    <row r="8874">
      <c r="A8874" s="24">
        <v>44573.45689758102</v>
      </c>
      <c r="B8874" s="5" t="s">
        <v>6045</v>
      </c>
      <c r="C8874" s="5" t="s">
        <v>4460</v>
      </c>
      <c r="D8874" s="5" t="s">
        <v>5845</v>
      </c>
      <c r="E8874" s="5">
        <v>16.0</v>
      </c>
      <c r="F8874" s="28">
        <f t="shared" si="67"/>
        <v>44573.54023</v>
      </c>
      <c r="G8874" s="32">
        <f t="shared" si="145"/>
        <v>44573.54023</v>
      </c>
      <c r="H8874" s="29">
        <v>0.5486111111111112</v>
      </c>
      <c r="I8874" s="30">
        <f t="shared" si="146"/>
        <v>-44572.99162</v>
      </c>
      <c r="K8874" t="str">
        <f t="shared" si="147"/>
        <v/>
      </c>
    </row>
    <row r="8875">
      <c r="A8875" s="24">
        <v>44573.53262519676</v>
      </c>
      <c r="B8875" s="5" t="s">
        <v>6046</v>
      </c>
      <c r="C8875" s="5" t="s">
        <v>4460</v>
      </c>
      <c r="D8875" s="5" t="s">
        <v>5845</v>
      </c>
      <c r="E8875" s="5">
        <v>10.0</v>
      </c>
      <c r="F8875" s="28">
        <f t="shared" si="67"/>
        <v>44573.61596</v>
      </c>
      <c r="G8875" s="32">
        <f t="shared" si="145"/>
        <v>44573.61596</v>
      </c>
      <c r="H8875" s="29">
        <v>0.6236111111111111</v>
      </c>
      <c r="I8875" s="30">
        <f t="shared" si="146"/>
        <v>-44572.99235</v>
      </c>
      <c r="K8875" t="str">
        <f t="shared" si="147"/>
        <v/>
      </c>
    </row>
    <row r="8876">
      <c r="A8876" s="24">
        <v>44573.55465011574</v>
      </c>
      <c r="B8876" s="5" t="s">
        <v>922</v>
      </c>
      <c r="C8876" s="5" t="s">
        <v>923</v>
      </c>
      <c r="D8876" s="5" t="s">
        <v>18</v>
      </c>
      <c r="E8876" s="5">
        <v>5.0</v>
      </c>
      <c r="F8876" s="28">
        <f t="shared" si="67"/>
        <v>44573.63798</v>
      </c>
      <c r="G8876" s="32">
        <f t="shared" si="145"/>
        <v>44573.63798</v>
      </c>
      <c r="H8876" s="29">
        <v>0.6180555555555556</v>
      </c>
      <c r="I8876" s="30">
        <f t="shared" si="146"/>
        <v>-44573.01993</v>
      </c>
      <c r="K8876" t="str">
        <f t="shared" si="147"/>
        <v/>
      </c>
    </row>
    <row r="8877">
      <c r="A8877" s="24">
        <v>44573.60532357639</v>
      </c>
      <c r="B8877" s="5" t="s">
        <v>761</v>
      </c>
      <c r="C8877" s="5" t="s">
        <v>766</v>
      </c>
      <c r="D8877" s="5" t="s">
        <v>4264</v>
      </c>
      <c r="F8877" s="28">
        <f t="shared" si="67"/>
        <v>44573.68866</v>
      </c>
      <c r="G8877" s="32">
        <f t="shared" si="145"/>
        <v>44573.68866</v>
      </c>
      <c r="I8877" t="str">
        <f t="shared" si="146"/>
        <v/>
      </c>
      <c r="K8877" t="str">
        <f t="shared" si="147"/>
        <v/>
      </c>
    </row>
    <row r="8878">
      <c r="A8878" s="24">
        <v>44573.67135592592</v>
      </c>
      <c r="B8878" s="5" t="s">
        <v>5414</v>
      </c>
      <c r="C8878" s="5" t="s">
        <v>2151</v>
      </c>
      <c r="D8878" s="5" t="s">
        <v>2787</v>
      </c>
      <c r="F8878" s="28">
        <f t="shared" si="67"/>
        <v>44573.75469</v>
      </c>
      <c r="G8878" s="32">
        <f t="shared" si="145"/>
        <v>44573.75469</v>
      </c>
      <c r="I8878" t="str">
        <f t="shared" si="146"/>
        <v/>
      </c>
      <c r="K8878" t="str">
        <f t="shared" si="147"/>
        <v/>
      </c>
    </row>
    <row r="8879">
      <c r="A8879" s="24">
        <v>44574.28253563658</v>
      </c>
      <c r="B8879" s="5" t="s">
        <v>4141</v>
      </c>
      <c r="C8879" s="5" t="s">
        <v>545</v>
      </c>
      <c r="D8879" s="5" t="s">
        <v>3246</v>
      </c>
      <c r="F8879" s="28">
        <f t="shared" si="67"/>
        <v>44574.36587</v>
      </c>
      <c r="G8879" s="32">
        <f t="shared" si="145"/>
        <v>44574.36587</v>
      </c>
      <c r="H8879" s="29">
        <v>0.5833333333333334</v>
      </c>
      <c r="I8879" s="30">
        <f t="shared" si="146"/>
        <v>-44573.78254</v>
      </c>
      <c r="J8879" s="5" t="s">
        <v>3972</v>
      </c>
      <c r="K8879" t="str">
        <f t="shared" si="147"/>
        <v/>
      </c>
    </row>
    <row r="8880">
      <c r="A8880" s="24">
        <v>44574.284680902776</v>
      </c>
      <c r="B8880" s="5" t="s">
        <v>975</v>
      </c>
      <c r="C8880" s="5" t="s">
        <v>976</v>
      </c>
      <c r="D8880" s="5" t="s">
        <v>5042</v>
      </c>
      <c r="E8880" s="5">
        <v>2.0</v>
      </c>
      <c r="F8880" s="28">
        <f t="shared" si="67"/>
        <v>44574.36801</v>
      </c>
      <c r="G8880" s="32">
        <f t="shared" si="145"/>
        <v>44574.36801</v>
      </c>
      <c r="H8880" s="29">
        <v>0.3375</v>
      </c>
      <c r="I8880" s="30">
        <f t="shared" si="146"/>
        <v>-44574.03051</v>
      </c>
      <c r="K8880" t="str">
        <f t="shared" si="147"/>
        <v/>
      </c>
    </row>
    <row r="8881">
      <c r="A8881" s="24">
        <v>44574.28644002315</v>
      </c>
      <c r="B8881" s="5" t="s">
        <v>5970</v>
      </c>
      <c r="C8881" s="5" t="s">
        <v>4547</v>
      </c>
      <c r="D8881" s="5" t="s">
        <v>4264</v>
      </c>
      <c r="E8881" s="5">
        <v>37.0</v>
      </c>
      <c r="F8881" s="28">
        <f t="shared" si="67"/>
        <v>44574.36977</v>
      </c>
      <c r="G8881" s="32">
        <f t="shared" si="145"/>
        <v>44574.36977</v>
      </c>
      <c r="H8881" s="29">
        <v>0.6666666666666666</v>
      </c>
      <c r="I8881" s="30">
        <f t="shared" si="146"/>
        <v>-44573.70311</v>
      </c>
      <c r="J8881" s="5" t="s">
        <v>1861</v>
      </c>
      <c r="K8881" t="str">
        <f t="shared" si="147"/>
        <v/>
      </c>
    </row>
    <row r="8882">
      <c r="A8882" s="24">
        <v>44574.28734810185</v>
      </c>
      <c r="B8882" s="5" t="s">
        <v>6006</v>
      </c>
      <c r="C8882" s="5" t="s">
        <v>4547</v>
      </c>
      <c r="D8882" s="5" t="s">
        <v>4264</v>
      </c>
      <c r="E8882" s="5">
        <v>38.0</v>
      </c>
      <c r="F8882" s="28">
        <f t="shared" si="67"/>
        <v>44574.37068</v>
      </c>
      <c r="G8882" s="32">
        <f t="shared" si="145"/>
        <v>44574.37068</v>
      </c>
      <c r="H8882" s="29">
        <v>0.6666666666666666</v>
      </c>
      <c r="I8882" s="30">
        <f t="shared" si="146"/>
        <v>-44573.70401</v>
      </c>
      <c r="J8882" s="5" t="s">
        <v>1861</v>
      </c>
      <c r="K8882" t="str">
        <f t="shared" si="147"/>
        <v/>
      </c>
    </row>
    <row r="8883">
      <c r="A8883" s="24">
        <v>44574.28807923611</v>
      </c>
      <c r="B8883" s="5" t="s">
        <v>5999</v>
      </c>
      <c r="C8883" s="5" t="s">
        <v>4547</v>
      </c>
      <c r="D8883" s="5" t="s">
        <v>4264</v>
      </c>
      <c r="E8883" s="5">
        <v>39.0</v>
      </c>
      <c r="F8883" s="28">
        <f t="shared" si="67"/>
        <v>44574.37141</v>
      </c>
      <c r="G8883" s="32">
        <f t="shared" si="145"/>
        <v>44574.37141</v>
      </c>
      <c r="H8883" s="29">
        <v>0.6666666666666666</v>
      </c>
      <c r="I8883" s="30">
        <f t="shared" si="146"/>
        <v>-44573.70475</v>
      </c>
      <c r="J8883" s="5" t="s">
        <v>1861</v>
      </c>
      <c r="K8883" t="str">
        <f t="shared" si="147"/>
        <v/>
      </c>
    </row>
    <row r="8884">
      <c r="A8884" s="24">
        <v>44574.28854174769</v>
      </c>
      <c r="B8884" s="5" t="s">
        <v>6026</v>
      </c>
      <c r="C8884" s="5" t="s">
        <v>4547</v>
      </c>
      <c r="D8884" s="5" t="s">
        <v>4264</v>
      </c>
      <c r="E8884" s="5">
        <v>41.0</v>
      </c>
      <c r="F8884" s="28">
        <f t="shared" si="67"/>
        <v>44574.37188</v>
      </c>
      <c r="G8884" s="32">
        <f t="shared" si="145"/>
        <v>44574.37188</v>
      </c>
      <c r="H8884" s="29">
        <v>0.6666666666666666</v>
      </c>
      <c r="I8884" s="30">
        <f t="shared" si="146"/>
        <v>-44573.70521</v>
      </c>
      <c r="J8884" s="5" t="s">
        <v>1861</v>
      </c>
      <c r="K8884" t="str">
        <f t="shared" si="147"/>
        <v/>
      </c>
    </row>
    <row r="8885">
      <c r="A8885" s="24">
        <v>44574.317621469905</v>
      </c>
      <c r="B8885" s="5" t="s">
        <v>5042</v>
      </c>
      <c r="C8885" s="5" t="s">
        <v>545</v>
      </c>
      <c r="D8885" s="5" t="s">
        <v>3246</v>
      </c>
      <c r="F8885" s="28">
        <f t="shared" si="67"/>
        <v>44574.40095</v>
      </c>
      <c r="G8885" s="32">
        <f t="shared" si="145"/>
        <v>44574.40095</v>
      </c>
      <c r="H8885" s="29">
        <v>0.5555555555555556</v>
      </c>
      <c r="I8885" s="30">
        <f t="shared" si="146"/>
        <v>-44573.8454</v>
      </c>
      <c r="J8885" s="5" t="s">
        <v>3974</v>
      </c>
      <c r="K8885" t="str">
        <f t="shared" si="147"/>
        <v/>
      </c>
    </row>
    <row r="8886">
      <c r="A8886" s="24">
        <v>44574.32591017361</v>
      </c>
      <c r="B8886" s="5" t="s">
        <v>1291</v>
      </c>
      <c r="C8886" s="5" t="s">
        <v>1292</v>
      </c>
      <c r="D8886" s="5" t="s">
        <v>5042</v>
      </c>
      <c r="E8886" s="5">
        <v>42.0</v>
      </c>
      <c r="F8886" s="28">
        <f t="shared" si="67"/>
        <v>44574.40924</v>
      </c>
      <c r="G8886" s="32">
        <f t="shared" si="145"/>
        <v>44574.40924</v>
      </c>
      <c r="H8886" s="29">
        <v>0.5930555555555556</v>
      </c>
      <c r="I8886" s="30">
        <f t="shared" si="146"/>
        <v>-44573.81619</v>
      </c>
      <c r="J8886" s="5" t="s">
        <v>1861</v>
      </c>
      <c r="K8886" t="str">
        <f t="shared" si="147"/>
        <v/>
      </c>
    </row>
    <row r="8887">
      <c r="A8887" s="24">
        <v>44574.32608829861</v>
      </c>
      <c r="B8887" s="5" t="s">
        <v>1293</v>
      </c>
      <c r="C8887" s="5" t="s">
        <v>1292</v>
      </c>
      <c r="D8887" s="5" t="s">
        <v>5042</v>
      </c>
      <c r="E8887" s="5">
        <v>43.0</v>
      </c>
      <c r="F8887" s="28">
        <f t="shared" si="67"/>
        <v>44574.40942</v>
      </c>
      <c r="G8887" s="32">
        <f t="shared" si="145"/>
        <v>44574.40942</v>
      </c>
      <c r="H8887" s="29">
        <v>0.5930555555555556</v>
      </c>
      <c r="I8887" s="30">
        <f t="shared" si="146"/>
        <v>-44573.81637</v>
      </c>
      <c r="J8887" s="5" t="s">
        <v>1861</v>
      </c>
      <c r="K8887" t="str">
        <f t="shared" si="147"/>
        <v/>
      </c>
    </row>
    <row r="8888">
      <c r="A8888" s="24">
        <v>44574.33759725695</v>
      </c>
      <c r="B8888" s="5" t="s">
        <v>6032</v>
      </c>
      <c r="C8888" s="5" t="s">
        <v>6033</v>
      </c>
      <c r="D8888" s="5" t="s">
        <v>2815</v>
      </c>
      <c r="E8888" s="5">
        <v>2.0</v>
      </c>
      <c r="F8888" s="28">
        <f t="shared" si="67"/>
        <v>44574.42093</v>
      </c>
      <c r="G8888" s="32">
        <f t="shared" si="145"/>
        <v>44574.42093</v>
      </c>
      <c r="H8888" s="29">
        <v>0.5583333333333333</v>
      </c>
      <c r="I8888" s="30">
        <f t="shared" si="146"/>
        <v>-44573.8626</v>
      </c>
      <c r="K8888" t="str">
        <f t="shared" si="147"/>
        <v/>
      </c>
    </row>
    <row r="8889">
      <c r="A8889" s="24">
        <v>44574.33801712963</v>
      </c>
      <c r="B8889" s="5" t="s">
        <v>1635</v>
      </c>
      <c r="C8889" s="5" t="s">
        <v>1636</v>
      </c>
      <c r="D8889" s="5" t="s">
        <v>5403</v>
      </c>
      <c r="E8889" s="5">
        <v>3.0</v>
      </c>
      <c r="F8889" s="28">
        <f t="shared" si="67"/>
        <v>44574.42135</v>
      </c>
      <c r="G8889" s="32">
        <f t="shared" si="145"/>
        <v>44574.42135</v>
      </c>
      <c r="H8889" s="29">
        <v>0.5583333333333333</v>
      </c>
      <c r="I8889" s="30">
        <f t="shared" si="146"/>
        <v>-44573.86302</v>
      </c>
      <c r="K8889" t="str">
        <f t="shared" si="147"/>
        <v/>
      </c>
    </row>
    <row r="8890">
      <c r="A8890" s="24">
        <v>44574.36429778935</v>
      </c>
      <c r="B8890" s="5" t="s">
        <v>6047</v>
      </c>
      <c r="C8890" s="5" t="s">
        <v>6029</v>
      </c>
      <c r="D8890" s="5" t="s">
        <v>6048</v>
      </c>
      <c r="E8890" s="5">
        <v>5.0</v>
      </c>
      <c r="F8890" s="28">
        <f t="shared" si="67"/>
        <v>44574.44763</v>
      </c>
      <c r="G8890" s="32">
        <f t="shared" si="145"/>
        <v>44574.44763</v>
      </c>
      <c r="H8890" s="29">
        <v>0.6666666666666666</v>
      </c>
      <c r="I8890" s="30">
        <f t="shared" si="146"/>
        <v>-44573.78096</v>
      </c>
      <c r="K8890" t="str">
        <f t="shared" si="147"/>
        <v/>
      </c>
    </row>
    <row r="8891">
      <c r="A8891" s="24">
        <v>44574.366819814815</v>
      </c>
      <c r="B8891" s="5" t="s">
        <v>4998</v>
      </c>
      <c r="C8891" s="5" t="s">
        <v>516</v>
      </c>
      <c r="D8891" s="5" t="s">
        <v>3246</v>
      </c>
      <c r="F8891" s="28">
        <f t="shared" si="67"/>
        <v>44574.45015</v>
      </c>
      <c r="G8891" s="32">
        <f t="shared" si="145"/>
        <v>44574.45015</v>
      </c>
      <c r="H8891" s="29">
        <v>0.5958333333333333</v>
      </c>
      <c r="I8891" s="30">
        <f t="shared" si="146"/>
        <v>-44573.85432</v>
      </c>
      <c r="J8891" s="5" t="s">
        <v>5745</v>
      </c>
      <c r="K8891" t="str">
        <f t="shared" si="147"/>
        <v/>
      </c>
    </row>
    <row r="8892">
      <c r="A8892" s="24">
        <v>44574.36701876158</v>
      </c>
      <c r="B8892" s="5" t="s">
        <v>4088</v>
      </c>
      <c r="C8892" s="5" t="s">
        <v>516</v>
      </c>
      <c r="D8892" s="5" t="s">
        <v>3246</v>
      </c>
      <c r="F8892" s="28">
        <f t="shared" si="67"/>
        <v>44574.45035</v>
      </c>
      <c r="G8892" s="32">
        <f t="shared" si="145"/>
        <v>44574.45035</v>
      </c>
      <c r="H8892" s="29">
        <v>0.6666666666666666</v>
      </c>
      <c r="I8892" s="30">
        <f t="shared" si="146"/>
        <v>-44573.78369</v>
      </c>
      <c r="J8892" s="5" t="s">
        <v>5887</v>
      </c>
      <c r="K8892" t="str">
        <f t="shared" si="147"/>
        <v/>
      </c>
    </row>
    <row r="8893">
      <c r="A8893" s="24">
        <v>44574.40709142361</v>
      </c>
      <c r="B8893" s="5" t="s">
        <v>254</v>
      </c>
      <c r="C8893" s="5" t="s">
        <v>251</v>
      </c>
      <c r="D8893" s="5" t="s">
        <v>716</v>
      </c>
      <c r="E8893" s="5">
        <v>8.0</v>
      </c>
      <c r="F8893" s="28">
        <f t="shared" si="67"/>
        <v>44574.49042</v>
      </c>
      <c r="G8893" s="32">
        <f t="shared" si="145"/>
        <v>44574.49042</v>
      </c>
      <c r="H8893" s="29">
        <v>0.6666666666666666</v>
      </c>
      <c r="I8893" s="30">
        <f t="shared" si="146"/>
        <v>-44573.82376</v>
      </c>
      <c r="K8893" t="str">
        <f t="shared" si="147"/>
        <v/>
      </c>
    </row>
    <row r="8894">
      <c r="A8894" s="24">
        <v>44574.40730917824</v>
      </c>
      <c r="B8894" s="5" t="s">
        <v>3896</v>
      </c>
      <c r="C8894" s="5" t="s">
        <v>251</v>
      </c>
      <c r="D8894" s="5" t="s">
        <v>716</v>
      </c>
      <c r="E8894" s="5">
        <v>9.0</v>
      </c>
      <c r="F8894" s="28">
        <f t="shared" si="67"/>
        <v>44574.49064</v>
      </c>
      <c r="G8894" s="32">
        <f t="shared" si="145"/>
        <v>44574.49064</v>
      </c>
      <c r="H8894" s="29">
        <v>0.6666666666666666</v>
      </c>
      <c r="I8894" s="30">
        <f t="shared" si="146"/>
        <v>-44573.82398</v>
      </c>
      <c r="K8894" t="str">
        <f t="shared" si="147"/>
        <v/>
      </c>
    </row>
    <row r="8895">
      <c r="A8895" s="24">
        <v>44574.407513495375</v>
      </c>
      <c r="B8895" s="5" t="s">
        <v>250</v>
      </c>
      <c r="C8895" s="5" t="s">
        <v>251</v>
      </c>
      <c r="D8895" s="5" t="s">
        <v>716</v>
      </c>
      <c r="E8895" s="5">
        <v>10.0</v>
      </c>
      <c r="F8895" s="28">
        <f t="shared" si="67"/>
        <v>44574.49085</v>
      </c>
      <c r="G8895" s="32">
        <f t="shared" si="145"/>
        <v>44574.49085</v>
      </c>
      <c r="H8895" s="29">
        <v>0.6666666666666666</v>
      </c>
      <c r="I8895" s="30">
        <f t="shared" si="146"/>
        <v>-44573.82418</v>
      </c>
      <c r="K8895" t="str">
        <f t="shared" si="147"/>
        <v/>
      </c>
    </row>
    <row r="8896">
      <c r="A8896" s="24">
        <v>44574.421217627314</v>
      </c>
      <c r="B8896" s="5" t="s">
        <v>6049</v>
      </c>
      <c r="C8896" s="5" t="s">
        <v>6050</v>
      </c>
      <c r="D8896" s="5" t="s">
        <v>5114</v>
      </c>
      <c r="E8896" s="5">
        <v>11.0</v>
      </c>
      <c r="F8896" s="28">
        <f t="shared" si="67"/>
        <v>44574.50455</v>
      </c>
      <c r="G8896" s="32">
        <f t="shared" si="145"/>
        <v>44574.50455</v>
      </c>
      <c r="H8896" s="29">
        <v>0.46458333333333335</v>
      </c>
      <c r="I8896" s="30">
        <f t="shared" si="146"/>
        <v>-44574.03997</v>
      </c>
      <c r="K8896" t="str">
        <f t="shared" si="147"/>
        <v/>
      </c>
    </row>
    <row r="8897">
      <c r="A8897" s="24">
        <v>44574.42687939815</v>
      </c>
      <c r="B8897" s="5" t="s">
        <v>1277</v>
      </c>
      <c r="C8897" s="5" t="s">
        <v>6016</v>
      </c>
      <c r="D8897" s="5" t="s">
        <v>18</v>
      </c>
      <c r="E8897" s="5">
        <v>44.0</v>
      </c>
      <c r="F8897" s="28">
        <f t="shared" si="67"/>
        <v>44574.51021</v>
      </c>
      <c r="G8897" s="32">
        <f t="shared" si="145"/>
        <v>44574.51021</v>
      </c>
      <c r="H8897" s="29">
        <v>0.6666666666666666</v>
      </c>
      <c r="I8897" s="30">
        <f t="shared" si="146"/>
        <v>-44573.84355</v>
      </c>
      <c r="J8897" s="5" t="s">
        <v>1861</v>
      </c>
      <c r="K8897" t="str">
        <f t="shared" si="147"/>
        <v/>
      </c>
    </row>
    <row r="8898">
      <c r="A8898" s="24">
        <v>44574.42734722223</v>
      </c>
      <c r="B8898" s="5" t="s">
        <v>1279</v>
      </c>
      <c r="C8898" s="5" t="s">
        <v>6016</v>
      </c>
      <c r="D8898" s="5" t="s">
        <v>18</v>
      </c>
      <c r="F8898" s="28">
        <f t="shared" si="67"/>
        <v>44574.51068</v>
      </c>
      <c r="G8898" s="32">
        <f t="shared" si="145"/>
        <v>44574.51068</v>
      </c>
      <c r="H8898" s="29">
        <v>0.6666666666666666</v>
      </c>
      <c r="I8898" s="30">
        <f t="shared" si="146"/>
        <v>-44573.84401</v>
      </c>
      <c r="J8898" s="5" t="s">
        <v>4191</v>
      </c>
      <c r="K8898" t="str">
        <f t="shared" si="147"/>
        <v/>
      </c>
    </row>
    <row r="8899">
      <c r="A8899" s="24">
        <v>44574.42780957176</v>
      </c>
      <c r="B8899" s="5" t="s">
        <v>3510</v>
      </c>
      <c r="C8899" s="5" t="s">
        <v>6016</v>
      </c>
      <c r="D8899" s="5" t="s">
        <v>18</v>
      </c>
      <c r="F8899" s="28">
        <f t="shared" si="67"/>
        <v>44574.51114</v>
      </c>
      <c r="G8899" s="32">
        <f t="shared" si="145"/>
        <v>44574.51114</v>
      </c>
      <c r="H8899" s="29">
        <v>0.6666666666666666</v>
      </c>
      <c r="I8899" s="30">
        <f t="shared" si="146"/>
        <v>-44573.84448</v>
      </c>
      <c r="J8899" s="5" t="s">
        <v>5997</v>
      </c>
      <c r="K8899" t="str">
        <f t="shared" si="147"/>
        <v/>
      </c>
    </row>
    <row r="8900">
      <c r="A8900" s="24">
        <v>44574.43589596065</v>
      </c>
      <c r="B8900" s="5" t="s">
        <v>4941</v>
      </c>
      <c r="C8900" s="5" t="s">
        <v>4595</v>
      </c>
      <c r="D8900" s="5" t="s">
        <v>5253</v>
      </c>
      <c r="E8900" s="5">
        <v>11.0</v>
      </c>
      <c r="F8900" s="28">
        <f t="shared" si="67"/>
        <v>44574.51923</v>
      </c>
      <c r="G8900" s="32">
        <f t="shared" si="145"/>
        <v>44574.51923</v>
      </c>
      <c r="H8900" s="29">
        <v>0.5236111111111111</v>
      </c>
      <c r="I8900" s="30">
        <f t="shared" si="146"/>
        <v>-44573.99562</v>
      </c>
      <c r="K8900" t="str">
        <f t="shared" si="147"/>
        <v/>
      </c>
    </row>
    <row r="8901">
      <c r="A8901" s="24">
        <v>44574.43624332176</v>
      </c>
      <c r="B8901" s="5" t="s">
        <v>6051</v>
      </c>
      <c r="C8901" s="5" t="s">
        <v>4595</v>
      </c>
      <c r="D8901" s="5" t="s">
        <v>5253</v>
      </c>
      <c r="E8901" s="5">
        <v>12.0</v>
      </c>
      <c r="F8901" s="28">
        <f t="shared" si="67"/>
        <v>44574.51958</v>
      </c>
      <c r="G8901" s="32">
        <f t="shared" si="145"/>
        <v>44574.51958</v>
      </c>
      <c r="H8901" s="29">
        <v>0.5215277777777778</v>
      </c>
      <c r="I8901" s="30">
        <f t="shared" si="146"/>
        <v>-44573.99805</v>
      </c>
      <c r="K8901" t="str">
        <f t="shared" si="147"/>
        <v/>
      </c>
    </row>
    <row r="8902">
      <c r="A8902" s="24">
        <v>44574.439653368056</v>
      </c>
      <c r="B8902" s="5" t="s">
        <v>4580</v>
      </c>
      <c r="C8902" s="5" t="s">
        <v>5060</v>
      </c>
      <c r="D8902" s="5" t="s">
        <v>4264</v>
      </c>
      <c r="E8902" s="5"/>
      <c r="F8902" s="28">
        <f t="shared" si="67"/>
        <v>44574.52299</v>
      </c>
      <c r="G8902" s="32">
        <f t="shared" si="145"/>
        <v>44574.52299</v>
      </c>
      <c r="H8902" s="29">
        <v>0.5006944444444444</v>
      </c>
      <c r="I8902" s="30">
        <f t="shared" si="146"/>
        <v>-44574.02229</v>
      </c>
      <c r="J8902" s="5" t="s">
        <v>6042</v>
      </c>
      <c r="K8902" t="str">
        <f t="shared" si="147"/>
        <v/>
      </c>
    </row>
    <row r="8903">
      <c r="A8903" s="24">
        <v>44574.44007603009</v>
      </c>
      <c r="B8903" s="5" t="s">
        <v>6052</v>
      </c>
      <c r="C8903" s="5" t="s">
        <v>4547</v>
      </c>
      <c r="D8903" s="5" t="s">
        <v>4325</v>
      </c>
      <c r="E8903" s="5"/>
      <c r="F8903" s="28">
        <f t="shared" si="67"/>
        <v>44574.52341</v>
      </c>
      <c r="G8903" s="32">
        <f t="shared" si="145"/>
        <v>44574.52341</v>
      </c>
      <c r="H8903" s="29">
        <v>0.5006944444444444</v>
      </c>
      <c r="I8903" s="30">
        <f t="shared" si="146"/>
        <v>-44574.02271</v>
      </c>
      <c r="J8903" s="5" t="s">
        <v>6019</v>
      </c>
      <c r="K8903" t="str">
        <f t="shared" si="147"/>
        <v/>
      </c>
    </row>
    <row r="8904">
      <c r="A8904" s="24">
        <v>44574.44973930556</v>
      </c>
      <c r="B8904" s="5" t="s">
        <v>6010</v>
      </c>
      <c r="C8904" s="5" t="s">
        <v>6011</v>
      </c>
      <c r="D8904" s="5" t="s">
        <v>3803</v>
      </c>
      <c r="E8904" s="5">
        <v>13.0</v>
      </c>
      <c r="F8904" s="28">
        <f t="shared" si="67"/>
        <v>44574.53307</v>
      </c>
      <c r="G8904" s="32">
        <f t="shared" si="145"/>
        <v>44574.53307</v>
      </c>
      <c r="H8904" s="29">
        <v>0.6666666666666666</v>
      </c>
      <c r="I8904" s="30">
        <f t="shared" si="146"/>
        <v>-44573.86641</v>
      </c>
      <c r="K8904" t="str">
        <f t="shared" si="147"/>
        <v/>
      </c>
    </row>
    <row r="8905">
      <c r="A8905" s="24">
        <v>44574.45214122685</v>
      </c>
      <c r="B8905" s="5" t="s">
        <v>4552</v>
      </c>
      <c r="C8905" s="5" t="s">
        <v>5060</v>
      </c>
      <c r="D8905" s="5" t="s">
        <v>4325</v>
      </c>
      <c r="E8905" s="5">
        <v>14.0</v>
      </c>
      <c r="F8905" s="28">
        <f t="shared" si="67"/>
        <v>44574.53547</v>
      </c>
      <c r="G8905" s="32">
        <f t="shared" si="145"/>
        <v>44574.53547</v>
      </c>
      <c r="H8905" s="29">
        <v>0.5138888888888888</v>
      </c>
      <c r="I8905" s="30">
        <f t="shared" si="146"/>
        <v>-44574.02159</v>
      </c>
      <c r="K8905" t="str">
        <f t="shared" si="147"/>
        <v/>
      </c>
    </row>
    <row r="8906">
      <c r="A8906" s="24">
        <v>44574.491887627315</v>
      </c>
      <c r="B8906" s="5" t="s">
        <v>6053</v>
      </c>
      <c r="C8906" s="5" t="s">
        <v>4460</v>
      </c>
      <c r="D8906" s="5" t="s">
        <v>5845</v>
      </c>
      <c r="E8906" s="5">
        <v>11.0</v>
      </c>
      <c r="F8906" s="28">
        <f t="shared" si="67"/>
        <v>44574.57522</v>
      </c>
      <c r="G8906" s="32">
        <f t="shared" si="145"/>
        <v>44574.57522</v>
      </c>
      <c r="H8906" s="29">
        <v>0.5833333333333334</v>
      </c>
      <c r="I8906" s="30">
        <f t="shared" si="146"/>
        <v>-44573.99189</v>
      </c>
      <c r="K8906" t="str">
        <f t="shared" si="147"/>
        <v/>
      </c>
    </row>
    <row r="8907">
      <c r="A8907" s="24">
        <v>44574.49704449074</v>
      </c>
      <c r="B8907" s="5" t="s">
        <v>3768</v>
      </c>
      <c r="C8907" s="5" t="s">
        <v>3769</v>
      </c>
      <c r="D8907" s="5" t="s">
        <v>142</v>
      </c>
      <c r="E8907" s="5">
        <v>12.0</v>
      </c>
      <c r="F8907" s="28">
        <f t="shared" si="67"/>
        <v>44574.58038</v>
      </c>
      <c r="G8907" s="32">
        <f t="shared" si="145"/>
        <v>44574.58038</v>
      </c>
      <c r="H8907" s="29">
        <v>0.5833333333333334</v>
      </c>
      <c r="I8907" s="30">
        <f t="shared" si="146"/>
        <v>-44573.99704</v>
      </c>
      <c r="K8907" t="str">
        <f t="shared" si="147"/>
        <v/>
      </c>
    </row>
    <row r="8908">
      <c r="A8908" s="24">
        <v>44574.563560497685</v>
      </c>
      <c r="B8908" s="5" t="s">
        <v>6054</v>
      </c>
      <c r="C8908" s="5" t="s">
        <v>4460</v>
      </c>
      <c r="D8908" s="5" t="s">
        <v>5845</v>
      </c>
      <c r="E8908" s="5">
        <v>2.0</v>
      </c>
      <c r="F8908" s="28">
        <f t="shared" si="67"/>
        <v>44574.64689</v>
      </c>
      <c r="G8908" s="32">
        <f t="shared" si="145"/>
        <v>44574.64689</v>
      </c>
      <c r="H8908" s="29">
        <v>0.6666666666666666</v>
      </c>
      <c r="I8908" s="30">
        <f t="shared" si="146"/>
        <v>-44573.98023</v>
      </c>
      <c r="K8908" t="str">
        <f t="shared" si="147"/>
        <v/>
      </c>
    </row>
    <row r="8909">
      <c r="A8909" s="24">
        <v>44574.56899325232</v>
      </c>
      <c r="B8909" s="5" t="s">
        <v>6055</v>
      </c>
      <c r="C8909" s="5" t="s">
        <v>6056</v>
      </c>
      <c r="D8909" s="5" t="s">
        <v>3803</v>
      </c>
      <c r="E8909" s="5">
        <v>3.0</v>
      </c>
      <c r="F8909" s="28">
        <f t="shared" si="67"/>
        <v>44574.65233</v>
      </c>
      <c r="G8909" s="32">
        <f t="shared" si="145"/>
        <v>44574.65233</v>
      </c>
      <c r="H8909" s="29"/>
      <c r="I8909" t="str">
        <f t="shared" si="146"/>
        <v/>
      </c>
      <c r="K8909">
        <f t="shared" si="147"/>
        <v>3</v>
      </c>
    </row>
    <row r="8910">
      <c r="A8910" s="24">
        <v>44574.58016332176</v>
      </c>
      <c r="B8910" s="5" t="s">
        <v>4970</v>
      </c>
      <c r="C8910" s="5" t="s">
        <v>6057</v>
      </c>
      <c r="D8910" s="5" t="s">
        <v>5042</v>
      </c>
      <c r="E8910" s="5">
        <v>11.0</v>
      </c>
      <c r="F8910" s="28">
        <f t="shared" si="67"/>
        <v>44574.6635</v>
      </c>
      <c r="G8910" s="32">
        <f t="shared" si="145"/>
        <v>44574.6635</v>
      </c>
      <c r="H8910" s="29">
        <v>0.6666666666666666</v>
      </c>
      <c r="I8910" s="30">
        <f t="shared" si="146"/>
        <v>-44573.99683</v>
      </c>
      <c r="K8910" t="str">
        <f t="shared" si="147"/>
        <v/>
      </c>
    </row>
    <row r="8911">
      <c r="A8911" s="24">
        <v>44574.64660555555</v>
      </c>
      <c r="B8911" s="5" t="s">
        <v>3401</v>
      </c>
      <c r="C8911" s="5" t="s">
        <v>2151</v>
      </c>
      <c r="D8911" s="5" t="s">
        <v>2787</v>
      </c>
      <c r="F8911" s="28">
        <f t="shared" si="67"/>
        <v>44574.72994</v>
      </c>
      <c r="G8911" s="32">
        <f t="shared" si="145"/>
        <v>44574.72994</v>
      </c>
      <c r="I8911" t="str">
        <f t="shared" si="146"/>
        <v/>
      </c>
      <c r="K8911" t="str">
        <f t="shared" si="147"/>
        <v/>
      </c>
    </row>
    <row r="8912">
      <c r="A8912" s="24">
        <v>44575.28115190972</v>
      </c>
      <c r="B8912" s="5" t="s">
        <v>1568</v>
      </c>
      <c r="C8912" s="5" t="s">
        <v>516</v>
      </c>
      <c r="D8912" s="5" t="s">
        <v>3246</v>
      </c>
      <c r="F8912" s="28">
        <f t="shared" si="67"/>
        <v>44575.36449</v>
      </c>
      <c r="G8912" s="32">
        <f t="shared" si="145"/>
        <v>44575.36449</v>
      </c>
      <c r="H8912" s="29">
        <v>0.6666666666666666</v>
      </c>
      <c r="I8912" s="30">
        <f t="shared" si="146"/>
        <v>-44574.69782</v>
      </c>
      <c r="J8912" s="5" t="s">
        <v>3972</v>
      </c>
      <c r="K8912" t="str">
        <f t="shared" si="147"/>
        <v/>
      </c>
    </row>
    <row r="8913">
      <c r="A8913" s="24">
        <v>44575.28392081019</v>
      </c>
      <c r="B8913" s="5" t="s">
        <v>6028</v>
      </c>
      <c r="C8913" s="5" t="s">
        <v>6058</v>
      </c>
      <c r="D8913" s="5" t="s">
        <v>6059</v>
      </c>
      <c r="E8913" s="5">
        <v>2.0</v>
      </c>
      <c r="F8913" s="28">
        <f t="shared" si="67"/>
        <v>44575.36725</v>
      </c>
      <c r="G8913" s="32">
        <f t="shared" si="145"/>
        <v>44575.36725</v>
      </c>
      <c r="H8913" s="29">
        <v>0.6666666666666666</v>
      </c>
      <c r="I8913" s="30">
        <f t="shared" si="146"/>
        <v>-44574.70059</v>
      </c>
      <c r="K8913" t="str">
        <f t="shared" si="147"/>
        <v/>
      </c>
    </row>
    <row r="8914">
      <c r="A8914" s="24">
        <v>44575.28525288195</v>
      </c>
      <c r="B8914" s="5" t="s">
        <v>6010</v>
      </c>
      <c r="C8914" s="5" t="s">
        <v>6011</v>
      </c>
      <c r="D8914" s="5" t="s">
        <v>3803</v>
      </c>
      <c r="E8914" s="5">
        <v>5.0</v>
      </c>
      <c r="F8914" s="28">
        <f t="shared" si="67"/>
        <v>44575.36859</v>
      </c>
      <c r="G8914" s="32">
        <f t="shared" si="145"/>
        <v>44575.36859</v>
      </c>
      <c r="H8914" s="29">
        <v>0.6666666666666666</v>
      </c>
      <c r="I8914" s="30">
        <f t="shared" si="146"/>
        <v>-44574.70192</v>
      </c>
      <c r="K8914" t="str">
        <f t="shared" si="147"/>
        <v/>
      </c>
    </row>
    <row r="8915">
      <c r="A8915" s="24">
        <v>44575.30939984954</v>
      </c>
      <c r="B8915" s="5" t="s">
        <v>1277</v>
      </c>
      <c r="C8915" s="5" t="s">
        <v>6016</v>
      </c>
      <c r="D8915" s="5" t="s">
        <v>2402</v>
      </c>
      <c r="E8915" s="5">
        <v>8.0</v>
      </c>
      <c r="F8915" s="28">
        <f t="shared" si="67"/>
        <v>44575.39273</v>
      </c>
      <c r="G8915" s="32">
        <f t="shared" si="145"/>
        <v>44575.39273</v>
      </c>
      <c r="H8915" s="29">
        <v>0.6666666666666666</v>
      </c>
      <c r="I8915" s="30">
        <f t="shared" si="146"/>
        <v>-44574.72607</v>
      </c>
      <c r="K8915" t="str">
        <f t="shared" si="147"/>
        <v/>
      </c>
    </row>
    <row r="8916">
      <c r="A8916" s="24">
        <v>44575.30999401621</v>
      </c>
      <c r="B8916" s="5" t="s">
        <v>6017</v>
      </c>
      <c r="C8916" s="5" t="s">
        <v>6016</v>
      </c>
      <c r="D8916" s="5" t="s">
        <v>2402</v>
      </c>
      <c r="E8916" s="5">
        <v>9.0</v>
      </c>
      <c r="F8916" s="28">
        <f t="shared" si="67"/>
        <v>44575.39333</v>
      </c>
      <c r="G8916" s="32">
        <f t="shared" si="145"/>
        <v>44575.39333</v>
      </c>
      <c r="H8916" s="29">
        <v>0.6666666666666666</v>
      </c>
      <c r="I8916" s="30">
        <f t="shared" si="146"/>
        <v>-44574.72666</v>
      </c>
      <c r="K8916" t="str">
        <f t="shared" si="147"/>
        <v/>
      </c>
    </row>
    <row r="8917">
      <c r="A8917" s="24">
        <v>44575.31068159722</v>
      </c>
      <c r="B8917" s="5" t="s">
        <v>3510</v>
      </c>
      <c r="C8917" s="5" t="s">
        <v>6016</v>
      </c>
      <c r="D8917" s="5" t="s">
        <v>2402</v>
      </c>
      <c r="E8917" s="5">
        <v>10.0</v>
      </c>
      <c r="F8917" s="28">
        <f t="shared" si="67"/>
        <v>44575.39401</v>
      </c>
      <c r="G8917" s="32">
        <f t="shared" si="145"/>
        <v>44575.39401</v>
      </c>
      <c r="H8917" s="29">
        <v>0.6666666666666666</v>
      </c>
      <c r="I8917" s="30">
        <f t="shared" si="146"/>
        <v>-44574.72735</v>
      </c>
      <c r="K8917" t="str">
        <f t="shared" si="147"/>
        <v/>
      </c>
    </row>
    <row r="8918">
      <c r="A8918" s="24">
        <v>44575.31102393518</v>
      </c>
      <c r="B8918" s="5" t="s">
        <v>3413</v>
      </c>
      <c r="C8918" s="5" t="s">
        <v>545</v>
      </c>
      <c r="D8918" s="5" t="s">
        <v>3246</v>
      </c>
      <c r="F8918" s="28">
        <f t="shared" si="67"/>
        <v>44575.39436</v>
      </c>
      <c r="G8918" s="32">
        <f t="shared" si="145"/>
        <v>44575.39436</v>
      </c>
      <c r="H8918" s="29">
        <v>0.5958333333333333</v>
      </c>
      <c r="I8918" s="30">
        <f t="shared" si="146"/>
        <v>-44574.79852</v>
      </c>
      <c r="J8918" s="5" t="s">
        <v>3974</v>
      </c>
      <c r="K8918" t="str">
        <f t="shared" si="147"/>
        <v/>
      </c>
    </row>
    <row r="8919">
      <c r="A8919" s="24">
        <v>44575.32757810185</v>
      </c>
      <c r="B8919" s="5" t="s">
        <v>6060</v>
      </c>
      <c r="C8919" s="5" t="s">
        <v>5171</v>
      </c>
      <c r="D8919" s="5" t="s">
        <v>1473</v>
      </c>
      <c r="E8919" s="5">
        <v>11.0</v>
      </c>
      <c r="F8919" s="28">
        <f t="shared" si="67"/>
        <v>44575.41091</v>
      </c>
      <c r="G8919" s="32">
        <f t="shared" si="145"/>
        <v>44575.41091</v>
      </c>
      <c r="H8919" s="29">
        <v>0.5743055555555555</v>
      </c>
      <c r="I8919" s="30">
        <f t="shared" si="146"/>
        <v>-44574.83661</v>
      </c>
      <c r="K8919" t="str">
        <f t="shared" si="147"/>
        <v/>
      </c>
    </row>
    <row r="8920">
      <c r="A8920" s="24">
        <v>44575.328541469906</v>
      </c>
      <c r="B8920" s="5" t="s">
        <v>6061</v>
      </c>
      <c r="C8920" s="5" t="s">
        <v>5171</v>
      </c>
      <c r="D8920" s="5" t="s">
        <v>6062</v>
      </c>
      <c r="E8920" s="5">
        <v>12.0</v>
      </c>
      <c r="F8920" s="28">
        <f t="shared" si="67"/>
        <v>44575.41187</v>
      </c>
      <c r="G8920" s="32">
        <f t="shared" si="145"/>
        <v>44575.41187</v>
      </c>
      <c r="H8920" s="29">
        <v>0.5743055555555555</v>
      </c>
      <c r="I8920" s="30">
        <f t="shared" si="146"/>
        <v>-44574.83757</v>
      </c>
      <c r="K8920" t="str">
        <f t="shared" si="147"/>
        <v/>
      </c>
    </row>
    <row r="8921">
      <c r="A8921" s="24">
        <v>44575.32976945602</v>
      </c>
      <c r="B8921" s="5" t="s">
        <v>6063</v>
      </c>
      <c r="C8921" s="5" t="s">
        <v>6064</v>
      </c>
      <c r="D8921" s="5" t="s">
        <v>1473</v>
      </c>
      <c r="E8921" s="5">
        <v>13.0</v>
      </c>
      <c r="F8921" s="28">
        <f t="shared" si="67"/>
        <v>44575.4131</v>
      </c>
      <c r="G8921" s="32">
        <f t="shared" si="145"/>
        <v>44575.4131</v>
      </c>
      <c r="H8921" s="29">
        <v>0.5743055555555555</v>
      </c>
      <c r="I8921" s="30">
        <f t="shared" si="146"/>
        <v>-44574.8388</v>
      </c>
      <c r="K8921" t="str">
        <f t="shared" si="147"/>
        <v/>
      </c>
    </row>
    <row r="8922">
      <c r="A8922" s="24">
        <v>44575.330723645835</v>
      </c>
      <c r="B8922" s="5" t="s">
        <v>6065</v>
      </c>
      <c r="C8922" s="5" t="s">
        <v>6066</v>
      </c>
      <c r="D8922" s="5" t="s">
        <v>6067</v>
      </c>
      <c r="E8922" s="5">
        <v>14.0</v>
      </c>
      <c r="F8922" s="28">
        <f t="shared" si="67"/>
        <v>44575.41406</v>
      </c>
      <c r="G8922" s="32">
        <f t="shared" si="145"/>
        <v>44575.41406</v>
      </c>
      <c r="H8922" s="29">
        <v>0.5743055555555555</v>
      </c>
      <c r="I8922" s="30">
        <f t="shared" si="146"/>
        <v>-44574.83975</v>
      </c>
      <c r="K8922" t="str">
        <f t="shared" si="147"/>
        <v/>
      </c>
    </row>
    <row r="8923">
      <c r="A8923" s="24">
        <v>44575.331384351855</v>
      </c>
      <c r="B8923" s="5" t="s">
        <v>1039</v>
      </c>
      <c r="C8923" s="5" t="s">
        <v>6066</v>
      </c>
      <c r="D8923" s="5" t="s">
        <v>122</v>
      </c>
      <c r="E8923" s="5">
        <v>15.0</v>
      </c>
      <c r="F8923" s="28">
        <f t="shared" si="67"/>
        <v>44575.41472</v>
      </c>
      <c r="G8923" s="32">
        <f t="shared" si="145"/>
        <v>44575.41472</v>
      </c>
      <c r="H8923" s="29">
        <v>0.5659722222222222</v>
      </c>
      <c r="I8923" s="30">
        <f t="shared" si="146"/>
        <v>-44574.84875</v>
      </c>
      <c r="K8923" t="str">
        <f t="shared" si="147"/>
        <v/>
      </c>
    </row>
    <row r="8924">
      <c r="A8924" s="24">
        <v>44575.3318321875</v>
      </c>
      <c r="B8924" s="5" t="s">
        <v>6068</v>
      </c>
      <c r="C8924" s="5" t="s">
        <v>5171</v>
      </c>
      <c r="D8924" s="5" t="s">
        <v>6067</v>
      </c>
      <c r="E8924" s="5">
        <v>16.0</v>
      </c>
      <c r="F8924" s="28">
        <f t="shared" si="67"/>
        <v>44575.41517</v>
      </c>
      <c r="G8924" s="32">
        <f t="shared" si="145"/>
        <v>44575.41517</v>
      </c>
      <c r="H8924" s="29">
        <v>0.5743055555555555</v>
      </c>
      <c r="I8924" s="30">
        <f t="shared" si="146"/>
        <v>-44574.84086</v>
      </c>
      <c r="K8924" t="str">
        <f t="shared" si="147"/>
        <v/>
      </c>
    </row>
    <row r="8925">
      <c r="A8925" s="24">
        <v>44575.33241503472</v>
      </c>
      <c r="B8925" s="5" t="s">
        <v>6069</v>
      </c>
      <c r="C8925" s="5" t="s">
        <v>5171</v>
      </c>
      <c r="D8925" s="5" t="s">
        <v>6067</v>
      </c>
      <c r="E8925" s="5">
        <v>17.0</v>
      </c>
      <c r="F8925" s="28">
        <f t="shared" si="67"/>
        <v>44575.41575</v>
      </c>
      <c r="G8925" s="32">
        <f t="shared" si="145"/>
        <v>44575.41575</v>
      </c>
      <c r="H8925" s="29">
        <v>0.5743055555555555</v>
      </c>
      <c r="I8925" s="30">
        <f t="shared" si="146"/>
        <v>-44574.84144</v>
      </c>
      <c r="K8925" t="str">
        <f t="shared" si="147"/>
        <v/>
      </c>
    </row>
    <row r="8926">
      <c r="A8926" s="24">
        <v>44575.33411497685</v>
      </c>
      <c r="B8926" s="5" t="s">
        <v>6070</v>
      </c>
      <c r="C8926" s="5" t="s">
        <v>6071</v>
      </c>
      <c r="D8926" s="5" t="s">
        <v>1058</v>
      </c>
      <c r="E8926" s="5">
        <v>37.0</v>
      </c>
      <c r="F8926" s="28">
        <f t="shared" si="67"/>
        <v>44575.41745</v>
      </c>
      <c r="G8926" s="32">
        <f t="shared" si="145"/>
        <v>44575.41745</v>
      </c>
      <c r="H8926" s="29">
        <v>0.4</v>
      </c>
      <c r="I8926" s="30">
        <f t="shared" si="146"/>
        <v>-44575.01745</v>
      </c>
      <c r="J8926" s="5" t="s">
        <v>1861</v>
      </c>
      <c r="K8926" t="str">
        <f t="shared" si="147"/>
        <v/>
      </c>
    </row>
    <row r="8927">
      <c r="A8927" s="24">
        <v>44575.33438630787</v>
      </c>
      <c r="B8927" s="5" t="s">
        <v>6072</v>
      </c>
      <c r="C8927" s="5" t="s">
        <v>1227</v>
      </c>
      <c r="D8927" s="5" t="s">
        <v>1058</v>
      </c>
      <c r="E8927" s="5">
        <v>38.0</v>
      </c>
      <c r="F8927" s="28">
        <f t="shared" si="67"/>
        <v>44575.41772</v>
      </c>
      <c r="G8927" s="32">
        <f t="shared" si="145"/>
        <v>44575.41772</v>
      </c>
      <c r="H8927" s="29">
        <v>0.4</v>
      </c>
      <c r="I8927" s="30">
        <f t="shared" si="146"/>
        <v>-44575.01772</v>
      </c>
      <c r="J8927" s="5" t="s">
        <v>1861</v>
      </c>
      <c r="K8927" t="str">
        <f t="shared" si="147"/>
        <v/>
      </c>
    </row>
    <row r="8928">
      <c r="A8928" s="24">
        <v>44575.334697384256</v>
      </c>
      <c r="B8928" s="5" t="s">
        <v>6073</v>
      </c>
      <c r="C8928" s="5" t="s">
        <v>6071</v>
      </c>
      <c r="D8928" s="5" t="s">
        <v>1058</v>
      </c>
      <c r="E8928" s="5">
        <v>39.0</v>
      </c>
      <c r="F8928" s="28">
        <f t="shared" si="67"/>
        <v>44575.41803</v>
      </c>
      <c r="G8928" s="32">
        <f t="shared" si="145"/>
        <v>44575.41803</v>
      </c>
      <c r="H8928" s="29">
        <v>0.4</v>
      </c>
      <c r="I8928" s="30">
        <f t="shared" si="146"/>
        <v>-44575.01803</v>
      </c>
      <c r="J8928" s="5" t="s">
        <v>1861</v>
      </c>
      <c r="K8928" t="str">
        <f t="shared" si="147"/>
        <v/>
      </c>
    </row>
    <row r="8929">
      <c r="A8929" s="24">
        <v>44575.34255890046</v>
      </c>
      <c r="B8929" s="5" t="s">
        <v>5018</v>
      </c>
      <c r="C8929" s="5" t="s">
        <v>516</v>
      </c>
      <c r="D8929" s="5" t="s">
        <v>3246</v>
      </c>
      <c r="F8929" s="28">
        <f t="shared" si="67"/>
        <v>44575.42589</v>
      </c>
      <c r="G8929" s="32">
        <f t="shared" si="145"/>
        <v>44575.42589</v>
      </c>
      <c r="I8929" t="str">
        <f t="shared" si="146"/>
        <v/>
      </c>
      <c r="K8929" t="str">
        <f t="shared" si="147"/>
        <v/>
      </c>
    </row>
    <row r="8930">
      <c r="A8930" s="24">
        <v>44575.36128693287</v>
      </c>
      <c r="B8930" s="5" t="s">
        <v>254</v>
      </c>
      <c r="C8930" s="5" t="s">
        <v>251</v>
      </c>
      <c r="D8930" s="5" t="s">
        <v>716</v>
      </c>
      <c r="E8930" s="5">
        <v>18.0</v>
      </c>
      <c r="F8930" s="28">
        <f t="shared" si="67"/>
        <v>44575.44462</v>
      </c>
      <c r="G8930" s="32">
        <f t="shared" si="145"/>
        <v>44575.44462</v>
      </c>
      <c r="H8930" s="29">
        <v>0.6277777777777778</v>
      </c>
      <c r="I8930" s="30">
        <f t="shared" si="146"/>
        <v>-44574.81684</v>
      </c>
      <c r="K8930" t="str">
        <f t="shared" si="147"/>
        <v/>
      </c>
    </row>
    <row r="8931">
      <c r="A8931" s="24">
        <v>44575.3614608912</v>
      </c>
      <c r="B8931" s="5" t="s">
        <v>253</v>
      </c>
      <c r="C8931" s="5" t="s">
        <v>251</v>
      </c>
      <c r="D8931" s="5" t="s">
        <v>716</v>
      </c>
      <c r="E8931" s="5">
        <v>19.0</v>
      </c>
      <c r="F8931" s="28">
        <f t="shared" si="67"/>
        <v>44575.44479</v>
      </c>
      <c r="G8931" s="32">
        <f t="shared" si="145"/>
        <v>44575.44479</v>
      </c>
      <c r="H8931" s="29">
        <v>0.6277777777777778</v>
      </c>
      <c r="I8931" s="30">
        <f t="shared" si="146"/>
        <v>-44574.81702</v>
      </c>
      <c r="K8931" t="str">
        <f t="shared" si="147"/>
        <v/>
      </c>
    </row>
    <row r="8932">
      <c r="A8932" s="24">
        <v>44575.361666516204</v>
      </c>
      <c r="B8932" s="5" t="s">
        <v>250</v>
      </c>
      <c r="C8932" s="5" t="s">
        <v>251</v>
      </c>
      <c r="D8932" s="5" t="s">
        <v>716</v>
      </c>
      <c r="E8932" s="5">
        <v>20.0</v>
      </c>
      <c r="F8932" s="28">
        <f t="shared" si="67"/>
        <v>44575.445</v>
      </c>
      <c r="G8932" s="32">
        <f t="shared" si="145"/>
        <v>44575.445</v>
      </c>
      <c r="H8932" s="29">
        <v>0.6277777777777778</v>
      </c>
      <c r="I8932" s="30">
        <f t="shared" si="146"/>
        <v>-44574.81722</v>
      </c>
      <c r="K8932" t="str">
        <f t="shared" si="147"/>
        <v/>
      </c>
    </row>
    <row r="8933">
      <c r="A8933" s="24">
        <v>44575.367134988424</v>
      </c>
      <c r="B8933" s="5" t="s">
        <v>5363</v>
      </c>
      <c r="C8933" s="5" t="s">
        <v>516</v>
      </c>
      <c r="D8933" s="5" t="s">
        <v>3246</v>
      </c>
      <c r="F8933" s="28">
        <f t="shared" si="67"/>
        <v>44575.45047</v>
      </c>
      <c r="G8933" s="32">
        <f t="shared" si="145"/>
        <v>44575.45047</v>
      </c>
      <c r="H8933" s="29">
        <v>0.41180555555555554</v>
      </c>
      <c r="I8933" s="30">
        <f t="shared" si="146"/>
        <v>-44575.03866</v>
      </c>
      <c r="J8933" s="5" t="s">
        <v>5887</v>
      </c>
      <c r="K8933" t="str">
        <f t="shared" si="147"/>
        <v/>
      </c>
    </row>
    <row r="8934">
      <c r="A8934" s="24">
        <v>44575.45473699074</v>
      </c>
      <c r="B8934" s="5" t="s">
        <v>2548</v>
      </c>
      <c r="C8934" s="5" t="s">
        <v>545</v>
      </c>
      <c r="D8934" s="5" t="s">
        <v>3246</v>
      </c>
      <c r="F8934" s="28">
        <f t="shared" si="67"/>
        <v>44575.53807</v>
      </c>
      <c r="G8934" s="32">
        <f t="shared" si="145"/>
        <v>44575.53807</v>
      </c>
      <c r="H8934" s="29">
        <v>0.6666666666666666</v>
      </c>
      <c r="I8934" s="30">
        <f t="shared" si="146"/>
        <v>-44574.8714</v>
      </c>
      <c r="J8934" s="5" t="s">
        <v>5887</v>
      </c>
      <c r="K8934" t="str">
        <f t="shared" si="147"/>
        <v/>
      </c>
    </row>
    <row r="8935">
      <c r="A8935" s="24">
        <v>44575.49861717592</v>
      </c>
      <c r="B8935" s="5" t="s">
        <v>6074</v>
      </c>
      <c r="D8935" s="5" t="s">
        <v>6075</v>
      </c>
      <c r="E8935" s="5">
        <v>21.0</v>
      </c>
      <c r="F8935" s="28">
        <f t="shared" si="67"/>
        <v>44575.58195</v>
      </c>
      <c r="G8935" s="32">
        <f t="shared" si="145"/>
        <v>44575.58195</v>
      </c>
      <c r="H8935" s="29">
        <v>0.5611111111111111</v>
      </c>
      <c r="I8935" s="30">
        <f t="shared" si="146"/>
        <v>-44575.02084</v>
      </c>
      <c r="K8935" t="str">
        <f t="shared" si="147"/>
        <v/>
      </c>
    </row>
    <row r="8936">
      <c r="A8936" s="24">
        <v>44575.49917574074</v>
      </c>
      <c r="B8936" s="5" t="s">
        <v>6076</v>
      </c>
      <c r="D8936" s="5" t="s">
        <v>6075</v>
      </c>
      <c r="E8936" s="5">
        <v>22.0</v>
      </c>
      <c r="F8936" s="28">
        <f t="shared" si="67"/>
        <v>44575.58251</v>
      </c>
      <c r="G8936" s="32">
        <f t="shared" si="145"/>
        <v>44575.58251</v>
      </c>
      <c r="H8936" s="29">
        <v>0.5611111111111111</v>
      </c>
      <c r="I8936" s="30">
        <f t="shared" si="146"/>
        <v>-44575.0214</v>
      </c>
      <c r="K8936" t="str">
        <f t="shared" si="147"/>
        <v/>
      </c>
    </row>
    <row r="8937">
      <c r="A8937" s="24">
        <v>44575.50106692129</v>
      </c>
      <c r="B8937" s="5" t="s">
        <v>5983</v>
      </c>
      <c r="C8937" s="5" t="s">
        <v>5070</v>
      </c>
      <c r="D8937" s="5" t="s">
        <v>4325</v>
      </c>
      <c r="E8937" s="5">
        <v>37.0</v>
      </c>
      <c r="F8937" s="28">
        <f t="shared" si="67"/>
        <v>44575.5844</v>
      </c>
      <c r="G8937" s="32">
        <f t="shared" si="145"/>
        <v>44575.5844</v>
      </c>
      <c r="H8937" s="29">
        <v>0.6666666666666666</v>
      </c>
      <c r="I8937" s="30">
        <f t="shared" si="146"/>
        <v>-44574.91773</v>
      </c>
      <c r="J8937" s="5" t="s">
        <v>1861</v>
      </c>
      <c r="K8937" t="str">
        <f t="shared" si="147"/>
        <v/>
      </c>
    </row>
    <row r="8938">
      <c r="A8938" s="24">
        <v>44575.62802238426</v>
      </c>
      <c r="B8938" s="5" t="s">
        <v>5970</v>
      </c>
      <c r="C8938" s="5" t="s">
        <v>4547</v>
      </c>
      <c r="D8938" s="5" t="s">
        <v>4325</v>
      </c>
      <c r="F8938" s="28">
        <f t="shared" si="67"/>
        <v>44575.71136</v>
      </c>
      <c r="G8938" s="32">
        <f t="shared" si="145"/>
        <v>44575.71136</v>
      </c>
      <c r="I8938" t="str">
        <f t="shared" si="146"/>
        <v/>
      </c>
      <c r="K8938" t="str">
        <f t="shared" si="147"/>
        <v/>
      </c>
    </row>
    <row r="8939">
      <c r="A8939" s="24">
        <v>44575.65947704861</v>
      </c>
      <c r="B8939" s="5" t="s">
        <v>3401</v>
      </c>
      <c r="C8939" s="5" t="s">
        <v>2151</v>
      </c>
      <c r="D8939" s="5" t="s">
        <v>2787</v>
      </c>
      <c r="F8939" s="28">
        <f t="shared" si="67"/>
        <v>44575.74281</v>
      </c>
      <c r="G8939" s="32">
        <f t="shared" si="145"/>
        <v>44575.74281</v>
      </c>
      <c r="I8939" t="str">
        <f t="shared" si="146"/>
        <v/>
      </c>
      <c r="K8939" t="str">
        <f t="shared" si="147"/>
        <v/>
      </c>
    </row>
    <row r="8940">
      <c r="A8940" s="24">
        <v>44576.32676921296</v>
      </c>
      <c r="B8940" s="5" t="s">
        <v>6010</v>
      </c>
      <c r="C8940" s="5" t="s">
        <v>6011</v>
      </c>
      <c r="D8940" s="5" t="s">
        <v>3803</v>
      </c>
      <c r="F8940" s="28">
        <f t="shared" si="67"/>
        <v>44576.4101</v>
      </c>
      <c r="G8940" s="32">
        <f t="shared" si="145"/>
        <v>44576.4101</v>
      </c>
      <c r="I8940" t="str">
        <f t="shared" si="146"/>
        <v/>
      </c>
      <c r="K8940" t="str">
        <f t="shared" si="147"/>
        <v/>
      </c>
    </row>
    <row r="8941">
      <c r="A8941" s="24">
        <v>44578.21632895833</v>
      </c>
      <c r="B8941" s="5" t="s">
        <v>3320</v>
      </c>
      <c r="C8941" s="5" t="s">
        <v>545</v>
      </c>
      <c r="D8941" s="5" t="s">
        <v>3246</v>
      </c>
      <c r="E8941" s="5">
        <v>41.0</v>
      </c>
      <c r="F8941" s="28">
        <f t="shared" si="67"/>
        <v>44578.29966</v>
      </c>
      <c r="G8941" s="32">
        <f t="shared" si="145"/>
        <v>44578.29966</v>
      </c>
      <c r="H8941" s="29">
        <v>0.5881944444444445</v>
      </c>
      <c r="I8941" s="30">
        <f t="shared" si="146"/>
        <v>-44577.71147</v>
      </c>
      <c r="K8941" t="str">
        <f t="shared" si="147"/>
        <v/>
      </c>
    </row>
    <row r="8942">
      <c r="A8942" s="24">
        <v>44578.27860579861</v>
      </c>
      <c r="B8942" s="5" t="s">
        <v>5992</v>
      </c>
      <c r="C8942" s="5" t="s">
        <v>4547</v>
      </c>
      <c r="D8942" s="5" t="s">
        <v>4325</v>
      </c>
      <c r="E8942" s="5">
        <v>37.0</v>
      </c>
      <c r="F8942" s="28">
        <f t="shared" si="67"/>
        <v>44578.36194</v>
      </c>
      <c r="G8942" s="32">
        <f t="shared" si="145"/>
        <v>44578.36194</v>
      </c>
      <c r="H8942" s="29">
        <v>0.48194444444444445</v>
      </c>
      <c r="I8942" s="30">
        <f t="shared" si="146"/>
        <v>-44577.87999</v>
      </c>
      <c r="J8942" s="5" t="s">
        <v>1861</v>
      </c>
      <c r="K8942" t="str">
        <f t="shared" si="147"/>
        <v/>
      </c>
    </row>
    <row r="8943">
      <c r="A8943" s="24">
        <v>44578.27913686342</v>
      </c>
      <c r="B8943" s="5" t="s">
        <v>6077</v>
      </c>
      <c r="C8943" s="5" t="s">
        <v>4547</v>
      </c>
      <c r="D8943" s="5" t="s">
        <v>4325</v>
      </c>
      <c r="E8943" s="5">
        <v>38.0</v>
      </c>
      <c r="F8943" s="28">
        <f t="shared" si="67"/>
        <v>44578.36247</v>
      </c>
      <c r="G8943" s="32">
        <f t="shared" si="145"/>
        <v>44578.36247</v>
      </c>
      <c r="H8943" s="29">
        <v>0.48333333333333334</v>
      </c>
      <c r="I8943" s="30">
        <f t="shared" si="146"/>
        <v>-44577.87914</v>
      </c>
      <c r="J8943" s="5" t="s">
        <v>1861</v>
      </c>
      <c r="K8943" t="str">
        <f t="shared" si="147"/>
        <v/>
      </c>
    </row>
    <row r="8944">
      <c r="A8944" s="24">
        <v>44578.27952332176</v>
      </c>
      <c r="B8944" s="5" t="s">
        <v>4580</v>
      </c>
      <c r="C8944" s="5" t="s">
        <v>4547</v>
      </c>
      <c r="D8944" s="5" t="s">
        <v>4325</v>
      </c>
      <c r="E8944" s="5">
        <v>39.0</v>
      </c>
      <c r="F8944" s="28">
        <f t="shared" si="67"/>
        <v>44578.36286</v>
      </c>
      <c r="G8944" s="32">
        <f t="shared" si="145"/>
        <v>44578.36286</v>
      </c>
      <c r="H8944" s="29">
        <v>0.48333333333333334</v>
      </c>
      <c r="I8944" s="30">
        <f t="shared" si="146"/>
        <v>-44577.87952</v>
      </c>
      <c r="J8944" s="5" t="s">
        <v>1861</v>
      </c>
      <c r="K8944" t="str">
        <f t="shared" si="147"/>
        <v/>
      </c>
    </row>
    <row r="8945">
      <c r="A8945" s="24">
        <v>44578.280042812505</v>
      </c>
      <c r="B8945" s="5" t="s">
        <v>5030</v>
      </c>
      <c r="C8945" s="5" t="s">
        <v>4547</v>
      </c>
      <c r="D8945" s="5" t="s">
        <v>4264</v>
      </c>
      <c r="E8945" s="5">
        <v>42.0</v>
      </c>
      <c r="F8945" s="28">
        <f t="shared" si="67"/>
        <v>44578.36338</v>
      </c>
      <c r="G8945" s="32">
        <f t="shared" si="145"/>
        <v>44578.36338</v>
      </c>
      <c r="H8945" s="29">
        <v>0.48194444444444445</v>
      </c>
      <c r="I8945" s="30">
        <f t="shared" si="146"/>
        <v>-44577.88143</v>
      </c>
      <c r="J8945" s="5" t="s">
        <v>1861</v>
      </c>
      <c r="K8945" t="str">
        <f t="shared" si="147"/>
        <v/>
      </c>
    </row>
    <row r="8946">
      <c r="A8946" s="24">
        <v>44578.28580585648</v>
      </c>
      <c r="B8946" s="5" t="s">
        <v>5983</v>
      </c>
      <c r="C8946" s="5" t="s">
        <v>4547</v>
      </c>
      <c r="D8946" s="5" t="s">
        <v>4325</v>
      </c>
      <c r="E8946" s="5">
        <v>43.0</v>
      </c>
      <c r="F8946" s="28">
        <f t="shared" si="67"/>
        <v>44578.36914</v>
      </c>
      <c r="G8946" s="32">
        <f t="shared" si="145"/>
        <v>44578.36914</v>
      </c>
      <c r="H8946" s="29">
        <v>0.5993055555555555</v>
      </c>
      <c r="I8946" s="30">
        <f t="shared" si="146"/>
        <v>-44577.76983</v>
      </c>
      <c r="J8946" s="5" t="s">
        <v>1861</v>
      </c>
      <c r="K8946" t="str">
        <f t="shared" si="147"/>
        <v/>
      </c>
    </row>
    <row r="8947">
      <c r="A8947" s="24">
        <v>44578.2861616088</v>
      </c>
      <c r="B8947" s="5" t="s">
        <v>6078</v>
      </c>
      <c r="C8947" s="5" t="s">
        <v>4547</v>
      </c>
      <c r="D8947" s="5" t="s">
        <v>4264</v>
      </c>
      <c r="E8947" s="5">
        <v>44.0</v>
      </c>
      <c r="F8947" s="28">
        <f t="shared" si="67"/>
        <v>44578.36949</v>
      </c>
      <c r="G8947" s="32">
        <f t="shared" si="145"/>
        <v>44578.36949</v>
      </c>
      <c r="H8947" s="29">
        <v>0.5993055555555555</v>
      </c>
      <c r="I8947" s="30">
        <f t="shared" si="146"/>
        <v>-44577.77019</v>
      </c>
      <c r="J8947" s="5" t="s">
        <v>1861</v>
      </c>
      <c r="K8947" t="str">
        <f t="shared" si="147"/>
        <v/>
      </c>
    </row>
    <row r="8948">
      <c r="A8948" s="24">
        <v>44578.30222322917</v>
      </c>
      <c r="B8948" s="5" t="s">
        <v>6010</v>
      </c>
      <c r="C8948" s="5" t="s">
        <v>6011</v>
      </c>
      <c r="D8948" s="5" t="s">
        <v>3803</v>
      </c>
      <c r="E8948" s="5">
        <v>2.0</v>
      </c>
      <c r="F8948" s="28">
        <f t="shared" si="67"/>
        <v>44578.38556</v>
      </c>
      <c r="G8948" s="32">
        <f t="shared" si="145"/>
        <v>44578.38556</v>
      </c>
      <c r="H8948" s="29">
        <v>0.6666666666666666</v>
      </c>
      <c r="I8948" s="30">
        <f t="shared" si="146"/>
        <v>-44577.71889</v>
      </c>
      <c r="K8948" t="str">
        <f t="shared" si="147"/>
        <v/>
      </c>
    </row>
    <row r="8949">
      <c r="A8949" s="24">
        <v>44578.34079103009</v>
      </c>
      <c r="B8949" s="5" t="s">
        <v>3973</v>
      </c>
      <c r="C8949" s="5" t="s">
        <v>545</v>
      </c>
      <c r="D8949" s="5" t="s">
        <v>107</v>
      </c>
      <c r="F8949" s="28">
        <f t="shared" si="67"/>
        <v>44578.42412</v>
      </c>
      <c r="G8949" s="32">
        <f t="shared" si="145"/>
        <v>44578.42412</v>
      </c>
      <c r="I8949" t="str">
        <f t="shared" si="146"/>
        <v/>
      </c>
      <c r="J8949" s="5" t="s">
        <v>3972</v>
      </c>
      <c r="K8949" t="str">
        <f t="shared" si="147"/>
        <v/>
      </c>
    </row>
    <row r="8950">
      <c r="A8950" s="24">
        <v>44578.34726491898</v>
      </c>
      <c r="B8950" s="5" t="s">
        <v>4375</v>
      </c>
      <c r="C8950" s="5" t="s">
        <v>1510</v>
      </c>
      <c r="D8950" s="5" t="s">
        <v>607</v>
      </c>
      <c r="E8950" s="5">
        <v>5.0</v>
      </c>
      <c r="F8950" s="28">
        <f t="shared" si="67"/>
        <v>44578.4306</v>
      </c>
      <c r="G8950" s="32">
        <f t="shared" si="145"/>
        <v>44578.4306</v>
      </c>
      <c r="H8950" s="29">
        <v>0.4284722222222222</v>
      </c>
      <c r="I8950" s="30">
        <f t="shared" si="146"/>
        <v>-44578.00213</v>
      </c>
      <c r="K8950" t="str">
        <f t="shared" si="147"/>
        <v/>
      </c>
    </row>
    <row r="8951">
      <c r="A8951" s="24">
        <v>44578.372913969906</v>
      </c>
      <c r="B8951" s="5" t="s">
        <v>5041</v>
      </c>
      <c r="C8951" s="5" t="s">
        <v>5541</v>
      </c>
      <c r="D8951" s="5" t="s">
        <v>4314</v>
      </c>
      <c r="E8951" s="5">
        <v>8.0</v>
      </c>
      <c r="F8951" s="28">
        <f t="shared" si="67"/>
        <v>44578.45625</v>
      </c>
      <c r="G8951" s="32">
        <f t="shared" si="145"/>
        <v>44578.45625</v>
      </c>
      <c r="H8951" s="29">
        <v>0.6097222222222223</v>
      </c>
      <c r="I8951" s="30">
        <f t="shared" si="146"/>
        <v>-44577.84653</v>
      </c>
      <c r="K8951" t="str">
        <f t="shared" si="147"/>
        <v/>
      </c>
    </row>
    <row r="8952">
      <c r="A8952" s="24">
        <v>44578.37351633102</v>
      </c>
      <c r="B8952" s="5" t="s">
        <v>6079</v>
      </c>
      <c r="C8952" s="5" t="s">
        <v>6080</v>
      </c>
      <c r="D8952" s="5" t="s">
        <v>4314</v>
      </c>
      <c r="E8952" s="5">
        <v>9.0</v>
      </c>
      <c r="F8952" s="28">
        <f t="shared" si="67"/>
        <v>44578.45685</v>
      </c>
      <c r="G8952" s="32">
        <f t="shared" si="145"/>
        <v>44578.45685</v>
      </c>
      <c r="H8952" s="29">
        <v>0.6097222222222223</v>
      </c>
      <c r="I8952" s="30">
        <f t="shared" si="146"/>
        <v>-44577.84713</v>
      </c>
      <c r="K8952" t="str">
        <f t="shared" si="147"/>
        <v/>
      </c>
    </row>
    <row r="8953">
      <c r="A8953" s="24">
        <v>44578.39509681713</v>
      </c>
      <c r="B8953" s="5" t="s">
        <v>253</v>
      </c>
      <c r="C8953" s="5" t="s">
        <v>251</v>
      </c>
      <c r="D8953" s="5" t="s">
        <v>716</v>
      </c>
      <c r="E8953" s="5">
        <v>10.0</v>
      </c>
      <c r="F8953" s="28">
        <f t="shared" si="67"/>
        <v>44578.47843</v>
      </c>
      <c r="G8953" s="32">
        <f t="shared" si="145"/>
        <v>44578.47843</v>
      </c>
      <c r="H8953" s="29">
        <v>0.6666666666666666</v>
      </c>
      <c r="I8953" s="30">
        <f t="shared" si="146"/>
        <v>-44577.81176</v>
      </c>
      <c r="K8953" t="str">
        <f t="shared" si="147"/>
        <v/>
      </c>
    </row>
    <row r="8954">
      <c r="A8954" s="24">
        <v>44578.39530454861</v>
      </c>
      <c r="B8954" s="5" t="s">
        <v>254</v>
      </c>
      <c r="C8954" s="5" t="s">
        <v>251</v>
      </c>
      <c r="D8954" s="5" t="s">
        <v>716</v>
      </c>
      <c r="E8954" s="5">
        <v>11.0</v>
      </c>
      <c r="F8954" s="28">
        <f t="shared" si="67"/>
        <v>44578.47864</v>
      </c>
      <c r="G8954" s="32">
        <f t="shared" si="145"/>
        <v>44578.47864</v>
      </c>
      <c r="H8954" s="29">
        <v>0.6666666666666666</v>
      </c>
      <c r="I8954" s="30">
        <f t="shared" si="146"/>
        <v>-44577.81197</v>
      </c>
      <c r="K8954" t="str">
        <f t="shared" si="147"/>
        <v/>
      </c>
    </row>
    <row r="8955">
      <c r="A8955" s="24">
        <v>44578.39556633102</v>
      </c>
      <c r="B8955" s="5" t="s">
        <v>250</v>
      </c>
      <c r="C8955" s="5" t="s">
        <v>251</v>
      </c>
      <c r="D8955" s="5" t="s">
        <v>716</v>
      </c>
      <c r="E8955" s="5">
        <v>12.0</v>
      </c>
      <c r="F8955" s="28">
        <f t="shared" si="67"/>
        <v>44578.4789</v>
      </c>
      <c r="G8955" s="32">
        <f t="shared" si="145"/>
        <v>44578.4789</v>
      </c>
      <c r="H8955" s="29">
        <v>0.6666666666666666</v>
      </c>
      <c r="I8955" s="30">
        <f t="shared" si="146"/>
        <v>-44577.81223</v>
      </c>
      <c r="K8955" t="str">
        <f t="shared" si="147"/>
        <v/>
      </c>
    </row>
    <row r="8956">
      <c r="A8956" s="24">
        <v>44578.42185528935</v>
      </c>
      <c r="B8956" s="5" t="s">
        <v>4552</v>
      </c>
      <c r="C8956" s="5" t="s">
        <v>5070</v>
      </c>
      <c r="D8956" s="5" t="s">
        <v>4264</v>
      </c>
      <c r="E8956" s="5">
        <v>5.0</v>
      </c>
      <c r="F8956" s="28">
        <f t="shared" si="67"/>
        <v>44578.50519</v>
      </c>
      <c r="G8956" s="32">
        <f t="shared" si="145"/>
        <v>44578.50519</v>
      </c>
      <c r="H8956" s="29">
        <v>0.4826388888888889</v>
      </c>
      <c r="I8956" s="30">
        <f t="shared" si="146"/>
        <v>-44578.02255</v>
      </c>
      <c r="K8956" t="str">
        <f t="shared" si="147"/>
        <v/>
      </c>
    </row>
    <row r="8957">
      <c r="A8957" s="24">
        <v>44578.46535116898</v>
      </c>
      <c r="B8957" s="5" t="s">
        <v>1291</v>
      </c>
      <c r="C8957" s="5" t="s">
        <v>1739</v>
      </c>
      <c r="D8957" s="5" t="s">
        <v>6075</v>
      </c>
      <c r="E8957" s="5">
        <v>37.0</v>
      </c>
      <c r="F8957" s="28">
        <f t="shared" si="67"/>
        <v>44578.54868</v>
      </c>
      <c r="G8957" s="32">
        <f t="shared" si="145"/>
        <v>44578.54868</v>
      </c>
      <c r="H8957" s="29">
        <v>0.6666666666666666</v>
      </c>
      <c r="I8957" s="30">
        <f t="shared" si="146"/>
        <v>-44577.88202</v>
      </c>
      <c r="J8957" s="5" t="s">
        <v>1861</v>
      </c>
      <c r="K8957" t="str">
        <f t="shared" si="147"/>
        <v/>
      </c>
    </row>
    <row r="8958">
      <c r="A8958" s="24">
        <v>44578.465531747686</v>
      </c>
      <c r="B8958" s="5" t="s">
        <v>1293</v>
      </c>
      <c r="C8958" s="5" t="s">
        <v>1739</v>
      </c>
      <c r="D8958" s="5" t="s">
        <v>6075</v>
      </c>
      <c r="E8958" s="5">
        <v>38.0</v>
      </c>
      <c r="F8958" s="28">
        <f t="shared" si="67"/>
        <v>44578.54887</v>
      </c>
      <c r="G8958" s="32">
        <f t="shared" si="145"/>
        <v>44578.54887</v>
      </c>
      <c r="H8958" s="29">
        <v>0.6666666666666666</v>
      </c>
      <c r="I8958" s="30">
        <f t="shared" si="146"/>
        <v>-44577.8822</v>
      </c>
      <c r="J8958" s="5" t="s">
        <v>1861</v>
      </c>
      <c r="K8958" t="str">
        <f t="shared" si="147"/>
        <v/>
      </c>
    </row>
    <row r="8959">
      <c r="A8959" s="24">
        <v>44578.46584099537</v>
      </c>
      <c r="B8959" s="5" t="s">
        <v>3441</v>
      </c>
      <c r="C8959" s="5" t="s">
        <v>1739</v>
      </c>
      <c r="D8959" s="5" t="s">
        <v>6075</v>
      </c>
      <c r="E8959" s="5">
        <v>39.0</v>
      </c>
      <c r="F8959" s="28">
        <f t="shared" si="67"/>
        <v>44578.54917</v>
      </c>
      <c r="G8959" s="32">
        <f t="shared" si="145"/>
        <v>44578.54917</v>
      </c>
      <c r="H8959" s="29">
        <v>0.6666666666666666</v>
      </c>
      <c r="I8959" s="30">
        <f t="shared" si="146"/>
        <v>-44577.88251</v>
      </c>
      <c r="J8959" s="5" t="s">
        <v>1861</v>
      </c>
      <c r="K8959" t="str">
        <f t="shared" si="147"/>
        <v/>
      </c>
    </row>
    <row r="8960">
      <c r="A8960" s="24">
        <v>44578.46606564814</v>
      </c>
      <c r="B8960" s="5" t="s">
        <v>1360</v>
      </c>
      <c r="C8960" s="5" t="s">
        <v>1739</v>
      </c>
      <c r="D8960" s="5" t="s">
        <v>6075</v>
      </c>
      <c r="E8960" s="5">
        <v>42.0</v>
      </c>
      <c r="F8960" s="28">
        <f t="shared" si="67"/>
        <v>44578.5494</v>
      </c>
      <c r="G8960" s="32">
        <f t="shared" si="145"/>
        <v>44578.5494</v>
      </c>
      <c r="H8960" s="29">
        <v>0.6666666666666666</v>
      </c>
      <c r="I8960" s="30">
        <f t="shared" si="146"/>
        <v>-44577.88273</v>
      </c>
      <c r="J8960" s="5" t="s">
        <v>1861</v>
      </c>
      <c r="K8960" t="str">
        <f t="shared" si="147"/>
        <v/>
      </c>
    </row>
    <row r="8961">
      <c r="A8961" s="24">
        <v>44578.48962559028</v>
      </c>
      <c r="B8961" s="5" t="s">
        <v>6081</v>
      </c>
      <c r="C8961" s="5" t="s">
        <v>4460</v>
      </c>
      <c r="D8961" s="5" t="s">
        <v>5845</v>
      </c>
      <c r="E8961" s="5">
        <v>5.0</v>
      </c>
      <c r="F8961" s="28">
        <f t="shared" si="67"/>
        <v>44578.57296</v>
      </c>
      <c r="G8961" s="32">
        <f t="shared" si="145"/>
        <v>44578.57296</v>
      </c>
      <c r="H8961" s="29">
        <v>0.59375</v>
      </c>
      <c r="I8961" s="30">
        <f t="shared" si="146"/>
        <v>-44577.97921</v>
      </c>
      <c r="K8961" t="str">
        <f t="shared" si="147"/>
        <v/>
      </c>
    </row>
    <row r="8962">
      <c r="A8962" s="24">
        <v>44578.86877734953</v>
      </c>
      <c r="B8962" s="5" t="s">
        <v>3401</v>
      </c>
      <c r="C8962" s="5" t="s">
        <v>2151</v>
      </c>
      <c r="D8962" s="5" t="s">
        <v>2787</v>
      </c>
      <c r="F8962" s="28">
        <f t="shared" si="67"/>
        <v>44578.95211</v>
      </c>
      <c r="G8962" s="32">
        <f t="shared" si="145"/>
        <v>44578.95211</v>
      </c>
      <c r="I8962" t="str">
        <f t="shared" si="146"/>
        <v/>
      </c>
      <c r="K8962" t="str">
        <f t="shared" si="147"/>
        <v/>
      </c>
    </row>
    <row r="8963">
      <c r="A8963" s="24">
        <v>44579.20704358796</v>
      </c>
      <c r="B8963" s="5" t="s">
        <v>6082</v>
      </c>
      <c r="C8963" s="5" t="s">
        <v>545</v>
      </c>
      <c r="D8963" s="5" t="s">
        <v>3246</v>
      </c>
      <c r="E8963" s="5">
        <v>37.0</v>
      </c>
      <c r="F8963" s="28">
        <f t="shared" si="67"/>
        <v>44579.29038</v>
      </c>
      <c r="G8963" s="32">
        <f t="shared" si="145"/>
        <v>44579.29038</v>
      </c>
      <c r="H8963" s="29">
        <v>0.5833333333333334</v>
      </c>
      <c r="I8963" s="30">
        <f t="shared" si="146"/>
        <v>-44578.70704</v>
      </c>
      <c r="J8963" s="5" t="s">
        <v>1861</v>
      </c>
      <c r="K8963" t="str">
        <f t="shared" si="147"/>
        <v/>
      </c>
    </row>
    <row r="8964">
      <c r="A8964" s="24">
        <v>44579.23313270834</v>
      </c>
      <c r="B8964" s="5" t="s">
        <v>323</v>
      </c>
      <c r="C8964" s="5" t="s">
        <v>545</v>
      </c>
      <c r="D8964" s="5" t="s">
        <v>3246</v>
      </c>
      <c r="E8964" s="5">
        <v>38.0</v>
      </c>
      <c r="F8964" s="28">
        <f t="shared" si="67"/>
        <v>44579.31647</v>
      </c>
      <c r="G8964" s="32">
        <f t="shared" si="145"/>
        <v>44579.31647</v>
      </c>
      <c r="H8964" s="29">
        <v>0.60625</v>
      </c>
      <c r="I8964" s="30">
        <f t="shared" si="146"/>
        <v>-44578.71022</v>
      </c>
      <c r="J8964" s="5" t="s">
        <v>1861</v>
      </c>
      <c r="K8964" t="str">
        <f t="shared" si="147"/>
        <v/>
      </c>
    </row>
    <row r="8965">
      <c r="A8965" s="24">
        <v>44579.27322962963</v>
      </c>
      <c r="B8965" s="5" t="s">
        <v>254</v>
      </c>
      <c r="C8965" s="5" t="s">
        <v>2652</v>
      </c>
      <c r="D8965" s="5" t="s">
        <v>660</v>
      </c>
      <c r="F8965" s="28">
        <f t="shared" si="67"/>
        <v>44579.35656</v>
      </c>
      <c r="G8965" s="32">
        <f t="shared" si="145"/>
        <v>44579.35656</v>
      </c>
      <c r="I8965" t="str">
        <f t="shared" si="146"/>
        <v/>
      </c>
      <c r="K8965" t="str">
        <f t="shared" si="147"/>
        <v/>
      </c>
    </row>
    <row r="8966">
      <c r="A8966" s="24">
        <v>44579.2800502662</v>
      </c>
      <c r="B8966" s="5" t="s">
        <v>250</v>
      </c>
      <c r="C8966" s="5" t="s">
        <v>251</v>
      </c>
      <c r="D8966" s="5" t="s">
        <v>660</v>
      </c>
      <c r="E8966" s="5">
        <v>2.0</v>
      </c>
      <c r="F8966" s="28">
        <f t="shared" si="67"/>
        <v>44579.36338</v>
      </c>
      <c r="G8966" s="32">
        <f t="shared" si="145"/>
        <v>44579.36338</v>
      </c>
      <c r="H8966" s="29">
        <v>0.6666666666666666</v>
      </c>
      <c r="I8966" s="30">
        <f t="shared" si="146"/>
        <v>-44578.69672</v>
      </c>
      <c r="K8966" t="str">
        <f t="shared" si="147"/>
        <v/>
      </c>
    </row>
    <row r="8967">
      <c r="A8967" s="24">
        <v>44579.282775162035</v>
      </c>
      <c r="B8967" s="5" t="s">
        <v>5970</v>
      </c>
      <c r="C8967" s="5" t="s">
        <v>4547</v>
      </c>
      <c r="D8967" s="5" t="s">
        <v>4264</v>
      </c>
      <c r="E8967" s="5">
        <v>42.0</v>
      </c>
      <c r="F8967" s="28">
        <f t="shared" si="67"/>
        <v>44579.36611</v>
      </c>
      <c r="G8967" s="32">
        <f t="shared" si="145"/>
        <v>44579.36611</v>
      </c>
      <c r="H8967" s="29">
        <v>0.5798611111111112</v>
      </c>
      <c r="I8967" s="30">
        <f t="shared" si="146"/>
        <v>-44578.78625</v>
      </c>
      <c r="J8967" s="5" t="s">
        <v>1861</v>
      </c>
      <c r="K8967" t="str">
        <f t="shared" si="147"/>
        <v/>
      </c>
    </row>
    <row r="8968">
      <c r="A8968" s="24">
        <v>44579.28341188657</v>
      </c>
      <c r="B8968" s="5" t="s">
        <v>4580</v>
      </c>
      <c r="C8968" s="5" t="s">
        <v>4547</v>
      </c>
      <c r="D8968" s="5" t="s">
        <v>4264</v>
      </c>
      <c r="E8968" s="5">
        <v>43.0</v>
      </c>
      <c r="F8968" s="28">
        <f t="shared" si="67"/>
        <v>44579.36675</v>
      </c>
      <c r="G8968" s="32">
        <f t="shared" si="145"/>
        <v>44579.36675</v>
      </c>
      <c r="H8968" s="29">
        <v>0.5798611111111112</v>
      </c>
      <c r="I8968" s="30">
        <f t="shared" si="146"/>
        <v>-44578.78688</v>
      </c>
      <c r="J8968" s="5" t="s">
        <v>1861</v>
      </c>
      <c r="K8968" t="str">
        <f t="shared" si="147"/>
        <v/>
      </c>
    </row>
    <row r="8969">
      <c r="A8969" s="24">
        <v>44579.28389362268</v>
      </c>
      <c r="B8969" s="5" t="s">
        <v>5030</v>
      </c>
      <c r="C8969" s="5" t="s">
        <v>4547</v>
      </c>
      <c r="D8969" s="5" t="s">
        <v>4264</v>
      </c>
      <c r="E8969" s="5">
        <v>44.0</v>
      </c>
      <c r="F8969" s="28">
        <f t="shared" si="67"/>
        <v>44579.36723</v>
      </c>
      <c r="G8969" s="32">
        <f t="shared" si="145"/>
        <v>44579.36723</v>
      </c>
      <c r="H8969" s="29">
        <v>0.5798611111111112</v>
      </c>
      <c r="I8969" s="30">
        <f t="shared" si="146"/>
        <v>-44578.78737</v>
      </c>
      <c r="J8969" s="5" t="s">
        <v>1861</v>
      </c>
      <c r="K8969" t="str">
        <f t="shared" si="147"/>
        <v/>
      </c>
    </row>
    <row r="8970">
      <c r="A8970" s="24">
        <v>44579.30116682871</v>
      </c>
      <c r="B8970" s="5" t="s">
        <v>1197</v>
      </c>
      <c r="C8970" s="5" t="s">
        <v>4821</v>
      </c>
      <c r="D8970" s="5" t="s">
        <v>624</v>
      </c>
      <c r="E8970" s="5">
        <v>5.0</v>
      </c>
      <c r="F8970" s="28">
        <f t="shared" si="67"/>
        <v>44579.3845</v>
      </c>
      <c r="G8970" s="32">
        <f t="shared" si="145"/>
        <v>44579.3845</v>
      </c>
      <c r="H8970" s="29">
        <v>0.6666666666666666</v>
      </c>
      <c r="I8970" s="30">
        <f t="shared" si="146"/>
        <v>-44578.71783</v>
      </c>
      <c r="K8970" t="str">
        <f t="shared" si="147"/>
        <v/>
      </c>
    </row>
    <row r="8971">
      <c r="A8971" s="24">
        <v>44579.30185885417</v>
      </c>
      <c r="B8971" s="5" t="s">
        <v>6010</v>
      </c>
      <c r="C8971" s="5" t="s">
        <v>6011</v>
      </c>
      <c r="D8971" s="5" t="s">
        <v>3803</v>
      </c>
      <c r="E8971" s="5">
        <v>8.0</v>
      </c>
      <c r="F8971" s="28">
        <f t="shared" si="67"/>
        <v>44579.38519</v>
      </c>
      <c r="G8971" s="32">
        <f t="shared" si="145"/>
        <v>44579.38519</v>
      </c>
      <c r="H8971" s="29">
        <v>0.6666666666666666</v>
      </c>
      <c r="I8971" s="30">
        <f t="shared" si="146"/>
        <v>-44578.71853</v>
      </c>
      <c r="K8971" t="str">
        <f t="shared" si="147"/>
        <v/>
      </c>
    </row>
    <row r="8972">
      <c r="A8972" s="24">
        <v>44579.338464942135</v>
      </c>
      <c r="B8972" s="5" t="s">
        <v>1381</v>
      </c>
      <c r="C8972" s="5" t="s">
        <v>1390</v>
      </c>
      <c r="D8972" s="5" t="s">
        <v>624</v>
      </c>
      <c r="E8972" s="5">
        <v>9.0</v>
      </c>
      <c r="F8972" s="28">
        <f t="shared" si="67"/>
        <v>44579.4218</v>
      </c>
      <c r="G8972" s="32">
        <f t="shared" si="145"/>
        <v>44579.4218</v>
      </c>
      <c r="H8972" s="29">
        <v>0.42083333333333334</v>
      </c>
      <c r="I8972" s="30">
        <f t="shared" si="146"/>
        <v>-44579.00096</v>
      </c>
      <c r="K8972" t="str">
        <f t="shared" si="147"/>
        <v/>
      </c>
    </row>
    <row r="8973">
      <c r="A8973" s="24">
        <v>44579.34721443287</v>
      </c>
      <c r="B8973" s="5" t="s">
        <v>4241</v>
      </c>
      <c r="C8973" s="5" t="s">
        <v>2237</v>
      </c>
      <c r="D8973" s="5" t="s">
        <v>135</v>
      </c>
      <c r="E8973" s="5">
        <v>10.0</v>
      </c>
      <c r="F8973" s="28">
        <f t="shared" si="67"/>
        <v>44579.43055</v>
      </c>
      <c r="G8973" s="32">
        <f t="shared" si="145"/>
        <v>44579.43055</v>
      </c>
      <c r="H8973" s="29">
        <v>0.6666666666666666</v>
      </c>
      <c r="I8973" s="30">
        <f t="shared" si="146"/>
        <v>-44578.76388</v>
      </c>
      <c r="K8973" t="str">
        <f t="shared" si="147"/>
        <v/>
      </c>
    </row>
    <row r="8974">
      <c r="A8974" s="24">
        <v>44579.35147728009</v>
      </c>
      <c r="B8974" s="5" t="s">
        <v>3383</v>
      </c>
      <c r="C8974" s="5" t="s">
        <v>2903</v>
      </c>
      <c r="D8974" s="5" t="s">
        <v>660</v>
      </c>
      <c r="E8974" s="5">
        <v>11.0</v>
      </c>
      <c r="F8974" s="28">
        <f t="shared" si="67"/>
        <v>44579.43481</v>
      </c>
      <c r="G8974" s="32">
        <f t="shared" si="145"/>
        <v>44579.43481</v>
      </c>
      <c r="H8974" s="29">
        <v>0.6666666666666666</v>
      </c>
      <c r="I8974" s="30">
        <f t="shared" si="146"/>
        <v>-44578.76814</v>
      </c>
      <c r="K8974" t="str">
        <f t="shared" si="147"/>
        <v/>
      </c>
    </row>
    <row r="8975">
      <c r="A8975" s="24">
        <v>44579.382399282404</v>
      </c>
      <c r="B8975" s="5" t="s">
        <v>2680</v>
      </c>
      <c r="C8975" s="5" t="s">
        <v>545</v>
      </c>
      <c r="D8975" s="5" t="s">
        <v>3246</v>
      </c>
      <c r="F8975" s="28">
        <f t="shared" si="67"/>
        <v>44579.46573</v>
      </c>
      <c r="G8975" s="32">
        <f t="shared" si="145"/>
        <v>44579.46573</v>
      </c>
      <c r="H8975" s="29">
        <v>0.6666666666666666</v>
      </c>
      <c r="I8975" s="30">
        <f t="shared" si="146"/>
        <v>-44578.79907</v>
      </c>
      <c r="J8975" s="5" t="s">
        <v>3972</v>
      </c>
      <c r="K8975" t="str">
        <f t="shared" si="147"/>
        <v/>
      </c>
    </row>
    <row r="8976">
      <c r="A8976" s="24">
        <v>44579.3980484375</v>
      </c>
      <c r="B8976" s="5" t="s">
        <v>823</v>
      </c>
      <c r="C8976" s="5" t="s">
        <v>660</v>
      </c>
      <c r="D8976" s="5" t="s">
        <v>4072</v>
      </c>
      <c r="E8976" s="5">
        <v>12.0</v>
      </c>
      <c r="F8976" s="28">
        <f t="shared" si="67"/>
        <v>44579.48138</v>
      </c>
      <c r="G8976" s="32">
        <f t="shared" si="145"/>
        <v>44579.48138</v>
      </c>
      <c r="H8976" s="29">
        <v>0.5479166666666667</v>
      </c>
      <c r="I8976" s="30">
        <f t="shared" si="146"/>
        <v>-44578.93347</v>
      </c>
      <c r="K8976" t="str">
        <f t="shared" si="147"/>
        <v/>
      </c>
    </row>
    <row r="8977">
      <c r="A8977" s="24">
        <v>44579.39852174769</v>
      </c>
      <c r="B8977" s="5" t="s">
        <v>825</v>
      </c>
      <c r="C8977" s="5" t="s">
        <v>660</v>
      </c>
      <c r="D8977" s="5" t="s">
        <v>1237</v>
      </c>
      <c r="E8977" s="5">
        <v>13.0</v>
      </c>
      <c r="F8977" s="28">
        <f t="shared" si="67"/>
        <v>44579.48186</v>
      </c>
      <c r="G8977" s="32">
        <f t="shared" si="145"/>
        <v>44579.48186</v>
      </c>
      <c r="H8977" s="29">
        <v>0.5472222222222223</v>
      </c>
      <c r="I8977" s="30">
        <f t="shared" si="146"/>
        <v>-44578.93463</v>
      </c>
      <c r="K8977" t="str">
        <f t="shared" si="147"/>
        <v/>
      </c>
    </row>
    <row r="8978">
      <c r="A8978" s="24">
        <v>44579.414242557876</v>
      </c>
      <c r="B8978" s="5" t="s">
        <v>5772</v>
      </c>
      <c r="C8978" s="5" t="s">
        <v>5949</v>
      </c>
      <c r="D8978" s="5" t="s">
        <v>1473</v>
      </c>
      <c r="E8978" s="5">
        <v>9.0</v>
      </c>
      <c r="F8978" s="28">
        <f t="shared" si="67"/>
        <v>44579.49758</v>
      </c>
      <c r="G8978" s="32">
        <f t="shared" si="145"/>
        <v>44579.49758</v>
      </c>
      <c r="H8978" s="29">
        <v>0.49444444444444446</v>
      </c>
      <c r="I8978" s="30">
        <f t="shared" si="146"/>
        <v>-44579.00313</v>
      </c>
      <c r="K8978" t="str">
        <f t="shared" si="147"/>
        <v/>
      </c>
    </row>
    <row r="8979">
      <c r="A8979" s="24">
        <v>44579.43291483796</v>
      </c>
      <c r="B8979" s="5" t="s">
        <v>6083</v>
      </c>
      <c r="C8979" s="5" t="s">
        <v>5444</v>
      </c>
      <c r="D8979" s="5" t="s">
        <v>1237</v>
      </c>
      <c r="E8979" s="5">
        <v>14.0</v>
      </c>
      <c r="F8979" s="28">
        <f t="shared" si="67"/>
        <v>44579.51625</v>
      </c>
      <c r="G8979" s="32">
        <f t="shared" si="145"/>
        <v>44579.51625</v>
      </c>
      <c r="H8979" s="29">
        <v>0.5472222222222223</v>
      </c>
      <c r="I8979" s="30">
        <f t="shared" si="146"/>
        <v>-44578.96903</v>
      </c>
      <c r="K8979" t="str">
        <f t="shared" si="147"/>
        <v/>
      </c>
    </row>
    <row r="8980">
      <c r="A8980" s="24">
        <v>44579.43337322917</v>
      </c>
      <c r="B8980" s="5" t="s">
        <v>6084</v>
      </c>
      <c r="C8980" s="5" t="s">
        <v>5444</v>
      </c>
      <c r="D8980" s="5" t="s">
        <v>1237</v>
      </c>
      <c r="E8980" s="5">
        <v>15.0</v>
      </c>
      <c r="F8980" s="28">
        <f t="shared" si="67"/>
        <v>44579.51671</v>
      </c>
      <c r="G8980" s="32">
        <f t="shared" si="145"/>
        <v>44579.51671</v>
      </c>
      <c r="H8980" s="29">
        <v>0.5472222222222223</v>
      </c>
      <c r="I8980" s="30">
        <f t="shared" si="146"/>
        <v>-44578.96948</v>
      </c>
      <c r="K8980" t="str">
        <f t="shared" si="147"/>
        <v/>
      </c>
    </row>
    <row r="8981">
      <c r="A8981" s="24">
        <v>44579.43404702547</v>
      </c>
      <c r="B8981" s="5" t="s">
        <v>6085</v>
      </c>
      <c r="C8981" s="5" t="s">
        <v>5444</v>
      </c>
      <c r="D8981" s="5" t="s">
        <v>1237</v>
      </c>
      <c r="E8981" s="5">
        <v>16.0</v>
      </c>
      <c r="F8981" s="28">
        <f t="shared" si="67"/>
        <v>44579.51738</v>
      </c>
      <c r="G8981" s="32">
        <f t="shared" si="145"/>
        <v>44579.51738</v>
      </c>
      <c r="H8981" s="29">
        <v>0.5472222222222223</v>
      </c>
      <c r="I8981" s="30">
        <f t="shared" si="146"/>
        <v>-44578.97016</v>
      </c>
      <c r="K8981" t="str">
        <f t="shared" si="147"/>
        <v/>
      </c>
    </row>
    <row r="8982">
      <c r="A8982" s="24">
        <v>44579.48429202546</v>
      </c>
      <c r="B8982" s="5" t="s">
        <v>6086</v>
      </c>
      <c r="C8982" s="5" t="s">
        <v>5444</v>
      </c>
      <c r="D8982" s="5" t="s">
        <v>1237</v>
      </c>
      <c r="E8982" s="5">
        <v>9.0</v>
      </c>
      <c r="F8982" s="28">
        <f t="shared" si="67"/>
        <v>44579.56763</v>
      </c>
      <c r="G8982" s="32">
        <f t="shared" si="145"/>
        <v>44579.56763</v>
      </c>
      <c r="H8982" s="29">
        <v>0.5472222222222223</v>
      </c>
      <c r="I8982" s="30">
        <f t="shared" si="146"/>
        <v>-44579.0204</v>
      </c>
      <c r="K8982" t="str">
        <f t="shared" si="147"/>
        <v/>
      </c>
    </row>
    <row r="8983">
      <c r="A8983" s="24">
        <v>44579.51100216435</v>
      </c>
      <c r="B8983" s="5" t="s">
        <v>6087</v>
      </c>
      <c r="C8983" s="5" t="s">
        <v>6088</v>
      </c>
      <c r="D8983" s="5" t="s">
        <v>4837</v>
      </c>
      <c r="E8983" s="5">
        <v>12.0</v>
      </c>
      <c r="F8983" s="28">
        <f t="shared" si="67"/>
        <v>44579.59434</v>
      </c>
      <c r="G8983" s="32">
        <f t="shared" si="145"/>
        <v>44579.59434</v>
      </c>
      <c r="H8983" s="29">
        <v>0.6666666666666666</v>
      </c>
      <c r="I8983" s="30">
        <f t="shared" si="146"/>
        <v>-44578.92767</v>
      </c>
      <c r="K8983" t="str">
        <f t="shared" si="147"/>
        <v/>
      </c>
    </row>
    <row r="8984">
      <c r="A8984" s="24">
        <v>44579.5114534375</v>
      </c>
      <c r="B8984" s="5" t="s">
        <v>6089</v>
      </c>
      <c r="C8984" s="5" t="s">
        <v>6088</v>
      </c>
      <c r="D8984" s="5" t="s">
        <v>5023</v>
      </c>
      <c r="E8984" s="5">
        <v>13.0</v>
      </c>
      <c r="F8984" s="28">
        <f t="shared" si="67"/>
        <v>44579.59479</v>
      </c>
      <c r="G8984" s="32">
        <f t="shared" si="145"/>
        <v>44579.59479</v>
      </c>
      <c r="H8984" s="29">
        <v>0.6666666666666666</v>
      </c>
      <c r="I8984" s="30">
        <f t="shared" si="146"/>
        <v>-44578.92812</v>
      </c>
      <c r="K8984" t="str">
        <f t="shared" si="147"/>
        <v/>
      </c>
    </row>
    <row r="8985">
      <c r="A8985" s="24">
        <v>44579.56049719907</v>
      </c>
      <c r="B8985" s="5" t="s">
        <v>3044</v>
      </c>
      <c r="C8985" s="5" t="s">
        <v>619</v>
      </c>
      <c r="D8985" s="5" t="s">
        <v>821</v>
      </c>
      <c r="E8985" s="5">
        <v>9.0</v>
      </c>
      <c r="F8985" s="28">
        <f t="shared" si="67"/>
        <v>44579.64383</v>
      </c>
      <c r="G8985" s="32">
        <f t="shared" si="145"/>
        <v>44579.64383</v>
      </c>
      <c r="H8985" s="29">
        <v>0.6666666666666666</v>
      </c>
      <c r="I8985" s="30">
        <f t="shared" si="146"/>
        <v>-44578.97716</v>
      </c>
      <c r="K8985" t="str">
        <f t="shared" si="147"/>
        <v/>
      </c>
    </row>
    <row r="8986">
      <c r="A8986" s="24">
        <v>44579.869670995366</v>
      </c>
      <c r="B8986" s="5" t="s">
        <v>3977</v>
      </c>
      <c r="C8986" s="5" t="s">
        <v>2151</v>
      </c>
      <c r="D8986" s="5" t="s">
        <v>2787</v>
      </c>
      <c r="F8986" s="28">
        <f t="shared" si="67"/>
        <v>44579.953</v>
      </c>
      <c r="G8986" s="32">
        <f t="shared" si="145"/>
        <v>44579.953</v>
      </c>
      <c r="I8986" t="str">
        <f t="shared" si="146"/>
        <v/>
      </c>
      <c r="K8986" t="str">
        <f t="shared" si="147"/>
        <v/>
      </c>
    </row>
    <row r="8987">
      <c r="A8987" s="24">
        <v>44580.28028466435</v>
      </c>
      <c r="B8987" s="5" t="s">
        <v>254</v>
      </c>
      <c r="C8987" s="5" t="s">
        <v>2652</v>
      </c>
      <c r="D8987" s="5" t="s">
        <v>660</v>
      </c>
      <c r="E8987" s="5">
        <v>39.0</v>
      </c>
      <c r="F8987" s="28">
        <f t="shared" si="67"/>
        <v>44580.36362</v>
      </c>
      <c r="G8987" s="32">
        <f t="shared" si="145"/>
        <v>44580.36362</v>
      </c>
      <c r="H8987" s="29">
        <v>0.6666666666666666</v>
      </c>
      <c r="I8987" s="30">
        <f t="shared" si="146"/>
        <v>-44579.69695</v>
      </c>
      <c r="J8987" s="5" t="s">
        <v>1861</v>
      </c>
      <c r="K8987" t="str">
        <f t="shared" si="147"/>
        <v/>
      </c>
    </row>
    <row r="8988">
      <c r="A8988" s="24">
        <v>44580.295634594906</v>
      </c>
      <c r="B8988" s="5" t="s">
        <v>5103</v>
      </c>
      <c r="C8988" s="5" t="s">
        <v>486</v>
      </c>
      <c r="D8988" s="5" t="s">
        <v>4264</v>
      </c>
      <c r="E8988" s="5">
        <v>2.0</v>
      </c>
      <c r="F8988" s="28">
        <f t="shared" si="67"/>
        <v>44580.37897</v>
      </c>
      <c r="G8988" s="32">
        <f t="shared" si="145"/>
        <v>44580.37897</v>
      </c>
      <c r="H8988" s="29">
        <v>0.4930555555555556</v>
      </c>
      <c r="I8988" s="30">
        <f t="shared" si="146"/>
        <v>-44579.88591</v>
      </c>
      <c r="K8988" t="str">
        <f t="shared" si="147"/>
        <v/>
      </c>
    </row>
    <row r="8989">
      <c r="A8989" s="24">
        <v>44580.29581954861</v>
      </c>
      <c r="B8989" s="5" t="s">
        <v>6090</v>
      </c>
      <c r="C8989" s="5" t="s">
        <v>486</v>
      </c>
      <c r="D8989" s="5" t="s">
        <v>4264</v>
      </c>
      <c r="E8989" s="5">
        <v>8.0</v>
      </c>
      <c r="F8989" s="28">
        <f t="shared" si="67"/>
        <v>44580.37915</v>
      </c>
      <c r="G8989" s="32">
        <f t="shared" si="145"/>
        <v>44580.37915</v>
      </c>
      <c r="H8989" s="29">
        <v>0.49236111111111114</v>
      </c>
      <c r="I8989" s="30">
        <f t="shared" si="146"/>
        <v>-44579.88679</v>
      </c>
      <c r="K8989" t="str">
        <f t="shared" si="147"/>
        <v/>
      </c>
    </row>
    <row r="8990">
      <c r="A8990" s="24">
        <v>44580.29618577546</v>
      </c>
      <c r="B8990" s="5" t="s">
        <v>6010</v>
      </c>
      <c r="C8990" s="5" t="s">
        <v>6011</v>
      </c>
      <c r="D8990" s="5" t="s">
        <v>3803</v>
      </c>
      <c r="E8990" s="5">
        <v>9.0</v>
      </c>
      <c r="F8990" s="28">
        <f t="shared" si="67"/>
        <v>44580.37952</v>
      </c>
      <c r="G8990" s="32">
        <f t="shared" si="145"/>
        <v>44580.37952</v>
      </c>
      <c r="H8990" s="29">
        <v>0.5354166666666667</v>
      </c>
      <c r="I8990" s="30">
        <f t="shared" si="146"/>
        <v>-44579.8441</v>
      </c>
      <c r="K8990" t="str">
        <f t="shared" si="147"/>
        <v/>
      </c>
    </row>
    <row r="8991">
      <c r="A8991" s="24">
        <v>44580.31438980324</v>
      </c>
      <c r="B8991" s="5" t="s">
        <v>4860</v>
      </c>
      <c r="C8991" s="5" t="s">
        <v>545</v>
      </c>
      <c r="D8991" s="5" t="s">
        <v>3246</v>
      </c>
      <c r="F8991" s="28">
        <f t="shared" si="67"/>
        <v>44580.39772</v>
      </c>
      <c r="G8991" s="32">
        <f t="shared" si="145"/>
        <v>44580.39772</v>
      </c>
      <c r="H8991" s="29">
        <v>0.6666666666666666</v>
      </c>
      <c r="I8991" s="30">
        <f t="shared" si="146"/>
        <v>-44579.73106</v>
      </c>
      <c r="J8991" s="5" t="s">
        <v>3972</v>
      </c>
      <c r="K8991" t="str">
        <f t="shared" si="147"/>
        <v/>
      </c>
    </row>
    <row r="8992">
      <c r="A8992" s="24">
        <v>44580.31930938657</v>
      </c>
      <c r="B8992" s="5" t="s">
        <v>1091</v>
      </c>
      <c r="C8992" s="5" t="s">
        <v>545</v>
      </c>
      <c r="D8992" s="5" t="s">
        <v>3246</v>
      </c>
      <c r="F8992" s="28">
        <f t="shared" si="67"/>
        <v>44580.40264</v>
      </c>
      <c r="G8992" s="32">
        <f t="shared" si="145"/>
        <v>44580.40264</v>
      </c>
      <c r="H8992" s="29">
        <v>0.6666666666666666</v>
      </c>
      <c r="I8992" s="30">
        <f t="shared" si="146"/>
        <v>-44579.73598</v>
      </c>
      <c r="J8992" s="5" t="s">
        <v>3974</v>
      </c>
      <c r="K8992" t="str">
        <f t="shared" si="147"/>
        <v/>
      </c>
    </row>
    <row r="8993">
      <c r="A8993" s="24">
        <v>44580.32826415509</v>
      </c>
      <c r="B8993" s="5" t="s">
        <v>253</v>
      </c>
      <c r="C8993" s="5" t="s">
        <v>251</v>
      </c>
      <c r="D8993" s="5" t="s">
        <v>660</v>
      </c>
      <c r="E8993" s="5">
        <v>10.0</v>
      </c>
      <c r="F8993" s="28">
        <f t="shared" si="67"/>
        <v>44580.4116</v>
      </c>
      <c r="G8993" s="32">
        <f t="shared" si="145"/>
        <v>44580.4116</v>
      </c>
      <c r="H8993" s="29">
        <v>0.6666666666666666</v>
      </c>
      <c r="I8993" s="30">
        <f t="shared" si="146"/>
        <v>-44579.74493</v>
      </c>
      <c r="K8993" t="str">
        <f t="shared" si="147"/>
        <v/>
      </c>
    </row>
    <row r="8994">
      <c r="A8994" s="24">
        <v>44580.32845666667</v>
      </c>
      <c r="B8994" s="5" t="s">
        <v>250</v>
      </c>
      <c r="C8994" s="5" t="s">
        <v>251</v>
      </c>
      <c r="D8994" s="5" t="s">
        <v>660</v>
      </c>
      <c r="E8994" s="5">
        <v>11.0</v>
      </c>
      <c r="F8994" s="28">
        <f t="shared" si="67"/>
        <v>44580.41179</v>
      </c>
      <c r="G8994" s="32">
        <f t="shared" si="145"/>
        <v>44580.41179</v>
      </c>
      <c r="H8994" s="29">
        <v>0.6666666666666666</v>
      </c>
      <c r="I8994" s="30">
        <f t="shared" si="146"/>
        <v>-44579.74512</v>
      </c>
      <c r="K8994" t="str">
        <f t="shared" si="147"/>
        <v/>
      </c>
    </row>
    <row r="8995">
      <c r="A8995" s="24">
        <v>44580.342015462964</v>
      </c>
      <c r="B8995" s="5" t="s">
        <v>5018</v>
      </c>
      <c r="C8995" s="5" t="s">
        <v>545</v>
      </c>
      <c r="D8995" s="5" t="s">
        <v>3246</v>
      </c>
      <c r="E8995" s="5">
        <v>38.0</v>
      </c>
      <c r="F8995" s="28">
        <f t="shared" si="67"/>
        <v>44580.42535</v>
      </c>
      <c r="G8995" s="32">
        <f t="shared" si="145"/>
        <v>44580.42535</v>
      </c>
      <c r="H8995" s="29">
        <v>0.6666666666666666</v>
      </c>
      <c r="I8995" s="30">
        <f t="shared" si="146"/>
        <v>-44579.75868</v>
      </c>
      <c r="J8995" s="5" t="s">
        <v>1861</v>
      </c>
      <c r="K8995" t="str">
        <f t="shared" si="147"/>
        <v/>
      </c>
    </row>
    <row r="8996">
      <c r="A8996" s="24">
        <v>44580.34858762732</v>
      </c>
      <c r="B8996" s="5" t="s">
        <v>4241</v>
      </c>
      <c r="C8996" s="5" t="s">
        <v>2237</v>
      </c>
      <c r="D8996" s="5" t="s">
        <v>135</v>
      </c>
      <c r="E8996" s="5">
        <v>5.0</v>
      </c>
      <c r="F8996" s="28">
        <f t="shared" si="67"/>
        <v>44580.43192</v>
      </c>
      <c r="G8996" s="32">
        <f t="shared" si="145"/>
        <v>44580.43192</v>
      </c>
      <c r="H8996" s="29">
        <v>0.6666666666666666</v>
      </c>
      <c r="I8996" s="30">
        <f t="shared" si="146"/>
        <v>-44579.76525</v>
      </c>
      <c r="K8996" t="str">
        <f t="shared" si="147"/>
        <v/>
      </c>
    </row>
    <row r="8997">
      <c r="A8997" s="24">
        <v>44580.361775972226</v>
      </c>
      <c r="B8997" s="5" t="s">
        <v>705</v>
      </c>
      <c r="C8997" s="5" t="s">
        <v>6091</v>
      </c>
      <c r="D8997" s="5" t="s">
        <v>5067</v>
      </c>
      <c r="E8997" s="5">
        <v>13.0</v>
      </c>
      <c r="F8997" s="28">
        <f t="shared" si="67"/>
        <v>44580.44511</v>
      </c>
      <c r="G8997" s="32">
        <f t="shared" si="145"/>
        <v>44580.44511</v>
      </c>
      <c r="H8997" s="29">
        <v>0.5430555555555555</v>
      </c>
      <c r="I8997" s="30">
        <f t="shared" si="146"/>
        <v>-44579.90205</v>
      </c>
      <c r="K8997" t="str">
        <f t="shared" si="147"/>
        <v/>
      </c>
    </row>
    <row r="8998">
      <c r="A8998" s="24">
        <v>44580.365995671295</v>
      </c>
      <c r="B8998" s="5" t="s">
        <v>118</v>
      </c>
      <c r="C8998" s="5" t="s">
        <v>3939</v>
      </c>
      <c r="D8998" s="5" t="s">
        <v>6092</v>
      </c>
      <c r="E8998" s="5">
        <v>12.0</v>
      </c>
      <c r="F8998" s="28">
        <f t="shared" si="67"/>
        <v>44580.44933</v>
      </c>
      <c r="G8998" s="32">
        <f t="shared" si="145"/>
        <v>44580.44933</v>
      </c>
      <c r="H8998" s="29">
        <v>0.5201388888888889</v>
      </c>
      <c r="I8998" s="30">
        <f t="shared" si="146"/>
        <v>-44579.92919</v>
      </c>
      <c r="K8998" t="str">
        <f t="shared" si="147"/>
        <v/>
      </c>
    </row>
    <row r="8999">
      <c r="A8999" s="24">
        <v>44580.367140462964</v>
      </c>
      <c r="B8999" s="5" t="s">
        <v>2513</v>
      </c>
      <c r="C8999" s="5" t="s">
        <v>255</v>
      </c>
      <c r="D8999" s="5" t="s">
        <v>4264</v>
      </c>
      <c r="E8999" s="5">
        <v>14.0</v>
      </c>
      <c r="F8999" s="28">
        <f t="shared" si="67"/>
        <v>44580.45047</v>
      </c>
      <c r="G8999" s="32">
        <f t="shared" si="145"/>
        <v>44580.45047</v>
      </c>
      <c r="H8999" s="29">
        <v>0.49236111111111114</v>
      </c>
      <c r="I8999" s="30">
        <f t="shared" si="146"/>
        <v>-44579.95811</v>
      </c>
      <c r="K8999" t="str">
        <f t="shared" si="147"/>
        <v/>
      </c>
    </row>
    <row r="9000">
      <c r="A9000" s="24">
        <v>44580.36772390046</v>
      </c>
      <c r="B9000" s="5" t="s">
        <v>6093</v>
      </c>
      <c r="C9000" s="5" t="s">
        <v>716</v>
      </c>
      <c r="D9000" s="5" t="s">
        <v>4072</v>
      </c>
      <c r="E9000" s="5">
        <v>15.0</v>
      </c>
      <c r="F9000" s="28">
        <f t="shared" si="67"/>
        <v>44580.45106</v>
      </c>
      <c r="G9000" s="32">
        <f t="shared" si="145"/>
        <v>44580.45106</v>
      </c>
      <c r="H9000" s="29">
        <v>0.47847222222222224</v>
      </c>
      <c r="I9000" s="30">
        <f t="shared" si="146"/>
        <v>-44579.97259</v>
      </c>
      <c r="K9000" t="str">
        <f t="shared" si="147"/>
        <v/>
      </c>
    </row>
    <row r="9001">
      <c r="A9001" s="24">
        <v>44580.368057789354</v>
      </c>
      <c r="B9001" s="5" t="s">
        <v>825</v>
      </c>
      <c r="C9001" s="5" t="s">
        <v>660</v>
      </c>
      <c r="D9001" s="5" t="s">
        <v>6094</v>
      </c>
      <c r="E9001" s="5">
        <v>16.0</v>
      </c>
      <c r="F9001" s="28">
        <f t="shared" si="67"/>
        <v>44580.45139</v>
      </c>
      <c r="G9001" s="32">
        <f t="shared" si="145"/>
        <v>44580.45139</v>
      </c>
      <c r="H9001" s="29">
        <v>0.4777777777777778</v>
      </c>
      <c r="I9001" s="30">
        <f t="shared" si="146"/>
        <v>-44579.97361</v>
      </c>
      <c r="K9001" t="str">
        <f t="shared" si="147"/>
        <v/>
      </c>
    </row>
    <row r="9002">
      <c r="A9002" s="24">
        <v>44580.36931123842</v>
      </c>
      <c r="B9002" s="5" t="s">
        <v>6095</v>
      </c>
      <c r="C9002" s="5" t="s">
        <v>6096</v>
      </c>
      <c r="D9002" s="5" t="s">
        <v>6092</v>
      </c>
      <c r="E9002" s="5">
        <v>17.0</v>
      </c>
      <c r="F9002" s="28">
        <f t="shared" si="67"/>
        <v>44580.45264</v>
      </c>
      <c r="G9002" s="32">
        <f t="shared" si="145"/>
        <v>44580.45264</v>
      </c>
      <c r="H9002" s="29">
        <v>0.5263888888888889</v>
      </c>
      <c r="I9002" s="30">
        <f t="shared" si="146"/>
        <v>-44579.92626</v>
      </c>
      <c r="K9002" t="str">
        <f t="shared" si="147"/>
        <v/>
      </c>
    </row>
    <row r="9003">
      <c r="A9003" s="24">
        <v>44580.37064552083</v>
      </c>
      <c r="B9003" s="5" t="s">
        <v>5106</v>
      </c>
      <c r="C9003" s="5" t="s">
        <v>5152</v>
      </c>
      <c r="D9003" s="5" t="s">
        <v>4072</v>
      </c>
      <c r="E9003" s="5">
        <v>18.0</v>
      </c>
      <c r="F9003" s="28">
        <f t="shared" si="67"/>
        <v>44580.45398</v>
      </c>
      <c r="G9003" s="32">
        <f t="shared" si="145"/>
        <v>44580.45398</v>
      </c>
      <c r="H9003" s="29">
        <v>0.47708333333333336</v>
      </c>
      <c r="I9003" s="30">
        <f t="shared" si="146"/>
        <v>-44579.9769</v>
      </c>
      <c r="K9003" t="str">
        <f t="shared" si="147"/>
        <v/>
      </c>
    </row>
    <row r="9004">
      <c r="A9004" s="24">
        <v>44580.37107291666</v>
      </c>
      <c r="B9004" s="5" t="s">
        <v>1819</v>
      </c>
      <c r="C9004" s="5" t="s">
        <v>5152</v>
      </c>
      <c r="D9004" s="5" t="s">
        <v>4072</v>
      </c>
      <c r="E9004" s="5">
        <v>19.0</v>
      </c>
      <c r="F9004" s="28">
        <f t="shared" si="67"/>
        <v>44580.45441</v>
      </c>
      <c r="G9004" s="32">
        <f t="shared" si="145"/>
        <v>44580.45441</v>
      </c>
      <c r="H9004" s="29">
        <v>0.47708333333333336</v>
      </c>
      <c r="I9004" s="30">
        <f t="shared" si="146"/>
        <v>-44579.97732</v>
      </c>
      <c r="K9004" t="str">
        <f t="shared" si="147"/>
        <v/>
      </c>
    </row>
    <row r="9005">
      <c r="A9005" s="24">
        <v>44580.3717566088</v>
      </c>
      <c r="B9005" s="5" t="s">
        <v>3193</v>
      </c>
      <c r="C9005" s="5" t="s">
        <v>3194</v>
      </c>
      <c r="D9005" s="5" t="s">
        <v>4072</v>
      </c>
      <c r="E9005" s="5">
        <v>20.0</v>
      </c>
      <c r="F9005" s="28">
        <f t="shared" si="67"/>
        <v>44580.45509</v>
      </c>
      <c r="G9005" s="32">
        <f t="shared" si="145"/>
        <v>44580.45509</v>
      </c>
      <c r="H9005" s="29">
        <v>0.475</v>
      </c>
      <c r="I9005" s="30">
        <f t="shared" si="146"/>
        <v>-44579.98009</v>
      </c>
      <c r="K9005" t="str">
        <f t="shared" si="147"/>
        <v/>
      </c>
    </row>
    <row r="9006">
      <c r="A9006" s="24">
        <v>44580.37189252315</v>
      </c>
      <c r="B9006" s="5" t="s">
        <v>5096</v>
      </c>
      <c r="C9006" s="5" t="s">
        <v>3194</v>
      </c>
      <c r="D9006" s="5" t="s">
        <v>4072</v>
      </c>
      <c r="E9006" s="5">
        <v>22.0</v>
      </c>
      <c r="F9006" s="28">
        <f t="shared" si="67"/>
        <v>44580.45523</v>
      </c>
      <c r="G9006" s="32">
        <f t="shared" si="145"/>
        <v>44580.45523</v>
      </c>
      <c r="H9006" s="29">
        <v>0.475</v>
      </c>
      <c r="I9006" s="30">
        <f t="shared" si="146"/>
        <v>-44579.98023</v>
      </c>
      <c r="K9006" t="str">
        <f t="shared" si="147"/>
        <v/>
      </c>
    </row>
    <row r="9007">
      <c r="A9007" s="24">
        <v>44580.37205777778</v>
      </c>
      <c r="B9007" s="5" t="s">
        <v>5131</v>
      </c>
      <c r="C9007" s="5" t="s">
        <v>3194</v>
      </c>
      <c r="D9007" s="5" t="s">
        <v>4072</v>
      </c>
      <c r="E9007" s="5">
        <v>21.0</v>
      </c>
      <c r="F9007" s="28">
        <f t="shared" si="67"/>
        <v>44580.45539</v>
      </c>
      <c r="G9007" s="32">
        <f t="shared" si="145"/>
        <v>44580.45539</v>
      </c>
      <c r="H9007" s="29">
        <v>0.475</v>
      </c>
      <c r="I9007" s="30">
        <f t="shared" si="146"/>
        <v>-44579.98039</v>
      </c>
      <c r="K9007" t="str">
        <f t="shared" si="147"/>
        <v/>
      </c>
    </row>
    <row r="9008">
      <c r="A9008" s="24">
        <v>44580.38030302084</v>
      </c>
      <c r="B9008" s="5" t="s">
        <v>761</v>
      </c>
      <c r="C9008" s="5" t="s">
        <v>766</v>
      </c>
      <c r="D9008" s="5" t="s">
        <v>4264</v>
      </c>
      <c r="E9008" s="5">
        <v>23.0</v>
      </c>
      <c r="F9008" s="28">
        <f t="shared" si="67"/>
        <v>44580.46364</v>
      </c>
      <c r="G9008" s="32">
        <f t="shared" si="145"/>
        <v>44580.46364</v>
      </c>
      <c r="H9008" s="29">
        <v>0.4756944444444444</v>
      </c>
      <c r="I9008" s="30">
        <f t="shared" si="146"/>
        <v>-44579.98794</v>
      </c>
      <c r="K9008" t="str">
        <f t="shared" si="147"/>
        <v/>
      </c>
    </row>
    <row r="9009">
      <c r="A9009" s="24">
        <v>44580.42801122685</v>
      </c>
      <c r="B9009" s="5" t="s">
        <v>4285</v>
      </c>
      <c r="C9009" s="5" t="s">
        <v>1749</v>
      </c>
      <c r="D9009" s="5" t="s">
        <v>624</v>
      </c>
      <c r="E9009" s="5">
        <v>24.0</v>
      </c>
      <c r="F9009" s="28">
        <f t="shared" si="67"/>
        <v>44580.51134</v>
      </c>
      <c r="G9009" s="32">
        <f t="shared" si="145"/>
        <v>44580.51134</v>
      </c>
      <c r="H9009" s="29">
        <v>0.5381944444444444</v>
      </c>
      <c r="I9009" s="30">
        <f t="shared" si="146"/>
        <v>-44579.97315</v>
      </c>
      <c r="K9009" t="str">
        <f t="shared" si="147"/>
        <v/>
      </c>
    </row>
    <row r="9010">
      <c r="A9010" s="24">
        <v>44580.585654375</v>
      </c>
      <c r="B9010" s="5" t="s">
        <v>6014</v>
      </c>
      <c r="C9010" s="5" t="s">
        <v>5188</v>
      </c>
      <c r="D9010" s="5" t="s">
        <v>6097</v>
      </c>
      <c r="E9010" s="5">
        <v>2.0</v>
      </c>
      <c r="F9010" s="28">
        <f t="shared" si="67"/>
        <v>44580.66899</v>
      </c>
      <c r="G9010" s="32">
        <f t="shared" si="145"/>
        <v>44580.66899</v>
      </c>
      <c r="H9010" s="29">
        <v>0.6666666666666666</v>
      </c>
      <c r="I9010" s="30">
        <f t="shared" si="146"/>
        <v>-44580.00232</v>
      </c>
      <c r="K9010" t="str">
        <f t="shared" si="147"/>
        <v/>
      </c>
    </row>
    <row r="9011">
      <c r="A9011" s="24">
        <v>44580.873525902774</v>
      </c>
      <c r="B9011" s="5" t="s">
        <v>3401</v>
      </c>
      <c r="C9011" s="5" t="s">
        <v>2151</v>
      </c>
      <c r="D9011" s="5" t="s">
        <v>2787</v>
      </c>
      <c r="F9011" s="28">
        <f t="shared" si="67"/>
        <v>44580.95686</v>
      </c>
      <c r="G9011" s="32">
        <f t="shared" si="145"/>
        <v>44580.95686</v>
      </c>
      <c r="I9011" t="str">
        <f t="shared" si="146"/>
        <v/>
      </c>
      <c r="K9011" t="str">
        <f t="shared" si="147"/>
        <v/>
      </c>
    </row>
    <row r="9012">
      <c r="A9012" s="24">
        <v>44581.27321615741</v>
      </c>
      <c r="B9012" s="5" t="s">
        <v>3053</v>
      </c>
      <c r="C9012" s="5" t="s">
        <v>976</v>
      </c>
      <c r="D9012" s="5" t="s">
        <v>5739</v>
      </c>
      <c r="E9012" s="5">
        <v>46.0</v>
      </c>
      <c r="F9012" s="28">
        <f t="shared" si="67"/>
        <v>44581.35655</v>
      </c>
      <c r="G9012" s="32">
        <f t="shared" si="145"/>
        <v>44581.35655</v>
      </c>
      <c r="H9012" s="29">
        <v>0.3263888888888889</v>
      </c>
      <c r="I9012" s="30">
        <f t="shared" si="146"/>
        <v>-44581.03016</v>
      </c>
      <c r="K9012" t="str">
        <f t="shared" si="147"/>
        <v/>
      </c>
    </row>
    <row r="9013">
      <c r="A9013" s="24">
        <v>44581.274139305555</v>
      </c>
      <c r="B9013" s="5" t="s">
        <v>254</v>
      </c>
      <c r="C9013" s="5" t="s">
        <v>2652</v>
      </c>
      <c r="D9013" s="5" t="s">
        <v>660</v>
      </c>
      <c r="E9013" s="5">
        <v>11.0</v>
      </c>
      <c r="F9013" s="28">
        <f t="shared" si="67"/>
        <v>44581.35747</v>
      </c>
      <c r="G9013" s="32">
        <f t="shared" si="145"/>
        <v>44581.35747</v>
      </c>
      <c r="H9013" s="29">
        <v>0.6666666666666666</v>
      </c>
      <c r="I9013" s="30">
        <f t="shared" si="146"/>
        <v>-44580.69081</v>
      </c>
      <c r="K9013" t="str">
        <f t="shared" si="147"/>
        <v/>
      </c>
    </row>
    <row r="9014">
      <c r="A9014" s="24">
        <v>44581.30545354167</v>
      </c>
      <c r="B9014" s="5" t="s">
        <v>253</v>
      </c>
      <c r="C9014" s="5" t="s">
        <v>251</v>
      </c>
      <c r="D9014" s="5" t="s">
        <v>660</v>
      </c>
      <c r="E9014" s="5">
        <v>2.0</v>
      </c>
      <c r="F9014" s="28">
        <f t="shared" si="67"/>
        <v>44581.38879</v>
      </c>
      <c r="G9014" s="32">
        <f t="shared" si="145"/>
        <v>44581.38879</v>
      </c>
      <c r="H9014" s="29">
        <v>0.6666666666666666</v>
      </c>
      <c r="I9014" s="30">
        <f t="shared" si="146"/>
        <v>-44580.72212</v>
      </c>
      <c r="K9014" t="str">
        <f t="shared" si="147"/>
        <v/>
      </c>
    </row>
    <row r="9015">
      <c r="A9015" s="24">
        <v>44581.305645381944</v>
      </c>
      <c r="B9015" s="5" t="s">
        <v>250</v>
      </c>
      <c r="C9015" s="5" t="s">
        <v>251</v>
      </c>
      <c r="D9015" s="5" t="s">
        <v>660</v>
      </c>
      <c r="E9015" s="5">
        <v>8.0</v>
      </c>
      <c r="F9015" s="28">
        <f t="shared" si="67"/>
        <v>44581.38898</v>
      </c>
      <c r="G9015" s="32">
        <f t="shared" si="145"/>
        <v>44581.38898</v>
      </c>
      <c r="H9015" s="29">
        <v>0.6666666666666666</v>
      </c>
      <c r="I9015" s="30">
        <f t="shared" si="146"/>
        <v>-44580.72231</v>
      </c>
      <c r="K9015" t="str">
        <f t="shared" si="147"/>
        <v/>
      </c>
    </row>
    <row r="9016">
      <c r="A9016" s="24">
        <v>44581.352125324076</v>
      </c>
      <c r="B9016" s="5" t="s">
        <v>4238</v>
      </c>
      <c r="C9016" s="5" t="s">
        <v>4026</v>
      </c>
      <c r="D9016" s="5" t="s">
        <v>6098</v>
      </c>
      <c r="E9016" s="5">
        <v>5.0</v>
      </c>
      <c r="F9016" s="28">
        <f t="shared" si="67"/>
        <v>44581.43546</v>
      </c>
      <c r="G9016" s="32">
        <f t="shared" si="145"/>
        <v>44581.43546</v>
      </c>
      <c r="H9016" s="29">
        <v>0.44930555555555557</v>
      </c>
      <c r="I9016" s="30">
        <f t="shared" si="146"/>
        <v>-44580.98615</v>
      </c>
      <c r="K9016" t="str">
        <f t="shared" si="147"/>
        <v/>
      </c>
    </row>
    <row r="9017">
      <c r="A9017" s="24">
        <v>44581.366000821756</v>
      </c>
      <c r="B9017" s="5" t="s">
        <v>5041</v>
      </c>
      <c r="C9017" s="5" t="s">
        <v>5279</v>
      </c>
      <c r="D9017" s="5" t="s">
        <v>6099</v>
      </c>
      <c r="E9017" s="5">
        <v>9.0</v>
      </c>
      <c r="F9017" s="28">
        <f t="shared" si="67"/>
        <v>44581.44933</v>
      </c>
      <c r="G9017" s="32">
        <f t="shared" si="145"/>
        <v>44581.44933</v>
      </c>
      <c r="H9017" s="29">
        <v>0.5805555555555556</v>
      </c>
      <c r="I9017" s="30">
        <f t="shared" si="146"/>
        <v>-44580.86878</v>
      </c>
      <c r="K9017" t="str">
        <f t="shared" si="147"/>
        <v/>
      </c>
    </row>
    <row r="9018">
      <c r="A9018" s="24">
        <v>44581.36645947916</v>
      </c>
      <c r="B9018" s="5" t="s">
        <v>6100</v>
      </c>
      <c r="C9018" s="5" t="s">
        <v>6101</v>
      </c>
      <c r="D9018" s="5" t="s">
        <v>6099</v>
      </c>
      <c r="E9018" s="5">
        <v>10.0</v>
      </c>
      <c r="F9018" s="28">
        <f t="shared" si="67"/>
        <v>44581.44979</v>
      </c>
      <c r="G9018" s="32">
        <f t="shared" si="145"/>
        <v>44581.44979</v>
      </c>
      <c r="H9018" s="29">
        <v>0.5805555555555556</v>
      </c>
      <c r="I9018" s="30">
        <f t="shared" si="146"/>
        <v>-44580.86924</v>
      </c>
      <c r="K9018" t="str">
        <f t="shared" si="147"/>
        <v/>
      </c>
    </row>
    <row r="9019">
      <c r="A9019" s="24">
        <v>44581.368092476856</v>
      </c>
      <c r="B9019" s="5" t="s">
        <v>6102</v>
      </c>
      <c r="C9019" s="5" t="s">
        <v>573</v>
      </c>
      <c r="D9019" s="5" t="s">
        <v>4264</v>
      </c>
      <c r="E9019" s="5">
        <v>12.0</v>
      </c>
      <c r="F9019" s="28">
        <f t="shared" si="67"/>
        <v>44581.45143</v>
      </c>
      <c r="G9019" s="32">
        <f t="shared" si="145"/>
        <v>44581.45143</v>
      </c>
      <c r="H9019" s="29">
        <v>0.6666666666666666</v>
      </c>
      <c r="I9019" s="30">
        <f t="shared" si="146"/>
        <v>-44580.78476</v>
      </c>
      <c r="K9019" t="str">
        <f t="shared" si="147"/>
        <v/>
      </c>
    </row>
    <row r="9020">
      <c r="A9020" s="24">
        <v>44581.43076190972</v>
      </c>
      <c r="B9020" s="5" t="s">
        <v>4171</v>
      </c>
      <c r="C9020" s="5" t="s">
        <v>5727</v>
      </c>
      <c r="D9020" s="5" t="s">
        <v>5923</v>
      </c>
      <c r="E9020" s="5">
        <v>5.0</v>
      </c>
      <c r="F9020" s="28">
        <f t="shared" si="67"/>
        <v>44581.5141</v>
      </c>
      <c r="G9020" s="32">
        <f t="shared" si="145"/>
        <v>44581.5141</v>
      </c>
      <c r="H9020" s="29">
        <v>0.4888888888888889</v>
      </c>
      <c r="I9020" s="30">
        <f t="shared" si="146"/>
        <v>-44581.02521</v>
      </c>
      <c r="K9020" t="str">
        <f t="shared" si="147"/>
        <v/>
      </c>
    </row>
    <row r="9021">
      <c r="A9021" s="24">
        <v>44581.871564988425</v>
      </c>
      <c r="B9021" s="5" t="s">
        <v>3401</v>
      </c>
      <c r="C9021" s="5" t="s">
        <v>2151</v>
      </c>
      <c r="D9021" s="5" t="s">
        <v>2787</v>
      </c>
      <c r="F9021" s="28">
        <f t="shared" si="67"/>
        <v>44581.9549</v>
      </c>
      <c r="G9021" s="32">
        <f t="shared" si="145"/>
        <v>44581.9549</v>
      </c>
      <c r="I9021" t="str">
        <f t="shared" si="146"/>
        <v/>
      </c>
      <c r="K9021" t="str">
        <f t="shared" si="147"/>
        <v/>
      </c>
    </row>
    <row r="9022">
      <c r="A9022" s="24">
        <v>44582.30603260417</v>
      </c>
      <c r="B9022" s="5" t="s">
        <v>1032</v>
      </c>
      <c r="C9022" s="5" t="s">
        <v>1323</v>
      </c>
      <c r="D9022" s="5" t="s">
        <v>4841</v>
      </c>
      <c r="E9022" s="5">
        <v>2.0</v>
      </c>
      <c r="F9022" s="28">
        <f t="shared" si="67"/>
        <v>44582.38937</v>
      </c>
      <c r="G9022" s="32">
        <f t="shared" si="145"/>
        <v>44582.38937</v>
      </c>
      <c r="H9022" s="29">
        <v>0.6666666666666666</v>
      </c>
      <c r="I9022" s="30">
        <f t="shared" si="146"/>
        <v>-44581.7227</v>
      </c>
      <c r="K9022" t="str">
        <f t="shared" si="147"/>
        <v/>
      </c>
    </row>
    <row r="9023">
      <c r="A9023" s="24">
        <v>44582.30825096065</v>
      </c>
      <c r="B9023" s="5" t="s">
        <v>250</v>
      </c>
      <c r="C9023" s="5" t="s">
        <v>251</v>
      </c>
      <c r="D9023" s="5" t="s">
        <v>660</v>
      </c>
      <c r="E9023" s="5">
        <v>5.0</v>
      </c>
      <c r="F9023" s="28">
        <f t="shared" si="67"/>
        <v>44582.39158</v>
      </c>
      <c r="G9023" s="32">
        <f t="shared" si="145"/>
        <v>44582.39158</v>
      </c>
      <c r="H9023" s="29">
        <v>0.6666666666666666</v>
      </c>
      <c r="I9023" s="30">
        <f t="shared" si="146"/>
        <v>-44581.72492</v>
      </c>
      <c r="K9023" t="str">
        <f t="shared" si="147"/>
        <v/>
      </c>
    </row>
    <row r="9024">
      <c r="A9024" s="24">
        <v>44582.34022185185</v>
      </c>
      <c r="B9024" s="5" t="s">
        <v>5012</v>
      </c>
      <c r="C9024" s="5" t="s">
        <v>258</v>
      </c>
      <c r="D9024" s="5" t="s">
        <v>6103</v>
      </c>
      <c r="E9024" s="5">
        <v>8.0</v>
      </c>
      <c r="F9024" s="28">
        <f t="shared" si="67"/>
        <v>44582.42356</v>
      </c>
      <c r="G9024" s="32">
        <f t="shared" si="145"/>
        <v>44582.42356</v>
      </c>
      <c r="H9024" s="29">
        <v>0.6048611111111111</v>
      </c>
      <c r="I9024" s="30">
        <f t="shared" si="146"/>
        <v>-44581.81869</v>
      </c>
      <c r="K9024" t="str">
        <f t="shared" si="147"/>
        <v/>
      </c>
    </row>
    <row r="9025">
      <c r="A9025" s="24">
        <v>44582.34249180555</v>
      </c>
      <c r="B9025" s="5" t="s">
        <v>5018</v>
      </c>
      <c r="C9025" s="5" t="s">
        <v>545</v>
      </c>
      <c r="D9025" s="5" t="s">
        <v>3246</v>
      </c>
      <c r="F9025" s="28">
        <f t="shared" si="67"/>
        <v>44582.42583</v>
      </c>
      <c r="G9025" s="32">
        <f t="shared" si="145"/>
        <v>44582.42583</v>
      </c>
      <c r="H9025" s="29">
        <v>0.6097222222222223</v>
      </c>
      <c r="I9025" s="30">
        <f t="shared" si="146"/>
        <v>-44581.8161</v>
      </c>
      <c r="J9025" s="5" t="s">
        <v>3959</v>
      </c>
      <c r="K9025" t="str">
        <f t="shared" si="147"/>
        <v/>
      </c>
    </row>
    <row r="9026">
      <c r="A9026" s="24">
        <v>44582.358442129625</v>
      </c>
      <c r="B9026" s="5" t="s">
        <v>6104</v>
      </c>
      <c r="C9026" s="5" t="s">
        <v>1525</v>
      </c>
      <c r="D9026" s="5" t="s">
        <v>660</v>
      </c>
      <c r="E9026" s="5">
        <v>9.0</v>
      </c>
      <c r="F9026" s="28">
        <f t="shared" si="67"/>
        <v>44582.44178</v>
      </c>
      <c r="G9026" s="32">
        <f t="shared" si="145"/>
        <v>44582.44178</v>
      </c>
      <c r="H9026" s="29">
        <v>0.6666666666666666</v>
      </c>
      <c r="I9026" s="30">
        <f t="shared" si="146"/>
        <v>-44581.77511</v>
      </c>
      <c r="K9026" t="str">
        <f t="shared" si="147"/>
        <v/>
      </c>
    </row>
    <row r="9027">
      <c r="A9027" s="24">
        <v>44582.359049108796</v>
      </c>
      <c r="B9027" s="5" t="s">
        <v>6105</v>
      </c>
      <c r="C9027" s="5" t="s">
        <v>1525</v>
      </c>
      <c r="D9027" s="5" t="s">
        <v>660</v>
      </c>
      <c r="E9027" s="5">
        <v>10.0</v>
      </c>
      <c r="F9027" s="28">
        <f t="shared" si="67"/>
        <v>44582.44238</v>
      </c>
      <c r="G9027" s="32">
        <f t="shared" si="145"/>
        <v>44582.44238</v>
      </c>
      <c r="H9027" s="29">
        <v>0.6666666666666666</v>
      </c>
      <c r="I9027" s="30">
        <f t="shared" si="146"/>
        <v>-44581.77572</v>
      </c>
      <c r="K9027" t="str">
        <f t="shared" si="147"/>
        <v/>
      </c>
    </row>
    <row r="9028">
      <c r="A9028" s="24">
        <v>44582.37066234954</v>
      </c>
      <c r="B9028" s="5" t="s">
        <v>6106</v>
      </c>
      <c r="C9028" s="5" t="s">
        <v>446</v>
      </c>
      <c r="D9028" s="5" t="s">
        <v>4264</v>
      </c>
      <c r="E9028" s="5">
        <v>11.0</v>
      </c>
      <c r="F9028" s="28">
        <f t="shared" si="67"/>
        <v>44582.454</v>
      </c>
      <c r="G9028" s="32">
        <f t="shared" si="145"/>
        <v>44582.454</v>
      </c>
      <c r="H9028" s="29">
        <v>0.49444444444444446</v>
      </c>
      <c r="I9028" s="30">
        <f t="shared" si="146"/>
        <v>-44581.95955</v>
      </c>
      <c r="K9028" t="str">
        <f t="shared" si="147"/>
        <v/>
      </c>
    </row>
    <row r="9029">
      <c r="A9029" s="24">
        <v>44582.37111717592</v>
      </c>
      <c r="B9029" s="5" t="s">
        <v>5266</v>
      </c>
      <c r="C9029" s="5" t="s">
        <v>446</v>
      </c>
      <c r="D9029" s="5" t="s">
        <v>4264</v>
      </c>
      <c r="E9029" s="5">
        <v>12.0</v>
      </c>
      <c r="F9029" s="28">
        <f t="shared" si="67"/>
        <v>44582.45445</v>
      </c>
      <c r="G9029" s="32">
        <f t="shared" si="145"/>
        <v>44582.45445</v>
      </c>
      <c r="H9029" s="29">
        <v>0.49444444444444446</v>
      </c>
      <c r="I9029" s="30">
        <f t="shared" si="146"/>
        <v>-44581.96001</v>
      </c>
      <c r="K9029" t="str">
        <f t="shared" si="147"/>
        <v/>
      </c>
    </row>
    <row r="9030">
      <c r="A9030" s="24">
        <v>44582.42981920139</v>
      </c>
      <c r="B9030" s="5" t="s">
        <v>6107</v>
      </c>
      <c r="C9030" s="5" t="s">
        <v>1045</v>
      </c>
      <c r="D9030" s="5" t="s">
        <v>4408</v>
      </c>
      <c r="E9030" s="5">
        <v>13.0</v>
      </c>
      <c r="F9030" s="28">
        <f t="shared" si="67"/>
        <v>44582.51315</v>
      </c>
      <c r="G9030" s="32">
        <f t="shared" si="145"/>
        <v>44582.51315</v>
      </c>
      <c r="H9030" s="29">
        <v>0.6666666666666666</v>
      </c>
      <c r="I9030" s="30">
        <f t="shared" si="146"/>
        <v>-44581.84649</v>
      </c>
      <c r="K9030" t="str">
        <f t="shared" si="147"/>
        <v/>
      </c>
    </row>
    <row r="9031">
      <c r="A9031" s="24">
        <v>44582.56899372685</v>
      </c>
      <c r="B9031" s="5" t="s">
        <v>6108</v>
      </c>
      <c r="C9031" s="5" t="s">
        <v>6109</v>
      </c>
      <c r="D9031" s="5" t="s">
        <v>6075</v>
      </c>
      <c r="E9031" s="5">
        <v>11.0</v>
      </c>
      <c r="F9031" s="28">
        <f t="shared" si="67"/>
        <v>44582.65233</v>
      </c>
      <c r="G9031" s="32">
        <f t="shared" si="145"/>
        <v>44582.65233</v>
      </c>
      <c r="H9031" s="29">
        <v>0.6666666666666666</v>
      </c>
      <c r="I9031" s="30">
        <f t="shared" si="146"/>
        <v>-44581.98566</v>
      </c>
      <c r="K9031" t="str">
        <f t="shared" si="147"/>
        <v/>
      </c>
    </row>
    <row r="9032">
      <c r="A9032" s="24">
        <v>44582.56940910879</v>
      </c>
      <c r="B9032" s="5" t="s">
        <v>6110</v>
      </c>
      <c r="C9032" s="5" t="s">
        <v>6109</v>
      </c>
      <c r="D9032" s="5" t="s">
        <v>6075</v>
      </c>
      <c r="E9032" s="5">
        <v>12.0</v>
      </c>
      <c r="F9032" s="28">
        <f t="shared" si="67"/>
        <v>44582.65274</v>
      </c>
      <c r="G9032" s="32">
        <f t="shared" si="145"/>
        <v>44582.65274</v>
      </c>
      <c r="H9032" s="29">
        <v>0.6666666666666666</v>
      </c>
      <c r="I9032" s="30">
        <f t="shared" si="146"/>
        <v>-44581.98608</v>
      </c>
      <c r="K9032" t="str">
        <f t="shared" si="147"/>
        <v/>
      </c>
    </row>
    <row r="9033">
      <c r="A9033" s="24">
        <v>44582.57012325231</v>
      </c>
      <c r="B9033" s="5" t="s">
        <v>922</v>
      </c>
      <c r="C9033" s="5" t="s">
        <v>923</v>
      </c>
      <c r="D9033" s="5" t="s">
        <v>6075</v>
      </c>
      <c r="E9033" s="5">
        <v>8.0</v>
      </c>
      <c r="F9033" s="28">
        <f t="shared" si="67"/>
        <v>44582.65346</v>
      </c>
      <c r="G9033" s="32">
        <f t="shared" si="145"/>
        <v>44582.65346</v>
      </c>
      <c r="H9033" s="29">
        <v>0.6666666666666666</v>
      </c>
      <c r="I9033" s="30">
        <f t="shared" si="146"/>
        <v>-44581.98679</v>
      </c>
      <c r="K9033" t="str">
        <f t="shared" si="147"/>
        <v/>
      </c>
    </row>
    <row r="9034">
      <c r="A9034" s="24">
        <v>44582.83994148148</v>
      </c>
      <c r="B9034" s="5" t="s">
        <v>3401</v>
      </c>
      <c r="C9034" s="5" t="s">
        <v>2151</v>
      </c>
      <c r="D9034" s="5" t="s">
        <v>2787</v>
      </c>
      <c r="F9034" s="28">
        <f t="shared" si="67"/>
        <v>44582.92327</v>
      </c>
      <c r="G9034" s="32">
        <f t="shared" si="145"/>
        <v>44582.92327</v>
      </c>
      <c r="I9034" t="str">
        <f t="shared" si="146"/>
        <v/>
      </c>
      <c r="K9034" t="str">
        <f t="shared" si="147"/>
        <v/>
      </c>
    </row>
    <row r="9035">
      <c r="A9035" s="24">
        <v>44585.25821489583</v>
      </c>
      <c r="B9035" s="5" t="s">
        <v>254</v>
      </c>
      <c r="C9035" s="5" t="s">
        <v>2652</v>
      </c>
      <c r="D9035" s="5" t="s">
        <v>660</v>
      </c>
      <c r="E9035" s="5">
        <v>2.0</v>
      </c>
      <c r="F9035" s="28">
        <f t="shared" si="67"/>
        <v>44585.34155</v>
      </c>
      <c r="G9035" s="32">
        <f t="shared" si="145"/>
        <v>44585.34155</v>
      </c>
      <c r="H9035" s="29">
        <v>0.6666666666666666</v>
      </c>
      <c r="I9035" s="30">
        <f t="shared" si="146"/>
        <v>-44584.67488</v>
      </c>
      <c r="K9035" t="str">
        <f t="shared" si="147"/>
        <v/>
      </c>
    </row>
    <row r="9036">
      <c r="A9036" s="24">
        <v>44585.26406003472</v>
      </c>
      <c r="B9036" s="5" t="s">
        <v>1847</v>
      </c>
      <c r="C9036" s="5" t="s">
        <v>545</v>
      </c>
      <c r="D9036" s="5" t="s">
        <v>3246</v>
      </c>
      <c r="F9036" s="28">
        <f t="shared" si="67"/>
        <v>44585.34739</v>
      </c>
      <c r="G9036" s="32">
        <f t="shared" si="145"/>
        <v>44585.34739</v>
      </c>
      <c r="H9036" s="29">
        <v>0.6666666666666666</v>
      </c>
      <c r="I9036" s="30">
        <f t="shared" si="146"/>
        <v>-44584.68073</v>
      </c>
      <c r="J9036" s="5" t="s">
        <v>3959</v>
      </c>
      <c r="K9036" t="str">
        <f t="shared" si="147"/>
        <v/>
      </c>
    </row>
    <row r="9037">
      <c r="A9037" s="24">
        <v>44585.28053449074</v>
      </c>
      <c r="B9037" s="5" t="s">
        <v>250</v>
      </c>
      <c r="C9037" s="5" t="s">
        <v>251</v>
      </c>
      <c r="D9037" s="5" t="s">
        <v>660</v>
      </c>
      <c r="E9037" s="5">
        <v>5.0</v>
      </c>
      <c r="F9037" s="28">
        <f t="shared" si="67"/>
        <v>44585.36387</v>
      </c>
      <c r="G9037" s="32">
        <f t="shared" si="145"/>
        <v>44585.36387</v>
      </c>
      <c r="H9037" s="29">
        <v>0.6666666666666666</v>
      </c>
      <c r="I9037" s="30">
        <f t="shared" si="146"/>
        <v>-44584.6972</v>
      </c>
      <c r="K9037" t="str">
        <f t="shared" si="147"/>
        <v/>
      </c>
    </row>
    <row r="9038">
      <c r="A9038" s="24">
        <v>44585.28717922454</v>
      </c>
      <c r="B9038" s="5" t="s">
        <v>6111</v>
      </c>
      <c r="D9038" s="5" t="s">
        <v>6112</v>
      </c>
      <c r="E9038" s="5">
        <v>8.0</v>
      </c>
      <c r="F9038" s="28">
        <f t="shared" si="67"/>
        <v>44585.37051</v>
      </c>
      <c r="G9038" s="32">
        <f t="shared" si="145"/>
        <v>44585.37051</v>
      </c>
      <c r="H9038" s="29">
        <v>0.3680555555555556</v>
      </c>
      <c r="I9038" s="30">
        <f t="shared" si="146"/>
        <v>-44585.00246</v>
      </c>
      <c r="K9038" t="str">
        <f t="shared" si="147"/>
        <v/>
      </c>
    </row>
    <row r="9039">
      <c r="A9039" s="24">
        <v>44585.30213715278</v>
      </c>
      <c r="B9039" s="5" t="s">
        <v>142</v>
      </c>
      <c r="C9039" s="5" t="s">
        <v>545</v>
      </c>
      <c r="D9039" s="5" t="s">
        <v>3246</v>
      </c>
      <c r="F9039" s="28">
        <f t="shared" si="67"/>
        <v>44585.38547</v>
      </c>
      <c r="G9039" s="32">
        <f t="shared" si="145"/>
        <v>44585.38547</v>
      </c>
      <c r="H9039" s="29">
        <v>0.6666666666666666</v>
      </c>
      <c r="I9039" s="30">
        <f t="shared" si="146"/>
        <v>-44584.7188</v>
      </c>
      <c r="J9039" s="5" t="s">
        <v>3972</v>
      </c>
      <c r="K9039" t="str">
        <f t="shared" si="147"/>
        <v/>
      </c>
    </row>
    <row r="9040">
      <c r="A9040" s="24">
        <v>44585.31104100695</v>
      </c>
      <c r="B9040" s="5" t="s">
        <v>3818</v>
      </c>
      <c r="C9040" s="5" t="s">
        <v>545</v>
      </c>
      <c r="D9040" s="5" t="s">
        <v>3246</v>
      </c>
      <c r="F9040" s="28">
        <f t="shared" si="67"/>
        <v>44585.39437</v>
      </c>
      <c r="G9040" s="32">
        <f t="shared" si="145"/>
        <v>44585.39437</v>
      </c>
      <c r="H9040" s="29">
        <v>0.6208333333333333</v>
      </c>
      <c r="I9040" s="30">
        <f t="shared" si="146"/>
        <v>-44584.77354</v>
      </c>
      <c r="J9040" s="5" t="s">
        <v>3974</v>
      </c>
      <c r="K9040" t="str">
        <f t="shared" si="147"/>
        <v/>
      </c>
    </row>
    <row r="9041">
      <c r="A9041" s="24">
        <v>44585.344993252314</v>
      </c>
      <c r="B9041" s="5" t="s">
        <v>2964</v>
      </c>
      <c r="C9041" s="5" t="s">
        <v>1527</v>
      </c>
      <c r="D9041" s="5" t="s">
        <v>660</v>
      </c>
      <c r="E9041" s="5">
        <v>8.0</v>
      </c>
      <c r="F9041" s="28">
        <f t="shared" si="67"/>
        <v>44585.42833</v>
      </c>
      <c r="G9041" s="32">
        <f t="shared" si="145"/>
        <v>44585.42833</v>
      </c>
      <c r="H9041" s="29">
        <v>0.6666666666666666</v>
      </c>
      <c r="I9041" s="30">
        <f t="shared" si="146"/>
        <v>-44584.76166</v>
      </c>
      <c r="K9041" t="str">
        <f t="shared" si="147"/>
        <v/>
      </c>
    </row>
    <row r="9042">
      <c r="A9042" s="24">
        <v>44585.37821115741</v>
      </c>
      <c r="B9042" s="5" t="s">
        <v>1580</v>
      </c>
      <c r="C9042" s="5" t="s">
        <v>1581</v>
      </c>
      <c r="D9042" s="5" t="s">
        <v>5042</v>
      </c>
      <c r="E9042" s="5">
        <v>9.0</v>
      </c>
      <c r="F9042" s="28">
        <f t="shared" si="67"/>
        <v>44585.46154</v>
      </c>
      <c r="G9042" s="32">
        <f t="shared" si="145"/>
        <v>44585.46154</v>
      </c>
      <c r="H9042" s="29">
        <v>0.5222222222222223</v>
      </c>
      <c r="I9042" s="30">
        <f t="shared" si="146"/>
        <v>-44584.93932</v>
      </c>
      <c r="K9042" t="str">
        <f t="shared" si="147"/>
        <v/>
      </c>
    </row>
    <row r="9043">
      <c r="A9043" s="24">
        <v>44585.41741902778</v>
      </c>
      <c r="B9043" s="5" t="s">
        <v>55</v>
      </c>
      <c r="C9043" s="5" t="s">
        <v>545</v>
      </c>
      <c r="D9043" s="5" t="s">
        <v>3246</v>
      </c>
      <c r="F9043" s="28">
        <f t="shared" si="67"/>
        <v>44585.50075</v>
      </c>
      <c r="G9043" s="32">
        <f t="shared" si="145"/>
        <v>44585.50075</v>
      </c>
      <c r="I9043" t="str">
        <f t="shared" si="146"/>
        <v/>
      </c>
      <c r="K9043" t="str">
        <f t="shared" si="147"/>
        <v/>
      </c>
    </row>
    <row r="9044">
      <c r="A9044" s="24">
        <v>44585.59744780093</v>
      </c>
      <c r="B9044" s="5" t="s">
        <v>6113</v>
      </c>
      <c r="C9044" s="5" t="s">
        <v>5070</v>
      </c>
      <c r="D9044" s="5" t="s">
        <v>4893</v>
      </c>
      <c r="F9044" s="28">
        <f t="shared" si="67"/>
        <v>44585.68078</v>
      </c>
      <c r="G9044" s="32">
        <f t="shared" si="145"/>
        <v>44585.68078</v>
      </c>
      <c r="I9044" t="str">
        <f t="shared" si="146"/>
        <v/>
      </c>
      <c r="K9044" t="str">
        <f t="shared" si="147"/>
        <v/>
      </c>
    </row>
    <row r="9045">
      <c r="A9045" s="24">
        <v>44585.59782569444</v>
      </c>
      <c r="B9045" s="5" t="s">
        <v>5970</v>
      </c>
      <c r="C9045" s="5" t="s">
        <v>4547</v>
      </c>
      <c r="D9045" s="5" t="s">
        <v>6114</v>
      </c>
      <c r="F9045" s="28">
        <f t="shared" si="67"/>
        <v>44585.68116</v>
      </c>
      <c r="G9045" s="32">
        <f t="shared" si="145"/>
        <v>44585.68116</v>
      </c>
      <c r="I9045" t="str">
        <f t="shared" si="146"/>
        <v/>
      </c>
      <c r="K9045" t="str">
        <f t="shared" si="147"/>
        <v/>
      </c>
    </row>
    <row r="9046">
      <c r="A9046" s="24">
        <v>44585.659689409724</v>
      </c>
      <c r="B9046" s="5" t="s">
        <v>3401</v>
      </c>
      <c r="C9046" s="5" t="s">
        <v>2151</v>
      </c>
      <c r="D9046" s="5" t="s">
        <v>2787</v>
      </c>
      <c r="F9046" s="28">
        <f t="shared" si="67"/>
        <v>44585.74302</v>
      </c>
      <c r="G9046" s="32">
        <f t="shared" si="145"/>
        <v>44585.74302</v>
      </c>
      <c r="I9046" t="str">
        <f t="shared" si="146"/>
        <v/>
      </c>
      <c r="K9046" t="str">
        <f t="shared" si="147"/>
        <v/>
      </c>
    </row>
    <row r="9047">
      <c r="A9047" s="24">
        <v>44586.31882965278</v>
      </c>
      <c r="B9047" s="5" t="s">
        <v>142</v>
      </c>
      <c r="C9047" s="5" t="s">
        <v>545</v>
      </c>
      <c r="D9047" s="5" t="s">
        <v>3246</v>
      </c>
      <c r="F9047" s="28">
        <f t="shared" si="67"/>
        <v>44586.40216</v>
      </c>
      <c r="G9047" s="32">
        <f t="shared" si="145"/>
        <v>44586.40216</v>
      </c>
      <c r="H9047" s="29">
        <v>0.6666666666666666</v>
      </c>
      <c r="I9047" s="30">
        <f t="shared" si="146"/>
        <v>-44585.7355</v>
      </c>
      <c r="J9047" s="5" t="s">
        <v>3972</v>
      </c>
      <c r="K9047" t="str">
        <f t="shared" si="147"/>
        <v/>
      </c>
    </row>
    <row r="9048">
      <c r="A9048" s="24">
        <v>44586.366002083334</v>
      </c>
      <c r="B9048" s="5" t="s">
        <v>6102</v>
      </c>
      <c r="C9048" s="5" t="s">
        <v>573</v>
      </c>
      <c r="D9048" s="5" t="s">
        <v>6115</v>
      </c>
      <c r="E9048" s="5">
        <v>37.0</v>
      </c>
      <c r="F9048" s="28">
        <f t="shared" si="67"/>
        <v>44586.44934</v>
      </c>
      <c r="G9048" s="32">
        <f t="shared" si="145"/>
        <v>44586.44934</v>
      </c>
      <c r="H9048" s="29">
        <v>0.6666666666666666</v>
      </c>
      <c r="I9048" s="30">
        <f t="shared" si="146"/>
        <v>-44585.78267</v>
      </c>
      <c r="J9048" s="5" t="s">
        <v>1861</v>
      </c>
      <c r="K9048" t="str">
        <f t="shared" si="147"/>
        <v/>
      </c>
    </row>
    <row r="9049">
      <c r="A9049" s="24">
        <v>44586.36722408565</v>
      </c>
      <c r="B9049" s="5" t="s">
        <v>6116</v>
      </c>
      <c r="C9049" s="5" t="s">
        <v>573</v>
      </c>
      <c r="D9049" s="5" t="s">
        <v>6115</v>
      </c>
      <c r="E9049" s="5">
        <v>8.0</v>
      </c>
      <c r="F9049" s="28">
        <f t="shared" si="67"/>
        <v>44586.45056</v>
      </c>
      <c r="G9049" s="32">
        <f t="shared" si="145"/>
        <v>44586.45056</v>
      </c>
      <c r="H9049" s="29">
        <v>0.6666666666666666</v>
      </c>
      <c r="I9049" s="30">
        <f t="shared" si="146"/>
        <v>-44585.78389</v>
      </c>
      <c r="K9049" t="str">
        <f t="shared" si="147"/>
        <v/>
      </c>
    </row>
    <row r="9050">
      <c r="A9050" s="24">
        <v>44586.367707627316</v>
      </c>
      <c r="B9050" s="5" t="s">
        <v>6117</v>
      </c>
      <c r="C9050" s="5" t="s">
        <v>573</v>
      </c>
      <c r="D9050" s="5" t="s">
        <v>6115</v>
      </c>
      <c r="E9050" s="5">
        <v>9.0</v>
      </c>
      <c r="F9050" s="28">
        <f t="shared" si="67"/>
        <v>44586.45104</v>
      </c>
      <c r="G9050" s="32">
        <f t="shared" si="145"/>
        <v>44586.45104</v>
      </c>
      <c r="H9050" s="29">
        <v>0.6666666666666666</v>
      </c>
      <c r="I9050" s="30">
        <f t="shared" si="146"/>
        <v>-44585.78437</v>
      </c>
      <c r="K9050" t="str">
        <f t="shared" si="147"/>
        <v/>
      </c>
    </row>
    <row r="9051">
      <c r="A9051" s="24">
        <v>44586.40371032407</v>
      </c>
      <c r="B9051" s="5" t="s">
        <v>250</v>
      </c>
      <c r="C9051" s="5" t="s">
        <v>251</v>
      </c>
      <c r="D9051" s="5" t="s">
        <v>660</v>
      </c>
      <c r="E9051" s="5">
        <v>2.0</v>
      </c>
      <c r="F9051" s="28">
        <f t="shared" si="67"/>
        <v>44586.48704</v>
      </c>
      <c r="G9051" s="32">
        <f t="shared" si="145"/>
        <v>44586.48704</v>
      </c>
      <c r="H9051" s="29">
        <v>0.6666666666666666</v>
      </c>
      <c r="I9051" s="30">
        <f t="shared" si="146"/>
        <v>-44585.82038</v>
      </c>
      <c r="K9051" t="str">
        <f t="shared" si="147"/>
        <v/>
      </c>
    </row>
    <row r="9052">
      <c r="A9052" s="24">
        <v>44586.40395760417</v>
      </c>
      <c r="B9052" s="5" t="s">
        <v>254</v>
      </c>
      <c r="C9052" s="5" t="s">
        <v>251</v>
      </c>
      <c r="D9052" s="5" t="s">
        <v>660</v>
      </c>
      <c r="E9052" s="5">
        <v>5.0</v>
      </c>
      <c r="F9052" s="28">
        <f t="shared" si="67"/>
        <v>44586.48729</v>
      </c>
      <c r="G9052" s="32">
        <f t="shared" si="145"/>
        <v>44586.48729</v>
      </c>
      <c r="H9052" s="29">
        <v>0.6666666666666666</v>
      </c>
      <c r="I9052" s="30">
        <f t="shared" si="146"/>
        <v>-44585.82062</v>
      </c>
      <c r="K9052" t="str">
        <f t="shared" si="147"/>
        <v/>
      </c>
    </row>
    <row r="9053">
      <c r="A9053" s="24">
        <v>44586.41567084491</v>
      </c>
      <c r="B9053" s="5" t="s">
        <v>5772</v>
      </c>
      <c r="C9053" s="5" t="s">
        <v>5949</v>
      </c>
      <c r="D9053" s="5" t="s">
        <v>5845</v>
      </c>
      <c r="E9053" s="5">
        <v>10.0</v>
      </c>
      <c r="F9053" s="28">
        <f t="shared" si="67"/>
        <v>44586.499</v>
      </c>
      <c r="G9053" s="32">
        <f t="shared" si="145"/>
        <v>44586.499</v>
      </c>
      <c r="H9053" s="29">
        <v>0.5</v>
      </c>
      <c r="I9053" s="30">
        <f t="shared" si="146"/>
        <v>-44585.999</v>
      </c>
      <c r="K9053" t="str">
        <f t="shared" si="147"/>
        <v/>
      </c>
    </row>
    <row r="9054">
      <c r="A9054" s="24">
        <v>44586.41637122685</v>
      </c>
      <c r="B9054" s="5" t="s">
        <v>2964</v>
      </c>
      <c r="C9054" s="5" t="s">
        <v>1525</v>
      </c>
      <c r="D9054" s="5" t="s">
        <v>660</v>
      </c>
      <c r="E9054" s="5">
        <v>11.0</v>
      </c>
      <c r="F9054" s="28">
        <f t="shared" si="67"/>
        <v>44586.4997</v>
      </c>
      <c r="G9054" s="32">
        <f t="shared" si="145"/>
        <v>44586.4997</v>
      </c>
      <c r="H9054" s="29">
        <v>0.6666666666666666</v>
      </c>
      <c r="I9054" s="30">
        <f t="shared" si="146"/>
        <v>-44585.83304</v>
      </c>
      <c r="K9054" t="str">
        <f t="shared" si="147"/>
        <v/>
      </c>
    </row>
    <row r="9055">
      <c r="A9055" s="24">
        <v>44586.42514752314</v>
      </c>
      <c r="B9055" s="5" t="s">
        <v>1237</v>
      </c>
      <c r="C9055" s="5" t="s">
        <v>516</v>
      </c>
      <c r="D9055" s="5" t="s">
        <v>3246</v>
      </c>
      <c r="F9055" s="28">
        <f t="shared" si="67"/>
        <v>44586.50848</v>
      </c>
      <c r="G9055" s="32">
        <f t="shared" si="145"/>
        <v>44586.50848</v>
      </c>
      <c r="H9055" s="29">
        <v>0.5333333333333333</v>
      </c>
      <c r="I9055" s="30">
        <f t="shared" si="146"/>
        <v>-44585.97515</v>
      </c>
      <c r="J9055" s="5" t="s">
        <v>3974</v>
      </c>
      <c r="K9055" t="str">
        <f t="shared" si="147"/>
        <v/>
      </c>
    </row>
    <row r="9056">
      <c r="A9056" s="24">
        <v>44586.53706466436</v>
      </c>
      <c r="B9056" s="5" t="s">
        <v>6118</v>
      </c>
      <c r="C9056" s="5" t="s">
        <v>6119</v>
      </c>
      <c r="D9056" s="5" t="s">
        <v>142</v>
      </c>
      <c r="E9056" s="5">
        <v>12.0</v>
      </c>
      <c r="F9056" s="28">
        <f t="shared" si="67"/>
        <v>44586.6204</v>
      </c>
      <c r="G9056" s="32">
        <f t="shared" si="145"/>
        <v>44586.6204</v>
      </c>
      <c r="H9056" s="29">
        <v>0.6666666666666666</v>
      </c>
      <c r="I9056" s="30">
        <f t="shared" si="146"/>
        <v>-44585.95373</v>
      </c>
      <c r="K9056" t="str">
        <f t="shared" si="147"/>
        <v/>
      </c>
    </row>
    <row r="9057">
      <c r="A9057" s="24">
        <v>44586.53741739583</v>
      </c>
      <c r="B9057" s="5" t="s">
        <v>6120</v>
      </c>
      <c r="C9057" s="5" t="s">
        <v>6119</v>
      </c>
      <c r="D9057" s="5" t="s">
        <v>142</v>
      </c>
      <c r="E9057" s="5">
        <v>13.0</v>
      </c>
      <c r="F9057" s="28">
        <f t="shared" si="67"/>
        <v>44586.62075</v>
      </c>
      <c r="G9057" s="32">
        <f t="shared" si="145"/>
        <v>44586.62075</v>
      </c>
      <c r="H9057" s="29">
        <v>0.6666666666666666</v>
      </c>
      <c r="I9057" s="30">
        <f t="shared" si="146"/>
        <v>-44585.95408</v>
      </c>
      <c r="K9057" t="str">
        <f t="shared" si="147"/>
        <v/>
      </c>
    </row>
    <row r="9058">
      <c r="A9058" s="24">
        <v>44586.53791540509</v>
      </c>
      <c r="B9058" s="5" t="s">
        <v>6121</v>
      </c>
      <c r="C9058" s="5" t="s">
        <v>6119</v>
      </c>
      <c r="D9058" s="5" t="s">
        <v>142</v>
      </c>
      <c r="E9058" s="5">
        <v>14.0</v>
      </c>
      <c r="F9058" s="28">
        <f t="shared" si="67"/>
        <v>44586.62125</v>
      </c>
      <c r="G9058" s="32">
        <f t="shared" si="145"/>
        <v>44586.62125</v>
      </c>
      <c r="H9058" s="29">
        <v>0.6666666666666666</v>
      </c>
      <c r="I9058" s="30">
        <f t="shared" si="146"/>
        <v>-44585.95458</v>
      </c>
      <c r="K9058" t="str">
        <f t="shared" si="147"/>
        <v/>
      </c>
    </row>
    <row r="9059">
      <c r="A9059" s="24">
        <v>44586.548015162036</v>
      </c>
      <c r="B9059" s="5" t="s">
        <v>6122</v>
      </c>
      <c r="C9059" s="5" t="s">
        <v>6119</v>
      </c>
      <c r="D9059" s="5" t="s">
        <v>142</v>
      </c>
      <c r="E9059" s="5">
        <v>15.0</v>
      </c>
      <c r="F9059" s="28">
        <f t="shared" si="67"/>
        <v>44586.63135</v>
      </c>
      <c r="G9059" s="32">
        <f t="shared" si="145"/>
        <v>44586.63135</v>
      </c>
      <c r="H9059" s="29">
        <v>0.6666666666666666</v>
      </c>
      <c r="I9059" s="30">
        <f t="shared" si="146"/>
        <v>-44585.96468</v>
      </c>
      <c r="K9059" t="str">
        <f t="shared" si="147"/>
        <v/>
      </c>
    </row>
    <row r="9060">
      <c r="A9060" s="24">
        <v>44586.59732568287</v>
      </c>
      <c r="B9060" s="5" t="s">
        <v>761</v>
      </c>
      <c r="C9060" s="5" t="s">
        <v>766</v>
      </c>
      <c r="D9060" s="5" t="s">
        <v>4264</v>
      </c>
      <c r="E9060" s="5">
        <v>38.0</v>
      </c>
      <c r="F9060" s="28">
        <f t="shared" si="67"/>
        <v>44586.68066</v>
      </c>
      <c r="G9060" s="32">
        <f t="shared" si="145"/>
        <v>44586.68066</v>
      </c>
      <c r="H9060" s="29">
        <v>0.6666666666666666</v>
      </c>
      <c r="I9060" s="30">
        <f t="shared" si="146"/>
        <v>-44586.01399</v>
      </c>
      <c r="J9060" s="5" t="s">
        <v>1861</v>
      </c>
      <c r="K9060" t="str">
        <f t="shared" si="147"/>
        <v/>
      </c>
    </row>
    <row r="9061">
      <c r="A9061" s="24">
        <v>44586.667690601855</v>
      </c>
      <c r="B9061" s="5" t="s">
        <v>3401</v>
      </c>
      <c r="C9061" s="5" t="s">
        <v>2151</v>
      </c>
      <c r="D9061" s="5" t="s">
        <v>2787</v>
      </c>
      <c r="F9061" s="28">
        <f t="shared" si="67"/>
        <v>44586.75102</v>
      </c>
      <c r="G9061" s="32">
        <f t="shared" si="145"/>
        <v>44586.75102</v>
      </c>
      <c r="I9061" t="str">
        <f t="shared" si="146"/>
        <v/>
      </c>
      <c r="K9061" t="str">
        <f t="shared" si="147"/>
        <v/>
      </c>
    </row>
    <row r="9062">
      <c r="A9062" s="24">
        <v>44587.200833020834</v>
      </c>
      <c r="B9062" s="5" t="s">
        <v>5605</v>
      </c>
      <c r="C9062" s="5" t="s">
        <v>1813</v>
      </c>
      <c r="D9062" s="5" t="s">
        <v>1423</v>
      </c>
      <c r="E9062" s="5">
        <v>38.0</v>
      </c>
      <c r="F9062" s="28">
        <f t="shared" si="67"/>
        <v>44587.28417</v>
      </c>
      <c r="G9062" s="32">
        <f t="shared" si="145"/>
        <v>44587.28417</v>
      </c>
      <c r="H9062" s="29">
        <v>0.6666666666666666</v>
      </c>
      <c r="I9062" s="30">
        <f t="shared" si="146"/>
        <v>-44586.6175</v>
      </c>
      <c r="J9062" s="5" t="s">
        <v>1861</v>
      </c>
      <c r="K9062" t="str">
        <f t="shared" si="147"/>
        <v/>
      </c>
    </row>
    <row r="9063">
      <c r="A9063" s="24">
        <v>44587.30858283565</v>
      </c>
      <c r="B9063" s="5" t="s">
        <v>142</v>
      </c>
      <c r="C9063" s="5" t="s">
        <v>545</v>
      </c>
      <c r="D9063" s="5" t="s">
        <v>3246</v>
      </c>
      <c r="F9063" s="28">
        <f t="shared" si="67"/>
        <v>44587.39192</v>
      </c>
      <c r="G9063" s="32">
        <f t="shared" si="145"/>
        <v>44587.39192</v>
      </c>
      <c r="H9063" s="29">
        <v>0.6666666666666666</v>
      </c>
      <c r="I9063" s="30">
        <f t="shared" si="146"/>
        <v>-44586.72525</v>
      </c>
      <c r="J9063" s="5" t="s">
        <v>3972</v>
      </c>
      <c r="K9063" t="str">
        <f t="shared" si="147"/>
        <v/>
      </c>
    </row>
    <row r="9064">
      <c r="A9064" s="24">
        <v>44587.31643799768</v>
      </c>
      <c r="B9064" s="5" t="s">
        <v>6102</v>
      </c>
      <c r="C9064" s="5" t="s">
        <v>573</v>
      </c>
      <c r="D9064" s="5" t="s">
        <v>1612</v>
      </c>
      <c r="E9064" s="5">
        <v>37.0</v>
      </c>
      <c r="F9064" s="28">
        <f t="shared" si="67"/>
        <v>44587.39977</v>
      </c>
      <c r="G9064" s="32">
        <f t="shared" si="145"/>
        <v>44587.39977</v>
      </c>
      <c r="H9064" s="29">
        <v>0.6666666666666666</v>
      </c>
      <c r="I9064" s="30">
        <f t="shared" si="146"/>
        <v>-44586.7331</v>
      </c>
      <c r="J9064" s="5" t="s">
        <v>1861</v>
      </c>
      <c r="K9064" t="str">
        <f t="shared" si="147"/>
        <v/>
      </c>
    </row>
    <row r="9065">
      <c r="A9065" s="24">
        <v>44587.31680806713</v>
      </c>
      <c r="B9065" s="5" t="s">
        <v>6117</v>
      </c>
      <c r="C9065" s="5" t="s">
        <v>573</v>
      </c>
      <c r="D9065" s="5" t="s">
        <v>1612</v>
      </c>
      <c r="E9065" s="5">
        <v>39.0</v>
      </c>
      <c r="F9065" s="28">
        <f t="shared" si="67"/>
        <v>44587.40014</v>
      </c>
      <c r="G9065" s="32">
        <f t="shared" si="145"/>
        <v>44587.40014</v>
      </c>
      <c r="H9065" s="29">
        <v>0.6666666666666666</v>
      </c>
      <c r="I9065" s="30">
        <f t="shared" si="146"/>
        <v>-44586.73347</v>
      </c>
      <c r="J9065" s="5" t="s">
        <v>1861</v>
      </c>
      <c r="K9065" t="str">
        <f t="shared" si="147"/>
        <v/>
      </c>
    </row>
    <row r="9066">
      <c r="A9066" s="24">
        <v>44587.31747771991</v>
      </c>
      <c r="B9066" s="5" t="s">
        <v>6116</v>
      </c>
      <c r="C9066" s="5" t="s">
        <v>573</v>
      </c>
      <c r="D9066" s="5" t="s">
        <v>1612</v>
      </c>
      <c r="E9066" s="5">
        <v>41.0</v>
      </c>
      <c r="F9066" s="28">
        <f t="shared" si="67"/>
        <v>44587.40081</v>
      </c>
      <c r="G9066" s="32">
        <f t="shared" si="145"/>
        <v>44587.40081</v>
      </c>
      <c r="H9066" s="29">
        <v>0.6666666666666666</v>
      </c>
      <c r="I9066" s="30">
        <f t="shared" si="146"/>
        <v>-44586.73414</v>
      </c>
      <c r="J9066" s="5" t="s">
        <v>1861</v>
      </c>
      <c r="K9066" t="str">
        <f t="shared" si="147"/>
        <v/>
      </c>
    </row>
    <row r="9067">
      <c r="A9067" s="24">
        <v>44587.33686791667</v>
      </c>
      <c r="B9067" s="5" t="s">
        <v>6123</v>
      </c>
      <c r="C9067" s="5" t="s">
        <v>6124</v>
      </c>
      <c r="D9067" s="5" t="s">
        <v>5349</v>
      </c>
      <c r="E9067" s="5">
        <v>2.0</v>
      </c>
      <c r="F9067" s="28">
        <f t="shared" si="67"/>
        <v>44587.4202</v>
      </c>
      <c r="G9067" s="32">
        <f t="shared" si="145"/>
        <v>44587.4202</v>
      </c>
      <c r="H9067" s="29">
        <v>0.3972222222222222</v>
      </c>
      <c r="I9067" s="30">
        <f t="shared" si="146"/>
        <v>-44587.02298</v>
      </c>
      <c r="K9067" t="str">
        <f t="shared" si="147"/>
        <v/>
      </c>
    </row>
    <row r="9068">
      <c r="A9068" s="24">
        <v>44587.33751424769</v>
      </c>
      <c r="B9068" s="5" t="s">
        <v>1704</v>
      </c>
      <c r="C9068" s="5" t="s">
        <v>1705</v>
      </c>
      <c r="D9068" s="5" t="s">
        <v>5042</v>
      </c>
      <c r="E9068" s="5">
        <v>5.0</v>
      </c>
      <c r="F9068" s="28">
        <f t="shared" si="67"/>
        <v>44587.42085</v>
      </c>
      <c r="G9068" s="32">
        <f t="shared" si="145"/>
        <v>44587.42085</v>
      </c>
      <c r="H9068" s="29">
        <v>0.4534722222222222</v>
      </c>
      <c r="I9068" s="30">
        <f t="shared" si="146"/>
        <v>-44586.96738</v>
      </c>
      <c r="K9068" t="str">
        <f t="shared" si="147"/>
        <v/>
      </c>
    </row>
    <row r="9069">
      <c r="A9069" s="24">
        <v>44587.36223975694</v>
      </c>
      <c r="B9069" s="5" t="s">
        <v>2416</v>
      </c>
      <c r="C9069" s="5" t="s">
        <v>5391</v>
      </c>
      <c r="D9069" s="5" t="s">
        <v>624</v>
      </c>
      <c r="E9069" s="5">
        <v>2.0</v>
      </c>
      <c r="F9069" s="28">
        <f t="shared" si="67"/>
        <v>44587.44557</v>
      </c>
      <c r="G9069" s="32">
        <f t="shared" si="145"/>
        <v>44587.44557</v>
      </c>
      <c r="H9069" s="29">
        <v>0.5986111111111111</v>
      </c>
      <c r="I9069" s="30">
        <f t="shared" si="146"/>
        <v>-44586.84696</v>
      </c>
      <c r="K9069" t="str">
        <f t="shared" si="147"/>
        <v/>
      </c>
    </row>
    <row r="9070">
      <c r="A9070" s="24">
        <v>44587.36837768518</v>
      </c>
      <c r="B9070" s="5" t="s">
        <v>6125</v>
      </c>
      <c r="C9070" s="5" t="s">
        <v>6126</v>
      </c>
      <c r="D9070" s="5" t="s">
        <v>2123</v>
      </c>
      <c r="E9070" s="5">
        <v>8.0</v>
      </c>
      <c r="F9070" s="28">
        <f t="shared" si="67"/>
        <v>44587.45171</v>
      </c>
      <c r="G9070" s="32">
        <f t="shared" si="145"/>
        <v>44587.45171</v>
      </c>
      <c r="H9070" s="29">
        <v>0.43333333333333335</v>
      </c>
      <c r="I9070" s="30">
        <f t="shared" si="146"/>
        <v>-44587.01838</v>
      </c>
      <c r="K9070" t="str">
        <f t="shared" si="147"/>
        <v/>
      </c>
    </row>
    <row r="9071">
      <c r="A9071" s="24">
        <v>44587.369568634254</v>
      </c>
      <c r="B9071" s="5" t="s">
        <v>6127</v>
      </c>
      <c r="C9071" s="5" t="s">
        <v>6126</v>
      </c>
      <c r="D9071" s="5" t="s">
        <v>2123</v>
      </c>
      <c r="E9071" s="5">
        <v>9.0</v>
      </c>
      <c r="F9071" s="28">
        <f t="shared" si="67"/>
        <v>44587.4529</v>
      </c>
      <c r="G9071" s="32">
        <f t="shared" si="145"/>
        <v>44587.4529</v>
      </c>
      <c r="H9071" s="29">
        <v>0.43333333333333335</v>
      </c>
      <c r="I9071" s="30">
        <f t="shared" si="146"/>
        <v>-44587.01957</v>
      </c>
      <c r="K9071" t="str">
        <f t="shared" si="147"/>
        <v/>
      </c>
    </row>
    <row r="9072">
      <c r="A9072" s="24">
        <v>44587.374145532405</v>
      </c>
      <c r="B9072" s="5" t="s">
        <v>3193</v>
      </c>
      <c r="C9072" s="5" t="s">
        <v>5152</v>
      </c>
      <c r="D9072" s="5" t="s">
        <v>5129</v>
      </c>
      <c r="E9072" s="5">
        <v>10.0</v>
      </c>
      <c r="F9072" s="28">
        <f t="shared" si="67"/>
        <v>44587.45748</v>
      </c>
      <c r="G9072" s="32">
        <f t="shared" si="145"/>
        <v>44587.45748</v>
      </c>
      <c r="H9072" s="29">
        <v>0.47430555555555554</v>
      </c>
      <c r="I9072" s="30">
        <f t="shared" si="146"/>
        <v>-44586.98317</v>
      </c>
      <c r="K9072" t="str">
        <f t="shared" si="147"/>
        <v/>
      </c>
    </row>
    <row r="9073">
      <c r="A9073" s="24">
        <v>44587.374404849535</v>
      </c>
      <c r="B9073" s="5" t="s">
        <v>5488</v>
      </c>
      <c r="C9073" s="5" t="s">
        <v>5152</v>
      </c>
      <c r="D9073" s="5" t="s">
        <v>5129</v>
      </c>
      <c r="E9073" s="5">
        <v>11.0</v>
      </c>
      <c r="F9073" s="28">
        <f t="shared" si="67"/>
        <v>44587.45774</v>
      </c>
      <c r="G9073" s="32">
        <f t="shared" si="145"/>
        <v>44587.45774</v>
      </c>
      <c r="H9073" s="29">
        <v>0.4375</v>
      </c>
      <c r="I9073" s="30">
        <f t="shared" si="146"/>
        <v>-44587.02024</v>
      </c>
      <c r="K9073" t="str">
        <f t="shared" si="147"/>
        <v/>
      </c>
    </row>
    <row r="9074">
      <c r="A9074" s="24">
        <v>44587.374601250005</v>
      </c>
      <c r="B9074" s="5" t="s">
        <v>5096</v>
      </c>
      <c r="C9074" s="5" t="s">
        <v>5152</v>
      </c>
      <c r="D9074" s="5" t="s">
        <v>5129</v>
      </c>
      <c r="E9074" s="5">
        <v>12.0</v>
      </c>
      <c r="F9074" s="28">
        <f t="shared" si="67"/>
        <v>44587.45793</v>
      </c>
      <c r="G9074" s="32">
        <f t="shared" si="145"/>
        <v>44587.45793</v>
      </c>
      <c r="H9074" s="29">
        <v>0.47430555555555554</v>
      </c>
      <c r="I9074" s="30">
        <f t="shared" si="146"/>
        <v>-44586.98363</v>
      </c>
      <c r="K9074" t="str">
        <f t="shared" si="147"/>
        <v/>
      </c>
    </row>
    <row r="9075">
      <c r="A9075" s="24">
        <v>44587.37809938657</v>
      </c>
      <c r="B9075" s="5" t="s">
        <v>761</v>
      </c>
      <c r="C9075" s="5" t="s">
        <v>766</v>
      </c>
      <c r="D9075" s="5" t="s">
        <v>624</v>
      </c>
      <c r="E9075" s="5">
        <v>13.0</v>
      </c>
      <c r="F9075" s="28">
        <f t="shared" si="67"/>
        <v>44587.46143</v>
      </c>
      <c r="G9075" s="32">
        <f t="shared" si="145"/>
        <v>44587.46143</v>
      </c>
      <c r="H9075" s="29">
        <v>0.47430555555555554</v>
      </c>
      <c r="I9075" s="30">
        <f t="shared" si="146"/>
        <v>-44586.98713</v>
      </c>
      <c r="K9075" t="str">
        <f t="shared" si="147"/>
        <v/>
      </c>
    </row>
    <row r="9076">
      <c r="A9076" s="24">
        <v>44587.406744050924</v>
      </c>
      <c r="B9076" s="5" t="s">
        <v>5296</v>
      </c>
      <c r="C9076" s="5" t="s">
        <v>5152</v>
      </c>
      <c r="D9076" s="5" t="s">
        <v>5129</v>
      </c>
      <c r="E9076" s="5">
        <v>8.0</v>
      </c>
      <c r="F9076" s="28">
        <f t="shared" si="67"/>
        <v>44587.49008</v>
      </c>
      <c r="G9076" s="32">
        <f t="shared" si="145"/>
        <v>44587.49008</v>
      </c>
      <c r="H9076" s="29">
        <v>0.47430555555555554</v>
      </c>
      <c r="I9076" s="30">
        <f t="shared" si="146"/>
        <v>-44587.01577</v>
      </c>
      <c r="K9076" t="str">
        <f t="shared" si="147"/>
        <v/>
      </c>
    </row>
    <row r="9077">
      <c r="A9077" s="24">
        <v>44587.410068819445</v>
      </c>
      <c r="B9077" s="5" t="s">
        <v>6128</v>
      </c>
      <c r="C9077" s="5" t="s">
        <v>6129</v>
      </c>
      <c r="D9077" s="5" t="s">
        <v>4264</v>
      </c>
      <c r="E9077" s="5">
        <v>14.0</v>
      </c>
      <c r="F9077" s="28">
        <f t="shared" si="67"/>
        <v>44587.4934</v>
      </c>
      <c r="G9077" s="32">
        <f t="shared" si="145"/>
        <v>44587.4934</v>
      </c>
      <c r="H9077" s="29">
        <v>0.5173611111111112</v>
      </c>
      <c r="I9077" s="29">
        <v>0.5173611111111112</v>
      </c>
      <c r="K9077" t="str">
        <f t="shared" si="147"/>
        <v/>
      </c>
    </row>
    <row r="9078">
      <c r="A9078" s="24">
        <v>44587.410335532404</v>
      </c>
      <c r="B9078" s="5" t="s">
        <v>2142</v>
      </c>
      <c r="C9078" s="5" t="s">
        <v>6129</v>
      </c>
      <c r="D9078" s="5" t="s">
        <v>4264</v>
      </c>
      <c r="E9078" s="5">
        <v>15.0</v>
      </c>
      <c r="F9078" s="28">
        <f t="shared" si="67"/>
        <v>44587.49367</v>
      </c>
      <c r="G9078" s="32">
        <f t="shared" si="145"/>
        <v>44587.49367</v>
      </c>
      <c r="H9078" s="29">
        <v>0.5173611111111112</v>
      </c>
      <c r="I9078" s="30">
        <f t="shared" ref="I9078:I9182" si="148">IF(ISBLANK(H9078),"",H9078-G9078)</f>
        <v>-44586.97631</v>
      </c>
      <c r="K9078" t="str">
        <f t="shared" si="147"/>
        <v/>
      </c>
    </row>
    <row r="9079">
      <c r="A9079" s="24">
        <v>44587.41627315972</v>
      </c>
      <c r="B9079" s="5" t="s">
        <v>5560</v>
      </c>
      <c r="C9079" s="5" t="s">
        <v>20</v>
      </c>
      <c r="D9079" s="5" t="s">
        <v>4264</v>
      </c>
      <c r="E9079" s="5">
        <v>5.0</v>
      </c>
      <c r="F9079" s="28">
        <f t="shared" si="67"/>
        <v>44587.49961</v>
      </c>
      <c r="G9079" s="32">
        <f t="shared" si="145"/>
        <v>44587.49961</v>
      </c>
      <c r="H9079" s="29">
        <v>0.5402777777777777</v>
      </c>
      <c r="I9079" s="30">
        <f t="shared" si="148"/>
        <v>-44586.95933</v>
      </c>
      <c r="K9079" t="str">
        <f t="shared" si="147"/>
        <v/>
      </c>
    </row>
    <row r="9080">
      <c r="A9080" s="24">
        <v>44587.53665196759</v>
      </c>
      <c r="B9080" s="5" t="s">
        <v>6130</v>
      </c>
      <c r="C9080" s="26" t="s">
        <v>6131</v>
      </c>
      <c r="D9080" s="5" t="s">
        <v>142</v>
      </c>
      <c r="F9080" s="28">
        <f t="shared" si="67"/>
        <v>44587.61999</v>
      </c>
      <c r="G9080" s="32">
        <f t="shared" si="145"/>
        <v>44587.61999</v>
      </c>
      <c r="I9080" t="str">
        <f t="shared" si="148"/>
        <v/>
      </c>
      <c r="K9080" t="str">
        <f t="shared" si="147"/>
        <v/>
      </c>
    </row>
    <row r="9081">
      <c r="A9081" s="24">
        <v>44587.646507314814</v>
      </c>
      <c r="B9081" s="5" t="s">
        <v>3401</v>
      </c>
      <c r="C9081" s="5" t="s">
        <v>2151</v>
      </c>
      <c r="D9081" s="5" t="s">
        <v>2787</v>
      </c>
      <c r="F9081" s="28">
        <f t="shared" si="67"/>
        <v>44587.72984</v>
      </c>
      <c r="G9081" s="32">
        <f t="shared" si="145"/>
        <v>44587.72984</v>
      </c>
      <c r="I9081" t="str">
        <f t="shared" si="148"/>
        <v/>
      </c>
      <c r="K9081" t="str">
        <f t="shared" si="147"/>
        <v/>
      </c>
    </row>
    <row r="9082">
      <c r="A9082" s="24">
        <v>44588.20077498842</v>
      </c>
      <c r="B9082" s="5" t="s">
        <v>5605</v>
      </c>
      <c r="C9082" s="5" t="s">
        <v>600</v>
      </c>
      <c r="D9082" s="5" t="s">
        <v>3246</v>
      </c>
      <c r="E9082" s="5">
        <v>37.0</v>
      </c>
      <c r="F9082" s="28">
        <f t="shared" si="67"/>
        <v>44588.28411</v>
      </c>
      <c r="G9082" s="32">
        <f t="shared" si="145"/>
        <v>44588.28411</v>
      </c>
      <c r="H9082" s="29">
        <v>0.5965277777777778</v>
      </c>
      <c r="I9082" s="30">
        <f t="shared" si="148"/>
        <v>-44587.68758</v>
      </c>
      <c r="J9082" s="5" t="s">
        <v>1861</v>
      </c>
      <c r="K9082" t="str">
        <f t="shared" si="147"/>
        <v/>
      </c>
    </row>
    <row r="9083">
      <c r="A9083" s="24">
        <v>44588.303631620365</v>
      </c>
      <c r="B9083" s="5" t="s">
        <v>6102</v>
      </c>
      <c r="C9083" s="5" t="s">
        <v>573</v>
      </c>
      <c r="D9083" s="5" t="s">
        <v>6115</v>
      </c>
      <c r="E9083" s="5">
        <v>38.0</v>
      </c>
      <c r="F9083" s="28">
        <f t="shared" si="67"/>
        <v>44588.38696</v>
      </c>
      <c r="G9083" s="32">
        <f t="shared" si="145"/>
        <v>44588.38696</v>
      </c>
      <c r="H9083" s="29">
        <v>0.6666666666666666</v>
      </c>
      <c r="I9083" s="30">
        <f t="shared" si="148"/>
        <v>-44587.7203</v>
      </c>
      <c r="J9083" s="5" t="s">
        <v>1861</v>
      </c>
      <c r="K9083" t="str">
        <f t="shared" si="147"/>
        <v/>
      </c>
    </row>
    <row r="9084">
      <c r="A9084" s="24">
        <v>44588.30423363426</v>
      </c>
      <c r="B9084" s="5" t="s">
        <v>6117</v>
      </c>
      <c r="C9084" s="5" t="s">
        <v>573</v>
      </c>
      <c r="D9084" s="5" t="s">
        <v>6115</v>
      </c>
      <c r="E9084" s="5">
        <v>39.0</v>
      </c>
      <c r="F9084" s="28">
        <f t="shared" si="67"/>
        <v>44588.38757</v>
      </c>
      <c r="G9084" s="32">
        <f t="shared" si="145"/>
        <v>44588.38757</v>
      </c>
      <c r="H9084" s="29">
        <v>0.6666666666666666</v>
      </c>
      <c r="I9084" s="30">
        <f t="shared" si="148"/>
        <v>-44587.7209</v>
      </c>
      <c r="J9084" s="5" t="s">
        <v>1861</v>
      </c>
      <c r="K9084" t="str">
        <f t="shared" si="147"/>
        <v/>
      </c>
    </row>
    <row r="9085">
      <c r="A9085" s="24">
        <v>44588.30479792824</v>
      </c>
      <c r="B9085" s="5" t="s">
        <v>6132</v>
      </c>
      <c r="C9085" s="5" t="s">
        <v>573</v>
      </c>
      <c r="D9085" s="5" t="s">
        <v>6115</v>
      </c>
      <c r="E9085" s="5">
        <v>41.0</v>
      </c>
      <c r="F9085" s="28">
        <f t="shared" si="67"/>
        <v>44588.38813</v>
      </c>
      <c r="G9085" s="32">
        <f t="shared" si="145"/>
        <v>44588.38813</v>
      </c>
      <c r="H9085" s="29">
        <v>0.6666666666666666</v>
      </c>
      <c r="I9085" s="30">
        <f t="shared" si="148"/>
        <v>-44587.72146</v>
      </c>
      <c r="J9085" s="5" t="s">
        <v>1861</v>
      </c>
      <c r="K9085" t="str">
        <f t="shared" si="147"/>
        <v/>
      </c>
    </row>
    <row r="9086">
      <c r="A9086" s="24">
        <v>44588.31124185185</v>
      </c>
      <c r="B9086" s="5" t="s">
        <v>142</v>
      </c>
      <c r="C9086" s="5" t="s">
        <v>545</v>
      </c>
      <c r="D9086" s="5" t="s">
        <v>3246</v>
      </c>
      <c r="F9086" s="28">
        <f t="shared" si="67"/>
        <v>44588.39458</v>
      </c>
      <c r="G9086" s="32">
        <f t="shared" si="145"/>
        <v>44588.39458</v>
      </c>
      <c r="H9086" s="29">
        <v>0.6666666666666666</v>
      </c>
      <c r="I9086" s="30">
        <f t="shared" si="148"/>
        <v>-44587.72791</v>
      </c>
      <c r="J9086" s="5" t="s">
        <v>3959</v>
      </c>
      <c r="K9086" t="str">
        <f t="shared" si="147"/>
        <v/>
      </c>
    </row>
    <row r="9087">
      <c r="A9087" s="24">
        <v>44588.31196005787</v>
      </c>
      <c r="B9087" s="5" t="s">
        <v>3053</v>
      </c>
      <c r="C9087" s="5" t="s">
        <v>976</v>
      </c>
      <c r="D9087" s="5" t="s">
        <v>5042</v>
      </c>
      <c r="E9087" s="5">
        <v>2.0</v>
      </c>
      <c r="F9087" s="28">
        <f t="shared" si="67"/>
        <v>44588.39529</v>
      </c>
      <c r="G9087" s="32">
        <f t="shared" si="145"/>
        <v>44588.39529</v>
      </c>
      <c r="H9087" s="29">
        <v>0.3659722222222222</v>
      </c>
      <c r="I9087" s="30">
        <f t="shared" si="148"/>
        <v>-44588.02932</v>
      </c>
      <c r="K9087" t="str">
        <f t="shared" si="147"/>
        <v/>
      </c>
    </row>
    <row r="9088">
      <c r="A9088" s="24">
        <v>44588.343904629626</v>
      </c>
      <c r="B9088" s="5" t="s">
        <v>5018</v>
      </c>
      <c r="C9088" s="5" t="s">
        <v>545</v>
      </c>
      <c r="D9088" s="5" t="s">
        <v>3246</v>
      </c>
      <c r="F9088" s="28">
        <f t="shared" si="67"/>
        <v>44588.42724</v>
      </c>
      <c r="G9088" s="32">
        <f t="shared" si="145"/>
        <v>44588.42724</v>
      </c>
      <c r="H9088" s="29">
        <v>0.6666666666666666</v>
      </c>
      <c r="I9088" s="30">
        <f t="shared" si="148"/>
        <v>-44587.76057</v>
      </c>
      <c r="J9088" s="5" t="s">
        <v>3972</v>
      </c>
      <c r="K9088" t="str">
        <f t="shared" si="147"/>
        <v/>
      </c>
    </row>
    <row r="9089">
      <c r="A9089" s="24">
        <v>44588.34759943287</v>
      </c>
      <c r="B9089" s="5" t="s">
        <v>6133</v>
      </c>
      <c r="D9089" s="5" t="s">
        <v>2071</v>
      </c>
      <c r="E9089" s="5">
        <v>8.0</v>
      </c>
      <c r="F9089" s="28">
        <f t="shared" si="67"/>
        <v>44588.43093</v>
      </c>
      <c r="G9089" s="32">
        <f t="shared" si="145"/>
        <v>44588.43093</v>
      </c>
      <c r="H9089" s="29">
        <v>0.5409722222222222</v>
      </c>
      <c r="I9089" s="30">
        <f t="shared" si="148"/>
        <v>-44587.88996</v>
      </c>
      <c r="K9089" t="str">
        <f t="shared" si="147"/>
        <v/>
      </c>
    </row>
    <row r="9090">
      <c r="A9090" s="24">
        <v>44588.34800540509</v>
      </c>
      <c r="B9090" s="5" t="s">
        <v>6134</v>
      </c>
      <c r="D9090" s="5" t="s">
        <v>2071</v>
      </c>
      <c r="E9090" s="5">
        <v>9.0</v>
      </c>
      <c r="F9090" s="28">
        <f t="shared" si="67"/>
        <v>44588.43134</v>
      </c>
      <c r="G9090" s="32">
        <f t="shared" si="145"/>
        <v>44588.43134</v>
      </c>
      <c r="H9090" s="29">
        <v>0.5409722222222222</v>
      </c>
      <c r="I9090" s="30">
        <f t="shared" si="148"/>
        <v>-44587.89037</v>
      </c>
      <c r="K9090" t="str">
        <f t="shared" si="147"/>
        <v/>
      </c>
    </row>
    <row r="9091">
      <c r="A9091" s="24">
        <v>44588.37327848379</v>
      </c>
      <c r="B9091" s="5" t="s">
        <v>3063</v>
      </c>
      <c r="C9091" s="5" t="s">
        <v>4357</v>
      </c>
      <c r="D9091" s="5" t="s">
        <v>6135</v>
      </c>
      <c r="F9091" s="28">
        <f t="shared" si="67"/>
        <v>44588.45661</v>
      </c>
      <c r="G9091" s="32">
        <f t="shared" si="145"/>
        <v>44588.45661</v>
      </c>
      <c r="I9091" t="str">
        <f t="shared" si="148"/>
        <v/>
      </c>
      <c r="K9091" t="str">
        <f t="shared" si="147"/>
        <v/>
      </c>
    </row>
    <row r="9092">
      <c r="A9092" s="24">
        <v>44588.39548228009</v>
      </c>
      <c r="B9092" s="5" t="s">
        <v>4894</v>
      </c>
      <c r="C9092" s="5" t="s">
        <v>6136</v>
      </c>
      <c r="D9092" s="5" t="s">
        <v>1722</v>
      </c>
      <c r="E9092" s="5">
        <v>10.0</v>
      </c>
      <c r="F9092" s="28">
        <f t="shared" si="67"/>
        <v>44588.47882</v>
      </c>
      <c r="G9092" s="32">
        <f t="shared" si="145"/>
        <v>44588.47882</v>
      </c>
      <c r="H9092" s="29">
        <v>0.6666666666666666</v>
      </c>
      <c r="I9092" s="30">
        <f t="shared" si="148"/>
        <v>-44587.81215</v>
      </c>
      <c r="K9092" t="str">
        <f t="shared" si="147"/>
        <v/>
      </c>
    </row>
    <row r="9093">
      <c r="A9093" s="24">
        <v>44588.3958881713</v>
      </c>
      <c r="B9093" s="5" t="s">
        <v>6137</v>
      </c>
      <c r="C9093" s="5" t="s">
        <v>6136</v>
      </c>
      <c r="D9093" s="5" t="s">
        <v>1722</v>
      </c>
      <c r="E9093" s="5">
        <v>11.0</v>
      </c>
      <c r="F9093" s="28">
        <f t="shared" si="67"/>
        <v>44588.47922</v>
      </c>
      <c r="G9093" s="32">
        <f t="shared" si="145"/>
        <v>44588.47922</v>
      </c>
      <c r="H9093" s="29">
        <v>0.6666666666666666</v>
      </c>
      <c r="I9093" s="30">
        <f t="shared" si="148"/>
        <v>-44587.81255</v>
      </c>
      <c r="K9093" t="str">
        <f t="shared" si="147"/>
        <v/>
      </c>
    </row>
    <row r="9094">
      <c r="A9094" s="24">
        <v>44588.429031747684</v>
      </c>
      <c r="B9094" s="5" t="s">
        <v>6138</v>
      </c>
      <c r="C9094" s="5" t="s">
        <v>1098</v>
      </c>
      <c r="D9094" s="5" t="s">
        <v>2475</v>
      </c>
      <c r="E9094" s="5">
        <v>12.0</v>
      </c>
      <c r="F9094" s="28">
        <f t="shared" si="67"/>
        <v>44588.51237</v>
      </c>
      <c r="G9094" s="32">
        <f t="shared" si="145"/>
        <v>44588.51237</v>
      </c>
      <c r="H9094" s="29">
        <v>0.6666666666666666</v>
      </c>
      <c r="I9094" s="30">
        <f t="shared" si="148"/>
        <v>-44587.8457</v>
      </c>
      <c r="K9094" t="str">
        <f t="shared" si="147"/>
        <v/>
      </c>
    </row>
    <row r="9095">
      <c r="A9095" s="24">
        <v>44588.42947994213</v>
      </c>
      <c r="B9095" s="5" t="s">
        <v>6139</v>
      </c>
      <c r="C9095" s="5" t="s">
        <v>1098</v>
      </c>
      <c r="D9095" s="5" t="s">
        <v>2475</v>
      </c>
      <c r="E9095" s="5">
        <v>13.0</v>
      </c>
      <c r="F9095" s="28">
        <f t="shared" si="67"/>
        <v>44588.51281</v>
      </c>
      <c r="G9095" s="32">
        <f t="shared" si="145"/>
        <v>44588.51281</v>
      </c>
      <c r="H9095" s="29">
        <v>0.6666666666666666</v>
      </c>
      <c r="I9095" s="30">
        <f t="shared" si="148"/>
        <v>-44587.84615</v>
      </c>
      <c r="K9095" t="str">
        <f t="shared" si="147"/>
        <v/>
      </c>
    </row>
    <row r="9096">
      <c r="A9096" s="24">
        <v>44588.42972950231</v>
      </c>
      <c r="B9096" s="5" t="s">
        <v>6140</v>
      </c>
      <c r="C9096" s="5" t="s">
        <v>1098</v>
      </c>
      <c r="D9096" s="5" t="s">
        <v>2475</v>
      </c>
      <c r="E9096" s="5">
        <v>14.0</v>
      </c>
      <c r="F9096" s="28">
        <f t="shared" si="67"/>
        <v>44588.51306</v>
      </c>
      <c r="G9096" s="32">
        <f t="shared" si="145"/>
        <v>44588.51306</v>
      </c>
      <c r="H9096" s="29">
        <v>0.6666666666666666</v>
      </c>
      <c r="I9096" s="30">
        <f t="shared" si="148"/>
        <v>-44587.8464</v>
      </c>
      <c r="K9096" t="str">
        <f t="shared" si="147"/>
        <v/>
      </c>
    </row>
    <row r="9097">
      <c r="A9097" s="24">
        <v>44588.43003043982</v>
      </c>
      <c r="B9097" s="5" t="s">
        <v>1217</v>
      </c>
      <c r="C9097" s="5" t="s">
        <v>1098</v>
      </c>
      <c r="D9097" s="5" t="s">
        <v>2475</v>
      </c>
      <c r="E9097" s="5">
        <v>15.0</v>
      </c>
      <c r="F9097" s="28">
        <f t="shared" si="67"/>
        <v>44588.51336</v>
      </c>
      <c r="G9097" s="32">
        <f t="shared" si="145"/>
        <v>44588.51336</v>
      </c>
      <c r="H9097" s="29">
        <v>0.6666666666666666</v>
      </c>
      <c r="I9097" s="30">
        <f t="shared" si="148"/>
        <v>-44587.8467</v>
      </c>
      <c r="K9097" t="str">
        <f t="shared" si="147"/>
        <v/>
      </c>
    </row>
    <row r="9098">
      <c r="A9098" s="24">
        <v>44588.430336631944</v>
      </c>
      <c r="B9098" s="5" t="s">
        <v>5793</v>
      </c>
      <c r="C9098" s="5" t="s">
        <v>6141</v>
      </c>
      <c r="D9098" s="5" t="s">
        <v>2475</v>
      </c>
      <c r="E9098" s="5">
        <v>16.0</v>
      </c>
      <c r="F9098" s="28">
        <f t="shared" si="67"/>
        <v>44588.51367</v>
      </c>
      <c r="G9098" s="32">
        <f t="shared" si="145"/>
        <v>44588.51367</v>
      </c>
      <c r="H9098" s="29">
        <v>0.6666666666666666</v>
      </c>
      <c r="I9098" s="30">
        <f t="shared" si="148"/>
        <v>-44587.847</v>
      </c>
      <c r="K9098" t="str">
        <f t="shared" si="147"/>
        <v/>
      </c>
    </row>
    <row r="9099">
      <c r="A9099" s="24">
        <v>44588.463232696755</v>
      </c>
      <c r="B9099" s="5" t="s">
        <v>2680</v>
      </c>
      <c r="C9099" s="5" t="s">
        <v>545</v>
      </c>
      <c r="D9099" s="5" t="s">
        <v>3246</v>
      </c>
      <c r="F9099" s="28">
        <f t="shared" si="67"/>
        <v>44588.54657</v>
      </c>
      <c r="G9099" s="32">
        <f t="shared" si="145"/>
        <v>44588.54657</v>
      </c>
      <c r="H9099" s="29">
        <v>0.5868055555555556</v>
      </c>
      <c r="I9099" s="30">
        <f t="shared" si="148"/>
        <v>-44587.95976</v>
      </c>
      <c r="J9099" s="5" t="s">
        <v>3974</v>
      </c>
      <c r="K9099" t="str">
        <f t="shared" si="147"/>
        <v/>
      </c>
    </row>
    <row r="9100">
      <c r="A9100" s="24">
        <v>44588.49277482639</v>
      </c>
      <c r="B9100" s="5" t="s">
        <v>5606</v>
      </c>
      <c r="C9100" s="5" t="s">
        <v>6142</v>
      </c>
      <c r="D9100" s="5" t="s">
        <v>1722</v>
      </c>
      <c r="E9100" s="5">
        <v>2.0</v>
      </c>
      <c r="F9100" s="28">
        <f t="shared" si="67"/>
        <v>44588.57611</v>
      </c>
      <c r="G9100" s="32">
        <f t="shared" si="145"/>
        <v>44588.57611</v>
      </c>
      <c r="H9100" s="29">
        <v>0.5868055555555556</v>
      </c>
      <c r="I9100" s="30">
        <f t="shared" si="148"/>
        <v>-44587.9893</v>
      </c>
      <c r="K9100" t="str">
        <f t="shared" si="147"/>
        <v/>
      </c>
    </row>
    <row r="9101">
      <c r="A9101" s="24">
        <v>44588.5678319213</v>
      </c>
      <c r="B9101" s="5" t="s">
        <v>4786</v>
      </c>
      <c r="C9101" s="5" t="s">
        <v>545</v>
      </c>
      <c r="D9101" s="5" t="s">
        <v>3246</v>
      </c>
      <c r="F9101" s="28">
        <f t="shared" si="67"/>
        <v>44588.65117</v>
      </c>
      <c r="G9101" s="32">
        <f t="shared" si="145"/>
        <v>44588.65117</v>
      </c>
      <c r="H9101" s="29">
        <v>0.6666666666666666</v>
      </c>
      <c r="I9101" s="30">
        <f t="shared" si="148"/>
        <v>-44587.9845</v>
      </c>
      <c r="J9101" s="5" t="s">
        <v>3974</v>
      </c>
      <c r="K9101" t="str">
        <f t="shared" si="147"/>
        <v/>
      </c>
    </row>
    <row r="9102">
      <c r="A9102" s="24">
        <v>44588.656562523145</v>
      </c>
      <c r="B9102" s="5" t="s">
        <v>3401</v>
      </c>
      <c r="C9102" s="5" t="s">
        <v>2151</v>
      </c>
      <c r="D9102" s="5" t="s">
        <v>2787</v>
      </c>
      <c r="F9102" s="28">
        <f t="shared" si="67"/>
        <v>44588.7399</v>
      </c>
      <c r="G9102" s="32">
        <f t="shared" si="145"/>
        <v>44588.7399</v>
      </c>
      <c r="I9102" t="str">
        <f t="shared" si="148"/>
        <v/>
      </c>
      <c r="K9102" t="str">
        <f t="shared" si="147"/>
        <v/>
      </c>
    </row>
    <row r="9103">
      <c r="A9103" s="24">
        <v>44589.33809336806</v>
      </c>
      <c r="B9103" s="5" t="s">
        <v>3973</v>
      </c>
      <c r="C9103" s="5" t="s">
        <v>545</v>
      </c>
      <c r="D9103" s="5" t="s">
        <v>3246</v>
      </c>
      <c r="F9103" s="28">
        <f t="shared" si="67"/>
        <v>44589.42143</v>
      </c>
      <c r="G9103" s="32">
        <f t="shared" si="145"/>
        <v>44589.42143</v>
      </c>
      <c r="H9103" s="29">
        <v>0.6666666666666666</v>
      </c>
      <c r="I9103" s="30">
        <f t="shared" si="148"/>
        <v>-44588.75476</v>
      </c>
      <c r="J9103" s="5" t="s">
        <v>3959</v>
      </c>
      <c r="K9103" t="str">
        <f t="shared" si="147"/>
        <v/>
      </c>
    </row>
    <row r="9104">
      <c r="A9104" s="24">
        <v>44589.34726480324</v>
      </c>
      <c r="B9104" s="5" t="s">
        <v>5018</v>
      </c>
      <c r="C9104" s="5" t="s">
        <v>545</v>
      </c>
      <c r="D9104" s="5" t="s">
        <v>3246</v>
      </c>
      <c r="F9104" s="28">
        <f t="shared" si="67"/>
        <v>44589.4306</v>
      </c>
      <c r="G9104" s="32">
        <f t="shared" si="145"/>
        <v>44589.4306</v>
      </c>
      <c r="H9104" s="29">
        <v>0.6666666666666666</v>
      </c>
      <c r="I9104" s="30">
        <f t="shared" si="148"/>
        <v>-44588.76393</v>
      </c>
      <c r="J9104" s="5" t="s">
        <v>3972</v>
      </c>
      <c r="K9104" t="str">
        <f t="shared" si="147"/>
        <v/>
      </c>
    </row>
    <row r="9105">
      <c r="A9105" s="24">
        <v>44589.349121956024</v>
      </c>
      <c r="B9105" s="5" t="s">
        <v>1612</v>
      </c>
      <c r="C9105" s="5" t="s">
        <v>545</v>
      </c>
      <c r="D9105" s="5" t="s">
        <v>3246</v>
      </c>
      <c r="F9105" s="28">
        <f t="shared" si="67"/>
        <v>44589.43246</v>
      </c>
      <c r="G9105" s="32">
        <f t="shared" si="145"/>
        <v>44589.43246</v>
      </c>
      <c r="H9105" s="29">
        <v>0.5944444444444444</v>
      </c>
      <c r="I9105" s="30">
        <f t="shared" si="148"/>
        <v>-44588.83801</v>
      </c>
      <c r="J9105" s="5" t="s">
        <v>3974</v>
      </c>
      <c r="K9105" t="str">
        <f t="shared" si="147"/>
        <v/>
      </c>
    </row>
    <row r="9106">
      <c r="A9106" s="24">
        <v>44589.359344930555</v>
      </c>
      <c r="B9106" s="5" t="s">
        <v>5560</v>
      </c>
      <c r="C9106" s="5" t="s">
        <v>20</v>
      </c>
      <c r="D9106" s="5" t="s">
        <v>624</v>
      </c>
      <c r="E9106" s="5">
        <v>2.0</v>
      </c>
      <c r="F9106" s="28">
        <f t="shared" si="67"/>
        <v>44589.44268</v>
      </c>
      <c r="G9106" s="32">
        <f t="shared" si="145"/>
        <v>44589.44268</v>
      </c>
      <c r="H9106" s="29">
        <v>0.5597222222222222</v>
      </c>
      <c r="I9106" s="30">
        <f t="shared" si="148"/>
        <v>-44588.88296</v>
      </c>
      <c r="K9106" t="str">
        <f t="shared" si="147"/>
        <v/>
      </c>
    </row>
    <row r="9107">
      <c r="A9107" s="24">
        <v>44589.4170816088</v>
      </c>
      <c r="B9107" s="5" t="s">
        <v>2416</v>
      </c>
      <c r="C9107" s="5" t="s">
        <v>5391</v>
      </c>
      <c r="D9107" s="5" t="s">
        <v>28</v>
      </c>
      <c r="E9107" s="5">
        <v>5.0</v>
      </c>
      <c r="F9107" s="28">
        <f t="shared" si="67"/>
        <v>44589.50041</v>
      </c>
      <c r="G9107" s="32">
        <f t="shared" si="145"/>
        <v>44589.50041</v>
      </c>
      <c r="H9107" s="29">
        <v>0.5625</v>
      </c>
      <c r="I9107" s="30">
        <f t="shared" si="148"/>
        <v>-44588.93791</v>
      </c>
      <c r="K9107" t="str">
        <f t="shared" si="147"/>
        <v/>
      </c>
    </row>
    <row r="9108">
      <c r="A9108" s="24">
        <v>44589.482402037036</v>
      </c>
      <c r="B9108" s="5" t="s">
        <v>6143</v>
      </c>
      <c r="C9108" s="5" t="s">
        <v>6144</v>
      </c>
      <c r="D9108" s="5" t="s">
        <v>5273</v>
      </c>
      <c r="E9108" s="5">
        <v>8.0</v>
      </c>
      <c r="F9108" s="28">
        <f t="shared" si="67"/>
        <v>44589.56574</v>
      </c>
      <c r="G9108" s="32">
        <f t="shared" si="145"/>
        <v>44589.56574</v>
      </c>
      <c r="H9108" s="29">
        <v>0.56875</v>
      </c>
      <c r="I9108" s="30">
        <f t="shared" si="148"/>
        <v>-44588.99699</v>
      </c>
      <c r="K9108" t="str">
        <f t="shared" si="147"/>
        <v/>
      </c>
    </row>
    <row r="9109">
      <c r="A9109" s="24">
        <v>44589.65169162037</v>
      </c>
      <c r="B9109" s="5" t="s">
        <v>3401</v>
      </c>
      <c r="C9109" s="5" t="s">
        <v>2151</v>
      </c>
      <c r="D9109" s="5" t="s">
        <v>2787</v>
      </c>
      <c r="F9109" s="28">
        <f t="shared" si="67"/>
        <v>44589.73502</v>
      </c>
      <c r="G9109" s="32">
        <f t="shared" si="145"/>
        <v>44589.73502</v>
      </c>
      <c r="I9109" t="str">
        <f t="shared" si="148"/>
        <v/>
      </c>
      <c r="K9109" t="str">
        <f t="shared" si="147"/>
        <v/>
      </c>
    </row>
    <row r="9110">
      <c r="A9110" s="24">
        <v>44592.202295104165</v>
      </c>
      <c r="B9110" s="5" t="s">
        <v>4783</v>
      </c>
      <c r="C9110" s="5" t="s">
        <v>516</v>
      </c>
      <c r="D9110" s="5" t="s">
        <v>1398</v>
      </c>
      <c r="F9110" s="28">
        <f t="shared" si="67"/>
        <v>44592.28563</v>
      </c>
      <c r="G9110" s="32">
        <f t="shared" si="145"/>
        <v>44592.28563</v>
      </c>
      <c r="H9110" s="29">
        <v>0.5881944444444445</v>
      </c>
      <c r="I9110" s="30">
        <f t="shared" si="148"/>
        <v>-44591.69743</v>
      </c>
      <c r="J9110" s="5" t="s">
        <v>3959</v>
      </c>
      <c r="K9110" t="str">
        <f t="shared" si="147"/>
        <v/>
      </c>
    </row>
    <row r="9111">
      <c r="A9111" s="24">
        <v>44592.33079199074</v>
      </c>
      <c r="B9111" s="5" t="s">
        <v>4088</v>
      </c>
      <c r="C9111" s="5" t="s">
        <v>545</v>
      </c>
      <c r="D9111" s="5" t="s">
        <v>3246</v>
      </c>
      <c r="F9111" s="28">
        <f t="shared" si="67"/>
        <v>44592.41413</v>
      </c>
      <c r="G9111" s="32">
        <f t="shared" si="145"/>
        <v>44592.41413</v>
      </c>
      <c r="I9111" t="str">
        <f t="shared" si="148"/>
        <v/>
      </c>
      <c r="J9111" s="5" t="s">
        <v>3972</v>
      </c>
      <c r="K9111" t="str">
        <f t="shared" si="147"/>
        <v/>
      </c>
    </row>
    <row r="9112">
      <c r="A9112" s="24">
        <v>44592.33314166666</v>
      </c>
      <c r="B9112" s="5" t="s">
        <v>6145</v>
      </c>
      <c r="C9112" s="5" t="s">
        <v>516</v>
      </c>
      <c r="D9112" s="5" t="s">
        <v>3246</v>
      </c>
      <c r="F9112" s="28">
        <f t="shared" si="67"/>
        <v>44592.41648</v>
      </c>
      <c r="G9112" s="32">
        <f t="shared" si="145"/>
        <v>44592.41648</v>
      </c>
      <c r="H9112" s="29">
        <v>0.6666666666666666</v>
      </c>
      <c r="I9112" s="30">
        <f t="shared" si="148"/>
        <v>-44591.74981</v>
      </c>
      <c r="J9112" s="5" t="s">
        <v>3974</v>
      </c>
      <c r="K9112" t="str">
        <f t="shared" si="147"/>
        <v/>
      </c>
    </row>
    <row r="9113">
      <c r="A9113" s="24">
        <v>44592.338981967594</v>
      </c>
      <c r="B9113" s="5" t="s">
        <v>3973</v>
      </c>
      <c r="C9113" s="5" t="s">
        <v>516</v>
      </c>
      <c r="D9113" s="5" t="s">
        <v>107</v>
      </c>
      <c r="F9113" s="28">
        <f t="shared" si="67"/>
        <v>44592.42232</v>
      </c>
      <c r="G9113" s="32">
        <f t="shared" si="145"/>
        <v>44592.42232</v>
      </c>
      <c r="H9113" s="29">
        <v>0.6666666666666666</v>
      </c>
      <c r="I9113" s="30">
        <f t="shared" si="148"/>
        <v>-44591.75565</v>
      </c>
      <c r="J9113" s="5" t="s">
        <v>5745</v>
      </c>
      <c r="K9113" t="str">
        <f t="shared" si="147"/>
        <v/>
      </c>
    </row>
    <row r="9114">
      <c r="A9114" s="24">
        <v>44592.37203996528</v>
      </c>
      <c r="B9114" s="5" t="s">
        <v>364</v>
      </c>
      <c r="C9114" s="5" t="s">
        <v>1787</v>
      </c>
      <c r="D9114" s="5" t="s">
        <v>6146</v>
      </c>
      <c r="E9114" s="5">
        <v>2.0</v>
      </c>
      <c r="F9114" s="28">
        <f t="shared" si="67"/>
        <v>44592.45537</v>
      </c>
      <c r="G9114" s="32">
        <f t="shared" si="145"/>
        <v>44592.45537</v>
      </c>
      <c r="H9114" s="29">
        <v>0.4486111111111111</v>
      </c>
      <c r="I9114" s="30">
        <f t="shared" si="148"/>
        <v>-44592.00676</v>
      </c>
      <c r="K9114" t="str">
        <f t="shared" si="147"/>
        <v/>
      </c>
    </row>
    <row r="9115">
      <c r="A9115" s="24">
        <v>44592.372666828705</v>
      </c>
      <c r="B9115" s="5" t="s">
        <v>6147</v>
      </c>
      <c r="C9115" s="5" t="s">
        <v>516</v>
      </c>
      <c r="D9115" s="5" t="s">
        <v>3336</v>
      </c>
      <c r="F9115" s="28">
        <f t="shared" si="67"/>
        <v>44592.456</v>
      </c>
      <c r="G9115" s="32">
        <f t="shared" si="145"/>
        <v>44592.456</v>
      </c>
      <c r="H9115" s="29">
        <v>0.56875</v>
      </c>
      <c r="I9115" s="30">
        <f t="shared" si="148"/>
        <v>-44591.88725</v>
      </c>
      <c r="J9115" s="5" t="s">
        <v>5887</v>
      </c>
      <c r="K9115" t="str">
        <f t="shared" si="147"/>
        <v/>
      </c>
    </row>
    <row r="9116">
      <c r="A9116" s="24">
        <v>44592.38118631944</v>
      </c>
      <c r="B9116" s="5" t="s">
        <v>3895</v>
      </c>
      <c r="C9116" s="5" t="s">
        <v>610</v>
      </c>
      <c r="D9116" s="5" t="s">
        <v>660</v>
      </c>
      <c r="E9116" s="5">
        <v>5.0</v>
      </c>
      <c r="F9116" s="28">
        <f t="shared" si="67"/>
        <v>44592.46452</v>
      </c>
      <c r="G9116" s="32">
        <f t="shared" si="145"/>
        <v>44592.46452</v>
      </c>
      <c r="H9116" s="29">
        <v>0.6666666666666666</v>
      </c>
      <c r="I9116" s="30">
        <f t="shared" si="148"/>
        <v>-44591.79785</v>
      </c>
      <c r="K9116" t="str">
        <f t="shared" si="147"/>
        <v/>
      </c>
    </row>
    <row r="9117">
      <c r="A9117" s="24">
        <v>44592.38200646991</v>
      </c>
      <c r="B9117" s="5" t="s">
        <v>250</v>
      </c>
      <c r="C9117" s="5" t="s">
        <v>251</v>
      </c>
      <c r="D9117" s="5" t="s">
        <v>660</v>
      </c>
      <c r="E9117" s="5">
        <v>8.0</v>
      </c>
      <c r="F9117" s="28">
        <f t="shared" si="67"/>
        <v>44592.46534</v>
      </c>
      <c r="G9117" s="32">
        <f t="shared" si="145"/>
        <v>44592.46534</v>
      </c>
      <c r="H9117" s="29">
        <v>0.6666666666666666</v>
      </c>
      <c r="I9117" s="30">
        <f t="shared" si="148"/>
        <v>-44591.79867</v>
      </c>
      <c r="K9117" t="str">
        <f t="shared" si="147"/>
        <v/>
      </c>
    </row>
    <row r="9118">
      <c r="A9118" s="24">
        <v>44592.3845756713</v>
      </c>
      <c r="B9118" s="5" t="s">
        <v>2964</v>
      </c>
      <c r="C9118" s="5" t="s">
        <v>2903</v>
      </c>
      <c r="D9118" s="5" t="s">
        <v>660</v>
      </c>
      <c r="E9118" s="5">
        <v>9.0</v>
      </c>
      <c r="F9118" s="28">
        <f t="shared" si="67"/>
        <v>44592.46791</v>
      </c>
      <c r="G9118" s="32">
        <f t="shared" si="145"/>
        <v>44592.46791</v>
      </c>
      <c r="H9118" s="29">
        <v>0.6666666666666666</v>
      </c>
      <c r="I9118" s="30">
        <f t="shared" si="148"/>
        <v>-44591.80124</v>
      </c>
      <c r="K9118" t="str">
        <f t="shared" si="147"/>
        <v/>
      </c>
    </row>
    <row r="9119">
      <c r="A9119" s="24">
        <v>44592.40588611111</v>
      </c>
      <c r="B9119" s="5" t="s">
        <v>6148</v>
      </c>
      <c r="C9119" s="5" t="s">
        <v>4432</v>
      </c>
      <c r="D9119" s="5" t="s">
        <v>4264</v>
      </c>
      <c r="E9119" s="5">
        <v>10.0</v>
      </c>
      <c r="F9119" s="28">
        <f t="shared" si="67"/>
        <v>44592.48922</v>
      </c>
      <c r="G9119" s="32">
        <f t="shared" si="145"/>
        <v>44592.48922</v>
      </c>
      <c r="H9119" s="29">
        <v>0.4951388888888889</v>
      </c>
      <c r="I9119" s="30">
        <f t="shared" si="148"/>
        <v>-44591.99408</v>
      </c>
      <c r="K9119" t="str">
        <f t="shared" si="147"/>
        <v/>
      </c>
    </row>
    <row r="9120">
      <c r="A9120" s="24">
        <v>44592.40715619213</v>
      </c>
      <c r="B9120" s="5" t="s">
        <v>6149</v>
      </c>
      <c r="C9120" s="5" t="s">
        <v>6150</v>
      </c>
      <c r="D9120" s="5" t="s">
        <v>4264</v>
      </c>
      <c r="E9120" s="5">
        <v>11.0</v>
      </c>
      <c r="F9120" s="28">
        <f t="shared" si="67"/>
        <v>44592.49049</v>
      </c>
      <c r="G9120" s="32">
        <f t="shared" si="145"/>
        <v>44592.49049</v>
      </c>
      <c r="H9120" s="29">
        <v>0.4951388888888889</v>
      </c>
      <c r="I9120" s="30">
        <f t="shared" si="148"/>
        <v>-44591.99535</v>
      </c>
      <c r="K9120" t="str">
        <f t="shared" si="147"/>
        <v/>
      </c>
    </row>
    <row r="9121">
      <c r="A9121" s="24">
        <v>44592.419305717594</v>
      </c>
      <c r="B9121" s="5" t="s">
        <v>2620</v>
      </c>
      <c r="C9121" s="5" t="s">
        <v>545</v>
      </c>
      <c r="D9121" s="5" t="s">
        <v>3246</v>
      </c>
      <c r="F9121" s="28">
        <f t="shared" si="67"/>
        <v>44592.50264</v>
      </c>
      <c r="G9121" s="32">
        <f t="shared" si="145"/>
        <v>44592.50264</v>
      </c>
      <c r="H9121" s="29">
        <v>0.6666666666666666</v>
      </c>
      <c r="I9121" s="30">
        <f t="shared" si="148"/>
        <v>-44591.83597</v>
      </c>
      <c r="J9121" s="5" t="s">
        <v>5997</v>
      </c>
      <c r="K9121" t="str">
        <f t="shared" si="147"/>
        <v/>
      </c>
    </row>
    <row r="9122">
      <c r="A9122" s="24">
        <v>44592.49718125</v>
      </c>
      <c r="B9122" s="5" t="s">
        <v>1580</v>
      </c>
      <c r="C9122" s="5" t="s">
        <v>736</v>
      </c>
      <c r="D9122" s="5" t="s">
        <v>5349</v>
      </c>
      <c r="E9122" s="5">
        <v>37.0</v>
      </c>
      <c r="F9122" s="28">
        <f t="shared" si="67"/>
        <v>44592.58051</v>
      </c>
      <c r="G9122" s="32">
        <f t="shared" si="145"/>
        <v>44592.58051</v>
      </c>
      <c r="H9122" s="29">
        <v>0.5784722222222223</v>
      </c>
      <c r="I9122" s="30">
        <f t="shared" si="148"/>
        <v>-44592.00204</v>
      </c>
      <c r="J9122" s="5" t="s">
        <v>1861</v>
      </c>
      <c r="K9122" t="str">
        <f t="shared" si="147"/>
        <v/>
      </c>
    </row>
    <row r="9123">
      <c r="A9123" s="24">
        <v>44592.55284121528</v>
      </c>
      <c r="B9123" s="5" t="s">
        <v>5560</v>
      </c>
      <c r="C9123" s="5" t="s">
        <v>20</v>
      </c>
      <c r="D9123" s="5" t="s">
        <v>5349</v>
      </c>
      <c r="E9123" s="5">
        <v>37.0</v>
      </c>
      <c r="F9123" s="28">
        <f t="shared" si="67"/>
        <v>44592.63617</v>
      </c>
      <c r="G9123" s="32">
        <f t="shared" si="145"/>
        <v>44592.63617</v>
      </c>
      <c r="H9123" s="29">
        <v>0.6270833333333333</v>
      </c>
      <c r="I9123" s="30">
        <f t="shared" si="148"/>
        <v>-44592.00909</v>
      </c>
      <c r="J9123" s="5" t="s">
        <v>1861</v>
      </c>
      <c r="K9123" t="str">
        <f t="shared" si="147"/>
        <v/>
      </c>
    </row>
    <row r="9124">
      <c r="A9124" s="24">
        <v>44592.871543773144</v>
      </c>
      <c r="B9124" s="5" t="s">
        <v>3401</v>
      </c>
      <c r="C9124" s="5" t="s">
        <v>1787</v>
      </c>
      <c r="D9124" s="5" t="s">
        <v>2787</v>
      </c>
      <c r="F9124" s="28">
        <f t="shared" si="67"/>
        <v>44592.95488</v>
      </c>
      <c r="G9124" s="32">
        <f t="shared" si="145"/>
        <v>44592.95488</v>
      </c>
      <c r="I9124" t="str">
        <f t="shared" si="148"/>
        <v/>
      </c>
      <c r="K9124" t="str">
        <f t="shared" si="147"/>
        <v/>
      </c>
    </row>
    <row r="9125">
      <c r="A9125" s="24">
        <v>44593.266001076394</v>
      </c>
      <c r="B9125" s="5" t="s">
        <v>254</v>
      </c>
      <c r="C9125" s="5" t="s">
        <v>251</v>
      </c>
      <c r="D9125" s="5" t="s">
        <v>660</v>
      </c>
      <c r="F9125" s="28">
        <f t="shared" si="67"/>
        <v>44593.34933</v>
      </c>
      <c r="G9125" s="32">
        <f t="shared" si="145"/>
        <v>44593.34933</v>
      </c>
      <c r="I9125" t="str">
        <f t="shared" si="148"/>
        <v/>
      </c>
      <c r="K9125" t="str">
        <f t="shared" si="147"/>
        <v/>
      </c>
    </row>
    <row r="9126">
      <c r="A9126" s="24">
        <v>44593.30273802084</v>
      </c>
      <c r="B9126" s="5" t="s">
        <v>250</v>
      </c>
      <c r="C9126" s="5" t="s">
        <v>251</v>
      </c>
      <c r="D9126" s="5" t="s">
        <v>660</v>
      </c>
      <c r="E9126" s="5">
        <v>5.0</v>
      </c>
      <c r="F9126" s="28">
        <f t="shared" si="67"/>
        <v>44593.38607</v>
      </c>
      <c r="G9126" s="32">
        <f t="shared" si="145"/>
        <v>44593.38607</v>
      </c>
      <c r="H9126" s="29">
        <v>0.6666666666666666</v>
      </c>
      <c r="I9126" s="30">
        <f t="shared" si="148"/>
        <v>-44592.7194</v>
      </c>
      <c r="K9126" t="str">
        <f t="shared" si="147"/>
        <v/>
      </c>
    </row>
    <row r="9127">
      <c r="A9127" s="24">
        <v>44593.32576471065</v>
      </c>
      <c r="B9127" s="5" t="s">
        <v>4998</v>
      </c>
      <c r="C9127" s="5" t="s">
        <v>516</v>
      </c>
      <c r="D9127" s="5" t="s">
        <v>3246</v>
      </c>
      <c r="F9127" s="28">
        <f t="shared" si="67"/>
        <v>44593.4091</v>
      </c>
      <c r="G9127" s="32">
        <f t="shared" si="145"/>
        <v>44593.4091</v>
      </c>
      <c r="H9127" s="29">
        <v>0.6666666666666666</v>
      </c>
      <c r="I9127" s="30">
        <f t="shared" si="148"/>
        <v>-44592.74243</v>
      </c>
      <c r="J9127" s="5" t="s">
        <v>5997</v>
      </c>
      <c r="K9127" t="str">
        <f t="shared" si="147"/>
        <v/>
      </c>
    </row>
    <row r="9128">
      <c r="A9128" s="24">
        <v>44593.340432743054</v>
      </c>
      <c r="B9128" s="5" t="s">
        <v>3973</v>
      </c>
      <c r="C9128" s="5" t="s">
        <v>516</v>
      </c>
      <c r="D9128" s="5" t="s">
        <v>3246</v>
      </c>
      <c r="F9128" s="28">
        <f t="shared" si="67"/>
        <v>44593.42377</v>
      </c>
      <c r="G9128" s="32">
        <f t="shared" si="145"/>
        <v>44593.42377</v>
      </c>
      <c r="H9128" s="29">
        <v>0.6666666666666666</v>
      </c>
      <c r="I9128" s="30">
        <f t="shared" si="148"/>
        <v>-44592.7571</v>
      </c>
      <c r="J9128" s="5" t="s">
        <v>5745</v>
      </c>
      <c r="K9128" t="str">
        <f t="shared" si="147"/>
        <v/>
      </c>
    </row>
    <row r="9129">
      <c r="A9129" s="24">
        <v>44593.35164828703</v>
      </c>
      <c r="B9129" s="5" t="s">
        <v>2964</v>
      </c>
      <c r="C9129" s="5" t="s">
        <v>251</v>
      </c>
      <c r="D9129" s="5" t="s">
        <v>660</v>
      </c>
      <c r="E9129" s="5">
        <v>2.0</v>
      </c>
      <c r="F9129" s="28">
        <f t="shared" si="67"/>
        <v>44593.43498</v>
      </c>
      <c r="G9129" s="32">
        <f t="shared" si="145"/>
        <v>44593.43498</v>
      </c>
      <c r="H9129" s="29">
        <v>0.6666666666666666</v>
      </c>
      <c r="I9129" s="30">
        <f t="shared" si="148"/>
        <v>-44592.76831</v>
      </c>
      <c r="K9129" t="str">
        <f t="shared" si="147"/>
        <v/>
      </c>
    </row>
    <row r="9130">
      <c r="A9130" s="24">
        <v>44593.37690413195</v>
      </c>
      <c r="B9130" s="5" t="s">
        <v>6151</v>
      </c>
      <c r="C9130" s="5" t="s">
        <v>600</v>
      </c>
      <c r="D9130" s="5" t="s">
        <v>3177</v>
      </c>
      <c r="F9130" s="28">
        <f t="shared" si="67"/>
        <v>44593.46024</v>
      </c>
      <c r="G9130" s="32">
        <f t="shared" si="145"/>
        <v>44593.46024</v>
      </c>
      <c r="H9130" s="29">
        <v>0.6666666666666666</v>
      </c>
      <c r="I9130" s="30">
        <f t="shared" si="148"/>
        <v>-44592.79357</v>
      </c>
      <c r="J9130" s="5" t="s">
        <v>3959</v>
      </c>
      <c r="K9130" t="str">
        <f t="shared" si="147"/>
        <v/>
      </c>
    </row>
    <row r="9131">
      <c r="A9131" s="24">
        <v>44593.415300567125</v>
      </c>
      <c r="B9131" s="5" t="s">
        <v>5964</v>
      </c>
      <c r="C9131" s="5" t="s">
        <v>5949</v>
      </c>
      <c r="D9131" s="5" t="s">
        <v>1473</v>
      </c>
      <c r="E9131" s="5">
        <v>9.0</v>
      </c>
      <c r="F9131" s="28">
        <f t="shared" si="67"/>
        <v>44593.49863</v>
      </c>
      <c r="G9131" s="32">
        <f t="shared" si="145"/>
        <v>44593.49863</v>
      </c>
      <c r="H9131" s="29">
        <v>0.5027777777777778</v>
      </c>
      <c r="I9131" s="30">
        <f t="shared" si="148"/>
        <v>-44592.99586</v>
      </c>
      <c r="K9131" t="str">
        <f t="shared" si="147"/>
        <v/>
      </c>
    </row>
    <row r="9132">
      <c r="A9132" s="24">
        <v>44593.86825460648</v>
      </c>
      <c r="B9132" s="5" t="s">
        <v>6152</v>
      </c>
      <c r="C9132" s="5" t="s">
        <v>1787</v>
      </c>
      <c r="D9132" s="5" t="s">
        <v>2787</v>
      </c>
      <c r="F9132" s="28">
        <f t="shared" si="67"/>
        <v>44593.95159</v>
      </c>
      <c r="G9132" s="32">
        <f t="shared" si="145"/>
        <v>44593.95159</v>
      </c>
      <c r="I9132" t="str">
        <f t="shared" si="148"/>
        <v/>
      </c>
      <c r="K9132" t="str">
        <f t="shared" si="147"/>
        <v/>
      </c>
    </row>
    <row r="9133">
      <c r="A9133" s="24">
        <v>44594.2229033912</v>
      </c>
      <c r="B9133" s="5" t="s">
        <v>3922</v>
      </c>
      <c r="C9133" s="5" t="s">
        <v>516</v>
      </c>
      <c r="D9133" s="5" t="s">
        <v>3246</v>
      </c>
      <c r="E9133" s="5">
        <v>37.0</v>
      </c>
      <c r="F9133" s="28">
        <f t="shared" si="67"/>
        <v>44594.30624</v>
      </c>
      <c r="G9133" s="32">
        <f t="shared" si="145"/>
        <v>44594.30624</v>
      </c>
      <c r="H9133" s="29">
        <v>0.5861111111111111</v>
      </c>
      <c r="I9133" s="30">
        <f t="shared" si="148"/>
        <v>-44593.72013</v>
      </c>
      <c r="J9133" s="5" t="s">
        <v>1861</v>
      </c>
      <c r="K9133" t="str">
        <f t="shared" si="147"/>
        <v/>
      </c>
    </row>
    <row r="9134">
      <c r="A9134" s="24">
        <v>44594.25901033565</v>
      </c>
      <c r="B9134" s="5" t="s">
        <v>254</v>
      </c>
      <c r="C9134" s="5" t="s">
        <v>610</v>
      </c>
      <c r="D9134" s="5" t="s">
        <v>660</v>
      </c>
      <c r="E9134" s="5">
        <v>2.0</v>
      </c>
      <c r="F9134" s="28">
        <f t="shared" si="67"/>
        <v>44594.34234</v>
      </c>
      <c r="G9134" s="32">
        <f t="shared" si="145"/>
        <v>44594.34234</v>
      </c>
      <c r="H9134" s="29">
        <v>0.6666666666666666</v>
      </c>
      <c r="I9134" s="30">
        <f t="shared" si="148"/>
        <v>-44593.67568</v>
      </c>
      <c r="K9134" t="str">
        <f t="shared" si="147"/>
        <v/>
      </c>
    </row>
    <row r="9135">
      <c r="A9135" s="24">
        <v>44594.290750520835</v>
      </c>
      <c r="B9135" s="5" t="s">
        <v>250</v>
      </c>
      <c r="C9135" s="5" t="s">
        <v>251</v>
      </c>
      <c r="D9135" s="5" t="s">
        <v>660</v>
      </c>
      <c r="E9135" s="5">
        <v>5.0</v>
      </c>
      <c r="F9135" s="28">
        <f t="shared" si="67"/>
        <v>44594.37408</v>
      </c>
      <c r="G9135" s="32">
        <f t="shared" si="145"/>
        <v>44594.37408</v>
      </c>
      <c r="H9135" s="29">
        <v>0.6666666666666666</v>
      </c>
      <c r="I9135" s="30">
        <f t="shared" si="148"/>
        <v>-44593.70742</v>
      </c>
      <c r="K9135" t="str">
        <f t="shared" si="147"/>
        <v/>
      </c>
    </row>
    <row r="9136">
      <c r="A9136" s="24">
        <v>44594.29878175926</v>
      </c>
      <c r="B9136" s="5" t="s">
        <v>2964</v>
      </c>
      <c r="C9136" s="5" t="s">
        <v>1525</v>
      </c>
      <c r="D9136" s="5" t="s">
        <v>660</v>
      </c>
      <c r="E9136" s="5">
        <v>8.0</v>
      </c>
      <c r="F9136" s="28">
        <f t="shared" si="67"/>
        <v>44594.38212</v>
      </c>
      <c r="G9136" s="32">
        <f t="shared" si="145"/>
        <v>44594.38212</v>
      </c>
      <c r="H9136" s="29">
        <v>0.6666666666666666</v>
      </c>
      <c r="I9136" s="30">
        <f t="shared" si="148"/>
        <v>-44593.71545</v>
      </c>
      <c r="K9136" t="str">
        <f t="shared" si="147"/>
        <v/>
      </c>
    </row>
    <row r="9137">
      <c r="A9137" s="24">
        <v>44594.36765908565</v>
      </c>
      <c r="B9137" s="5" t="s">
        <v>4241</v>
      </c>
      <c r="C9137" s="5" t="s">
        <v>51</v>
      </c>
      <c r="D9137" s="5" t="s">
        <v>6097</v>
      </c>
      <c r="E9137" s="5">
        <v>9.0</v>
      </c>
      <c r="F9137" s="28">
        <f t="shared" si="67"/>
        <v>44594.45099</v>
      </c>
      <c r="G9137" s="32">
        <f t="shared" si="145"/>
        <v>44594.45099</v>
      </c>
      <c r="H9137" s="29">
        <v>0.4847222222222222</v>
      </c>
      <c r="I9137" s="30">
        <f t="shared" si="148"/>
        <v>-44593.96627</v>
      </c>
      <c r="K9137" t="str">
        <f t="shared" si="147"/>
        <v/>
      </c>
    </row>
    <row r="9138">
      <c r="A9138" s="24">
        <v>44594.37250869213</v>
      </c>
      <c r="B9138" s="5" t="s">
        <v>563</v>
      </c>
      <c r="C9138" s="5" t="s">
        <v>762</v>
      </c>
      <c r="D9138" s="5" t="s">
        <v>4264</v>
      </c>
      <c r="E9138" s="5">
        <v>38.0</v>
      </c>
      <c r="F9138" s="28">
        <f t="shared" si="67"/>
        <v>44594.45584</v>
      </c>
      <c r="G9138" s="32">
        <f t="shared" si="145"/>
        <v>44594.45584</v>
      </c>
      <c r="I9138" t="str">
        <f t="shared" si="148"/>
        <v/>
      </c>
      <c r="J9138" s="5" t="s">
        <v>1861</v>
      </c>
      <c r="K9138">
        <f t="shared" si="147"/>
        <v>38</v>
      </c>
    </row>
    <row r="9139">
      <c r="A9139" s="24">
        <v>44594.37525509259</v>
      </c>
      <c r="B9139" s="5" t="s">
        <v>3193</v>
      </c>
      <c r="C9139" s="5" t="s">
        <v>716</v>
      </c>
      <c r="D9139" s="5" t="s">
        <v>5129</v>
      </c>
      <c r="E9139" s="5">
        <v>11.0</v>
      </c>
      <c r="F9139" s="28">
        <f t="shared" si="67"/>
        <v>44594.45859</v>
      </c>
      <c r="G9139" s="32">
        <f t="shared" si="145"/>
        <v>44594.45859</v>
      </c>
      <c r="H9139" s="29">
        <v>0.4708333333333333</v>
      </c>
      <c r="I9139" s="30">
        <f t="shared" si="148"/>
        <v>-44593.98776</v>
      </c>
      <c r="K9139" t="str">
        <f t="shared" si="147"/>
        <v/>
      </c>
    </row>
    <row r="9140">
      <c r="A9140" s="24">
        <v>44594.37669546297</v>
      </c>
      <c r="B9140" s="5" t="s">
        <v>5096</v>
      </c>
      <c r="C9140" s="5" t="s">
        <v>716</v>
      </c>
      <c r="D9140" s="5" t="s">
        <v>5129</v>
      </c>
      <c r="E9140" s="5">
        <v>12.0</v>
      </c>
      <c r="F9140" s="28">
        <f t="shared" si="67"/>
        <v>44594.46003</v>
      </c>
      <c r="G9140" s="32">
        <f t="shared" si="145"/>
        <v>44594.46003</v>
      </c>
      <c r="H9140" s="29">
        <v>0.4708333333333333</v>
      </c>
      <c r="I9140" s="30">
        <f t="shared" si="148"/>
        <v>-44593.9892</v>
      </c>
      <c r="K9140" t="str">
        <f t="shared" si="147"/>
        <v/>
      </c>
    </row>
    <row r="9141">
      <c r="A9141" s="24">
        <v>44594.37689903935</v>
      </c>
      <c r="B9141" s="5" t="s">
        <v>5131</v>
      </c>
      <c r="C9141" s="5" t="s">
        <v>716</v>
      </c>
      <c r="D9141" s="5" t="s">
        <v>5129</v>
      </c>
      <c r="E9141" s="5">
        <v>13.0</v>
      </c>
      <c r="F9141" s="28">
        <f t="shared" si="67"/>
        <v>44594.46023</v>
      </c>
      <c r="G9141" s="32">
        <f t="shared" si="145"/>
        <v>44594.46023</v>
      </c>
      <c r="H9141" s="29">
        <v>0.4708333333333333</v>
      </c>
      <c r="I9141" s="30">
        <f t="shared" si="148"/>
        <v>-44593.9894</v>
      </c>
      <c r="K9141" t="str">
        <f t="shared" si="147"/>
        <v/>
      </c>
    </row>
    <row r="9142">
      <c r="A9142" s="24">
        <v>44594.43750954861</v>
      </c>
      <c r="B9142" s="5" t="s">
        <v>2602</v>
      </c>
      <c r="C9142" s="5" t="s">
        <v>766</v>
      </c>
      <c r="D9142" s="5" t="s">
        <v>4264</v>
      </c>
      <c r="E9142" s="5">
        <v>41.0</v>
      </c>
      <c r="F9142" s="28">
        <f t="shared" si="67"/>
        <v>44594.52084</v>
      </c>
      <c r="G9142" s="32">
        <f t="shared" si="145"/>
        <v>44594.52084</v>
      </c>
      <c r="H9142" s="29">
        <v>0.6666666666666666</v>
      </c>
      <c r="I9142" s="30">
        <f t="shared" si="148"/>
        <v>-44593.85418</v>
      </c>
      <c r="J9142" s="5" t="s">
        <v>1861</v>
      </c>
      <c r="K9142" t="str">
        <f t="shared" si="147"/>
        <v/>
      </c>
    </row>
    <row r="9143">
      <c r="A9143" s="24">
        <v>44594.4597386574</v>
      </c>
      <c r="B9143" s="5" t="s">
        <v>823</v>
      </c>
      <c r="C9143" s="5" t="s">
        <v>716</v>
      </c>
      <c r="D9143" s="5" t="s">
        <v>5049</v>
      </c>
      <c r="E9143" s="5">
        <v>7.0</v>
      </c>
      <c r="F9143" s="28">
        <f t="shared" si="67"/>
        <v>44594.54307</v>
      </c>
      <c r="G9143" s="32">
        <f t="shared" si="145"/>
        <v>44594.54307</v>
      </c>
      <c r="H9143" s="29">
        <v>0.5430555555555555</v>
      </c>
      <c r="I9143" s="30">
        <f t="shared" si="148"/>
        <v>-44594.00002</v>
      </c>
      <c r="K9143" t="str">
        <f t="shared" si="147"/>
        <v/>
      </c>
    </row>
    <row r="9144">
      <c r="A9144" s="24">
        <v>44594.50353729167</v>
      </c>
      <c r="B9144" s="5" t="s">
        <v>6153</v>
      </c>
      <c r="C9144" s="5" t="s">
        <v>6154</v>
      </c>
      <c r="D9144" s="5" t="s">
        <v>1459</v>
      </c>
      <c r="E9144" s="5">
        <v>7.0</v>
      </c>
      <c r="F9144" s="28">
        <f t="shared" si="67"/>
        <v>44594.58687</v>
      </c>
      <c r="G9144" s="32">
        <f t="shared" si="145"/>
        <v>44594.58687</v>
      </c>
      <c r="H9144" s="29">
        <v>0.6666666666666666</v>
      </c>
      <c r="I9144" s="30">
        <f t="shared" si="148"/>
        <v>-44593.9202</v>
      </c>
      <c r="K9144" t="str">
        <f t="shared" si="147"/>
        <v/>
      </c>
    </row>
    <row r="9145">
      <c r="A9145" s="24">
        <v>44594.876885254635</v>
      </c>
      <c r="B9145" s="5" t="s">
        <v>3401</v>
      </c>
      <c r="F9145" s="28">
        <f t="shared" si="67"/>
        <v>44594.96022</v>
      </c>
      <c r="G9145" s="32">
        <f t="shared" si="145"/>
        <v>44594.96022</v>
      </c>
      <c r="H9145" s="29"/>
      <c r="I9145" t="str">
        <f t="shared" si="148"/>
        <v/>
      </c>
      <c r="K9145" t="str">
        <f t="shared" si="147"/>
        <v/>
      </c>
    </row>
    <row r="9146">
      <c r="A9146" s="24">
        <v>44595.26004383102</v>
      </c>
      <c r="B9146" s="5" t="s">
        <v>254</v>
      </c>
      <c r="C9146" s="5" t="s">
        <v>610</v>
      </c>
      <c r="D9146" s="5" t="s">
        <v>660</v>
      </c>
      <c r="E9146" s="5">
        <v>2.0</v>
      </c>
      <c r="F9146" s="28">
        <f t="shared" si="67"/>
        <v>44595.34338</v>
      </c>
      <c r="G9146" s="32">
        <f t="shared" si="145"/>
        <v>44595.34338</v>
      </c>
      <c r="H9146" s="29">
        <v>0.6666666666666666</v>
      </c>
      <c r="I9146" s="30">
        <f t="shared" si="148"/>
        <v>-44594.67671</v>
      </c>
      <c r="K9146" t="str">
        <f t="shared" si="147"/>
        <v/>
      </c>
    </row>
    <row r="9147">
      <c r="A9147" s="24">
        <v>44595.2942271412</v>
      </c>
      <c r="B9147" s="5" t="s">
        <v>5354</v>
      </c>
      <c r="C9147" s="5" t="s">
        <v>516</v>
      </c>
      <c r="D9147" s="5" t="s">
        <v>3246</v>
      </c>
      <c r="F9147" s="28">
        <f t="shared" si="67"/>
        <v>44595.37756</v>
      </c>
      <c r="G9147" s="32">
        <f t="shared" si="145"/>
        <v>44595.37756</v>
      </c>
      <c r="H9147" s="29">
        <v>0.6666666666666666</v>
      </c>
      <c r="I9147" s="30">
        <f t="shared" si="148"/>
        <v>-44594.71089</v>
      </c>
      <c r="J9147" s="5" t="s">
        <v>3959</v>
      </c>
      <c r="K9147" t="str">
        <f t="shared" si="147"/>
        <v/>
      </c>
    </row>
    <row r="9148">
      <c r="A9148" s="24">
        <v>44595.29682658565</v>
      </c>
      <c r="B9148" s="5" t="s">
        <v>250</v>
      </c>
      <c r="C9148" s="5" t="s">
        <v>251</v>
      </c>
      <c r="D9148" s="5" t="s">
        <v>660</v>
      </c>
      <c r="E9148" s="5">
        <v>4.0</v>
      </c>
      <c r="F9148" s="28">
        <f t="shared" si="67"/>
        <v>44595.38016</v>
      </c>
      <c r="G9148" s="32">
        <f t="shared" si="145"/>
        <v>44595.38016</v>
      </c>
      <c r="H9148" s="29">
        <v>0.6666666666666666</v>
      </c>
      <c r="I9148" s="30">
        <f t="shared" si="148"/>
        <v>-44594.71349</v>
      </c>
      <c r="K9148" t="str">
        <f t="shared" si="147"/>
        <v/>
      </c>
    </row>
    <row r="9149">
      <c r="A9149" s="24">
        <v>44595.31206228009</v>
      </c>
      <c r="B9149" s="5" t="s">
        <v>6155</v>
      </c>
      <c r="C9149" s="5" t="s">
        <v>976</v>
      </c>
      <c r="D9149" s="5" t="s">
        <v>5739</v>
      </c>
      <c r="E9149" s="5">
        <v>5.0</v>
      </c>
      <c r="F9149" s="28">
        <f t="shared" si="67"/>
        <v>44595.3954</v>
      </c>
      <c r="G9149" s="32">
        <f t="shared" si="145"/>
        <v>44595.3954</v>
      </c>
      <c r="H9149" s="29">
        <v>0.36666666666666664</v>
      </c>
      <c r="I9149" s="30">
        <f t="shared" si="148"/>
        <v>-44595.02873</v>
      </c>
      <c r="K9149" t="str">
        <f t="shared" si="147"/>
        <v/>
      </c>
    </row>
    <row r="9150">
      <c r="A9150" s="24">
        <v>44595.326811782405</v>
      </c>
      <c r="B9150" s="5" t="s">
        <v>3973</v>
      </c>
      <c r="C9150" s="5" t="s">
        <v>516</v>
      </c>
      <c r="D9150" s="5" t="s">
        <v>107</v>
      </c>
      <c r="F9150" s="28">
        <f t="shared" si="67"/>
        <v>44595.41015</v>
      </c>
      <c r="G9150" s="32">
        <f t="shared" si="145"/>
        <v>44595.41015</v>
      </c>
      <c r="H9150" s="29">
        <v>0.6666666666666666</v>
      </c>
      <c r="I9150" s="30">
        <f t="shared" si="148"/>
        <v>-44594.74348</v>
      </c>
      <c r="J9150" s="5" t="s">
        <v>3972</v>
      </c>
      <c r="K9150" t="str">
        <f t="shared" si="147"/>
        <v/>
      </c>
    </row>
    <row r="9151">
      <c r="A9151" s="24">
        <v>44595.33755140046</v>
      </c>
      <c r="B9151" s="5" t="s">
        <v>6156</v>
      </c>
      <c r="C9151" s="5" t="s">
        <v>516</v>
      </c>
      <c r="D9151" s="5" t="s">
        <v>3246</v>
      </c>
      <c r="F9151" s="28">
        <f t="shared" si="67"/>
        <v>44595.42088</v>
      </c>
      <c r="G9151" s="32">
        <f t="shared" si="145"/>
        <v>44595.42088</v>
      </c>
      <c r="H9151" s="29">
        <v>0.6666666666666666</v>
      </c>
      <c r="I9151" s="30">
        <f t="shared" si="148"/>
        <v>-44594.75422</v>
      </c>
      <c r="J9151" s="5" t="s">
        <v>3974</v>
      </c>
      <c r="K9151" t="str">
        <f t="shared" si="147"/>
        <v/>
      </c>
    </row>
    <row r="9152">
      <c r="A9152" s="24">
        <v>44595.349445960645</v>
      </c>
      <c r="B9152" s="5" t="s">
        <v>6157</v>
      </c>
      <c r="C9152" s="5" t="s">
        <v>6158</v>
      </c>
      <c r="D9152" s="5" t="s">
        <v>2475</v>
      </c>
      <c r="E9152" s="5">
        <v>8.0</v>
      </c>
      <c r="F9152" s="28">
        <f t="shared" si="67"/>
        <v>44595.43278</v>
      </c>
      <c r="G9152" s="32">
        <f t="shared" si="145"/>
        <v>44595.43278</v>
      </c>
      <c r="H9152" s="29">
        <v>0.60625</v>
      </c>
      <c r="I9152" s="30">
        <f t="shared" si="148"/>
        <v>-44594.82653</v>
      </c>
      <c r="K9152" t="str">
        <f t="shared" si="147"/>
        <v/>
      </c>
    </row>
    <row r="9153">
      <c r="A9153" s="24">
        <v>44595.34972925926</v>
      </c>
      <c r="B9153" s="5" t="s">
        <v>6159</v>
      </c>
      <c r="C9153" s="5" t="s">
        <v>6158</v>
      </c>
      <c r="D9153" s="5" t="s">
        <v>2475</v>
      </c>
      <c r="E9153" s="5">
        <v>7.0</v>
      </c>
      <c r="F9153" s="28">
        <f t="shared" si="67"/>
        <v>44595.43306</v>
      </c>
      <c r="G9153" s="32">
        <f t="shared" si="145"/>
        <v>44595.43306</v>
      </c>
      <c r="H9153" s="29">
        <v>0.60625</v>
      </c>
      <c r="I9153" s="30">
        <f t="shared" si="148"/>
        <v>-44594.82681</v>
      </c>
      <c r="K9153" t="str">
        <f t="shared" si="147"/>
        <v/>
      </c>
    </row>
    <row r="9154">
      <c r="A9154" s="24">
        <v>44595.36486609954</v>
      </c>
      <c r="B9154" s="5" t="s">
        <v>3081</v>
      </c>
      <c r="C9154" s="5" t="s">
        <v>3428</v>
      </c>
      <c r="D9154" s="5" t="s">
        <v>4264</v>
      </c>
      <c r="E9154" s="5">
        <v>5.0</v>
      </c>
      <c r="F9154" s="28">
        <f t="shared" si="67"/>
        <v>44595.4482</v>
      </c>
      <c r="G9154" s="32">
        <f t="shared" si="145"/>
        <v>44595.4482</v>
      </c>
      <c r="H9154" s="29">
        <v>0.49236111111111114</v>
      </c>
      <c r="I9154" s="30">
        <f t="shared" si="148"/>
        <v>-44594.95584</v>
      </c>
      <c r="K9154" t="str">
        <f t="shared" si="147"/>
        <v/>
      </c>
    </row>
    <row r="9155">
      <c r="A9155" s="24">
        <v>44595.36606976852</v>
      </c>
      <c r="B9155" s="5" t="s">
        <v>2964</v>
      </c>
      <c r="C9155" s="5" t="s">
        <v>1525</v>
      </c>
      <c r="D9155" s="5" t="s">
        <v>660</v>
      </c>
      <c r="E9155" s="5">
        <v>9.0</v>
      </c>
      <c r="F9155" s="28">
        <f t="shared" si="67"/>
        <v>44595.4494</v>
      </c>
      <c r="G9155" s="32">
        <f t="shared" si="145"/>
        <v>44595.4494</v>
      </c>
      <c r="H9155" s="29">
        <v>0.6666666666666666</v>
      </c>
      <c r="I9155" s="30">
        <f t="shared" si="148"/>
        <v>-44594.78274</v>
      </c>
      <c r="K9155" t="str">
        <f t="shared" si="147"/>
        <v/>
      </c>
    </row>
    <row r="9156">
      <c r="A9156" s="24">
        <v>44595.38131136574</v>
      </c>
      <c r="B9156" s="5" t="s">
        <v>761</v>
      </c>
      <c r="C9156" s="5" t="s">
        <v>766</v>
      </c>
      <c r="D9156" s="5" t="s">
        <v>4264</v>
      </c>
      <c r="E9156" s="5">
        <v>41.0</v>
      </c>
      <c r="F9156" s="28">
        <f t="shared" si="67"/>
        <v>44595.46464</v>
      </c>
      <c r="G9156" s="32">
        <f t="shared" si="145"/>
        <v>44595.46464</v>
      </c>
      <c r="H9156" s="29">
        <v>0.4597222222222222</v>
      </c>
      <c r="I9156" s="30">
        <f t="shared" si="148"/>
        <v>-44595.00492</v>
      </c>
      <c r="J9156" s="5" t="s">
        <v>1861</v>
      </c>
      <c r="K9156" t="str">
        <f t="shared" si="147"/>
        <v/>
      </c>
    </row>
    <row r="9157">
      <c r="A9157" s="24">
        <v>44595.40147030093</v>
      </c>
      <c r="B9157" s="5" t="s">
        <v>2680</v>
      </c>
      <c r="C9157" s="5" t="s">
        <v>516</v>
      </c>
      <c r="D9157" s="5" t="s">
        <v>3246</v>
      </c>
      <c r="F9157" s="28">
        <f t="shared" si="67"/>
        <v>44595.4848</v>
      </c>
      <c r="G9157" s="32">
        <f t="shared" si="145"/>
        <v>44595.4848</v>
      </c>
      <c r="H9157" s="29">
        <v>0.5805555555555556</v>
      </c>
      <c r="I9157" s="30">
        <f t="shared" si="148"/>
        <v>-44594.90425</v>
      </c>
      <c r="J9157" s="5" t="s">
        <v>5745</v>
      </c>
      <c r="K9157" t="str">
        <f t="shared" si="147"/>
        <v/>
      </c>
    </row>
    <row r="9158">
      <c r="A9158" s="24">
        <v>44595.42296364583</v>
      </c>
      <c r="B9158" s="5" t="s">
        <v>4998</v>
      </c>
      <c r="C9158" s="5" t="s">
        <v>516</v>
      </c>
      <c r="D9158" s="5" t="s">
        <v>3246</v>
      </c>
      <c r="F9158" s="28">
        <f t="shared" si="67"/>
        <v>44595.5063</v>
      </c>
      <c r="G9158" s="32">
        <f t="shared" si="145"/>
        <v>44595.5063</v>
      </c>
      <c r="H9158" s="29">
        <v>0.6666666666666666</v>
      </c>
      <c r="I9158" s="30">
        <f t="shared" si="148"/>
        <v>-44594.83963</v>
      </c>
      <c r="J9158" s="5" t="s">
        <v>5997</v>
      </c>
      <c r="K9158" t="str">
        <f t="shared" si="147"/>
        <v/>
      </c>
    </row>
    <row r="9159">
      <c r="A9159" s="24">
        <v>44595.44060070602</v>
      </c>
      <c r="B9159" s="5" t="s">
        <v>3206</v>
      </c>
      <c r="C9159" s="5" t="s">
        <v>172</v>
      </c>
      <c r="D9159" s="5" t="s">
        <v>4264</v>
      </c>
      <c r="E9159" s="5">
        <v>10.0</v>
      </c>
      <c r="F9159" s="28">
        <f t="shared" si="67"/>
        <v>44595.52393</v>
      </c>
      <c r="G9159" s="32">
        <f t="shared" si="145"/>
        <v>44595.52393</v>
      </c>
      <c r="H9159" s="29">
        <v>0.5006944444444444</v>
      </c>
      <c r="I9159" s="30">
        <f t="shared" si="148"/>
        <v>-44595.02324</v>
      </c>
      <c r="K9159" t="str">
        <f t="shared" si="147"/>
        <v/>
      </c>
    </row>
    <row r="9160">
      <c r="A9160" s="24">
        <v>44595.54103211805</v>
      </c>
      <c r="B9160" s="5" t="s">
        <v>907</v>
      </c>
      <c r="C9160" s="5" t="s">
        <v>3532</v>
      </c>
      <c r="D9160" s="5" t="s">
        <v>5042</v>
      </c>
      <c r="E9160" s="5">
        <v>5.0</v>
      </c>
      <c r="F9160" s="28">
        <f t="shared" si="67"/>
        <v>44595.62437</v>
      </c>
      <c r="G9160" s="32">
        <f t="shared" si="145"/>
        <v>44595.62437</v>
      </c>
      <c r="H9160" s="29">
        <v>0.6020833333333333</v>
      </c>
      <c r="I9160" s="30">
        <f t="shared" si="148"/>
        <v>-44595.02228</v>
      </c>
      <c r="K9160" t="str">
        <f t="shared" si="147"/>
        <v/>
      </c>
    </row>
    <row r="9161">
      <c r="A9161" s="24">
        <v>44595.543682476855</v>
      </c>
      <c r="B9161" s="5" t="s">
        <v>738</v>
      </c>
      <c r="C9161" s="5" t="s">
        <v>6160</v>
      </c>
      <c r="D9161" s="5" t="s">
        <v>1063</v>
      </c>
      <c r="E9161" s="5">
        <v>10.0</v>
      </c>
      <c r="F9161" s="28">
        <f t="shared" si="67"/>
        <v>44595.62702</v>
      </c>
      <c r="G9161" s="32">
        <f t="shared" si="145"/>
        <v>44595.62702</v>
      </c>
      <c r="H9161" s="29">
        <v>0.6423611111111112</v>
      </c>
      <c r="I9161" s="30">
        <f t="shared" si="148"/>
        <v>-44594.98465</v>
      </c>
      <c r="K9161" t="str">
        <f t="shared" si="147"/>
        <v/>
      </c>
    </row>
    <row r="9162">
      <c r="A9162" s="24">
        <v>44595.544225034726</v>
      </c>
      <c r="B9162" s="5" t="s">
        <v>741</v>
      </c>
      <c r="C9162" s="5" t="s">
        <v>739</v>
      </c>
      <c r="D9162" s="5" t="s">
        <v>1063</v>
      </c>
      <c r="E9162" s="5">
        <v>11.0</v>
      </c>
      <c r="F9162" s="28">
        <f t="shared" si="67"/>
        <v>44595.62756</v>
      </c>
      <c r="G9162" s="32">
        <f t="shared" si="145"/>
        <v>44595.62756</v>
      </c>
      <c r="H9162" s="29">
        <v>0.6423611111111112</v>
      </c>
      <c r="I9162" s="30">
        <f t="shared" si="148"/>
        <v>-44594.9852</v>
      </c>
      <c r="K9162" t="str">
        <f t="shared" si="147"/>
        <v/>
      </c>
    </row>
    <row r="9163">
      <c r="A9163" s="24">
        <v>44595.66173528935</v>
      </c>
      <c r="B9163" s="5" t="s">
        <v>3401</v>
      </c>
      <c r="C9163" s="5" t="s">
        <v>1787</v>
      </c>
      <c r="D9163" s="5" t="s">
        <v>2787</v>
      </c>
      <c r="F9163" s="28">
        <f t="shared" si="67"/>
        <v>44595.74507</v>
      </c>
      <c r="G9163" s="32">
        <f t="shared" si="145"/>
        <v>44595.74507</v>
      </c>
      <c r="I9163" t="str">
        <f t="shared" si="148"/>
        <v/>
      </c>
      <c r="K9163" t="str">
        <f t="shared" si="147"/>
        <v/>
      </c>
    </row>
    <row r="9164">
      <c r="A9164" s="24">
        <v>44596.232049108796</v>
      </c>
      <c r="B9164" s="5" t="s">
        <v>254</v>
      </c>
      <c r="C9164" s="5" t="s">
        <v>251</v>
      </c>
      <c r="D9164" s="5" t="s">
        <v>660</v>
      </c>
      <c r="F9164" s="28">
        <f t="shared" si="67"/>
        <v>44596.31538</v>
      </c>
      <c r="G9164" s="32">
        <f t="shared" si="145"/>
        <v>44596.31538</v>
      </c>
      <c r="I9164" t="str">
        <f t="shared" si="148"/>
        <v/>
      </c>
      <c r="K9164" t="str">
        <f t="shared" si="147"/>
        <v/>
      </c>
    </row>
    <row r="9165">
      <c r="A9165" s="24">
        <v>44596.303764780096</v>
      </c>
      <c r="B9165" s="5" t="s">
        <v>250</v>
      </c>
      <c r="C9165" s="5" t="s">
        <v>251</v>
      </c>
      <c r="D9165" s="5" t="s">
        <v>660</v>
      </c>
      <c r="E9165" s="5">
        <v>2.0</v>
      </c>
      <c r="F9165" s="28">
        <f t="shared" si="67"/>
        <v>44596.3871</v>
      </c>
      <c r="G9165" s="32">
        <f t="shared" si="145"/>
        <v>44596.3871</v>
      </c>
      <c r="H9165" s="29">
        <v>0.6666666666666666</v>
      </c>
      <c r="I9165" s="30">
        <f t="shared" si="148"/>
        <v>-44595.72043</v>
      </c>
      <c r="K9165" t="str">
        <f t="shared" si="147"/>
        <v/>
      </c>
    </row>
    <row r="9166">
      <c r="A9166" s="24">
        <v>44596.31263325231</v>
      </c>
      <c r="B9166" s="5" t="s">
        <v>2964</v>
      </c>
      <c r="C9166" s="5" t="s">
        <v>251</v>
      </c>
      <c r="D9166" s="5" t="s">
        <v>660</v>
      </c>
      <c r="E9166" s="5">
        <v>4.0</v>
      </c>
      <c r="F9166" s="28">
        <f t="shared" si="67"/>
        <v>44596.39597</v>
      </c>
      <c r="G9166" s="32">
        <f t="shared" si="145"/>
        <v>44596.39597</v>
      </c>
      <c r="H9166" s="29">
        <v>0.6666666666666666</v>
      </c>
      <c r="I9166" s="30">
        <f t="shared" si="148"/>
        <v>-44595.7293</v>
      </c>
      <c r="K9166" t="str">
        <f t="shared" si="147"/>
        <v/>
      </c>
    </row>
    <row r="9167">
      <c r="A9167" s="24">
        <v>44596.37790146991</v>
      </c>
      <c r="B9167" s="5" t="s">
        <v>4411</v>
      </c>
      <c r="C9167" s="5" t="s">
        <v>516</v>
      </c>
      <c r="D9167" s="5" t="s">
        <v>3246</v>
      </c>
      <c r="F9167" s="28">
        <f t="shared" si="67"/>
        <v>44596.46123</v>
      </c>
      <c r="G9167" s="32">
        <f t="shared" si="145"/>
        <v>44596.46123</v>
      </c>
      <c r="I9167" t="str">
        <f t="shared" si="148"/>
        <v/>
      </c>
      <c r="J9167" s="5" t="s">
        <v>3972</v>
      </c>
      <c r="K9167" t="str">
        <f t="shared" si="147"/>
        <v/>
      </c>
    </row>
    <row r="9168">
      <c r="A9168" s="24">
        <v>44596.418497604165</v>
      </c>
      <c r="B9168" s="5" t="s">
        <v>1277</v>
      </c>
      <c r="C9168" s="5" t="s">
        <v>418</v>
      </c>
      <c r="D9168" s="5" t="s">
        <v>2475</v>
      </c>
      <c r="E9168" s="5">
        <v>10.0</v>
      </c>
      <c r="F9168" s="28">
        <f t="shared" si="67"/>
        <v>44596.50183</v>
      </c>
      <c r="G9168" s="32">
        <f t="shared" si="145"/>
        <v>44596.50183</v>
      </c>
      <c r="H9168" s="29">
        <v>0.6666666666666666</v>
      </c>
      <c r="I9168" s="30">
        <f t="shared" si="148"/>
        <v>-44595.83516</v>
      </c>
      <c r="K9168" t="str">
        <f t="shared" si="147"/>
        <v/>
      </c>
    </row>
    <row r="9169">
      <c r="A9169" s="24">
        <v>44596.41901809028</v>
      </c>
      <c r="B9169" s="5" t="s">
        <v>1279</v>
      </c>
      <c r="C9169" s="5" t="s">
        <v>418</v>
      </c>
      <c r="D9169" s="5" t="s">
        <v>2475</v>
      </c>
      <c r="E9169" s="5">
        <v>11.0</v>
      </c>
      <c r="F9169" s="28">
        <f t="shared" si="67"/>
        <v>44596.50235</v>
      </c>
      <c r="G9169" s="32">
        <f t="shared" si="145"/>
        <v>44596.50235</v>
      </c>
      <c r="H9169" s="29">
        <v>0.6666666666666666</v>
      </c>
      <c r="I9169" s="30">
        <f t="shared" si="148"/>
        <v>-44595.83568</v>
      </c>
      <c r="K9169" t="str">
        <f t="shared" si="147"/>
        <v/>
      </c>
    </row>
    <row r="9170">
      <c r="A9170" s="24">
        <v>44596.4699660301</v>
      </c>
      <c r="B9170" s="5" t="s">
        <v>4609</v>
      </c>
      <c r="C9170" s="5" t="s">
        <v>6161</v>
      </c>
      <c r="D9170" s="5" t="s">
        <v>1237</v>
      </c>
      <c r="E9170" s="5">
        <v>5.0</v>
      </c>
      <c r="F9170" s="28">
        <f t="shared" si="67"/>
        <v>44596.5533</v>
      </c>
      <c r="G9170" s="32">
        <f t="shared" si="145"/>
        <v>44596.5533</v>
      </c>
      <c r="H9170" s="29">
        <v>0.5888888888888889</v>
      </c>
      <c r="I9170" s="30">
        <f t="shared" si="148"/>
        <v>-44595.96441</v>
      </c>
      <c r="K9170" t="str">
        <f t="shared" si="147"/>
        <v/>
      </c>
    </row>
    <row r="9171">
      <c r="A9171" s="24">
        <v>44596.86709662037</v>
      </c>
      <c r="B9171" s="5" t="s">
        <v>3401</v>
      </c>
      <c r="C9171" s="5" t="s">
        <v>1787</v>
      </c>
      <c r="D9171" s="5" t="s">
        <v>2787</v>
      </c>
      <c r="F9171" s="28">
        <f t="shared" si="67"/>
        <v>44596.95043</v>
      </c>
      <c r="G9171" s="32">
        <f t="shared" si="145"/>
        <v>44596.95043</v>
      </c>
      <c r="I9171" t="str">
        <f t="shared" si="148"/>
        <v/>
      </c>
      <c r="K9171" t="str">
        <f t="shared" si="147"/>
        <v/>
      </c>
    </row>
    <row r="9172">
      <c r="A9172" s="24">
        <v>44599.20569488426</v>
      </c>
      <c r="B9172" s="5" t="s">
        <v>1989</v>
      </c>
      <c r="C9172" s="5" t="s">
        <v>516</v>
      </c>
      <c r="D9172" s="5" t="s">
        <v>3246</v>
      </c>
      <c r="F9172" s="28">
        <f t="shared" si="67"/>
        <v>44599.28903</v>
      </c>
      <c r="G9172" s="32">
        <f t="shared" si="145"/>
        <v>44599.28903</v>
      </c>
      <c r="H9172" s="29">
        <v>0.5826388888888889</v>
      </c>
      <c r="I9172" s="30">
        <f t="shared" si="148"/>
        <v>-44598.70639</v>
      </c>
      <c r="J9172" s="5" t="s">
        <v>5745</v>
      </c>
      <c r="K9172" t="str">
        <f t="shared" si="147"/>
        <v/>
      </c>
    </row>
    <row r="9173">
      <c r="A9173" s="24">
        <v>44599.30694741898</v>
      </c>
      <c r="B9173" s="5" t="s">
        <v>5354</v>
      </c>
      <c r="C9173" s="5" t="s">
        <v>516</v>
      </c>
      <c r="D9173" s="5" t="s">
        <v>3246</v>
      </c>
      <c r="F9173" s="28">
        <f t="shared" si="67"/>
        <v>44599.39028</v>
      </c>
      <c r="G9173" s="32">
        <f t="shared" si="145"/>
        <v>44599.39028</v>
      </c>
      <c r="H9173" s="29">
        <v>0.6666666666666666</v>
      </c>
      <c r="I9173" s="30">
        <f t="shared" si="148"/>
        <v>-44598.72361</v>
      </c>
      <c r="J9173" s="5" t="s">
        <v>3959</v>
      </c>
      <c r="K9173" t="str">
        <f t="shared" si="147"/>
        <v/>
      </c>
    </row>
    <row r="9174">
      <c r="A9174" s="24">
        <v>44599.312235219906</v>
      </c>
      <c r="B9174" s="5" t="s">
        <v>2874</v>
      </c>
      <c r="C9174" s="5" t="s">
        <v>516</v>
      </c>
      <c r="D9174" s="5" t="s">
        <v>3246</v>
      </c>
      <c r="F9174" s="28">
        <f t="shared" si="67"/>
        <v>44599.39557</v>
      </c>
      <c r="G9174" s="32">
        <f t="shared" si="145"/>
        <v>44599.39557</v>
      </c>
      <c r="H9174" s="29">
        <v>0.6666666666666666</v>
      </c>
      <c r="I9174" s="30">
        <f t="shared" si="148"/>
        <v>-44598.7289</v>
      </c>
      <c r="J9174" s="5" t="s">
        <v>3974</v>
      </c>
      <c r="K9174" t="str">
        <f t="shared" si="147"/>
        <v/>
      </c>
    </row>
    <row r="9175">
      <c r="A9175" s="24">
        <v>44599.317746319444</v>
      </c>
      <c r="B9175" s="5" t="s">
        <v>1394</v>
      </c>
      <c r="C9175" s="5" t="s">
        <v>516</v>
      </c>
      <c r="D9175" s="5" t="s">
        <v>3246</v>
      </c>
      <c r="F9175" s="28">
        <f t="shared" si="67"/>
        <v>44599.40108</v>
      </c>
      <c r="G9175" s="32">
        <f t="shared" si="145"/>
        <v>44599.40108</v>
      </c>
      <c r="H9175" s="29">
        <v>0.6666666666666666</v>
      </c>
      <c r="I9175" s="30">
        <f t="shared" si="148"/>
        <v>-44598.73441</v>
      </c>
      <c r="J9175" s="5" t="s">
        <v>5887</v>
      </c>
      <c r="K9175" t="str">
        <f t="shared" si="147"/>
        <v/>
      </c>
    </row>
    <row r="9176">
      <c r="A9176" s="24">
        <v>44599.330111041665</v>
      </c>
      <c r="B9176" s="5" t="s">
        <v>5030</v>
      </c>
      <c r="C9176" s="5" t="s">
        <v>4547</v>
      </c>
      <c r="D9176" s="5" t="s">
        <v>5349</v>
      </c>
      <c r="E9176" s="5">
        <v>37.0</v>
      </c>
      <c r="F9176" s="28">
        <f t="shared" si="67"/>
        <v>44599.41344</v>
      </c>
      <c r="G9176" s="32">
        <f t="shared" si="145"/>
        <v>44599.41344</v>
      </c>
      <c r="H9176" s="29">
        <v>0.5895833333333333</v>
      </c>
      <c r="I9176" s="30">
        <f t="shared" si="148"/>
        <v>-44598.82386</v>
      </c>
      <c r="J9176" s="5" t="s">
        <v>1861</v>
      </c>
      <c r="K9176" t="str">
        <f t="shared" si="147"/>
        <v/>
      </c>
    </row>
    <row r="9177">
      <c r="A9177" s="24">
        <v>44599.33065283565</v>
      </c>
      <c r="B9177" s="5" t="s">
        <v>6052</v>
      </c>
      <c r="C9177" s="5" t="s">
        <v>4547</v>
      </c>
      <c r="D9177" s="5" t="s">
        <v>5349</v>
      </c>
      <c r="E9177" s="5">
        <v>38.0</v>
      </c>
      <c r="F9177" s="28">
        <f t="shared" si="67"/>
        <v>44599.41399</v>
      </c>
      <c r="G9177" s="32">
        <f t="shared" si="145"/>
        <v>44599.41399</v>
      </c>
      <c r="H9177" s="29">
        <v>0.5895833333333333</v>
      </c>
      <c r="I9177" s="30">
        <f t="shared" si="148"/>
        <v>-44598.8244</v>
      </c>
      <c r="J9177" s="5" t="s">
        <v>1861</v>
      </c>
      <c r="K9177" t="str">
        <f t="shared" si="147"/>
        <v/>
      </c>
    </row>
    <row r="9178">
      <c r="A9178" s="24">
        <v>44599.37729719907</v>
      </c>
      <c r="B9178" s="5" t="s">
        <v>254</v>
      </c>
      <c r="C9178" s="5" t="s">
        <v>251</v>
      </c>
      <c r="D9178" s="5" t="s">
        <v>660</v>
      </c>
      <c r="E9178" s="5">
        <v>2.0</v>
      </c>
      <c r="F9178" s="28">
        <f t="shared" si="67"/>
        <v>44599.46063</v>
      </c>
      <c r="G9178" s="32">
        <f t="shared" si="145"/>
        <v>44599.46063</v>
      </c>
      <c r="H9178" s="29">
        <v>0.47708333333333336</v>
      </c>
      <c r="I9178" s="30">
        <f t="shared" si="148"/>
        <v>-44598.98355</v>
      </c>
      <c r="K9178" t="str">
        <f t="shared" si="147"/>
        <v/>
      </c>
    </row>
    <row r="9179">
      <c r="A9179" s="24">
        <v>44599.37750109954</v>
      </c>
      <c r="B9179" s="5" t="s">
        <v>250</v>
      </c>
      <c r="C9179" s="5" t="s">
        <v>251</v>
      </c>
      <c r="D9179" s="5" t="s">
        <v>660</v>
      </c>
      <c r="E9179" s="5">
        <v>4.0</v>
      </c>
      <c r="F9179" s="28">
        <f t="shared" si="67"/>
        <v>44599.46083</v>
      </c>
      <c r="G9179" s="32">
        <f t="shared" si="145"/>
        <v>44599.46083</v>
      </c>
      <c r="H9179" s="29">
        <v>0.47708333333333336</v>
      </c>
      <c r="I9179" s="30">
        <f t="shared" si="148"/>
        <v>-44598.98375</v>
      </c>
      <c r="K9179" t="str">
        <f t="shared" si="147"/>
        <v/>
      </c>
    </row>
    <row r="9180">
      <c r="A9180" s="24">
        <v>44599.38367501157</v>
      </c>
      <c r="B9180" s="5" t="s">
        <v>6111</v>
      </c>
      <c r="D9180" s="5" t="s">
        <v>6162</v>
      </c>
      <c r="E9180" s="5">
        <v>5.0</v>
      </c>
      <c r="F9180" s="28">
        <f t="shared" si="67"/>
        <v>44599.46701</v>
      </c>
      <c r="G9180" s="32">
        <f t="shared" si="145"/>
        <v>44599.46701</v>
      </c>
      <c r="H9180" s="29">
        <v>0.6666666666666666</v>
      </c>
      <c r="I9180" s="30">
        <f t="shared" si="148"/>
        <v>-44598.80034</v>
      </c>
      <c r="K9180" t="str">
        <f t="shared" si="147"/>
        <v/>
      </c>
    </row>
    <row r="9181">
      <c r="A9181" s="24">
        <v>44599.384418622685</v>
      </c>
      <c r="B9181" s="5" t="s">
        <v>253</v>
      </c>
      <c r="C9181" s="5" t="s">
        <v>610</v>
      </c>
      <c r="D9181" s="5" t="s">
        <v>660</v>
      </c>
      <c r="E9181" s="5">
        <v>7.0</v>
      </c>
      <c r="F9181" s="28">
        <f t="shared" si="67"/>
        <v>44599.46775</v>
      </c>
      <c r="G9181" s="32">
        <f t="shared" si="145"/>
        <v>44599.46775</v>
      </c>
      <c r="H9181" s="29">
        <v>0.47708333333333336</v>
      </c>
      <c r="I9181" s="30">
        <f t="shared" si="148"/>
        <v>-44598.99067</v>
      </c>
      <c r="K9181" t="str">
        <f t="shared" si="147"/>
        <v/>
      </c>
    </row>
    <row r="9182">
      <c r="A9182" s="24">
        <v>44599.40212211806</v>
      </c>
      <c r="B9182" s="5" t="s">
        <v>4998</v>
      </c>
      <c r="C9182" s="5" t="s">
        <v>516</v>
      </c>
      <c r="D9182" s="5" t="s">
        <v>3246</v>
      </c>
      <c r="F9182" s="28">
        <f t="shared" si="67"/>
        <v>44599.48546</v>
      </c>
      <c r="G9182" s="32">
        <f t="shared" si="145"/>
        <v>44599.48546</v>
      </c>
      <c r="H9182" s="29">
        <v>0.6666666666666666</v>
      </c>
      <c r="I9182" s="30">
        <f t="shared" si="148"/>
        <v>-44598.81879</v>
      </c>
      <c r="J9182" s="5" t="s">
        <v>5997</v>
      </c>
      <c r="K9182" t="str">
        <f t="shared" si="147"/>
        <v/>
      </c>
    </row>
    <row r="9183">
      <c r="A9183" s="24">
        <v>44599.473808888884</v>
      </c>
      <c r="B9183" s="5" t="s">
        <v>2444</v>
      </c>
      <c r="C9183" s="5" t="s">
        <v>516</v>
      </c>
      <c r="D9183" s="5" t="s">
        <v>3246</v>
      </c>
      <c r="F9183" s="28">
        <f t="shared" si="67"/>
        <v>44599.55714</v>
      </c>
      <c r="G9183" s="32">
        <f t="shared" si="145"/>
        <v>44599.55714</v>
      </c>
      <c r="H9183" s="36">
        <v>0.6291666666666667</v>
      </c>
      <c r="J9183" s="5" t="s">
        <v>6042</v>
      </c>
      <c r="K9183" t="str">
        <f>IF(ISBLANK(#REF!),E9183,"")</f>
        <v/>
      </c>
    </row>
    <row r="9184">
      <c r="A9184" s="24">
        <v>44599.64660114583</v>
      </c>
      <c r="B9184" s="5" t="s">
        <v>3401</v>
      </c>
      <c r="C9184" s="5" t="s">
        <v>1787</v>
      </c>
      <c r="D9184" s="5" t="s">
        <v>2787</v>
      </c>
      <c r="F9184" s="28">
        <f t="shared" si="67"/>
        <v>44599.72993</v>
      </c>
      <c r="G9184" s="32">
        <f t="shared" si="145"/>
        <v>44599.72993</v>
      </c>
      <c r="I9184" t="str">
        <f t="shared" ref="I9184:I9188" si="149">IF(ISBLANK(H9184),"",H9184-G9184)</f>
        <v/>
      </c>
      <c r="K9184" t="str">
        <f t="shared" ref="K9184:K9983" si="150">IF(ISBLANK(H9184),E9184,"")</f>
        <v/>
      </c>
    </row>
    <row r="9185">
      <c r="A9185" s="24">
        <v>44600.403831828706</v>
      </c>
      <c r="B9185" s="5" t="s">
        <v>6163</v>
      </c>
      <c r="C9185" s="5" t="s">
        <v>3201</v>
      </c>
      <c r="D9185" s="5" t="s">
        <v>624</v>
      </c>
      <c r="E9185" s="5">
        <v>2.0</v>
      </c>
      <c r="F9185" s="28">
        <f t="shared" si="67"/>
        <v>44600.48717</v>
      </c>
      <c r="G9185" s="32">
        <f t="shared" si="145"/>
        <v>44600.48717</v>
      </c>
      <c r="H9185" s="29">
        <v>0.6291666666666667</v>
      </c>
      <c r="I9185" s="30">
        <f t="shared" si="149"/>
        <v>-44599.858</v>
      </c>
      <c r="K9185" t="str">
        <f t="shared" si="150"/>
        <v/>
      </c>
    </row>
    <row r="9186">
      <c r="A9186" s="24">
        <v>44600.41588480324</v>
      </c>
      <c r="B9186" s="5" t="s">
        <v>5964</v>
      </c>
      <c r="C9186" s="5" t="s">
        <v>5949</v>
      </c>
      <c r="D9186" s="5" t="s">
        <v>4259</v>
      </c>
      <c r="E9186" s="5">
        <v>4.0</v>
      </c>
      <c r="F9186" s="28">
        <f t="shared" si="67"/>
        <v>44600.49922</v>
      </c>
      <c r="G9186" s="32">
        <f t="shared" si="145"/>
        <v>44600.49922</v>
      </c>
      <c r="H9186" s="29">
        <v>0.4986111111111111</v>
      </c>
      <c r="I9186" s="30">
        <f t="shared" si="149"/>
        <v>-44600.00061</v>
      </c>
      <c r="K9186" t="str">
        <f t="shared" si="150"/>
        <v/>
      </c>
    </row>
    <row r="9187">
      <c r="A9187" s="24">
        <v>44600.48523733796</v>
      </c>
      <c r="B9187" s="5" t="s">
        <v>2680</v>
      </c>
      <c r="C9187" s="5" t="s">
        <v>516</v>
      </c>
      <c r="D9187" s="5" t="s">
        <v>3246</v>
      </c>
      <c r="F9187" s="28">
        <f t="shared" si="67"/>
        <v>44600.56857</v>
      </c>
      <c r="G9187" s="32">
        <f t="shared" si="145"/>
        <v>44600.56857</v>
      </c>
      <c r="H9187" s="29">
        <v>0.6666666666666666</v>
      </c>
      <c r="I9187" s="30">
        <f t="shared" si="149"/>
        <v>-44599.9019</v>
      </c>
      <c r="J9187" s="5" t="s">
        <v>3959</v>
      </c>
      <c r="K9187" t="str">
        <f t="shared" si="150"/>
        <v/>
      </c>
    </row>
    <row r="9188">
      <c r="A9188" s="24">
        <v>44600.49231052083</v>
      </c>
      <c r="B9188" s="5" t="s">
        <v>6164</v>
      </c>
      <c r="C9188" s="5" t="s">
        <v>4821</v>
      </c>
      <c r="D9188" s="5" t="s">
        <v>624</v>
      </c>
      <c r="E9188" s="5">
        <v>5.0</v>
      </c>
      <c r="F9188" s="28">
        <f t="shared" si="67"/>
        <v>44600.57564</v>
      </c>
      <c r="G9188" s="32">
        <f t="shared" si="145"/>
        <v>44600.57564</v>
      </c>
      <c r="H9188" s="29">
        <v>0.6243055555555556</v>
      </c>
      <c r="I9188" s="30">
        <f t="shared" si="149"/>
        <v>-44599.95134</v>
      </c>
      <c r="K9188" t="str">
        <f t="shared" si="150"/>
        <v/>
      </c>
    </row>
    <row r="9189">
      <c r="A9189" s="24">
        <v>44600.49977306713</v>
      </c>
      <c r="B9189" s="5" t="s">
        <v>6165</v>
      </c>
      <c r="C9189" s="5" t="s">
        <v>6158</v>
      </c>
      <c r="D9189" s="5" t="s">
        <v>5114</v>
      </c>
      <c r="E9189" s="5">
        <v>7.0</v>
      </c>
      <c r="F9189" s="28">
        <f t="shared" si="67"/>
        <v>44600.58311</v>
      </c>
      <c r="G9189" s="32">
        <f t="shared" si="145"/>
        <v>44600.58311</v>
      </c>
      <c r="H9189" s="29">
        <v>0.6666666666666666</v>
      </c>
      <c r="K9189" t="str">
        <f t="shared" si="150"/>
        <v/>
      </c>
    </row>
    <row r="9190">
      <c r="A9190" s="24">
        <v>44600.500711932866</v>
      </c>
      <c r="B9190" s="5" t="s">
        <v>6166</v>
      </c>
      <c r="C9190" s="5" t="s">
        <v>6167</v>
      </c>
      <c r="D9190" s="5" t="s">
        <v>5114</v>
      </c>
      <c r="E9190" s="5">
        <v>8.0</v>
      </c>
      <c r="F9190" s="28">
        <f t="shared" si="67"/>
        <v>44600.58405</v>
      </c>
      <c r="G9190" s="32">
        <f t="shared" si="145"/>
        <v>44600.58405</v>
      </c>
      <c r="H9190" s="29">
        <v>0.6666666666666666</v>
      </c>
      <c r="I9190" s="30">
        <f t="shared" ref="I9190:I9821" si="151">IF(ISBLANK(H9190),"",H9190-G9190)</f>
        <v>-44599.91738</v>
      </c>
      <c r="K9190" t="str">
        <f t="shared" si="150"/>
        <v/>
      </c>
    </row>
    <row r="9191">
      <c r="A9191" s="24">
        <v>44600.64866908565</v>
      </c>
      <c r="B9191" s="5" t="s">
        <v>6168</v>
      </c>
      <c r="F9191" s="28">
        <f t="shared" si="67"/>
        <v>44600.732</v>
      </c>
      <c r="G9191" s="32">
        <f t="shared" si="145"/>
        <v>44600.732</v>
      </c>
      <c r="I9191" t="str">
        <f t="shared" si="151"/>
        <v/>
      </c>
      <c r="K9191" t="str">
        <f t="shared" si="150"/>
        <v/>
      </c>
    </row>
    <row r="9192">
      <c r="A9192" s="24">
        <v>44600.652296678236</v>
      </c>
      <c r="B9192" s="5" t="s">
        <v>6169</v>
      </c>
      <c r="C9192" s="5" t="s">
        <v>1787</v>
      </c>
      <c r="D9192" s="5" t="s">
        <v>2787</v>
      </c>
      <c r="F9192" s="28">
        <f t="shared" si="67"/>
        <v>44600.73563</v>
      </c>
      <c r="G9192" s="32">
        <f t="shared" si="145"/>
        <v>44600.73563</v>
      </c>
      <c r="I9192" t="str">
        <f t="shared" si="151"/>
        <v/>
      </c>
      <c r="K9192" t="str">
        <f t="shared" si="150"/>
        <v/>
      </c>
    </row>
    <row r="9193">
      <c r="A9193" s="24">
        <v>44601.231288738425</v>
      </c>
      <c r="B9193" s="5" t="s">
        <v>6170</v>
      </c>
      <c r="C9193" s="5" t="s">
        <v>516</v>
      </c>
      <c r="D9193" s="5" t="s">
        <v>223</v>
      </c>
      <c r="F9193" s="28">
        <f t="shared" si="67"/>
        <v>44601.31462</v>
      </c>
      <c r="G9193" s="32">
        <f t="shared" si="145"/>
        <v>44601.31462</v>
      </c>
      <c r="H9193" s="29">
        <v>0.6055555555555555</v>
      </c>
      <c r="I9193" s="30">
        <f t="shared" si="151"/>
        <v>-44600.70907</v>
      </c>
      <c r="J9193" s="5" t="s">
        <v>3959</v>
      </c>
      <c r="K9193" t="str">
        <f t="shared" si="150"/>
        <v/>
      </c>
    </row>
    <row r="9194">
      <c r="A9194" s="24">
        <v>44601.292368159724</v>
      </c>
      <c r="B9194" s="5" t="s">
        <v>907</v>
      </c>
      <c r="C9194" s="5" t="s">
        <v>2702</v>
      </c>
      <c r="D9194" s="5" t="s">
        <v>5042</v>
      </c>
      <c r="F9194" s="28">
        <f t="shared" si="67"/>
        <v>44601.3757</v>
      </c>
      <c r="G9194" s="32">
        <f t="shared" si="145"/>
        <v>44601.3757</v>
      </c>
      <c r="H9194" s="29">
        <v>0.33819444444444446</v>
      </c>
      <c r="I9194" s="30">
        <f t="shared" si="151"/>
        <v>-44601.03751</v>
      </c>
      <c r="J9194" s="5" t="s">
        <v>3974</v>
      </c>
      <c r="K9194" t="str">
        <f t="shared" si="150"/>
        <v/>
      </c>
    </row>
    <row r="9195">
      <c r="A9195" s="24">
        <v>44601.33630039352</v>
      </c>
      <c r="B9195" s="5" t="s">
        <v>4894</v>
      </c>
      <c r="C9195" s="5" t="s">
        <v>6136</v>
      </c>
      <c r="D9195" s="5" t="s">
        <v>1722</v>
      </c>
      <c r="E9195" s="5">
        <v>4.0</v>
      </c>
      <c r="F9195" s="28">
        <f t="shared" si="67"/>
        <v>44601.41963</v>
      </c>
      <c r="G9195" s="32">
        <f t="shared" si="145"/>
        <v>44601.41963</v>
      </c>
      <c r="H9195" s="29">
        <v>0.5618055555555556</v>
      </c>
      <c r="I9195" s="30">
        <f t="shared" si="151"/>
        <v>-44600.85783</v>
      </c>
      <c r="K9195" t="str">
        <f t="shared" si="150"/>
        <v/>
      </c>
    </row>
    <row r="9196">
      <c r="A9196" s="24">
        <v>44601.33666965278</v>
      </c>
      <c r="B9196" s="5" t="s">
        <v>4894</v>
      </c>
      <c r="C9196" s="5" t="s">
        <v>6136</v>
      </c>
      <c r="D9196" s="5" t="s">
        <v>1722</v>
      </c>
      <c r="E9196" s="5">
        <v>5.0</v>
      </c>
      <c r="F9196" s="28">
        <f t="shared" si="67"/>
        <v>44601.42</v>
      </c>
      <c r="G9196" s="32">
        <f t="shared" si="145"/>
        <v>44601.42</v>
      </c>
      <c r="H9196" s="29">
        <v>0.5618055555555556</v>
      </c>
      <c r="I9196" s="30">
        <f t="shared" si="151"/>
        <v>-44600.8582</v>
      </c>
      <c r="K9196" t="str">
        <f t="shared" si="150"/>
        <v/>
      </c>
    </row>
    <row r="9197">
      <c r="A9197" s="24">
        <v>44601.343543090275</v>
      </c>
      <c r="B9197" s="5" t="s">
        <v>254</v>
      </c>
      <c r="C9197" s="5" t="s">
        <v>251</v>
      </c>
      <c r="D9197" s="5" t="s">
        <v>660</v>
      </c>
      <c r="E9197" s="5">
        <v>7.0</v>
      </c>
      <c r="F9197" s="28">
        <f t="shared" si="67"/>
        <v>44601.42688</v>
      </c>
      <c r="G9197" s="32">
        <f t="shared" si="145"/>
        <v>44601.42688</v>
      </c>
      <c r="H9197" s="29">
        <v>0.4777777777777778</v>
      </c>
      <c r="I9197" s="30">
        <f t="shared" si="151"/>
        <v>-44600.9491</v>
      </c>
      <c r="K9197" t="str">
        <f t="shared" si="150"/>
        <v/>
      </c>
    </row>
    <row r="9198">
      <c r="A9198" s="24">
        <v>44601.34376497685</v>
      </c>
      <c r="B9198" s="5" t="s">
        <v>250</v>
      </c>
      <c r="C9198" s="5" t="s">
        <v>251</v>
      </c>
      <c r="D9198" s="5" t="s">
        <v>660</v>
      </c>
      <c r="E9198" s="5">
        <v>8.0</v>
      </c>
      <c r="F9198" s="28">
        <f t="shared" si="67"/>
        <v>44601.4271</v>
      </c>
      <c r="G9198" s="32">
        <f t="shared" si="145"/>
        <v>44601.4271</v>
      </c>
      <c r="H9198" s="29">
        <v>0.4777777777777778</v>
      </c>
      <c r="I9198" s="30">
        <f t="shared" si="151"/>
        <v>-44600.94932</v>
      </c>
      <c r="K9198" t="str">
        <f t="shared" si="150"/>
        <v/>
      </c>
    </row>
    <row r="9199">
      <c r="A9199" s="24">
        <v>44601.34692984953</v>
      </c>
      <c r="B9199" s="5" t="s">
        <v>3430</v>
      </c>
      <c r="C9199" s="5" t="s">
        <v>1525</v>
      </c>
      <c r="D9199" s="5" t="s">
        <v>660</v>
      </c>
      <c r="E9199" s="5">
        <v>2.0</v>
      </c>
      <c r="F9199" s="28">
        <f t="shared" si="67"/>
        <v>44601.43026</v>
      </c>
      <c r="G9199" s="32">
        <f t="shared" si="145"/>
        <v>44601.43026</v>
      </c>
      <c r="H9199" s="29">
        <v>0.4895833333333333</v>
      </c>
      <c r="I9199" s="30">
        <f t="shared" si="151"/>
        <v>-44600.94068</v>
      </c>
      <c r="K9199" t="str">
        <f t="shared" si="150"/>
        <v/>
      </c>
    </row>
    <row r="9200">
      <c r="A9200" s="24">
        <v>44601.35402704861</v>
      </c>
      <c r="B9200" s="5" t="s">
        <v>5018</v>
      </c>
      <c r="C9200" s="5" t="s">
        <v>516</v>
      </c>
      <c r="D9200" s="5" t="s">
        <v>3246</v>
      </c>
      <c r="F9200" s="28">
        <f t="shared" si="67"/>
        <v>44601.43736</v>
      </c>
      <c r="G9200" s="32">
        <f t="shared" si="145"/>
        <v>44601.43736</v>
      </c>
      <c r="H9200" s="29">
        <v>0.6666666666666666</v>
      </c>
      <c r="I9200" s="30">
        <f t="shared" si="151"/>
        <v>-44600.77069</v>
      </c>
      <c r="J9200" s="5" t="s">
        <v>3974</v>
      </c>
      <c r="K9200" t="str">
        <f t="shared" si="150"/>
        <v/>
      </c>
    </row>
    <row r="9201">
      <c r="A9201" s="24">
        <v>44601.37171767361</v>
      </c>
      <c r="B9201" s="5" t="s">
        <v>823</v>
      </c>
      <c r="C9201" s="5" t="s">
        <v>716</v>
      </c>
      <c r="D9201" s="5" t="s">
        <v>5049</v>
      </c>
      <c r="E9201" s="5">
        <v>9.0</v>
      </c>
      <c r="F9201" s="28">
        <f t="shared" si="67"/>
        <v>44601.45505</v>
      </c>
      <c r="G9201" s="32">
        <f t="shared" si="145"/>
        <v>44601.45505</v>
      </c>
      <c r="H9201" s="29">
        <v>0.4756944444444444</v>
      </c>
      <c r="I9201" s="30">
        <f t="shared" si="151"/>
        <v>-44600.97936</v>
      </c>
      <c r="K9201" t="str">
        <f t="shared" si="150"/>
        <v/>
      </c>
    </row>
    <row r="9202">
      <c r="A9202" s="24">
        <v>44601.37231178241</v>
      </c>
      <c r="B9202" s="5" t="s">
        <v>5096</v>
      </c>
      <c r="C9202" s="5" t="s">
        <v>716</v>
      </c>
      <c r="D9202" s="5" t="s">
        <v>5049</v>
      </c>
      <c r="E9202" s="5">
        <v>10.0</v>
      </c>
      <c r="F9202" s="28">
        <f t="shared" si="67"/>
        <v>44601.45565</v>
      </c>
      <c r="G9202" s="32">
        <f t="shared" si="145"/>
        <v>44601.45565</v>
      </c>
      <c r="H9202" s="29">
        <v>0.47638888888888886</v>
      </c>
      <c r="I9202" s="30">
        <f t="shared" si="151"/>
        <v>-44600.97926</v>
      </c>
      <c r="K9202" t="str">
        <f t="shared" si="150"/>
        <v/>
      </c>
    </row>
    <row r="9203">
      <c r="A9203" s="24">
        <v>44601.37255586806</v>
      </c>
      <c r="B9203" s="5" t="s">
        <v>5131</v>
      </c>
      <c r="C9203" s="5" t="s">
        <v>716</v>
      </c>
      <c r="D9203" s="5" t="s">
        <v>5049</v>
      </c>
      <c r="E9203" s="5">
        <v>11.0</v>
      </c>
      <c r="F9203" s="28">
        <f t="shared" si="67"/>
        <v>44601.45589</v>
      </c>
      <c r="G9203" s="32">
        <f t="shared" si="145"/>
        <v>44601.45589</v>
      </c>
      <c r="H9203" s="29">
        <v>0.4756944444444444</v>
      </c>
      <c r="I9203" s="30">
        <f t="shared" si="151"/>
        <v>-44600.98019</v>
      </c>
      <c r="K9203" t="str">
        <f t="shared" si="150"/>
        <v/>
      </c>
    </row>
    <row r="9204">
      <c r="A9204" s="24">
        <v>44601.37756854166</v>
      </c>
      <c r="B9204" s="5" t="s">
        <v>761</v>
      </c>
      <c r="C9204" s="5" t="s">
        <v>564</v>
      </c>
      <c r="D9204" s="5" t="s">
        <v>5049</v>
      </c>
      <c r="E9204" s="5">
        <v>12.0</v>
      </c>
      <c r="F9204" s="28">
        <f t="shared" si="67"/>
        <v>44601.4609</v>
      </c>
      <c r="G9204" s="32">
        <f t="shared" si="145"/>
        <v>44601.4609</v>
      </c>
      <c r="H9204" s="29">
        <v>0.4777777777777778</v>
      </c>
      <c r="I9204" s="30">
        <f t="shared" si="151"/>
        <v>-44600.98312</v>
      </c>
      <c r="K9204" t="str">
        <f t="shared" si="150"/>
        <v/>
      </c>
    </row>
    <row r="9205">
      <c r="A9205" s="24">
        <v>44601.50190836805</v>
      </c>
      <c r="B9205" s="5" t="s">
        <v>5716</v>
      </c>
      <c r="C9205" s="5" t="s">
        <v>1323</v>
      </c>
      <c r="D9205" s="5" t="s">
        <v>1303</v>
      </c>
      <c r="E9205" s="5">
        <v>2.0</v>
      </c>
      <c r="F9205" s="28">
        <f t="shared" si="67"/>
        <v>44601.58524</v>
      </c>
      <c r="G9205" s="32">
        <f t="shared" si="145"/>
        <v>44601.58524</v>
      </c>
      <c r="H9205" s="29">
        <v>0.5569444444444445</v>
      </c>
      <c r="I9205" s="30">
        <f t="shared" si="151"/>
        <v>-44601.0283</v>
      </c>
      <c r="K9205" t="str">
        <f t="shared" si="150"/>
        <v/>
      </c>
    </row>
    <row r="9206">
      <c r="A9206" s="24">
        <v>44601.60999840278</v>
      </c>
      <c r="B9206" s="5" t="s">
        <v>6171</v>
      </c>
      <c r="F9206" s="28">
        <f t="shared" si="67"/>
        <v>44601.69333</v>
      </c>
      <c r="G9206" s="32">
        <f t="shared" si="145"/>
        <v>44601.69333</v>
      </c>
      <c r="I9206" t="str">
        <f t="shared" si="151"/>
        <v/>
      </c>
      <c r="K9206" t="str">
        <f t="shared" si="150"/>
        <v/>
      </c>
    </row>
    <row r="9207">
      <c r="A9207" s="24">
        <v>44601.65372150463</v>
      </c>
      <c r="B9207" s="5" t="s">
        <v>3401</v>
      </c>
      <c r="C9207" s="5" t="s">
        <v>1787</v>
      </c>
      <c r="D9207" s="5" t="s">
        <v>2787</v>
      </c>
      <c r="F9207" s="28">
        <f t="shared" si="67"/>
        <v>44601.73705</v>
      </c>
      <c r="G9207" s="32">
        <f t="shared" si="145"/>
        <v>44601.73705</v>
      </c>
      <c r="I9207" t="str">
        <f t="shared" si="151"/>
        <v/>
      </c>
      <c r="K9207" t="str">
        <f t="shared" si="150"/>
        <v/>
      </c>
    </row>
    <row r="9208">
      <c r="A9208" s="24">
        <v>44602.32469273148</v>
      </c>
      <c r="B9208" s="5" t="s">
        <v>5042</v>
      </c>
      <c r="C9208" s="5" t="s">
        <v>516</v>
      </c>
      <c r="D9208" s="5" t="s">
        <v>3246</v>
      </c>
      <c r="F9208" s="28">
        <f t="shared" si="67"/>
        <v>44602.40803</v>
      </c>
      <c r="G9208" s="32">
        <f t="shared" si="145"/>
        <v>44602.40803</v>
      </c>
      <c r="H9208" s="29">
        <v>0.6666666666666666</v>
      </c>
      <c r="I9208" s="30">
        <f t="shared" si="151"/>
        <v>-44601.74136</v>
      </c>
      <c r="J9208" s="5" t="s">
        <v>3959</v>
      </c>
      <c r="K9208" t="str">
        <f t="shared" si="150"/>
        <v/>
      </c>
    </row>
    <row r="9209">
      <c r="A9209" s="24">
        <v>44602.34675927083</v>
      </c>
      <c r="B9209" s="5" t="s">
        <v>5018</v>
      </c>
      <c r="C9209" s="5" t="s">
        <v>516</v>
      </c>
      <c r="D9209" s="5" t="s">
        <v>3246</v>
      </c>
      <c r="F9209" s="28">
        <f t="shared" si="67"/>
        <v>44602.43009</v>
      </c>
      <c r="G9209" s="32">
        <f t="shared" si="145"/>
        <v>44602.43009</v>
      </c>
      <c r="H9209" s="29">
        <v>0.625</v>
      </c>
      <c r="I9209" s="30">
        <f t="shared" si="151"/>
        <v>-44601.80509</v>
      </c>
      <c r="J9209" s="5" t="s">
        <v>3974</v>
      </c>
      <c r="K9209" t="str">
        <f t="shared" si="150"/>
        <v/>
      </c>
    </row>
    <row r="9210">
      <c r="A9210" s="24">
        <v>44602.42901673611</v>
      </c>
      <c r="B9210" s="5" t="s">
        <v>2374</v>
      </c>
      <c r="C9210" s="5" t="s">
        <v>1705</v>
      </c>
      <c r="D9210" s="5" t="s">
        <v>5042</v>
      </c>
      <c r="E9210" s="5">
        <v>2.0</v>
      </c>
      <c r="F9210" s="28">
        <f t="shared" si="67"/>
        <v>44602.51235</v>
      </c>
      <c r="G9210" s="32">
        <f t="shared" si="145"/>
        <v>44602.51235</v>
      </c>
      <c r="H9210" s="29">
        <v>0.47708333333333336</v>
      </c>
      <c r="I9210" s="30">
        <f t="shared" si="151"/>
        <v>-44602.03527</v>
      </c>
      <c r="K9210" t="str">
        <f t="shared" si="150"/>
        <v/>
      </c>
    </row>
    <row r="9211">
      <c r="A9211" s="24">
        <v>44602.44249015047</v>
      </c>
      <c r="B9211" s="5" t="s">
        <v>2680</v>
      </c>
      <c r="C9211" s="5" t="s">
        <v>516</v>
      </c>
      <c r="D9211" s="5" t="s">
        <v>3246</v>
      </c>
      <c r="F9211" s="28">
        <f t="shared" si="67"/>
        <v>44602.52582</v>
      </c>
      <c r="G9211" s="32">
        <f t="shared" si="145"/>
        <v>44602.52582</v>
      </c>
      <c r="H9211" s="29">
        <v>0.6666666666666666</v>
      </c>
      <c r="I9211" s="30">
        <f t="shared" si="151"/>
        <v>-44601.85916</v>
      </c>
      <c r="J9211" s="5" t="s">
        <v>5745</v>
      </c>
      <c r="K9211" t="str">
        <f t="shared" si="150"/>
        <v/>
      </c>
    </row>
    <row r="9212">
      <c r="A9212" s="24">
        <v>44602.481489178244</v>
      </c>
      <c r="B9212" s="5" t="s">
        <v>2388</v>
      </c>
      <c r="C9212" s="5" t="s">
        <v>619</v>
      </c>
      <c r="D9212" s="5" t="s">
        <v>6172</v>
      </c>
      <c r="E9212" s="5">
        <v>2.0</v>
      </c>
      <c r="F9212" s="28">
        <f t="shared" si="67"/>
        <v>44602.56482</v>
      </c>
      <c r="G9212" s="32">
        <f t="shared" si="145"/>
        <v>44602.56482</v>
      </c>
      <c r="H9212" s="29">
        <v>0.6013888888888889</v>
      </c>
      <c r="I9212" s="30">
        <f t="shared" si="151"/>
        <v>-44601.96343</v>
      </c>
      <c r="K9212" t="str">
        <f t="shared" si="150"/>
        <v/>
      </c>
    </row>
    <row r="9213">
      <c r="A9213" s="24">
        <v>44602.51084967593</v>
      </c>
      <c r="B9213" s="5" t="s">
        <v>6173</v>
      </c>
      <c r="C9213" s="5" t="s">
        <v>1787</v>
      </c>
      <c r="D9213" s="5" t="s">
        <v>5020</v>
      </c>
      <c r="E9213" s="5">
        <v>4.0</v>
      </c>
      <c r="F9213" s="28">
        <f t="shared" si="67"/>
        <v>44602.59418</v>
      </c>
      <c r="G9213" s="32">
        <f t="shared" si="145"/>
        <v>44602.59418</v>
      </c>
      <c r="H9213" s="29">
        <v>0.5416666666666666</v>
      </c>
      <c r="I9213" s="30">
        <f t="shared" si="151"/>
        <v>-44602.05252</v>
      </c>
      <c r="K9213" t="str">
        <f t="shared" si="150"/>
        <v/>
      </c>
    </row>
    <row r="9214">
      <c r="A9214" s="24">
        <v>44602.53887429398</v>
      </c>
      <c r="B9214" s="5" t="s">
        <v>6174</v>
      </c>
      <c r="C9214" s="5" t="s">
        <v>4460</v>
      </c>
      <c r="D9214" s="5" t="s">
        <v>6175</v>
      </c>
      <c r="E9214" s="5">
        <v>5.0</v>
      </c>
      <c r="F9214" s="28">
        <f t="shared" si="67"/>
        <v>44602.62221</v>
      </c>
      <c r="G9214" s="32">
        <f t="shared" si="145"/>
        <v>44602.62221</v>
      </c>
      <c r="H9214" s="29">
        <v>0.6666666666666666</v>
      </c>
      <c r="I9214" s="30">
        <f t="shared" si="151"/>
        <v>-44601.95554</v>
      </c>
      <c r="K9214" t="str">
        <f t="shared" si="150"/>
        <v/>
      </c>
    </row>
    <row r="9215">
      <c r="A9215" s="24">
        <v>44602.60027144676</v>
      </c>
      <c r="B9215" s="5" t="s">
        <v>6171</v>
      </c>
      <c r="C9215" s="5" t="s">
        <v>1787</v>
      </c>
      <c r="D9215" s="5" t="s">
        <v>2787</v>
      </c>
      <c r="E9215" s="5">
        <v>38.0</v>
      </c>
      <c r="F9215" s="28">
        <f t="shared" si="67"/>
        <v>44602.6836</v>
      </c>
      <c r="G9215" s="32">
        <f t="shared" si="145"/>
        <v>44602.6836</v>
      </c>
      <c r="H9215" s="29">
        <v>0.6666666666666666</v>
      </c>
      <c r="I9215" s="30">
        <f t="shared" si="151"/>
        <v>-44602.01694</v>
      </c>
      <c r="J9215" s="5" t="s">
        <v>1861</v>
      </c>
      <c r="K9215" t="str">
        <f t="shared" si="150"/>
        <v/>
      </c>
    </row>
    <row r="9216">
      <c r="A9216" s="24">
        <v>44602.666701608796</v>
      </c>
      <c r="B9216" s="5" t="s">
        <v>3401</v>
      </c>
      <c r="C9216" s="5" t="s">
        <v>1787</v>
      </c>
      <c r="D9216" s="5" t="s">
        <v>2787</v>
      </c>
      <c r="F9216" s="28">
        <f t="shared" si="67"/>
        <v>44602.75003</v>
      </c>
      <c r="G9216" s="32">
        <f t="shared" si="145"/>
        <v>44602.75003</v>
      </c>
      <c r="I9216" t="str">
        <f t="shared" si="151"/>
        <v/>
      </c>
      <c r="K9216" t="str">
        <f t="shared" si="150"/>
        <v/>
      </c>
    </row>
    <row r="9217">
      <c r="A9217" s="24">
        <v>44603.34055622685</v>
      </c>
      <c r="B9217" s="5" t="s">
        <v>5018</v>
      </c>
      <c r="C9217" s="5" t="s">
        <v>516</v>
      </c>
      <c r="D9217" s="5" t="s">
        <v>3246</v>
      </c>
      <c r="E9217" s="5">
        <v>9.0</v>
      </c>
      <c r="F9217" s="28">
        <f t="shared" si="67"/>
        <v>44603.42389</v>
      </c>
      <c r="G9217" s="32">
        <f t="shared" si="145"/>
        <v>44603.42389</v>
      </c>
      <c r="H9217" s="29">
        <v>0.6076388888888888</v>
      </c>
      <c r="I9217" s="30">
        <f t="shared" si="151"/>
        <v>-44602.81625</v>
      </c>
      <c r="K9217" t="str">
        <f t="shared" si="150"/>
        <v/>
      </c>
    </row>
    <row r="9218">
      <c r="A9218" s="24">
        <v>44603.378605729165</v>
      </c>
      <c r="B9218" s="5" t="s">
        <v>55</v>
      </c>
      <c r="C9218" s="5" t="s">
        <v>516</v>
      </c>
      <c r="D9218" s="5" t="s">
        <v>3246</v>
      </c>
      <c r="E9218" s="5">
        <v>44.0</v>
      </c>
      <c r="F9218" s="28">
        <f t="shared" si="67"/>
        <v>44603.46194</v>
      </c>
      <c r="G9218" s="32">
        <f t="shared" si="145"/>
        <v>44603.46194</v>
      </c>
      <c r="H9218" s="29">
        <v>0.6666666666666666</v>
      </c>
      <c r="I9218" s="30">
        <f t="shared" si="151"/>
        <v>-44602.79527</v>
      </c>
      <c r="J9218" s="5" t="s">
        <v>1861</v>
      </c>
      <c r="K9218" t="str">
        <f t="shared" si="150"/>
        <v/>
      </c>
    </row>
    <row r="9219">
      <c r="A9219" s="24">
        <v>44603.59842900463</v>
      </c>
      <c r="B9219" s="5" t="s">
        <v>6171</v>
      </c>
      <c r="C9219" s="5" t="s">
        <v>1787</v>
      </c>
      <c r="D9219" s="5" t="s">
        <v>2787</v>
      </c>
      <c r="F9219" s="28">
        <f t="shared" si="67"/>
        <v>44603.68176</v>
      </c>
      <c r="G9219" s="32">
        <f t="shared" si="145"/>
        <v>44603.68176</v>
      </c>
      <c r="I9219" t="str">
        <f t="shared" si="151"/>
        <v/>
      </c>
      <c r="K9219" t="str">
        <f t="shared" si="150"/>
        <v/>
      </c>
    </row>
    <row r="9220">
      <c r="A9220" s="24">
        <v>44603.65116262731</v>
      </c>
      <c r="B9220" s="5" t="s">
        <v>3977</v>
      </c>
      <c r="C9220" s="5" t="s">
        <v>1787</v>
      </c>
      <c r="D9220" s="5" t="s">
        <v>2787</v>
      </c>
      <c r="F9220" s="28">
        <f t="shared" si="67"/>
        <v>44603.7345</v>
      </c>
      <c r="G9220" s="32">
        <f t="shared" si="145"/>
        <v>44603.7345</v>
      </c>
      <c r="I9220" t="str">
        <f t="shared" si="151"/>
        <v/>
      </c>
      <c r="K9220" t="str">
        <f t="shared" si="150"/>
        <v/>
      </c>
    </row>
    <row r="9221">
      <c r="A9221" s="24">
        <v>44606.27323594908</v>
      </c>
      <c r="B9221" s="5" t="s">
        <v>2911</v>
      </c>
      <c r="C9221" s="5" t="s">
        <v>516</v>
      </c>
      <c r="D9221" s="5" t="s">
        <v>3246</v>
      </c>
      <c r="E9221" s="5">
        <v>37.0</v>
      </c>
      <c r="F9221" s="28">
        <f t="shared" si="67"/>
        <v>44606.35657</v>
      </c>
      <c r="G9221" s="32">
        <f t="shared" si="145"/>
        <v>44606.35657</v>
      </c>
      <c r="H9221" s="29">
        <v>0.60625</v>
      </c>
      <c r="I9221" s="30">
        <f t="shared" si="151"/>
        <v>-44605.75032</v>
      </c>
      <c r="J9221" s="5" t="s">
        <v>1861</v>
      </c>
      <c r="K9221" t="str">
        <f t="shared" si="150"/>
        <v/>
      </c>
    </row>
    <row r="9222">
      <c r="A9222" s="24">
        <v>44606.29666320602</v>
      </c>
      <c r="B9222" s="5" t="s">
        <v>1197</v>
      </c>
      <c r="C9222" s="5" t="s">
        <v>4821</v>
      </c>
      <c r="D9222" s="5" t="s">
        <v>624</v>
      </c>
      <c r="E9222" s="5">
        <v>44.0</v>
      </c>
      <c r="F9222" s="28">
        <f t="shared" si="67"/>
        <v>44606.38</v>
      </c>
      <c r="G9222" s="32">
        <f t="shared" si="145"/>
        <v>44606.38</v>
      </c>
      <c r="H9222" s="29">
        <v>0.6666666666666666</v>
      </c>
      <c r="I9222" s="30">
        <f t="shared" si="151"/>
        <v>-44605.71333</v>
      </c>
      <c r="J9222" s="5" t="s">
        <v>1861</v>
      </c>
      <c r="K9222" t="str">
        <f t="shared" si="150"/>
        <v/>
      </c>
    </row>
    <row r="9223">
      <c r="A9223" s="24">
        <v>44606.306804305554</v>
      </c>
      <c r="B9223" s="5" t="s">
        <v>5354</v>
      </c>
      <c r="C9223" s="5" t="s">
        <v>516</v>
      </c>
      <c r="D9223" s="5" t="s">
        <v>3246</v>
      </c>
      <c r="E9223" s="5">
        <v>38.0</v>
      </c>
      <c r="F9223" s="28">
        <f t="shared" si="67"/>
        <v>44606.39014</v>
      </c>
      <c r="G9223" s="32">
        <f t="shared" si="145"/>
        <v>44606.39014</v>
      </c>
      <c r="H9223" s="29">
        <v>0.6666666666666666</v>
      </c>
      <c r="I9223" s="30">
        <f t="shared" si="151"/>
        <v>-44605.72347</v>
      </c>
      <c r="J9223" s="5" t="s">
        <v>1861</v>
      </c>
      <c r="K9223" t="str">
        <f t="shared" si="150"/>
        <v/>
      </c>
    </row>
    <row r="9224">
      <c r="A9224" s="24">
        <v>44606.33079662037</v>
      </c>
      <c r="B9224" s="5" t="s">
        <v>6176</v>
      </c>
      <c r="C9224" s="5" t="s">
        <v>587</v>
      </c>
      <c r="D9224" s="5" t="s">
        <v>2764</v>
      </c>
      <c r="E9224" s="5">
        <v>2.0</v>
      </c>
      <c r="F9224" s="28">
        <f t="shared" si="67"/>
        <v>44606.41413</v>
      </c>
      <c r="G9224" s="32">
        <f t="shared" si="145"/>
        <v>44606.41413</v>
      </c>
      <c r="H9224" s="29">
        <v>0.6666666666666666</v>
      </c>
      <c r="I9224" s="30">
        <f t="shared" si="151"/>
        <v>-44605.74746</v>
      </c>
      <c r="K9224" t="str">
        <f t="shared" si="150"/>
        <v/>
      </c>
    </row>
    <row r="9225">
      <c r="A9225" s="24">
        <v>44606.33164364583</v>
      </c>
      <c r="B9225" s="5" t="s">
        <v>1612</v>
      </c>
      <c r="C9225" s="5" t="s">
        <v>516</v>
      </c>
      <c r="D9225" s="5" t="s">
        <v>3246</v>
      </c>
      <c r="F9225" s="28">
        <f t="shared" si="67"/>
        <v>44606.41498</v>
      </c>
      <c r="G9225" s="32">
        <f t="shared" si="145"/>
        <v>44606.41498</v>
      </c>
      <c r="H9225" s="29">
        <v>0.5784722222222223</v>
      </c>
      <c r="I9225" s="30">
        <f t="shared" si="151"/>
        <v>-44605.8365</v>
      </c>
      <c r="J9225" s="5" t="s">
        <v>5745</v>
      </c>
      <c r="K9225" t="str">
        <f t="shared" si="150"/>
        <v/>
      </c>
    </row>
    <row r="9226">
      <c r="A9226" s="24">
        <v>44606.335206759264</v>
      </c>
      <c r="B9226" s="5" t="s">
        <v>2416</v>
      </c>
      <c r="C9226" s="5" t="s">
        <v>5391</v>
      </c>
      <c r="D9226" s="5" t="s">
        <v>624</v>
      </c>
      <c r="E9226" s="5">
        <v>5.0</v>
      </c>
      <c r="F9226" s="28">
        <f t="shared" si="67"/>
        <v>44606.41854</v>
      </c>
      <c r="G9226" s="32">
        <f t="shared" si="145"/>
        <v>44606.41854</v>
      </c>
      <c r="H9226" s="29">
        <v>0.5791666666666667</v>
      </c>
      <c r="I9226" s="30">
        <f t="shared" si="151"/>
        <v>-44605.83937</v>
      </c>
      <c r="K9226" t="str">
        <f t="shared" si="150"/>
        <v/>
      </c>
    </row>
    <row r="9227">
      <c r="A9227" s="24">
        <v>44606.33757771991</v>
      </c>
      <c r="B9227" s="5" t="s">
        <v>122</v>
      </c>
      <c r="C9227" s="5" t="s">
        <v>516</v>
      </c>
      <c r="D9227" s="5" t="s">
        <v>3246</v>
      </c>
      <c r="F9227" s="28">
        <f t="shared" si="67"/>
        <v>44606.42091</v>
      </c>
      <c r="G9227" s="32">
        <f t="shared" si="145"/>
        <v>44606.42091</v>
      </c>
      <c r="H9227" s="29">
        <v>0.6666666666666666</v>
      </c>
      <c r="I9227" s="30">
        <f t="shared" si="151"/>
        <v>-44605.75424</v>
      </c>
      <c r="J9227" s="5" t="s">
        <v>3974</v>
      </c>
      <c r="K9227" t="str">
        <f t="shared" si="150"/>
        <v/>
      </c>
    </row>
    <row r="9228">
      <c r="A9228" s="24">
        <v>44606.34090652778</v>
      </c>
      <c r="B9228" s="5" t="s">
        <v>3973</v>
      </c>
      <c r="C9228" s="5" t="s">
        <v>516</v>
      </c>
      <c r="D9228" s="5" t="s">
        <v>107</v>
      </c>
      <c r="F9228" s="28">
        <f t="shared" si="67"/>
        <v>44606.42424</v>
      </c>
      <c r="G9228" s="32">
        <f t="shared" si="145"/>
        <v>44606.42424</v>
      </c>
      <c r="H9228" s="29">
        <v>0.6666666666666666</v>
      </c>
      <c r="I9228" s="30">
        <f t="shared" si="151"/>
        <v>-44605.75757</v>
      </c>
      <c r="J9228" s="5" t="s">
        <v>5887</v>
      </c>
      <c r="K9228" t="str">
        <f t="shared" si="150"/>
        <v/>
      </c>
    </row>
    <row r="9229">
      <c r="A9229" s="24">
        <v>44606.34444144676</v>
      </c>
      <c r="B9229" s="5" t="s">
        <v>1277</v>
      </c>
      <c r="C9229" s="5" t="s">
        <v>418</v>
      </c>
      <c r="D9229" s="5" t="s">
        <v>18</v>
      </c>
      <c r="E9229" s="5">
        <v>7.0</v>
      </c>
      <c r="F9229" s="28">
        <f t="shared" si="67"/>
        <v>44606.42777</v>
      </c>
      <c r="G9229" s="32">
        <f t="shared" si="145"/>
        <v>44606.42777</v>
      </c>
      <c r="H9229" s="29">
        <v>0.6666666666666666</v>
      </c>
      <c r="I9229" s="30">
        <f t="shared" si="151"/>
        <v>-44605.76111</v>
      </c>
      <c r="K9229" t="str">
        <f t="shared" si="150"/>
        <v/>
      </c>
    </row>
    <row r="9230">
      <c r="A9230" s="24">
        <v>44606.3448941088</v>
      </c>
      <c r="B9230" s="5" t="s">
        <v>1279</v>
      </c>
      <c r="C9230" s="5" t="s">
        <v>418</v>
      </c>
      <c r="D9230" s="5" t="s">
        <v>18</v>
      </c>
      <c r="E9230" s="5">
        <v>8.0</v>
      </c>
      <c r="F9230" s="28">
        <f t="shared" si="67"/>
        <v>44606.42823</v>
      </c>
      <c r="G9230" s="32">
        <f t="shared" si="145"/>
        <v>44606.42823</v>
      </c>
      <c r="H9230" s="29">
        <v>0.6666666666666666</v>
      </c>
      <c r="I9230" s="30">
        <f t="shared" si="151"/>
        <v>-44605.76156</v>
      </c>
      <c r="K9230" t="str">
        <f t="shared" si="150"/>
        <v/>
      </c>
    </row>
    <row r="9231">
      <c r="A9231" s="24">
        <v>44606.345400555554</v>
      </c>
      <c r="B9231" s="5" t="s">
        <v>391</v>
      </c>
      <c r="C9231" s="5" t="s">
        <v>6016</v>
      </c>
      <c r="D9231" s="5" t="s">
        <v>18</v>
      </c>
      <c r="E9231" s="5">
        <v>9.0</v>
      </c>
      <c r="F9231" s="28">
        <f t="shared" si="67"/>
        <v>44606.42873</v>
      </c>
      <c r="G9231" s="32">
        <f t="shared" si="145"/>
        <v>44606.42873</v>
      </c>
      <c r="H9231" s="29">
        <v>0.6666666666666666</v>
      </c>
      <c r="I9231" s="30">
        <f t="shared" si="151"/>
        <v>-44605.76207</v>
      </c>
      <c r="K9231" t="str">
        <f t="shared" si="150"/>
        <v/>
      </c>
    </row>
    <row r="9232">
      <c r="A9232" s="24">
        <v>44606.351099224536</v>
      </c>
      <c r="B9232" s="5" t="s">
        <v>2548</v>
      </c>
      <c r="C9232" s="5" t="s">
        <v>545</v>
      </c>
      <c r="D9232" s="5" t="s">
        <v>3246</v>
      </c>
      <c r="F9232" s="28">
        <f t="shared" si="67"/>
        <v>44606.43443</v>
      </c>
      <c r="G9232" s="32">
        <f t="shared" si="145"/>
        <v>44606.43443</v>
      </c>
      <c r="H9232" s="29">
        <v>0.6666666666666666</v>
      </c>
      <c r="I9232" s="30">
        <f t="shared" si="151"/>
        <v>-44605.76777</v>
      </c>
      <c r="J9232" s="5" t="s">
        <v>5997</v>
      </c>
      <c r="K9232" t="str">
        <f t="shared" si="150"/>
        <v/>
      </c>
    </row>
    <row r="9233">
      <c r="A9233" s="24">
        <v>44606.391005717596</v>
      </c>
      <c r="B9233" s="5" t="s">
        <v>950</v>
      </c>
      <c r="C9233" s="5" t="s">
        <v>923</v>
      </c>
      <c r="D9233" s="5" t="s">
        <v>2475</v>
      </c>
      <c r="E9233" s="5">
        <v>10.0</v>
      </c>
      <c r="F9233" s="28">
        <f t="shared" si="67"/>
        <v>44606.47434</v>
      </c>
      <c r="G9233" s="32">
        <f t="shared" si="145"/>
        <v>44606.47434</v>
      </c>
      <c r="H9233" s="29">
        <v>0.6666666666666666</v>
      </c>
      <c r="I9233" s="30">
        <f t="shared" si="151"/>
        <v>-44605.80767</v>
      </c>
      <c r="K9233" t="str">
        <f t="shared" si="150"/>
        <v/>
      </c>
    </row>
    <row r="9234">
      <c r="A9234" s="24">
        <v>44606.39154832176</v>
      </c>
      <c r="B9234" s="5" t="s">
        <v>6177</v>
      </c>
      <c r="C9234" s="5" t="s">
        <v>923</v>
      </c>
      <c r="D9234" s="5" t="s">
        <v>2475</v>
      </c>
      <c r="E9234" s="5">
        <v>11.0</v>
      </c>
      <c r="F9234" s="28">
        <f t="shared" si="67"/>
        <v>44606.47488</v>
      </c>
      <c r="G9234" s="32">
        <f t="shared" si="145"/>
        <v>44606.47488</v>
      </c>
      <c r="H9234" s="29">
        <v>0.6666666666666666</v>
      </c>
      <c r="I9234" s="30">
        <f t="shared" si="151"/>
        <v>-44605.80821</v>
      </c>
      <c r="K9234" t="str">
        <f t="shared" si="150"/>
        <v/>
      </c>
    </row>
    <row r="9235">
      <c r="A9235" s="24">
        <v>44606.392018530096</v>
      </c>
      <c r="B9235" s="5" t="s">
        <v>5960</v>
      </c>
      <c r="C9235" s="5" t="s">
        <v>923</v>
      </c>
      <c r="D9235" s="5" t="s">
        <v>2475</v>
      </c>
      <c r="E9235" s="5">
        <v>12.0</v>
      </c>
      <c r="F9235" s="28">
        <f t="shared" si="67"/>
        <v>44606.47535</v>
      </c>
      <c r="G9235" s="32">
        <f t="shared" si="145"/>
        <v>44606.47535</v>
      </c>
      <c r="H9235" s="29">
        <v>0.6666666666666666</v>
      </c>
      <c r="I9235" s="30">
        <f t="shared" si="151"/>
        <v>-44605.80869</v>
      </c>
      <c r="K9235" t="str">
        <f t="shared" si="150"/>
        <v/>
      </c>
    </row>
    <row r="9236">
      <c r="A9236" s="24">
        <v>44606.39774050926</v>
      </c>
      <c r="B9236" s="5" t="s">
        <v>6178</v>
      </c>
      <c r="C9236" s="5" t="s">
        <v>610</v>
      </c>
      <c r="D9236" s="5" t="s">
        <v>716</v>
      </c>
      <c r="E9236" s="5">
        <v>4.0</v>
      </c>
      <c r="F9236" s="28">
        <f t="shared" si="67"/>
        <v>44606.48107</v>
      </c>
      <c r="G9236" s="32">
        <f t="shared" si="145"/>
        <v>44606.48107</v>
      </c>
      <c r="H9236" s="29">
        <v>0.4583333333333333</v>
      </c>
      <c r="I9236" s="30">
        <f t="shared" si="151"/>
        <v>-44606.02274</v>
      </c>
      <c r="K9236" t="str">
        <f t="shared" si="150"/>
        <v/>
      </c>
    </row>
    <row r="9237">
      <c r="A9237" s="24">
        <v>44606.54773679398</v>
      </c>
      <c r="B9237" s="5" t="s">
        <v>761</v>
      </c>
      <c r="C9237" s="5" t="s">
        <v>766</v>
      </c>
      <c r="D9237" s="5" t="s">
        <v>624</v>
      </c>
      <c r="E9237" s="5">
        <v>38.0</v>
      </c>
      <c r="F9237" s="28">
        <f t="shared" si="67"/>
        <v>44606.63107</v>
      </c>
      <c r="G9237" s="32">
        <f t="shared" si="145"/>
        <v>44606.63107</v>
      </c>
      <c r="H9237" s="29">
        <v>0.6666666666666666</v>
      </c>
      <c r="I9237" s="30">
        <f t="shared" si="151"/>
        <v>-44605.9644</v>
      </c>
      <c r="J9237" s="5" t="s">
        <v>1861</v>
      </c>
      <c r="K9237" t="str">
        <f t="shared" si="150"/>
        <v/>
      </c>
    </row>
    <row r="9238">
      <c r="A9238" s="24">
        <v>44606.54822003472</v>
      </c>
      <c r="B9238" s="5" t="s">
        <v>4585</v>
      </c>
      <c r="C9238" s="5" t="s">
        <v>2849</v>
      </c>
      <c r="D9238" s="5" t="s">
        <v>624</v>
      </c>
      <c r="E9238" s="5">
        <v>39.0</v>
      </c>
      <c r="F9238" s="28">
        <f t="shared" si="67"/>
        <v>44606.63155</v>
      </c>
      <c r="G9238" s="32">
        <f t="shared" si="145"/>
        <v>44606.63155</v>
      </c>
      <c r="H9238" s="29">
        <v>0.6666666666666666</v>
      </c>
      <c r="I9238" s="30">
        <f t="shared" si="151"/>
        <v>-44605.96489</v>
      </c>
      <c r="J9238" s="5" t="s">
        <v>1861</v>
      </c>
      <c r="K9238" t="str">
        <f t="shared" si="150"/>
        <v/>
      </c>
    </row>
    <row r="9239">
      <c r="A9239" s="24">
        <v>44606.55652989583</v>
      </c>
      <c r="B9239" s="5" t="s">
        <v>5870</v>
      </c>
      <c r="C9239" s="5" t="s">
        <v>923</v>
      </c>
      <c r="D9239" s="5" t="s">
        <v>2475</v>
      </c>
      <c r="E9239" s="5">
        <v>4.0</v>
      </c>
      <c r="F9239" s="28">
        <f t="shared" si="67"/>
        <v>44606.63986</v>
      </c>
      <c r="G9239" s="32">
        <f t="shared" si="145"/>
        <v>44606.63986</v>
      </c>
      <c r="H9239" s="29">
        <v>0.6666666666666666</v>
      </c>
      <c r="I9239" s="30">
        <f t="shared" si="151"/>
        <v>-44605.9732</v>
      </c>
      <c r="K9239" t="str">
        <f t="shared" si="150"/>
        <v/>
      </c>
    </row>
    <row r="9240">
      <c r="A9240" s="24">
        <v>44606.55738579862</v>
      </c>
      <c r="B9240" s="5" t="s">
        <v>6179</v>
      </c>
      <c r="C9240" s="5" t="s">
        <v>923</v>
      </c>
      <c r="D9240" s="5" t="s">
        <v>2475</v>
      </c>
      <c r="E9240" s="5">
        <v>5.0</v>
      </c>
      <c r="F9240" s="28">
        <f t="shared" si="67"/>
        <v>44606.64072</v>
      </c>
      <c r="G9240" s="32">
        <f t="shared" si="145"/>
        <v>44606.64072</v>
      </c>
      <c r="H9240" s="29">
        <v>0.6666666666666666</v>
      </c>
      <c r="I9240" s="30">
        <f t="shared" si="151"/>
        <v>-44605.97405</v>
      </c>
      <c r="K9240" t="str">
        <f t="shared" si="150"/>
        <v/>
      </c>
    </row>
    <row r="9241">
      <c r="A9241" s="24">
        <v>44606.56900563657</v>
      </c>
      <c r="B9241" s="5" t="s">
        <v>4241</v>
      </c>
      <c r="C9241" s="5" t="s">
        <v>2237</v>
      </c>
      <c r="D9241" s="5" t="s">
        <v>6180</v>
      </c>
      <c r="E9241" s="5">
        <v>13.0</v>
      </c>
      <c r="F9241" s="28">
        <f t="shared" si="67"/>
        <v>44606.65234</v>
      </c>
      <c r="G9241" s="32">
        <f t="shared" si="145"/>
        <v>44606.65234</v>
      </c>
      <c r="H9241" s="29">
        <v>0.6666666666666666</v>
      </c>
      <c r="I9241" s="30">
        <f t="shared" si="151"/>
        <v>-44605.98567</v>
      </c>
      <c r="K9241" t="str">
        <f t="shared" si="150"/>
        <v/>
      </c>
    </row>
    <row r="9242">
      <c r="A9242" s="24">
        <v>44606.569351631944</v>
      </c>
      <c r="B9242" s="5" t="s">
        <v>6181</v>
      </c>
      <c r="C9242" s="5" t="s">
        <v>51</v>
      </c>
      <c r="D9242" s="5" t="s">
        <v>6180</v>
      </c>
      <c r="E9242" s="5">
        <v>14.0</v>
      </c>
      <c r="F9242" s="28">
        <f t="shared" si="67"/>
        <v>44606.65268</v>
      </c>
      <c r="G9242" s="32">
        <f t="shared" si="145"/>
        <v>44606.65268</v>
      </c>
      <c r="H9242" s="29">
        <v>0.6666666666666666</v>
      </c>
      <c r="I9242" s="30">
        <f t="shared" si="151"/>
        <v>-44605.98602</v>
      </c>
      <c r="K9242" t="str">
        <f t="shared" si="150"/>
        <v/>
      </c>
    </row>
    <row r="9243">
      <c r="A9243" s="24">
        <v>44606.59932692129</v>
      </c>
      <c r="B9243" s="5" t="s">
        <v>6171</v>
      </c>
      <c r="C9243" s="5" t="s">
        <v>1787</v>
      </c>
      <c r="D9243" s="5" t="s">
        <v>2787</v>
      </c>
      <c r="E9243" s="5">
        <v>37.0</v>
      </c>
      <c r="F9243" s="28">
        <f t="shared" si="67"/>
        <v>44606.68266</v>
      </c>
      <c r="G9243" s="32">
        <f t="shared" si="145"/>
        <v>44606.68266</v>
      </c>
      <c r="H9243" s="29">
        <v>0.6666666666666666</v>
      </c>
      <c r="I9243" s="30">
        <f t="shared" si="151"/>
        <v>-44606.01599</v>
      </c>
      <c r="J9243" s="5" t="s">
        <v>1861</v>
      </c>
      <c r="K9243" t="str">
        <f t="shared" si="150"/>
        <v/>
      </c>
    </row>
    <row r="9244">
      <c r="A9244" s="24">
        <v>44606.64893953704</v>
      </c>
      <c r="B9244" s="5" t="s">
        <v>6182</v>
      </c>
      <c r="F9244" s="28">
        <f t="shared" si="67"/>
        <v>44606.73227</v>
      </c>
      <c r="G9244" s="32">
        <f t="shared" si="145"/>
        <v>44606.73227</v>
      </c>
      <c r="I9244" t="str">
        <f t="shared" si="151"/>
        <v/>
      </c>
      <c r="K9244" t="str">
        <f t="shared" si="150"/>
        <v/>
      </c>
    </row>
    <row r="9245">
      <c r="A9245" s="24">
        <v>44606.86494453704</v>
      </c>
      <c r="B9245" s="5" t="s">
        <v>3401</v>
      </c>
      <c r="C9245" s="5" t="s">
        <v>1787</v>
      </c>
      <c r="D9245" s="5" t="s">
        <v>2787</v>
      </c>
      <c r="F9245" s="28">
        <f t="shared" si="67"/>
        <v>44606.94828</v>
      </c>
      <c r="G9245" s="32">
        <f t="shared" si="145"/>
        <v>44606.94828</v>
      </c>
      <c r="I9245" t="str">
        <f t="shared" si="151"/>
        <v/>
      </c>
      <c r="K9245" t="str">
        <f t="shared" si="150"/>
        <v/>
      </c>
    </row>
    <row r="9246">
      <c r="A9246" s="24">
        <v>44607.29504633102</v>
      </c>
      <c r="B9246" s="5" t="s">
        <v>6183</v>
      </c>
      <c r="C9246" s="5" t="s">
        <v>4460</v>
      </c>
      <c r="D9246" s="5" t="s">
        <v>4259</v>
      </c>
      <c r="E9246" s="5">
        <v>2.0</v>
      </c>
      <c r="F9246" s="28">
        <f t="shared" si="67"/>
        <v>44607.37838</v>
      </c>
      <c r="G9246" s="32">
        <f t="shared" si="145"/>
        <v>44607.37838</v>
      </c>
      <c r="H9246" s="29">
        <v>0.3819444444444444</v>
      </c>
      <c r="I9246" s="30">
        <f t="shared" si="151"/>
        <v>-44606.99644</v>
      </c>
      <c r="K9246" t="str">
        <f t="shared" si="150"/>
        <v/>
      </c>
    </row>
    <row r="9247">
      <c r="A9247" s="24">
        <v>44607.30667888889</v>
      </c>
      <c r="B9247" s="5" t="s">
        <v>1277</v>
      </c>
      <c r="C9247" s="5" t="s">
        <v>6016</v>
      </c>
      <c r="D9247" s="5" t="s">
        <v>6184</v>
      </c>
      <c r="E9247" s="5">
        <v>7.0</v>
      </c>
      <c r="F9247" s="28">
        <f t="shared" si="67"/>
        <v>44607.39001</v>
      </c>
      <c r="G9247" s="32">
        <f t="shared" si="145"/>
        <v>44607.39001</v>
      </c>
      <c r="H9247" s="29">
        <v>0.6</v>
      </c>
      <c r="I9247" s="30">
        <f t="shared" si="151"/>
        <v>-44606.79001</v>
      </c>
      <c r="K9247" t="str">
        <f t="shared" si="150"/>
        <v/>
      </c>
    </row>
    <row r="9248">
      <c r="A9248" s="24">
        <v>44607.30705894676</v>
      </c>
      <c r="B9248" s="5" t="s">
        <v>1279</v>
      </c>
      <c r="C9248" s="5" t="s">
        <v>6016</v>
      </c>
      <c r="D9248" s="5" t="s">
        <v>6184</v>
      </c>
      <c r="E9248" s="5">
        <v>8.0</v>
      </c>
      <c r="F9248" s="28">
        <f t="shared" si="67"/>
        <v>44607.39039</v>
      </c>
      <c r="G9248" s="32">
        <f t="shared" si="145"/>
        <v>44607.39039</v>
      </c>
      <c r="H9248" s="29">
        <v>0.6</v>
      </c>
      <c r="I9248" s="30">
        <f t="shared" si="151"/>
        <v>-44606.79039</v>
      </c>
      <c r="K9248" t="str">
        <f t="shared" si="150"/>
        <v/>
      </c>
    </row>
    <row r="9249">
      <c r="A9249" s="24">
        <v>44607.30761239583</v>
      </c>
      <c r="B9249" s="5" t="s">
        <v>6185</v>
      </c>
      <c r="C9249" s="5" t="s">
        <v>6016</v>
      </c>
      <c r="D9249" s="5" t="s">
        <v>6184</v>
      </c>
      <c r="E9249" s="5">
        <v>9.0</v>
      </c>
      <c r="F9249" s="28">
        <f t="shared" si="67"/>
        <v>44607.39095</v>
      </c>
      <c r="G9249" s="32">
        <f t="shared" si="145"/>
        <v>44607.39095</v>
      </c>
      <c r="H9249" s="29">
        <v>0.6</v>
      </c>
      <c r="I9249" s="30">
        <f t="shared" si="151"/>
        <v>-44606.79095</v>
      </c>
      <c r="K9249" t="str">
        <f t="shared" si="150"/>
        <v/>
      </c>
    </row>
    <row r="9250">
      <c r="A9250" s="24">
        <v>44607.30969204861</v>
      </c>
      <c r="B9250" s="5" t="s">
        <v>4241</v>
      </c>
      <c r="C9250" s="5" t="s">
        <v>2237</v>
      </c>
      <c r="D9250" s="5" t="s">
        <v>6097</v>
      </c>
      <c r="E9250" s="5">
        <v>4.0</v>
      </c>
      <c r="F9250" s="28">
        <f t="shared" si="67"/>
        <v>44607.39303</v>
      </c>
      <c r="G9250" s="32">
        <f t="shared" si="145"/>
        <v>44607.39303</v>
      </c>
      <c r="H9250" s="29">
        <v>0.6666666666666666</v>
      </c>
      <c r="I9250" s="30">
        <f t="shared" si="151"/>
        <v>-44606.72636</v>
      </c>
      <c r="K9250" t="str">
        <f t="shared" si="150"/>
        <v/>
      </c>
    </row>
    <row r="9251">
      <c r="A9251" s="24">
        <v>44607.31006210648</v>
      </c>
      <c r="B9251" s="5" t="s">
        <v>6186</v>
      </c>
      <c r="C9251" s="5" t="s">
        <v>6187</v>
      </c>
      <c r="D9251" s="5" t="s">
        <v>6097</v>
      </c>
      <c r="E9251" s="5">
        <v>5.0</v>
      </c>
      <c r="F9251" s="28">
        <f t="shared" si="67"/>
        <v>44607.3934</v>
      </c>
      <c r="G9251" s="32">
        <f t="shared" si="145"/>
        <v>44607.3934</v>
      </c>
      <c r="H9251" s="29">
        <v>0.6666666666666666</v>
      </c>
      <c r="I9251" s="30">
        <f t="shared" si="151"/>
        <v>-44606.72673</v>
      </c>
      <c r="K9251" t="str">
        <f t="shared" si="150"/>
        <v/>
      </c>
    </row>
    <row r="9252">
      <c r="A9252" s="24">
        <v>44607.31184861111</v>
      </c>
      <c r="B9252" s="5" t="s">
        <v>6188</v>
      </c>
      <c r="C9252" s="5" t="s">
        <v>1813</v>
      </c>
      <c r="D9252" s="5" t="s">
        <v>320</v>
      </c>
      <c r="E9252" s="5">
        <v>10.0</v>
      </c>
      <c r="F9252" s="28">
        <f t="shared" si="67"/>
        <v>44607.39518</v>
      </c>
      <c r="G9252" s="32">
        <f t="shared" si="145"/>
        <v>44607.39518</v>
      </c>
      <c r="H9252" s="29">
        <v>0.37083333333333335</v>
      </c>
      <c r="I9252" s="30">
        <f t="shared" si="151"/>
        <v>-44607.02435</v>
      </c>
      <c r="K9252" t="str">
        <f t="shared" si="150"/>
        <v/>
      </c>
    </row>
    <row r="9253">
      <c r="A9253" s="24">
        <v>44607.325052569446</v>
      </c>
      <c r="B9253" s="5" t="s">
        <v>5354</v>
      </c>
      <c r="C9253" s="5" t="s">
        <v>545</v>
      </c>
      <c r="D9253" s="5" t="s">
        <v>3246</v>
      </c>
      <c r="F9253" s="28">
        <f t="shared" si="67"/>
        <v>44607.40839</v>
      </c>
      <c r="G9253" s="32">
        <f t="shared" si="145"/>
        <v>44607.40839</v>
      </c>
      <c r="H9253" s="29">
        <v>0.6263888888888889</v>
      </c>
      <c r="I9253" s="30">
        <f t="shared" si="151"/>
        <v>-44606.782</v>
      </c>
      <c r="J9253" s="5" t="s">
        <v>5887</v>
      </c>
      <c r="K9253" t="str">
        <f t="shared" si="150"/>
        <v/>
      </c>
    </row>
    <row r="9254">
      <c r="A9254" s="24">
        <v>44607.3665815625</v>
      </c>
      <c r="B9254" s="5" t="s">
        <v>1450</v>
      </c>
      <c r="C9254" s="5" t="s">
        <v>6189</v>
      </c>
      <c r="D9254" s="5" t="s">
        <v>1378</v>
      </c>
      <c r="E9254" s="5">
        <v>10.0</v>
      </c>
      <c r="F9254" s="28">
        <f t="shared" si="67"/>
        <v>44607.44991</v>
      </c>
      <c r="G9254" s="32">
        <f t="shared" si="145"/>
        <v>44607.44991</v>
      </c>
      <c r="H9254" s="29">
        <v>0.5076388888888889</v>
      </c>
      <c r="I9254" s="30">
        <f t="shared" si="151"/>
        <v>-44606.94228</v>
      </c>
      <c r="K9254" t="str">
        <f t="shared" si="150"/>
        <v/>
      </c>
    </row>
    <row r="9255">
      <c r="A9255" s="24">
        <v>44607.36725019676</v>
      </c>
      <c r="B9255" s="5" t="s">
        <v>630</v>
      </c>
      <c r="C9255" s="5" t="s">
        <v>6190</v>
      </c>
      <c r="D9255" s="5" t="s">
        <v>220</v>
      </c>
      <c r="E9255" s="5">
        <v>11.0</v>
      </c>
      <c r="F9255" s="28">
        <f t="shared" si="67"/>
        <v>44607.45058</v>
      </c>
      <c r="G9255" s="32">
        <f t="shared" si="145"/>
        <v>44607.45058</v>
      </c>
      <c r="H9255" s="29">
        <v>0.5076388888888889</v>
      </c>
      <c r="I9255" s="30">
        <f t="shared" si="151"/>
        <v>-44606.94294</v>
      </c>
      <c r="K9255" t="str">
        <f t="shared" si="150"/>
        <v/>
      </c>
    </row>
    <row r="9256">
      <c r="A9256" s="24">
        <v>44607.37844450232</v>
      </c>
      <c r="B9256" s="5" t="s">
        <v>2278</v>
      </c>
      <c r="C9256" s="5" t="s">
        <v>635</v>
      </c>
      <c r="D9256" s="5" t="s">
        <v>220</v>
      </c>
      <c r="E9256" s="5">
        <v>12.0</v>
      </c>
      <c r="F9256" s="28">
        <f t="shared" si="67"/>
        <v>44607.46178</v>
      </c>
      <c r="G9256" s="32">
        <f t="shared" si="145"/>
        <v>44607.46178</v>
      </c>
      <c r="H9256" s="29">
        <v>0.5076388888888889</v>
      </c>
      <c r="I9256" s="30">
        <f t="shared" si="151"/>
        <v>-44606.95414</v>
      </c>
      <c r="K9256" t="str">
        <f t="shared" si="150"/>
        <v/>
      </c>
    </row>
    <row r="9257">
      <c r="A9257" s="24">
        <v>44607.41775068287</v>
      </c>
      <c r="B9257" s="5" t="s">
        <v>5772</v>
      </c>
      <c r="C9257" s="5" t="s">
        <v>5949</v>
      </c>
      <c r="D9257" s="5" t="s">
        <v>1473</v>
      </c>
      <c r="E9257" s="5">
        <v>2.0</v>
      </c>
      <c r="F9257" s="28">
        <f t="shared" si="67"/>
        <v>44607.50108</v>
      </c>
      <c r="G9257" s="32">
        <f t="shared" si="145"/>
        <v>44607.50108</v>
      </c>
      <c r="H9257" s="29">
        <v>0.5069444444444444</v>
      </c>
      <c r="I9257" s="30">
        <f t="shared" si="151"/>
        <v>-44606.99414</v>
      </c>
      <c r="K9257" t="str">
        <f t="shared" si="150"/>
        <v/>
      </c>
    </row>
    <row r="9258">
      <c r="A9258" s="24">
        <v>44607.43580851852</v>
      </c>
      <c r="B9258" s="5" t="s">
        <v>1091</v>
      </c>
      <c r="C9258" s="5" t="s">
        <v>6191</v>
      </c>
      <c r="D9258" s="5" t="s">
        <v>1461</v>
      </c>
      <c r="E9258" s="5">
        <v>13.0</v>
      </c>
      <c r="F9258" s="28">
        <f t="shared" si="67"/>
        <v>44607.51914</v>
      </c>
      <c r="G9258" s="32">
        <f t="shared" si="145"/>
        <v>44607.51914</v>
      </c>
      <c r="H9258" s="29">
        <v>0.4951388888888889</v>
      </c>
      <c r="I9258" s="30">
        <f t="shared" si="151"/>
        <v>-44607.024</v>
      </c>
      <c r="K9258" t="str">
        <f t="shared" si="150"/>
        <v/>
      </c>
    </row>
    <row r="9259">
      <c r="A9259" s="24">
        <v>44607.450523900465</v>
      </c>
      <c r="B9259" s="5" t="s">
        <v>1704</v>
      </c>
      <c r="C9259" s="5" t="s">
        <v>1705</v>
      </c>
      <c r="D9259" s="5" t="s">
        <v>5042</v>
      </c>
      <c r="E9259" s="5">
        <v>14.0</v>
      </c>
      <c r="F9259" s="28">
        <f t="shared" si="67"/>
        <v>44607.53386</v>
      </c>
      <c r="G9259" s="32">
        <f t="shared" si="145"/>
        <v>44607.53386</v>
      </c>
      <c r="H9259" s="29">
        <v>0.6055555555555555</v>
      </c>
      <c r="I9259" s="30">
        <f t="shared" si="151"/>
        <v>-44606.9283</v>
      </c>
      <c r="K9259" t="str">
        <f t="shared" si="150"/>
        <v/>
      </c>
    </row>
    <row r="9260">
      <c r="A9260" s="24">
        <v>44607.45437304398</v>
      </c>
      <c r="B9260" s="5" t="s">
        <v>5385</v>
      </c>
      <c r="C9260" s="5" t="s">
        <v>5698</v>
      </c>
      <c r="D9260" s="5" t="s">
        <v>122</v>
      </c>
      <c r="E9260" s="5">
        <v>15.0</v>
      </c>
      <c r="F9260" s="28">
        <f t="shared" si="67"/>
        <v>44607.53771</v>
      </c>
      <c r="G9260" s="32">
        <f t="shared" si="145"/>
        <v>44607.53771</v>
      </c>
      <c r="H9260" s="29">
        <v>0.6666666666666666</v>
      </c>
      <c r="I9260" s="30">
        <f t="shared" si="151"/>
        <v>-44606.87104</v>
      </c>
      <c r="K9260" t="str">
        <f t="shared" si="150"/>
        <v/>
      </c>
    </row>
    <row r="9261">
      <c r="A9261" s="24">
        <v>44607.45514359954</v>
      </c>
      <c r="B9261" s="5" t="s">
        <v>6192</v>
      </c>
      <c r="C9261" s="5" t="s">
        <v>6193</v>
      </c>
      <c r="D9261" s="5" t="s">
        <v>122</v>
      </c>
      <c r="E9261" s="5">
        <v>16.0</v>
      </c>
      <c r="F9261" s="28">
        <f t="shared" si="67"/>
        <v>44607.53848</v>
      </c>
      <c r="G9261" s="32">
        <f t="shared" si="145"/>
        <v>44607.53848</v>
      </c>
      <c r="H9261" s="29">
        <v>0.6666666666666666</v>
      </c>
      <c r="I9261" s="30">
        <f t="shared" si="151"/>
        <v>-44606.87181</v>
      </c>
      <c r="K9261" t="str">
        <f t="shared" si="150"/>
        <v/>
      </c>
    </row>
    <row r="9262">
      <c r="A9262" s="24">
        <v>44607.468803993055</v>
      </c>
      <c r="B9262" s="5" t="s">
        <v>254</v>
      </c>
      <c r="C9262" s="5" t="s">
        <v>251</v>
      </c>
      <c r="D9262" s="5" t="s">
        <v>716</v>
      </c>
      <c r="E9262" s="5">
        <v>37.0</v>
      </c>
      <c r="F9262" s="28">
        <f t="shared" si="67"/>
        <v>44607.55214</v>
      </c>
      <c r="G9262" s="32">
        <f t="shared" si="145"/>
        <v>44607.55214</v>
      </c>
      <c r="H9262" s="29">
        <v>0.6666666666666666</v>
      </c>
      <c r="I9262" s="30">
        <f t="shared" si="151"/>
        <v>-44606.88547</v>
      </c>
      <c r="J9262" s="5" t="s">
        <v>1861</v>
      </c>
      <c r="K9262" t="str">
        <f t="shared" si="150"/>
        <v/>
      </c>
    </row>
    <row r="9263">
      <c r="A9263" s="24">
        <v>44607.46902846065</v>
      </c>
      <c r="B9263" s="5" t="s">
        <v>250</v>
      </c>
      <c r="C9263" s="5" t="s">
        <v>251</v>
      </c>
      <c r="D9263" s="5" t="s">
        <v>716</v>
      </c>
      <c r="E9263" s="5">
        <v>38.0</v>
      </c>
      <c r="F9263" s="28">
        <f t="shared" si="67"/>
        <v>44607.55236</v>
      </c>
      <c r="G9263" s="32">
        <f t="shared" si="145"/>
        <v>44607.55236</v>
      </c>
      <c r="H9263" s="29">
        <v>0.6666666666666666</v>
      </c>
      <c r="I9263" s="30">
        <f t="shared" si="151"/>
        <v>-44606.8857</v>
      </c>
      <c r="J9263" s="5" t="s">
        <v>1861</v>
      </c>
      <c r="K9263" t="str">
        <f t="shared" si="150"/>
        <v/>
      </c>
    </row>
    <row r="9264">
      <c r="A9264" s="24">
        <v>44607.473527766204</v>
      </c>
      <c r="B9264" s="5" t="s">
        <v>6194</v>
      </c>
      <c r="C9264" s="5" t="s">
        <v>1098</v>
      </c>
      <c r="D9264" s="5" t="s">
        <v>1744</v>
      </c>
      <c r="E9264" s="5">
        <v>12.0</v>
      </c>
      <c r="F9264" s="28">
        <f t="shared" si="67"/>
        <v>44607.55686</v>
      </c>
      <c r="G9264" s="32">
        <f t="shared" si="145"/>
        <v>44607.55686</v>
      </c>
      <c r="H9264" s="29">
        <v>0.6666666666666666</v>
      </c>
      <c r="I9264" s="30">
        <f t="shared" si="151"/>
        <v>-44606.89019</v>
      </c>
      <c r="K9264" t="str">
        <f t="shared" si="150"/>
        <v/>
      </c>
    </row>
    <row r="9265">
      <c r="A9265" s="24">
        <v>44607.47380072917</v>
      </c>
      <c r="B9265" s="5" t="s">
        <v>6139</v>
      </c>
      <c r="C9265" s="5" t="s">
        <v>6141</v>
      </c>
      <c r="D9265" s="5" t="s">
        <v>1744</v>
      </c>
      <c r="E9265" s="5">
        <v>13.0</v>
      </c>
      <c r="F9265" s="28">
        <f t="shared" si="67"/>
        <v>44607.55713</v>
      </c>
      <c r="G9265" s="32">
        <f t="shared" si="145"/>
        <v>44607.55713</v>
      </c>
      <c r="H9265" s="29">
        <v>0.6666666666666666</v>
      </c>
      <c r="I9265" s="30">
        <f t="shared" si="151"/>
        <v>-44606.89047</v>
      </c>
      <c r="K9265" t="str">
        <f t="shared" si="150"/>
        <v/>
      </c>
    </row>
    <row r="9266">
      <c r="A9266" s="24">
        <v>44607.47413512731</v>
      </c>
      <c r="B9266" s="5" t="s">
        <v>6195</v>
      </c>
      <c r="C9266" s="5" t="s">
        <v>1098</v>
      </c>
      <c r="D9266" s="5" t="s">
        <v>1744</v>
      </c>
      <c r="E9266" s="5">
        <v>17.0</v>
      </c>
      <c r="F9266" s="28">
        <f t="shared" si="67"/>
        <v>44607.55747</v>
      </c>
      <c r="G9266" s="32">
        <f t="shared" si="145"/>
        <v>44607.55747</v>
      </c>
      <c r="H9266" s="29">
        <v>0.6666666666666666</v>
      </c>
      <c r="I9266" s="30">
        <f t="shared" si="151"/>
        <v>-44606.8908</v>
      </c>
      <c r="K9266" t="str">
        <f t="shared" si="150"/>
        <v/>
      </c>
    </row>
    <row r="9267">
      <c r="A9267" s="24">
        <v>44607.5084483449</v>
      </c>
      <c r="B9267" s="5" t="s">
        <v>950</v>
      </c>
      <c r="C9267" s="5" t="s">
        <v>923</v>
      </c>
      <c r="D9267" s="5" t="s">
        <v>2475</v>
      </c>
      <c r="E9267" s="5">
        <v>18.0</v>
      </c>
      <c r="F9267" s="28">
        <f t="shared" si="67"/>
        <v>44607.59178</v>
      </c>
      <c r="G9267" s="32">
        <f t="shared" si="145"/>
        <v>44607.59178</v>
      </c>
      <c r="H9267" s="29">
        <v>0.6666666666666666</v>
      </c>
      <c r="I9267" s="30">
        <f t="shared" si="151"/>
        <v>-44606.92512</v>
      </c>
      <c r="K9267" t="str">
        <f t="shared" si="150"/>
        <v/>
      </c>
    </row>
    <row r="9268">
      <c r="A9268" s="24">
        <v>44607.60294625</v>
      </c>
      <c r="B9268" s="5" t="s">
        <v>6171</v>
      </c>
      <c r="C9268" s="5" t="s">
        <v>1787</v>
      </c>
      <c r="D9268" s="5" t="s">
        <v>2787</v>
      </c>
      <c r="E9268" s="5">
        <v>39.0</v>
      </c>
      <c r="F9268" s="28">
        <f t="shared" si="67"/>
        <v>44607.68628</v>
      </c>
      <c r="G9268" s="32">
        <f t="shared" si="145"/>
        <v>44607.68628</v>
      </c>
      <c r="H9268" s="29">
        <v>0.6666666666666666</v>
      </c>
      <c r="I9268" s="30">
        <f t="shared" si="151"/>
        <v>-44607.01961</v>
      </c>
      <c r="J9268" s="5" t="s">
        <v>1861</v>
      </c>
      <c r="K9268" t="str">
        <f t="shared" si="150"/>
        <v/>
      </c>
    </row>
    <row r="9269">
      <c r="A9269" s="24">
        <v>44607.865456064814</v>
      </c>
      <c r="B9269" s="5" t="s">
        <v>3401</v>
      </c>
      <c r="C9269" s="5" t="s">
        <v>1787</v>
      </c>
      <c r="D9269" s="5" t="s">
        <v>2787</v>
      </c>
      <c r="F9269" s="28">
        <f t="shared" si="67"/>
        <v>44607.94879</v>
      </c>
      <c r="G9269" s="32">
        <f t="shared" si="145"/>
        <v>44607.94879</v>
      </c>
      <c r="I9269" t="str">
        <f t="shared" si="151"/>
        <v/>
      </c>
      <c r="K9269" t="str">
        <f t="shared" si="150"/>
        <v/>
      </c>
    </row>
    <row r="9270">
      <c r="A9270" s="24">
        <v>44608.27519734953</v>
      </c>
      <c r="B9270" s="5" t="s">
        <v>6196</v>
      </c>
      <c r="C9270" s="5" t="s">
        <v>610</v>
      </c>
      <c r="D9270" s="5" t="s">
        <v>660</v>
      </c>
      <c r="F9270" s="28">
        <f t="shared" si="67"/>
        <v>44608.35853</v>
      </c>
      <c r="G9270" s="32">
        <f t="shared" si="145"/>
        <v>44608.35853</v>
      </c>
      <c r="H9270" s="29">
        <v>0.55625</v>
      </c>
      <c r="I9270" s="30">
        <f t="shared" si="151"/>
        <v>-44607.80228</v>
      </c>
      <c r="J9270" s="5" t="s">
        <v>4779</v>
      </c>
      <c r="K9270" t="str">
        <f t="shared" si="150"/>
        <v/>
      </c>
    </row>
    <row r="9271">
      <c r="A9271" s="24">
        <v>44608.275554120366</v>
      </c>
      <c r="B9271" s="5" t="s">
        <v>6197</v>
      </c>
      <c r="C9271" s="5" t="s">
        <v>545</v>
      </c>
      <c r="D9271" s="5" t="s">
        <v>3246</v>
      </c>
      <c r="F9271" s="28">
        <f t="shared" si="67"/>
        <v>44608.35889</v>
      </c>
      <c r="G9271" s="32">
        <f t="shared" si="145"/>
        <v>44608.35889</v>
      </c>
      <c r="H9271" s="29">
        <v>0.6666666666666666</v>
      </c>
      <c r="I9271" s="30">
        <f t="shared" si="151"/>
        <v>-44607.69222</v>
      </c>
      <c r="J9271" s="5" t="s">
        <v>5887</v>
      </c>
      <c r="K9271" t="str">
        <f t="shared" si="150"/>
        <v/>
      </c>
    </row>
    <row r="9272">
      <c r="A9272" s="24">
        <v>44608.31349884259</v>
      </c>
      <c r="B9272" s="5" t="s">
        <v>6198</v>
      </c>
      <c r="C9272" s="5" t="s">
        <v>6144</v>
      </c>
      <c r="D9272" s="5" t="s">
        <v>5273</v>
      </c>
      <c r="E9272" s="5">
        <v>7.0</v>
      </c>
      <c r="F9272" s="28">
        <f t="shared" si="67"/>
        <v>44608.39683</v>
      </c>
      <c r="G9272" s="32">
        <f t="shared" si="145"/>
        <v>44608.39683</v>
      </c>
      <c r="H9272" s="29">
        <v>0.3770833333333333</v>
      </c>
      <c r="I9272" s="30">
        <f t="shared" si="151"/>
        <v>-44608.01975</v>
      </c>
      <c r="K9272" t="str">
        <f t="shared" si="150"/>
        <v/>
      </c>
    </row>
    <row r="9273">
      <c r="A9273" s="24">
        <v>44608.3140594213</v>
      </c>
      <c r="B9273" s="5" t="s">
        <v>6199</v>
      </c>
      <c r="C9273" s="5" t="s">
        <v>6144</v>
      </c>
      <c r="D9273" s="5" t="s">
        <v>4264</v>
      </c>
      <c r="E9273" s="5">
        <v>8.0</v>
      </c>
      <c r="F9273" s="28">
        <f t="shared" si="67"/>
        <v>44608.39739</v>
      </c>
      <c r="G9273" s="32">
        <f t="shared" si="145"/>
        <v>44608.39739</v>
      </c>
      <c r="H9273" s="29">
        <v>0.3770833333333333</v>
      </c>
      <c r="I9273" s="30">
        <f t="shared" si="151"/>
        <v>-44608.02031</v>
      </c>
      <c r="K9273" t="str">
        <f t="shared" si="150"/>
        <v/>
      </c>
    </row>
    <row r="9274">
      <c r="A9274" s="24">
        <v>44608.328014363426</v>
      </c>
      <c r="B9274" s="5" t="s">
        <v>6186</v>
      </c>
      <c r="C9274" s="5" t="s">
        <v>6200</v>
      </c>
      <c r="D9274" s="5" t="s">
        <v>6201</v>
      </c>
      <c r="F9274" s="28">
        <f t="shared" si="67"/>
        <v>44608.41135</v>
      </c>
      <c r="G9274" s="32">
        <f t="shared" si="145"/>
        <v>44608.41135</v>
      </c>
      <c r="H9274" s="29">
        <v>0.6666666666666666</v>
      </c>
      <c r="I9274" s="30">
        <f t="shared" si="151"/>
        <v>-44607.74468</v>
      </c>
      <c r="J9274" s="5" t="s">
        <v>3959</v>
      </c>
      <c r="K9274" t="str">
        <f t="shared" si="150"/>
        <v/>
      </c>
    </row>
    <row r="9275">
      <c r="A9275" s="24">
        <v>44608.32957954861</v>
      </c>
      <c r="B9275" s="5" t="s">
        <v>4241</v>
      </c>
      <c r="C9275" s="5" t="s">
        <v>2237</v>
      </c>
      <c r="D9275" s="5" t="s">
        <v>6201</v>
      </c>
      <c r="E9275" s="5"/>
      <c r="F9275" s="28">
        <f t="shared" si="67"/>
        <v>44608.41291</v>
      </c>
      <c r="G9275" s="32">
        <f t="shared" si="145"/>
        <v>44608.41291</v>
      </c>
      <c r="H9275" s="29">
        <v>0.6666666666666666</v>
      </c>
      <c r="I9275" s="30">
        <f t="shared" si="151"/>
        <v>-44607.74625</v>
      </c>
      <c r="J9275" s="5" t="s">
        <v>3974</v>
      </c>
      <c r="K9275" t="str">
        <f t="shared" si="150"/>
        <v/>
      </c>
    </row>
    <row r="9276">
      <c r="A9276" s="24">
        <v>44608.33894440973</v>
      </c>
      <c r="B9276" s="5" t="s">
        <v>5018</v>
      </c>
      <c r="F9276" s="28">
        <f t="shared" si="67"/>
        <v>44608.42228</v>
      </c>
      <c r="G9276" s="32">
        <f t="shared" si="145"/>
        <v>44608.42228</v>
      </c>
      <c r="H9276" s="29">
        <v>0.61875</v>
      </c>
      <c r="I9276" s="30">
        <f t="shared" si="151"/>
        <v>-44607.80353</v>
      </c>
      <c r="J9276" s="5" t="s">
        <v>5683</v>
      </c>
      <c r="K9276" t="str">
        <f t="shared" si="150"/>
        <v/>
      </c>
    </row>
    <row r="9277">
      <c r="A9277" s="24">
        <v>44608.34504151621</v>
      </c>
      <c r="B9277" s="5" t="s">
        <v>253</v>
      </c>
      <c r="C9277" s="5" t="s">
        <v>251</v>
      </c>
      <c r="D9277" s="5" t="s">
        <v>660</v>
      </c>
      <c r="E9277" s="5"/>
      <c r="F9277" s="28">
        <f t="shared" si="67"/>
        <v>44608.42837</v>
      </c>
      <c r="G9277" s="32">
        <f t="shared" si="145"/>
        <v>44608.42837</v>
      </c>
      <c r="H9277" s="29">
        <v>0.5611111111111111</v>
      </c>
      <c r="I9277" s="30">
        <f t="shared" si="151"/>
        <v>-44607.86726</v>
      </c>
      <c r="J9277" s="5" t="s">
        <v>5745</v>
      </c>
      <c r="K9277" t="str">
        <f t="shared" si="150"/>
        <v/>
      </c>
    </row>
    <row r="9278">
      <c r="A9278" s="24">
        <v>44608.34523839121</v>
      </c>
      <c r="B9278" s="5" t="s">
        <v>250</v>
      </c>
      <c r="C9278" s="5" t="s">
        <v>251</v>
      </c>
      <c r="D9278" s="5" t="s">
        <v>660</v>
      </c>
      <c r="E9278" s="5">
        <v>5.0</v>
      </c>
      <c r="F9278" s="28">
        <f t="shared" si="67"/>
        <v>44608.42857</v>
      </c>
      <c r="G9278" s="32">
        <f t="shared" si="145"/>
        <v>44608.42857</v>
      </c>
      <c r="H9278" s="29">
        <v>0.5611111111111111</v>
      </c>
      <c r="I9278" s="30">
        <f t="shared" si="151"/>
        <v>-44607.86746</v>
      </c>
      <c r="K9278" t="str">
        <f t="shared" si="150"/>
        <v/>
      </c>
    </row>
    <row r="9279">
      <c r="A9279" s="24">
        <v>44608.37024954861</v>
      </c>
      <c r="B9279" s="5" t="s">
        <v>5488</v>
      </c>
      <c r="C9279" s="5" t="s">
        <v>5152</v>
      </c>
      <c r="D9279" s="5" t="s">
        <v>5129</v>
      </c>
      <c r="E9279" s="5">
        <v>2.0</v>
      </c>
      <c r="F9279" s="28">
        <f t="shared" si="67"/>
        <v>44608.45358</v>
      </c>
      <c r="G9279" s="32">
        <f t="shared" si="145"/>
        <v>44608.45358</v>
      </c>
      <c r="H9279" s="29">
        <v>0.46041666666666664</v>
      </c>
      <c r="I9279" s="30">
        <f t="shared" si="151"/>
        <v>-44607.99317</v>
      </c>
      <c r="K9279" t="str">
        <f t="shared" si="150"/>
        <v/>
      </c>
    </row>
    <row r="9280">
      <c r="A9280" s="24">
        <v>44608.370553113426</v>
      </c>
      <c r="B9280" s="5" t="s">
        <v>3193</v>
      </c>
      <c r="C9280" s="5" t="s">
        <v>716</v>
      </c>
      <c r="D9280" s="5" t="s">
        <v>5129</v>
      </c>
      <c r="E9280" s="5">
        <v>7.0</v>
      </c>
      <c r="F9280" s="28">
        <f t="shared" si="67"/>
        <v>44608.45389</v>
      </c>
      <c r="G9280" s="32">
        <f t="shared" si="145"/>
        <v>44608.45389</v>
      </c>
      <c r="H9280" s="29">
        <v>0.46041666666666664</v>
      </c>
      <c r="I9280" s="30">
        <f t="shared" si="151"/>
        <v>-44607.99347</v>
      </c>
      <c r="K9280" t="str">
        <f t="shared" si="150"/>
        <v/>
      </c>
    </row>
    <row r="9281">
      <c r="A9281" s="24">
        <v>44608.37081175926</v>
      </c>
      <c r="B9281" s="5" t="s">
        <v>823</v>
      </c>
      <c r="C9281" s="5" t="s">
        <v>716</v>
      </c>
      <c r="D9281" s="5" t="s">
        <v>5129</v>
      </c>
      <c r="E9281" s="5">
        <v>8.0</v>
      </c>
      <c r="F9281" s="28">
        <f t="shared" si="67"/>
        <v>44608.45415</v>
      </c>
      <c r="G9281" s="32">
        <f t="shared" si="145"/>
        <v>44608.45415</v>
      </c>
      <c r="H9281" s="29">
        <v>0.4597222222222222</v>
      </c>
      <c r="I9281" s="30">
        <f t="shared" si="151"/>
        <v>-44607.99442</v>
      </c>
      <c r="K9281" t="str">
        <f t="shared" si="150"/>
        <v/>
      </c>
    </row>
    <row r="9282">
      <c r="A9282" s="24">
        <v>44608.37128402777</v>
      </c>
      <c r="B9282" s="5" t="s">
        <v>1819</v>
      </c>
      <c r="C9282" s="5" t="s">
        <v>716</v>
      </c>
      <c r="D9282" s="5" t="s">
        <v>4442</v>
      </c>
      <c r="E9282" s="5">
        <v>9.0</v>
      </c>
      <c r="F9282" s="28">
        <f t="shared" si="67"/>
        <v>44608.45462</v>
      </c>
      <c r="G9282" s="32">
        <f t="shared" si="145"/>
        <v>44608.45462</v>
      </c>
      <c r="H9282" s="29">
        <v>0.46041666666666664</v>
      </c>
      <c r="I9282" s="30">
        <f t="shared" si="151"/>
        <v>-44607.9942</v>
      </c>
      <c r="K9282" t="str">
        <f t="shared" si="150"/>
        <v/>
      </c>
    </row>
    <row r="9283">
      <c r="A9283" s="24">
        <v>44608.371451087965</v>
      </c>
      <c r="B9283" s="5" t="s">
        <v>5096</v>
      </c>
      <c r="C9283" s="5" t="s">
        <v>716</v>
      </c>
      <c r="D9283" s="5" t="s">
        <v>4442</v>
      </c>
      <c r="E9283" s="5">
        <v>10.0</v>
      </c>
      <c r="F9283" s="28">
        <f t="shared" si="67"/>
        <v>44608.45478</v>
      </c>
      <c r="G9283" s="32">
        <f t="shared" si="145"/>
        <v>44608.45478</v>
      </c>
      <c r="H9283" s="29">
        <v>0.46041666666666664</v>
      </c>
      <c r="I9283" s="30">
        <f t="shared" si="151"/>
        <v>-44607.99437</v>
      </c>
      <c r="K9283" t="str">
        <f t="shared" si="150"/>
        <v/>
      </c>
    </row>
    <row r="9284">
      <c r="A9284" s="24">
        <v>44608.37439625</v>
      </c>
      <c r="B9284" s="5" t="s">
        <v>761</v>
      </c>
      <c r="C9284" s="5" t="s">
        <v>2849</v>
      </c>
      <c r="D9284" s="5" t="s">
        <v>624</v>
      </c>
      <c r="E9284" s="5">
        <v>11.0</v>
      </c>
      <c r="F9284" s="28">
        <f t="shared" si="67"/>
        <v>44608.45773</v>
      </c>
      <c r="G9284" s="32">
        <f t="shared" si="145"/>
        <v>44608.45773</v>
      </c>
      <c r="H9284" s="29">
        <v>0.46041666666666664</v>
      </c>
      <c r="I9284" s="30">
        <f t="shared" si="151"/>
        <v>-44607.99731</v>
      </c>
      <c r="K9284" t="str">
        <f t="shared" si="150"/>
        <v/>
      </c>
    </row>
    <row r="9285">
      <c r="A9285" s="24">
        <v>44608.40106646991</v>
      </c>
      <c r="B9285" s="5" t="s">
        <v>950</v>
      </c>
      <c r="C9285" s="5" t="s">
        <v>923</v>
      </c>
      <c r="D9285" s="5" t="s">
        <v>2966</v>
      </c>
      <c r="E9285" s="5">
        <v>12.0</v>
      </c>
      <c r="F9285" s="28">
        <f t="shared" si="67"/>
        <v>44608.4844</v>
      </c>
      <c r="G9285" s="32">
        <f t="shared" si="145"/>
        <v>44608.4844</v>
      </c>
      <c r="H9285" s="29">
        <v>0.6666666666666666</v>
      </c>
      <c r="I9285" s="30">
        <f t="shared" si="151"/>
        <v>-44607.81773</v>
      </c>
      <c r="K9285" t="str">
        <f t="shared" si="150"/>
        <v/>
      </c>
    </row>
    <row r="9286">
      <c r="A9286" s="24">
        <v>44608.40147546296</v>
      </c>
      <c r="B9286" s="5" t="s">
        <v>6177</v>
      </c>
      <c r="C9286" s="5" t="s">
        <v>923</v>
      </c>
      <c r="D9286" s="5" t="s">
        <v>2966</v>
      </c>
      <c r="E9286" s="5">
        <v>13.0</v>
      </c>
      <c r="F9286" s="28">
        <f t="shared" si="67"/>
        <v>44608.48481</v>
      </c>
      <c r="G9286" s="32">
        <f t="shared" si="145"/>
        <v>44608.48481</v>
      </c>
      <c r="H9286" s="29">
        <v>0.6666666666666666</v>
      </c>
      <c r="I9286" s="30">
        <f t="shared" si="151"/>
        <v>-44607.81814</v>
      </c>
      <c r="K9286" t="str">
        <f t="shared" si="150"/>
        <v/>
      </c>
    </row>
    <row r="9287">
      <c r="A9287" s="24">
        <v>44608.401842453706</v>
      </c>
      <c r="B9287" s="5" t="s">
        <v>5960</v>
      </c>
      <c r="C9287" s="5" t="s">
        <v>923</v>
      </c>
      <c r="D9287" s="5" t="s">
        <v>2966</v>
      </c>
      <c r="E9287" s="5">
        <v>14.0</v>
      </c>
      <c r="F9287" s="28">
        <f t="shared" si="67"/>
        <v>44608.48518</v>
      </c>
      <c r="G9287" s="32">
        <f t="shared" si="145"/>
        <v>44608.48518</v>
      </c>
      <c r="H9287" s="29">
        <v>0.6666666666666666</v>
      </c>
      <c r="I9287" s="30">
        <f t="shared" si="151"/>
        <v>-44607.81851</v>
      </c>
      <c r="K9287" t="str">
        <f t="shared" si="150"/>
        <v/>
      </c>
    </row>
    <row r="9288">
      <c r="A9288" s="24">
        <v>44608.41171788194</v>
      </c>
      <c r="B9288" s="5" t="s">
        <v>4404</v>
      </c>
      <c r="C9288" s="5" t="s">
        <v>564</v>
      </c>
      <c r="D9288" s="5" t="s">
        <v>624</v>
      </c>
      <c r="E9288" s="5">
        <v>37.0</v>
      </c>
      <c r="F9288" s="28">
        <f t="shared" si="67"/>
        <v>44608.49505</v>
      </c>
      <c r="G9288" s="32">
        <f t="shared" si="145"/>
        <v>44608.49505</v>
      </c>
      <c r="H9288" s="29">
        <v>0.6666666666666666</v>
      </c>
      <c r="I9288" s="30">
        <f t="shared" si="151"/>
        <v>-44607.82838</v>
      </c>
      <c r="J9288" s="5" t="s">
        <v>1861</v>
      </c>
      <c r="K9288" t="str">
        <f t="shared" si="150"/>
        <v/>
      </c>
    </row>
    <row r="9289">
      <c r="A9289" s="24">
        <v>44608.451896875005</v>
      </c>
      <c r="B9289" s="5" t="s">
        <v>4552</v>
      </c>
      <c r="C9289" s="5" t="s">
        <v>5070</v>
      </c>
      <c r="D9289" s="5" t="s">
        <v>4264</v>
      </c>
      <c r="E9289" s="5">
        <v>38.0</v>
      </c>
      <c r="F9289" s="28">
        <f t="shared" si="67"/>
        <v>44608.53523</v>
      </c>
      <c r="G9289" s="32">
        <f t="shared" si="145"/>
        <v>44608.53523</v>
      </c>
      <c r="H9289" s="29">
        <v>0.49722222222222223</v>
      </c>
      <c r="I9289" s="30">
        <f t="shared" si="151"/>
        <v>-44608.03801</v>
      </c>
      <c r="J9289" s="5" t="s">
        <v>1861</v>
      </c>
      <c r="K9289" t="str">
        <f t="shared" si="150"/>
        <v/>
      </c>
    </row>
    <row r="9290">
      <c r="A9290" s="24">
        <v>44608.45665930556</v>
      </c>
      <c r="B9290" s="5" t="s">
        <v>922</v>
      </c>
      <c r="C9290" s="5" t="s">
        <v>923</v>
      </c>
      <c r="D9290" s="5" t="s">
        <v>2966</v>
      </c>
      <c r="E9290" s="5">
        <v>2.0</v>
      </c>
      <c r="F9290" s="28">
        <f t="shared" si="67"/>
        <v>44608.53999</v>
      </c>
      <c r="G9290" s="32">
        <f t="shared" si="145"/>
        <v>44608.53999</v>
      </c>
      <c r="H9290" s="29">
        <v>0.6666666666666666</v>
      </c>
      <c r="I9290" s="30">
        <f t="shared" si="151"/>
        <v>-44607.87333</v>
      </c>
      <c r="K9290" t="str">
        <f t="shared" si="150"/>
        <v/>
      </c>
    </row>
    <row r="9291">
      <c r="A9291" s="24">
        <v>44608.60164597222</v>
      </c>
      <c r="B9291" s="5" t="s">
        <v>6202</v>
      </c>
      <c r="C9291" s="5" t="s">
        <v>1787</v>
      </c>
      <c r="D9291" s="5" t="s">
        <v>2787</v>
      </c>
      <c r="F9291" s="28">
        <f t="shared" si="67"/>
        <v>44608.68498</v>
      </c>
      <c r="G9291" s="32">
        <f t="shared" si="145"/>
        <v>44608.68498</v>
      </c>
      <c r="I9291" t="str">
        <f t="shared" si="151"/>
        <v/>
      </c>
      <c r="K9291" t="str">
        <f t="shared" si="150"/>
        <v/>
      </c>
    </row>
    <row r="9292">
      <c r="A9292" s="24">
        <v>44608.621584189816</v>
      </c>
      <c r="B9292" s="5" t="s">
        <v>6203</v>
      </c>
      <c r="F9292" s="28">
        <f t="shared" si="67"/>
        <v>44608.70492</v>
      </c>
      <c r="G9292" s="32">
        <f t="shared" si="145"/>
        <v>44608.70492</v>
      </c>
      <c r="I9292" t="str">
        <f t="shared" si="151"/>
        <v/>
      </c>
      <c r="K9292" t="str">
        <f t="shared" si="150"/>
        <v/>
      </c>
    </row>
    <row r="9293">
      <c r="A9293" s="24">
        <v>44608.86489465278</v>
      </c>
      <c r="B9293" s="5" t="s">
        <v>3401</v>
      </c>
      <c r="C9293" s="5" t="s">
        <v>1787</v>
      </c>
      <c r="D9293" s="5" t="s">
        <v>2787</v>
      </c>
      <c r="F9293" s="28">
        <f t="shared" si="67"/>
        <v>44608.94823</v>
      </c>
      <c r="G9293" s="32">
        <f t="shared" si="145"/>
        <v>44608.94823</v>
      </c>
      <c r="I9293" t="str">
        <f t="shared" si="151"/>
        <v/>
      </c>
      <c r="K9293" t="str">
        <f t="shared" si="150"/>
        <v/>
      </c>
    </row>
    <row r="9294">
      <c r="A9294" s="24">
        <v>44609.279180185185</v>
      </c>
      <c r="B9294" s="5" t="s">
        <v>254</v>
      </c>
      <c r="C9294" s="5" t="s">
        <v>610</v>
      </c>
      <c r="D9294" s="5" t="s">
        <v>660</v>
      </c>
      <c r="F9294" s="28">
        <f t="shared" si="67"/>
        <v>44609.36251</v>
      </c>
      <c r="G9294" s="32">
        <f t="shared" si="145"/>
        <v>44609.36251</v>
      </c>
      <c r="H9294" s="29">
        <v>0.6666666666666666</v>
      </c>
      <c r="I9294" s="30">
        <f t="shared" si="151"/>
        <v>-44608.69585</v>
      </c>
      <c r="J9294" s="5" t="s">
        <v>3959</v>
      </c>
      <c r="K9294" t="str">
        <f t="shared" si="150"/>
        <v/>
      </c>
    </row>
    <row r="9295">
      <c r="A9295" s="24">
        <v>44609.307893379635</v>
      </c>
      <c r="B9295" s="5" t="s">
        <v>250</v>
      </c>
      <c r="C9295" s="5" t="s">
        <v>251</v>
      </c>
      <c r="D9295" s="5" t="s">
        <v>660</v>
      </c>
      <c r="F9295" s="28">
        <f t="shared" si="67"/>
        <v>44609.39123</v>
      </c>
      <c r="G9295" s="32">
        <f t="shared" si="145"/>
        <v>44609.39123</v>
      </c>
      <c r="H9295" s="29">
        <v>0.6666666666666666</v>
      </c>
      <c r="I9295" s="30">
        <f t="shared" si="151"/>
        <v>-44608.72456</v>
      </c>
      <c r="J9295" s="5" t="s">
        <v>3974</v>
      </c>
      <c r="K9295" t="str">
        <f t="shared" si="150"/>
        <v/>
      </c>
    </row>
    <row r="9296">
      <c r="A9296" s="24">
        <v>44609.30807868055</v>
      </c>
      <c r="B9296" s="5" t="s">
        <v>253</v>
      </c>
      <c r="C9296" s="5" t="s">
        <v>251</v>
      </c>
      <c r="D9296" s="5" t="s">
        <v>660</v>
      </c>
      <c r="F9296" s="28">
        <f t="shared" si="67"/>
        <v>44609.39141</v>
      </c>
      <c r="G9296" s="32">
        <f t="shared" si="145"/>
        <v>44609.39141</v>
      </c>
      <c r="H9296" s="29">
        <v>0.6666666666666666</v>
      </c>
      <c r="I9296" s="30">
        <f t="shared" si="151"/>
        <v>-44608.72475</v>
      </c>
      <c r="J9296" s="5" t="s">
        <v>4779</v>
      </c>
      <c r="K9296" t="str">
        <f t="shared" si="150"/>
        <v/>
      </c>
    </row>
    <row r="9297">
      <c r="A9297" s="24">
        <v>44609.311357812505</v>
      </c>
      <c r="B9297" s="5" t="s">
        <v>6025</v>
      </c>
      <c r="C9297" s="5" t="s">
        <v>4143</v>
      </c>
      <c r="D9297" s="5" t="s">
        <v>4264</v>
      </c>
      <c r="E9297" s="5">
        <v>2.0</v>
      </c>
      <c r="F9297" s="28">
        <f t="shared" si="67"/>
        <v>44609.39469</v>
      </c>
      <c r="G9297" s="32">
        <f t="shared" si="145"/>
        <v>44609.39469</v>
      </c>
      <c r="H9297" s="29">
        <v>0.36736111111111114</v>
      </c>
      <c r="I9297" s="30">
        <f t="shared" si="151"/>
        <v>-44609.02733</v>
      </c>
      <c r="K9297" t="str">
        <f t="shared" si="150"/>
        <v/>
      </c>
    </row>
    <row r="9298">
      <c r="A9298" s="24">
        <v>44609.312126875</v>
      </c>
      <c r="B9298" s="5" t="s">
        <v>1197</v>
      </c>
      <c r="C9298" s="5" t="s">
        <v>4821</v>
      </c>
      <c r="D9298" s="5" t="s">
        <v>4264</v>
      </c>
      <c r="E9298" s="5">
        <v>4.0</v>
      </c>
      <c r="F9298" s="28">
        <f t="shared" si="67"/>
        <v>44609.39546</v>
      </c>
      <c r="G9298" s="32">
        <f t="shared" si="145"/>
        <v>44609.39546</v>
      </c>
      <c r="H9298" s="29">
        <v>0.5770833333333333</v>
      </c>
      <c r="I9298" s="30">
        <f t="shared" si="151"/>
        <v>-44608.81838</v>
      </c>
      <c r="K9298" t="str">
        <f t="shared" si="150"/>
        <v/>
      </c>
    </row>
    <row r="9299">
      <c r="A9299" s="24">
        <v>44609.31278896991</v>
      </c>
      <c r="B9299" s="5" t="s">
        <v>6204</v>
      </c>
      <c r="C9299" s="5" t="s">
        <v>5741</v>
      </c>
      <c r="D9299" s="5" t="s">
        <v>4264</v>
      </c>
      <c r="E9299" s="5">
        <v>5.0</v>
      </c>
      <c r="F9299" s="28">
        <f t="shared" si="67"/>
        <v>44609.39612</v>
      </c>
      <c r="G9299" s="32">
        <f t="shared" si="145"/>
        <v>44609.39612</v>
      </c>
      <c r="H9299" s="29">
        <v>0.5340277777777778</v>
      </c>
      <c r="I9299" s="30">
        <f t="shared" si="151"/>
        <v>-44608.86209</v>
      </c>
      <c r="K9299" t="str">
        <f t="shared" si="150"/>
        <v/>
      </c>
    </row>
    <row r="9300">
      <c r="A9300" s="24">
        <v>44609.31499409722</v>
      </c>
      <c r="B9300" s="5" t="s">
        <v>107</v>
      </c>
      <c r="C9300" s="5" t="s">
        <v>6205</v>
      </c>
      <c r="D9300" s="5" t="s">
        <v>3246</v>
      </c>
      <c r="F9300" s="28">
        <f t="shared" si="67"/>
        <v>44609.39833</v>
      </c>
      <c r="G9300" s="32">
        <f t="shared" si="145"/>
        <v>44609.39833</v>
      </c>
      <c r="H9300" s="29">
        <v>0.6666666666666666</v>
      </c>
      <c r="I9300" s="30">
        <f t="shared" si="151"/>
        <v>-44608.73166</v>
      </c>
      <c r="J9300" s="5" t="s">
        <v>5683</v>
      </c>
      <c r="K9300" t="str">
        <f t="shared" si="150"/>
        <v/>
      </c>
    </row>
    <row r="9301">
      <c r="A9301" s="24">
        <v>44609.324090243055</v>
      </c>
      <c r="B9301" s="5" t="s">
        <v>6186</v>
      </c>
      <c r="C9301" s="5" t="s">
        <v>6206</v>
      </c>
      <c r="D9301" s="5" t="s">
        <v>6207</v>
      </c>
      <c r="F9301" s="28">
        <f t="shared" si="67"/>
        <v>44609.40742</v>
      </c>
      <c r="G9301" s="32">
        <f t="shared" si="145"/>
        <v>44609.40742</v>
      </c>
      <c r="H9301" s="29">
        <v>0.6666666666666666</v>
      </c>
      <c r="I9301" s="30">
        <f t="shared" si="151"/>
        <v>-44608.74076</v>
      </c>
      <c r="J9301" s="5" t="s">
        <v>5745</v>
      </c>
      <c r="K9301" t="str">
        <f t="shared" si="150"/>
        <v/>
      </c>
    </row>
    <row r="9302">
      <c r="A9302" s="24">
        <v>44609.33640166667</v>
      </c>
      <c r="B9302" s="5" t="s">
        <v>1090</v>
      </c>
      <c r="C9302" s="5" t="s">
        <v>976</v>
      </c>
      <c r="D9302" s="5" t="s">
        <v>5042</v>
      </c>
      <c r="E9302" s="5">
        <v>2.0</v>
      </c>
      <c r="F9302" s="28">
        <f t="shared" si="67"/>
        <v>44609.41974</v>
      </c>
      <c r="G9302" s="32">
        <f t="shared" si="145"/>
        <v>44609.41974</v>
      </c>
      <c r="H9302" s="29">
        <v>0.39861111111111114</v>
      </c>
      <c r="I9302" s="30">
        <f t="shared" si="151"/>
        <v>-44609.02112</v>
      </c>
      <c r="K9302" t="str">
        <f t="shared" si="150"/>
        <v/>
      </c>
    </row>
    <row r="9303">
      <c r="A9303" s="24">
        <v>44609.34300018518</v>
      </c>
      <c r="B9303" s="5" t="s">
        <v>4241</v>
      </c>
      <c r="C9303" s="5" t="s">
        <v>2237</v>
      </c>
      <c r="D9303" s="5" t="s">
        <v>6207</v>
      </c>
      <c r="F9303" s="28">
        <f t="shared" si="67"/>
        <v>44609.42633</v>
      </c>
      <c r="G9303" s="32">
        <f t="shared" si="145"/>
        <v>44609.42633</v>
      </c>
      <c r="H9303" s="29">
        <v>0.6666666666666666</v>
      </c>
      <c r="I9303" s="30">
        <f t="shared" si="151"/>
        <v>-44608.75967</v>
      </c>
      <c r="J9303" s="5" t="s">
        <v>5887</v>
      </c>
      <c r="K9303" t="str">
        <f t="shared" si="150"/>
        <v/>
      </c>
    </row>
    <row r="9304">
      <c r="A9304" s="24">
        <v>44609.345087696754</v>
      </c>
      <c r="B9304" s="5" t="s">
        <v>5018</v>
      </c>
      <c r="C9304" s="5" t="s">
        <v>6205</v>
      </c>
      <c r="D9304" s="5" t="s">
        <v>3246</v>
      </c>
      <c r="F9304" s="28">
        <f t="shared" si="67"/>
        <v>44609.42842</v>
      </c>
      <c r="G9304" s="32">
        <f t="shared" si="145"/>
        <v>44609.42842</v>
      </c>
      <c r="H9304" s="29">
        <v>0.6263888888888889</v>
      </c>
      <c r="I9304" s="30">
        <f t="shared" si="151"/>
        <v>-44608.80203</v>
      </c>
      <c r="J9304" s="5" t="s">
        <v>5997</v>
      </c>
      <c r="K9304" t="str">
        <f t="shared" si="150"/>
        <v/>
      </c>
    </row>
    <row r="9305">
      <c r="A9305" s="24">
        <v>44609.37450877315</v>
      </c>
      <c r="B9305" s="5" t="s">
        <v>6208</v>
      </c>
      <c r="C9305" s="5" t="s">
        <v>2938</v>
      </c>
      <c r="D9305" s="5" t="s">
        <v>6209</v>
      </c>
      <c r="E9305" s="5">
        <v>2.0</v>
      </c>
      <c r="F9305" s="28">
        <f t="shared" si="67"/>
        <v>44609.45784</v>
      </c>
      <c r="G9305" s="32">
        <f t="shared" si="145"/>
        <v>44609.45784</v>
      </c>
      <c r="H9305" s="29">
        <v>0.4215277777777778</v>
      </c>
      <c r="I9305" s="30">
        <f t="shared" si="151"/>
        <v>-44609.03631</v>
      </c>
      <c r="K9305" t="str">
        <f t="shared" si="150"/>
        <v/>
      </c>
    </row>
    <row r="9306">
      <c r="A9306" s="24">
        <v>44609.41019747686</v>
      </c>
      <c r="B9306" s="5" t="s">
        <v>6210</v>
      </c>
      <c r="C9306" s="5" t="s">
        <v>6211</v>
      </c>
      <c r="D9306" s="5" t="s">
        <v>4094</v>
      </c>
      <c r="E9306" s="5">
        <v>2.0</v>
      </c>
      <c r="F9306" s="28">
        <f t="shared" si="67"/>
        <v>44609.49353</v>
      </c>
      <c r="G9306" s="32">
        <f t="shared" si="145"/>
        <v>44609.49353</v>
      </c>
      <c r="H9306" s="29">
        <v>0.5833333333333334</v>
      </c>
      <c r="I9306" s="30">
        <f t="shared" si="151"/>
        <v>-44608.9102</v>
      </c>
      <c r="K9306" t="str">
        <f t="shared" si="150"/>
        <v/>
      </c>
    </row>
    <row r="9307">
      <c r="A9307" s="24">
        <v>44609.46781155093</v>
      </c>
      <c r="B9307" s="5" t="s">
        <v>2738</v>
      </c>
      <c r="C9307" s="5" t="s">
        <v>2237</v>
      </c>
      <c r="D9307" s="5" t="s">
        <v>6207</v>
      </c>
      <c r="E9307" s="5">
        <v>7.0</v>
      </c>
      <c r="F9307" s="28">
        <f t="shared" si="67"/>
        <v>44609.55114</v>
      </c>
      <c r="G9307" s="32">
        <f t="shared" si="145"/>
        <v>44609.55114</v>
      </c>
      <c r="H9307" s="29">
        <v>0.5270833333333333</v>
      </c>
      <c r="I9307" s="30">
        <f t="shared" si="151"/>
        <v>-44609.02406</v>
      </c>
      <c r="K9307" t="str">
        <f t="shared" si="150"/>
        <v/>
      </c>
    </row>
    <row r="9308">
      <c r="A9308" s="24">
        <v>44609.60003030092</v>
      </c>
      <c r="B9308" s="5" t="s">
        <v>6202</v>
      </c>
      <c r="C9308" s="5" t="s">
        <v>1787</v>
      </c>
      <c r="D9308" s="5" t="s">
        <v>2787</v>
      </c>
      <c r="E9308" s="5">
        <v>37.0</v>
      </c>
      <c r="F9308" s="28">
        <f t="shared" si="67"/>
        <v>44609.68336</v>
      </c>
      <c r="G9308" s="32">
        <f t="shared" si="145"/>
        <v>44609.68336</v>
      </c>
      <c r="H9308" s="29">
        <v>0.6666666666666666</v>
      </c>
      <c r="I9308" s="30">
        <f t="shared" si="151"/>
        <v>-44609.0167</v>
      </c>
      <c r="J9308" s="5" t="s">
        <v>1861</v>
      </c>
      <c r="K9308" t="str">
        <f t="shared" si="150"/>
        <v/>
      </c>
    </row>
    <row r="9309">
      <c r="A9309" s="24">
        <v>44609.86585515046</v>
      </c>
      <c r="B9309" s="5" t="s">
        <v>4030</v>
      </c>
      <c r="C9309" s="5" t="s">
        <v>1787</v>
      </c>
      <c r="D9309" s="5" t="s">
        <v>2787</v>
      </c>
      <c r="F9309" s="28">
        <f t="shared" si="67"/>
        <v>44609.94919</v>
      </c>
      <c r="G9309" s="32">
        <f t="shared" si="145"/>
        <v>44609.94919</v>
      </c>
      <c r="I9309" t="str">
        <f t="shared" si="151"/>
        <v/>
      </c>
      <c r="K9309" t="str">
        <f t="shared" si="150"/>
        <v/>
      </c>
    </row>
    <row r="9310">
      <c r="A9310" s="24">
        <v>44610.25649153935</v>
      </c>
      <c r="B9310" s="5" t="s">
        <v>323</v>
      </c>
      <c r="C9310" s="5" t="s">
        <v>6205</v>
      </c>
      <c r="D9310" s="5" t="s">
        <v>3246</v>
      </c>
      <c r="F9310" s="28">
        <f t="shared" si="67"/>
        <v>44610.33982</v>
      </c>
      <c r="G9310" s="32">
        <f t="shared" si="145"/>
        <v>44610.33982</v>
      </c>
      <c r="H9310" s="29">
        <v>0.6666666666666666</v>
      </c>
      <c r="I9310" s="30">
        <f t="shared" si="151"/>
        <v>-44609.67316</v>
      </c>
      <c r="J9310" s="5" t="s">
        <v>3959</v>
      </c>
      <c r="K9310" t="str">
        <f t="shared" si="150"/>
        <v/>
      </c>
    </row>
    <row r="9311">
      <c r="A9311" s="24">
        <v>44610.300601689814</v>
      </c>
      <c r="B9311" s="5" t="s">
        <v>223</v>
      </c>
      <c r="C9311" s="5" t="s">
        <v>6205</v>
      </c>
      <c r="D9311" s="5" t="s">
        <v>3246</v>
      </c>
      <c r="F9311" s="28">
        <f t="shared" si="67"/>
        <v>44610.38394</v>
      </c>
      <c r="G9311" s="32">
        <f t="shared" si="145"/>
        <v>44610.38394</v>
      </c>
      <c r="H9311" s="29">
        <v>0.6666666666666666</v>
      </c>
      <c r="I9311" s="30">
        <f t="shared" si="151"/>
        <v>-44609.71727</v>
      </c>
      <c r="J9311" s="5" t="s">
        <v>3974</v>
      </c>
      <c r="K9311" t="str">
        <f t="shared" si="150"/>
        <v/>
      </c>
    </row>
    <row r="9312">
      <c r="A9312" s="24">
        <v>44610.319495601856</v>
      </c>
      <c r="B9312" s="5" t="s">
        <v>107</v>
      </c>
      <c r="C9312" s="5" t="s">
        <v>6212</v>
      </c>
      <c r="D9312" s="5" t="s">
        <v>3246</v>
      </c>
      <c r="F9312" s="28">
        <f t="shared" si="67"/>
        <v>44610.40283</v>
      </c>
      <c r="G9312" s="32">
        <f t="shared" si="145"/>
        <v>44610.40283</v>
      </c>
      <c r="H9312" s="29">
        <v>0.6666666666666666</v>
      </c>
      <c r="I9312" s="30">
        <f t="shared" si="151"/>
        <v>-44609.73616</v>
      </c>
      <c r="J9312" s="5" t="s">
        <v>5683</v>
      </c>
      <c r="K9312" t="str">
        <f t="shared" si="150"/>
        <v/>
      </c>
    </row>
    <row r="9313">
      <c r="A9313" s="24">
        <v>44610.32098372685</v>
      </c>
      <c r="B9313" s="5" t="s">
        <v>5756</v>
      </c>
      <c r="C9313" s="5" t="s">
        <v>6024</v>
      </c>
      <c r="D9313" s="5" t="s">
        <v>4264</v>
      </c>
      <c r="E9313" s="5">
        <v>2.0</v>
      </c>
      <c r="F9313" s="28">
        <f t="shared" si="67"/>
        <v>44610.40432</v>
      </c>
      <c r="G9313" s="32">
        <f t="shared" si="145"/>
        <v>44610.40432</v>
      </c>
      <c r="H9313" s="29">
        <v>0.3729166666666667</v>
      </c>
      <c r="I9313" s="30">
        <f t="shared" si="151"/>
        <v>-44610.0314</v>
      </c>
      <c r="K9313" t="str">
        <f t="shared" si="150"/>
        <v/>
      </c>
    </row>
    <row r="9314">
      <c r="A9314" s="24">
        <v>44610.3459199537</v>
      </c>
      <c r="B9314" s="5" t="s">
        <v>4241</v>
      </c>
      <c r="C9314" s="5" t="s">
        <v>2237</v>
      </c>
      <c r="D9314" s="5" t="s">
        <v>6180</v>
      </c>
      <c r="F9314" s="28">
        <f t="shared" si="67"/>
        <v>44610.42925</v>
      </c>
      <c r="G9314" s="32">
        <f t="shared" si="145"/>
        <v>44610.42925</v>
      </c>
      <c r="H9314" s="29">
        <v>0.5659722222222222</v>
      </c>
      <c r="I9314" s="30">
        <f t="shared" si="151"/>
        <v>-44609.86328</v>
      </c>
      <c r="J9314" s="5" t="s">
        <v>5745</v>
      </c>
      <c r="K9314" t="str">
        <f t="shared" si="150"/>
        <v/>
      </c>
    </row>
    <row r="9315">
      <c r="A9315" s="24">
        <v>44610.421581296294</v>
      </c>
      <c r="B9315" s="5" t="s">
        <v>2502</v>
      </c>
      <c r="C9315" s="5" t="s">
        <v>2503</v>
      </c>
      <c r="D9315" s="5" t="s">
        <v>1446</v>
      </c>
      <c r="E9315" s="5">
        <v>2.0</v>
      </c>
      <c r="F9315" s="28">
        <f t="shared" si="67"/>
        <v>44610.50491</v>
      </c>
      <c r="G9315" s="32">
        <f t="shared" si="145"/>
        <v>44610.50491</v>
      </c>
      <c r="H9315" s="29">
        <v>0.5145833333333333</v>
      </c>
      <c r="I9315" s="30">
        <f t="shared" si="151"/>
        <v>-44609.99033</v>
      </c>
      <c r="K9315" t="str">
        <f t="shared" si="150"/>
        <v/>
      </c>
    </row>
    <row r="9316">
      <c r="A9316" s="24">
        <v>44610.4583216551</v>
      </c>
      <c r="B9316" s="5" t="s">
        <v>5136</v>
      </c>
      <c r="C9316" s="5" t="s">
        <v>5137</v>
      </c>
      <c r="D9316" s="5" t="s">
        <v>1120</v>
      </c>
      <c r="E9316" s="5">
        <v>4.0</v>
      </c>
      <c r="F9316" s="28">
        <f t="shared" si="67"/>
        <v>44610.54165</v>
      </c>
      <c r="G9316" s="32">
        <f t="shared" si="145"/>
        <v>44610.54165</v>
      </c>
      <c r="H9316" s="29">
        <v>0.58125</v>
      </c>
      <c r="I9316" s="30">
        <f t="shared" si="151"/>
        <v>-44609.9604</v>
      </c>
      <c r="K9316" t="str">
        <f t="shared" si="150"/>
        <v/>
      </c>
    </row>
    <row r="9317">
      <c r="A9317" s="24">
        <v>44610.59797883102</v>
      </c>
      <c r="B9317" s="5" t="s">
        <v>6171</v>
      </c>
      <c r="C9317" s="5" t="s">
        <v>1787</v>
      </c>
      <c r="D9317" s="5" t="s">
        <v>2787</v>
      </c>
      <c r="E9317" s="5">
        <v>37.0</v>
      </c>
      <c r="F9317" s="28">
        <f t="shared" si="67"/>
        <v>44610.68131</v>
      </c>
      <c r="G9317" s="32">
        <f t="shared" si="145"/>
        <v>44610.68131</v>
      </c>
      <c r="H9317" s="29">
        <v>0.6666666666666666</v>
      </c>
      <c r="I9317" s="30">
        <f t="shared" si="151"/>
        <v>-44610.01465</v>
      </c>
      <c r="J9317" s="5" t="s">
        <v>1861</v>
      </c>
      <c r="K9317" t="str">
        <f t="shared" si="150"/>
        <v/>
      </c>
    </row>
    <row r="9318">
      <c r="A9318" s="24">
        <v>44610.86143168982</v>
      </c>
      <c r="B9318" s="5" t="s">
        <v>3401</v>
      </c>
      <c r="C9318" s="5" t="s">
        <v>1787</v>
      </c>
      <c r="D9318" s="5" t="s">
        <v>2787</v>
      </c>
      <c r="F9318" s="28">
        <f t="shared" si="67"/>
        <v>44610.94477</v>
      </c>
      <c r="G9318" s="32">
        <f t="shared" si="145"/>
        <v>44610.94477</v>
      </c>
      <c r="I9318" t="str">
        <f t="shared" si="151"/>
        <v/>
      </c>
      <c r="K9318" t="str">
        <f t="shared" si="150"/>
        <v/>
      </c>
    </row>
    <row r="9319">
      <c r="A9319" s="24">
        <v>44613.190598807865</v>
      </c>
      <c r="B9319" s="5" t="s">
        <v>3292</v>
      </c>
      <c r="C9319" s="5" t="s">
        <v>545</v>
      </c>
      <c r="D9319" s="5" t="s">
        <v>3246</v>
      </c>
      <c r="F9319" s="28">
        <f t="shared" si="67"/>
        <v>44613.27393</v>
      </c>
      <c r="G9319" s="32">
        <f t="shared" si="145"/>
        <v>44613.27393</v>
      </c>
      <c r="H9319" s="29">
        <v>0.6666666666666666</v>
      </c>
      <c r="I9319" s="30">
        <f t="shared" si="151"/>
        <v>-44612.60727</v>
      </c>
      <c r="J9319" s="5" t="s">
        <v>3974</v>
      </c>
      <c r="K9319" t="str">
        <f t="shared" si="150"/>
        <v/>
      </c>
    </row>
    <row r="9320">
      <c r="A9320" s="24">
        <v>44613.32290767361</v>
      </c>
      <c r="B9320" s="5" t="s">
        <v>1612</v>
      </c>
      <c r="C9320" s="5" t="s">
        <v>545</v>
      </c>
      <c r="D9320" s="5" t="s">
        <v>3246</v>
      </c>
      <c r="F9320" s="28">
        <f t="shared" si="67"/>
        <v>44613.40624</v>
      </c>
      <c r="G9320" s="32">
        <f t="shared" si="145"/>
        <v>44613.40624</v>
      </c>
      <c r="H9320" s="29">
        <v>0.5819444444444445</v>
      </c>
      <c r="I9320" s="30">
        <f t="shared" si="151"/>
        <v>-44612.8243</v>
      </c>
      <c r="J9320" s="5" t="s">
        <v>5683</v>
      </c>
      <c r="K9320" t="str">
        <f t="shared" si="150"/>
        <v/>
      </c>
    </row>
    <row r="9321">
      <c r="A9321" s="24">
        <v>44613.368695428246</v>
      </c>
      <c r="B9321" s="5" t="s">
        <v>6213</v>
      </c>
      <c r="C9321" s="5" t="s">
        <v>4460</v>
      </c>
      <c r="D9321" s="5" t="s">
        <v>5845</v>
      </c>
      <c r="E9321" s="5">
        <v>4.0</v>
      </c>
      <c r="F9321" s="28">
        <f t="shared" si="67"/>
        <v>44613.45203</v>
      </c>
      <c r="G9321" s="32">
        <f t="shared" si="145"/>
        <v>44613.45203</v>
      </c>
      <c r="H9321" s="29">
        <v>0.45902777777777776</v>
      </c>
      <c r="I9321" s="30">
        <f t="shared" si="151"/>
        <v>-44612.993</v>
      </c>
      <c r="K9321" t="str">
        <f t="shared" si="150"/>
        <v/>
      </c>
    </row>
    <row r="9322">
      <c r="A9322" s="24">
        <v>44613.374614976856</v>
      </c>
      <c r="B9322" s="5" t="s">
        <v>5096</v>
      </c>
      <c r="C9322" s="5" t="s">
        <v>716</v>
      </c>
      <c r="D9322" s="5" t="s">
        <v>3246</v>
      </c>
      <c r="F9322" s="28">
        <f t="shared" si="67"/>
        <v>44613.45795</v>
      </c>
      <c r="G9322" s="32">
        <f t="shared" si="145"/>
        <v>44613.45795</v>
      </c>
      <c r="I9322" t="str">
        <f t="shared" si="151"/>
        <v/>
      </c>
      <c r="J9322" s="5" t="s">
        <v>5745</v>
      </c>
      <c r="K9322" t="str">
        <f t="shared" si="150"/>
        <v/>
      </c>
    </row>
    <row r="9323">
      <c r="A9323" s="24">
        <v>44613.37500959491</v>
      </c>
      <c r="B9323" s="5" t="s">
        <v>6214</v>
      </c>
      <c r="C9323" s="5" t="s">
        <v>660</v>
      </c>
      <c r="D9323" s="5" t="s">
        <v>3246</v>
      </c>
      <c r="F9323" s="28">
        <f t="shared" si="67"/>
        <v>44613.45834</v>
      </c>
      <c r="G9323" s="32">
        <f t="shared" si="145"/>
        <v>44613.45834</v>
      </c>
      <c r="I9323" t="str">
        <f t="shared" si="151"/>
        <v/>
      </c>
      <c r="J9323" s="5" t="s">
        <v>5887</v>
      </c>
      <c r="K9323" t="str">
        <f t="shared" si="150"/>
        <v/>
      </c>
    </row>
    <row r="9324">
      <c r="A9324" s="24">
        <v>44613.38341873843</v>
      </c>
      <c r="B9324" s="5" t="s">
        <v>6215</v>
      </c>
      <c r="C9324" s="5" t="s">
        <v>6216</v>
      </c>
      <c r="D9324" s="5" t="s">
        <v>624</v>
      </c>
      <c r="E9324" s="5">
        <v>5.0</v>
      </c>
      <c r="F9324" s="28">
        <f t="shared" si="67"/>
        <v>44613.46675</v>
      </c>
      <c r="G9324" s="32">
        <f t="shared" si="145"/>
        <v>44613.46675</v>
      </c>
      <c r="H9324" s="29">
        <v>0.4666666666666667</v>
      </c>
      <c r="I9324" s="30">
        <f t="shared" si="151"/>
        <v>-44613.00009</v>
      </c>
      <c r="K9324" t="str">
        <f t="shared" si="150"/>
        <v/>
      </c>
    </row>
    <row r="9325">
      <c r="A9325" s="24">
        <v>44613.42153057871</v>
      </c>
      <c r="B9325" s="5" t="s">
        <v>6217</v>
      </c>
      <c r="C9325" s="5" t="s">
        <v>6218</v>
      </c>
      <c r="D9325" s="5" t="s">
        <v>6219</v>
      </c>
      <c r="E9325" s="5">
        <v>7.0</v>
      </c>
      <c r="F9325" s="28">
        <f t="shared" si="67"/>
        <v>44613.50486</v>
      </c>
      <c r="G9325" s="32">
        <f t="shared" si="145"/>
        <v>44613.50486</v>
      </c>
      <c r="H9325" s="29">
        <v>0.6666666666666666</v>
      </c>
      <c r="I9325" s="30">
        <f t="shared" si="151"/>
        <v>-44612.8382</v>
      </c>
      <c r="K9325" t="str">
        <f t="shared" si="150"/>
        <v/>
      </c>
    </row>
    <row r="9326">
      <c r="A9326" s="24">
        <v>44613.422753680556</v>
      </c>
      <c r="B9326" s="5" t="s">
        <v>6220</v>
      </c>
      <c r="C9326" s="5" t="s">
        <v>6221</v>
      </c>
      <c r="D9326" s="5" t="s">
        <v>6175</v>
      </c>
      <c r="E9326" s="5">
        <v>8.0</v>
      </c>
      <c r="F9326" s="28">
        <f t="shared" si="67"/>
        <v>44613.50609</v>
      </c>
      <c r="G9326" s="32">
        <f t="shared" si="145"/>
        <v>44613.50609</v>
      </c>
      <c r="H9326" s="29">
        <v>0.6666666666666666</v>
      </c>
      <c r="I9326" s="30">
        <f t="shared" si="151"/>
        <v>-44612.83942</v>
      </c>
      <c r="K9326" t="str">
        <f t="shared" si="150"/>
        <v/>
      </c>
    </row>
    <row r="9327">
      <c r="A9327" s="24">
        <v>44613.599836215275</v>
      </c>
      <c r="B9327" s="5" t="s">
        <v>6202</v>
      </c>
      <c r="C9327" s="5" t="s">
        <v>1787</v>
      </c>
      <c r="D9327" s="5" t="s">
        <v>2787</v>
      </c>
      <c r="F9327" s="28">
        <f t="shared" si="67"/>
        <v>44613.68317</v>
      </c>
      <c r="G9327" s="32">
        <f t="shared" si="145"/>
        <v>44613.68317</v>
      </c>
      <c r="I9327" t="str">
        <f t="shared" si="151"/>
        <v/>
      </c>
      <c r="K9327" t="str">
        <f t="shared" si="150"/>
        <v/>
      </c>
    </row>
    <row r="9328">
      <c r="A9328" s="24">
        <v>44613.65141402778</v>
      </c>
      <c r="B9328" s="5" t="s">
        <v>5653</v>
      </c>
      <c r="C9328" s="5" t="s">
        <v>1787</v>
      </c>
      <c r="D9328" s="5" t="s">
        <v>2787</v>
      </c>
      <c r="F9328" s="28">
        <f t="shared" si="67"/>
        <v>44613.73475</v>
      </c>
      <c r="G9328" s="32">
        <f t="shared" si="145"/>
        <v>44613.73475</v>
      </c>
      <c r="I9328" t="str">
        <f t="shared" si="151"/>
        <v/>
      </c>
      <c r="K9328" t="str">
        <f t="shared" si="150"/>
        <v/>
      </c>
    </row>
    <row r="9329">
      <c r="A9329" s="24">
        <v>44614.28794196759</v>
      </c>
      <c r="B9329" s="5" t="s">
        <v>6222</v>
      </c>
      <c r="C9329" s="5" t="s">
        <v>4460</v>
      </c>
      <c r="D9329" s="5" t="s">
        <v>139</v>
      </c>
      <c r="E9329" s="5">
        <v>2.0</v>
      </c>
      <c r="F9329" s="28">
        <f t="shared" si="67"/>
        <v>44614.37128</v>
      </c>
      <c r="G9329" s="32">
        <f t="shared" si="145"/>
        <v>44614.37128</v>
      </c>
      <c r="H9329" s="29">
        <v>0.3784722222222222</v>
      </c>
      <c r="I9329" s="30">
        <f t="shared" si="151"/>
        <v>-44613.9928</v>
      </c>
      <c r="K9329" t="str">
        <f t="shared" si="150"/>
        <v/>
      </c>
    </row>
    <row r="9330">
      <c r="A9330" s="24">
        <v>44614.31465804398</v>
      </c>
      <c r="B9330" s="5" t="s">
        <v>6223</v>
      </c>
      <c r="C9330" s="5" t="s">
        <v>255</v>
      </c>
      <c r="D9330" s="5" t="s">
        <v>4264</v>
      </c>
      <c r="E9330" s="5">
        <v>7.0</v>
      </c>
      <c r="F9330" s="28">
        <f t="shared" si="67"/>
        <v>44614.39799</v>
      </c>
      <c r="G9330" s="32">
        <f t="shared" si="145"/>
        <v>44614.39799</v>
      </c>
      <c r="H9330" s="29">
        <v>0.3909722222222222</v>
      </c>
      <c r="I9330" s="30">
        <f t="shared" si="151"/>
        <v>-44614.00702</v>
      </c>
      <c r="K9330" t="str">
        <f t="shared" si="150"/>
        <v/>
      </c>
    </row>
    <row r="9331">
      <c r="A9331" s="24">
        <v>44614.31508583333</v>
      </c>
      <c r="B9331" s="5" t="s">
        <v>6224</v>
      </c>
      <c r="C9331" s="5" t="s">
        <v>255</v>
      </c>
      <c r="D9331" s="5" t="s">
        <v>4264</v>
      </c>
      <c r="E9331" s="5">
        <v>4.0</v>
      </c>
      <c r="F9331" s="28">
        <f t="shared" si="67"/>
        <v>44614.39842</v>
      </c>
      <c r="G9331" s="32">
        <f t="shared" si="145"/>
        <v>44614.39842</v>
      </c>
      <c r="H9331" s="29">
        <v>0.3909722222222222</v>
      </c>
      <c r="I9331" s="30">
        <f t="shared" si="151"/>
        <v>-44614.00745</v>
      </c>
      <c r="K9331" t="str">
        <f t="shared" si="150"/>
        <v/>
      </c>
    </row>
    <row r="9332">
      <c r="A9332" s="24">
        <v>44614.33392528935</v>
      </c>
      <c r="B9332" s="5" t="s">
        <v>6176</v>
      </c>
      <c r="C9332" s="5" t="s">
        <v>587</v>
      </c>
      <c r="D9332" s="5" t="s">
        <v>2763</v>
      </c>
      <c r="E9332" s="5">
        <v>8.0</v>
      </c>
      <c r="F9332" s="28">
        <f t="shared" si="67"/>
        <v>44614.41726</v>
      </c>
      <c r="G9332" s="32">
        <f t="shared" si="145"/>
        <v>44614.41726</v>
      </c>
      <c r="H9332" s="29">
        <v>0.6666666666666666</v>
      </c>
      <c r="I9332" s="30">
        <f t="shared" si="151"/>
        <v>-44613.75059</v>
      </c>
      <c r="K9332" t="str">
        <f t="shared" si="150"/>
        <v/>
      </c>
    </row>
    <row r="9333">
      <c r="A9333" s="24">
        <v>44614.36982810185</v>
      </c>
      <c r="B9333" s="5" t="s">
        <v>6047</v>
      </c>
      <c r="C9333" s="5" t="s">
        <v>6058</v>
      </c>
      <c r="D9333" s="5" t="s">
        <v>6048</v>
      </c>
      <c r="F9333" s="28">
        <f t="shared" si="67"/>
        <v>44614.45316</v>
      </c>
      <c r="G9333" s="32">
        <f t="shared" si="145"/>
        <v>44614.45316</v>
      </c>
      <c r="H9333" s="29">
        <v>0.6666666666666666</v>
      </c>
      <c r="I9333" s="30">
        <f t="shared" si="151"/>
        <v>-44613.78649</v>
      </c>
      <c r="J9333" s="5" t="s">
        <v>3959</v>
      </c>
      <c r="K9333" t="str">
        <f t="shared" si="150"/>
        <v/>
      </c>
    </row>
    <row r="9334">
      <c r="A9334" s="24">
        <v>44614.37263902777</v>
      </c>
      <c r="B9334" s="5" t="s">
        <v>1217</v>
      </c>
      <c r="C9334" s="5" t="s">
        <v>1098</v>
      </c>
      <c r="D9334" s="5" t="s">
        <v>2966</v>
      </c>
      <c r="E9334" s="5">
        <v>2.0</v>
      </c>
      <c r="F9334" s="28">
        <f t="shared" si="67"/>
        <v>44614.45597</v>
      </c>
      <c r="G9334" s="32">
        <f t="shared" si="145"/>
        <v>44614.45597</v>
      </c>
      <c r="H9334" s="29">
        <v>0.4826388888888889</v>
      </c>
      <c r="I9334" s="30">
        <f t="shared" si="151"/>
        <v>-44613.97333</v>
      </c>
      <c r="K9334" t="str">
        <f t="shared" si="150"/>
        <v/>
      </c>
    </row>
    <row r="9335">
      <c r="A9335" s="24">
        <v>44614.37289032407</v>
      </c>
      <c r="B9335" s="5" t="s">
        <v>5952</v>
      </c>
      <c r="C9335" s="5" t="s">
        <v>1098</v>
      </c>
      <c r="D9335" s="5" t="s">
        <v>2966</v>
      </c>
      <c r="E9335" s="5">
        <v>4.0</v>
      </c>
      <c r="F9335" s="28">
        <f t="shared" si="67"/>
        <v>44614.45622</v>
      </c>
      <c r="G9335" s="32">
        <f t="shared" si="145"/>
        <v>44614.45622</v>
      </c>
      <c r="H9335" s="29">
        <v>0.4826388888888889</v>
      </c>
      <c r="I9335" s="30">
        <f t="shared" si="151"/>
        <v>-44613.97358</v>
      </c>
      <c r="K9335" t="str">
        <f t="shared" si="150"/>
        <v/>
      </c>
    </row>
    <row r="9336">
      <c r="A9336" s="24">
        <v>44614.41754916667</v>
      </c>
      <c r="B9336" s="5" t="s">
        <v>5772</v>
      </c>
      <c r="C9336" s="5" t="s">
        <v>5949</v>
      </c>
      <c r="D9336" s="5" t="s">
        <v>1473</v>
      </c>
      <c r="E9336" s="5">
        <v>5.0</v>
      </c>
      <c r="F9336" s="28">
        <f t="shared" si="67"/>
        <v>44614.50088</v>
      </c>
      <c r="G9336" s="32">
        <f t="shared" si="145"/>
        <v>44614.50088</v>
      </c>
      <c r="H9336" s="29">
        <v>0.5</v>
      </c>
      <c r="I9336" s="30">
        <f t="shared" si="151"/>
        <v>-44614.00088</v>
      </c>
      <c r="K9336" t="str">
        <f t="shared" si="150"/>
        <v/>
      </c>
    </row>
    <row r="9337">
      <c r="A9337" s="24">
        <v>44614.429968553246</v>
      </c>
      <c r="B9337" s="5" t="s">
        <v>6225</v>
      </c>
      <c r="C9337" s="5" t="s">
        <v>6226</v>
      </c>
      <c r="D9337" s="5" t="s">
        <v>617</v>
      </c>
      <c r="E9337" s="5">
        <v>7.0</v>
      </c>
      <c r="F9337" s="28">
        <f t="shared" si="67"/>
        <v>44614.5133</v>
      </c>
      <c r="G9337" s="32">
        <f t="shared" si="145"/>
        <v>44614.5133</v>
      </c>
      <c r="H9337" s="29">
        <v>0.4965277777777778</v>
      </c>
      <c r="I9337" s="30">
        <f t="shared" si="151"/>
        <v>-44614.01677</v>
      </c>
      <c r="K9337" t="str">
        <f t="shared" si="150"/>
        <v/>
      </c>
    </row>
    <row r="9338">
      <c r="A9338" s="24">
        <v>44614.43108052084</v>
      </c>
      <c r="B9338" s="5" t="s">
        <v>6227</v>
      </c>
      <c r="C9338" s="5" t="s">
        <v>6228</v>
      </c>
      <c r="D9338" s="5" t="s">
        <v>5986</v>
      </c>
      <c r="E9338" s="5">
        <v>9.0</v>
      </c>
      <c r="F9338" s="28">
        <f t="shared" si="67"/>
        <v>44614.51441</v>
      </c>
      <c r="G9338" s="32">
        <f t="shared" si="145"/>
        <v>44614.51441</v>
      </c>
      <c r="H9338" s="29">
        <v>0.4951388888888889</v>
      </c>
      <c r="I9338" s="30">
        <f t="shared" si="151"/>
        <v>-44614.01927</v>
      </c>
      <c r="K9338" t="str">
        <f t="shared" si="150"/>
        <v/>
      </c>
    </row>
    <row r="9339">
      <c r="A9339" s="24">
        <v>44614.45791085648</v>
      </c>
      <c r="B9339" s="5" t="s">
        <v>4404</v>
      </c>
      <c r="C9339" s="5" t="s">
        <v>564</v>
      </c>
      <c r="D9339" s="5" t="s">
        <v>624</v>
      </c>
      <c r="E9339" s="5">
        <v>37.0</v>
      </c>
      <c r="F9339" s="28">
        <f t="shared" si="67"/>
        <v>44614.54124</v>
      </c>
      <c r="G9339" s="32">
        <f t="shared" si="145"/>
        <v>44614.54124</v>
      </c>
      <c r="H9339" s="29">
        <v>0.6666666666666666</v>
      </c>
      <c r="I9339" s="30">
        <f t="shared" si="151"/>
        <v>-44613.87458</v>
      </c>
      <c r="J9339" s="5" t="s">
        <v>1861</v>
      </c>
      <c r="K9339" t="str">
        <f t="shared" si="150"/>
        <v/>
      </c>
    </row>
    <row r="9340">
      <c r="A9340" s="24">
        <v>44614.5134403125</v>
      </c>
      <c r="B9340" s="5" t="s">
        <v>253</v>
      </c>
      <c r="C9340" s="5" t="s">
        <v>6229</v>
      </c>
      <c r="D9340" s="5" t="s">
        <v>3871</v>
      </c>
      <c r="E9340" s="5">
        <v>2.0</v>
      </c>
      <c r="F9340" s="28">
        <f t="shared" si="67"/>
        <v>44614.59677</v>
      </c>
      <c r="G9340" s="32">
        <f t="shared" si="145"/>
        <v>44614.59677</v>
      </c>
      <c r="H9340" s="29">
        <v>0.5798611111111112</v>
      </c>
      <c r="I9340" s="30">
        <f t="shared" si="151"/>
        <v>-44614.01691</v>
      </c>
      <c r="K9340" t="str">
        <f t="shared" si="150"/>
        <v/>
      </c>
    </row>
    <row r="9341">
      <c r="A9341" s="24">
        <v>44614.52707369213</v>
      </c>
      <c r="B9341" s="5" t="s">
        <v>6230</v>
      </c>
      <c r="C9341" s="5" t="s">
        <v>2593</v>
      </c>
      <c r="D9341" s="5" t="s">
        <v>122</v>
      </c>
      <c r="E9341" s="5">
        <v>4.0</v>
      </c>
      <c r="F9341" s="28">
        <f t="shared" si="67"/>
        <v>44614.61041</v>
      </c>
      <c r="G9341" s="32">
        <f t="shared" si="145"/>
        <v>44614.61041</v>
      </c>
      <c r="H9341" s="29">
        <v>0.6666666666666666</v>
      </c>
      <c r="I9341" s="30">
        <f t="shared" si="151"/>
        <v>-44613.94374</v>
      </c>
      <c r="K9341" t="str">
        <f t="shared" si="150"/>
        <v/>
      </c>
    </row>
    <row r="9342">
      <c r="A9342" s="24">
        <v>44614.52752101852</v>
      </c>
      <c r="B9342" s="5" t="s">
        <v>6231</v>
      </c>
      <c r="C9342" s="5" t="s">
        <v>54</v>
      </c>
      <c r="D9342" s="5" t="s">
        <v>122</v>
      </c>
      <c r="E9342" s="5">
        <v>5.0</v>
      </c>
      <c r="F9342" s="28">
        <f t="shared" si="67"/>
        <v>44614.61085</v>
      </c>
      <c r="G9342" s="32">
        <f t="shared" si="145"/>
        <v>44614.61085</v>
      </c>
      <c r="H9342" s="29">
        <v>0.6666666666666666</v>
      </c>
      <c r="I9342" s="30">
        <f t="shared" si="151"/>
        <v>-44613.94419</v>
      </c>
      <c r="K9342" t="str">
        <f t="shared" si="150"/>
        <v/>
      </c>
    </row>
    <row r="9343">
      <c r="A9343" s="24">
        <v>44614.60083112269</v>
      </c>
      <c r="B9343" s="5" t="s">
        <v>6202</v>
      </c>
      <c r="C9343" s="5" t="s">
        <v>1787</v>
      </c>
      <c r="D9343" s="5" t="s">
        <v>2787</v>
      </c>
      <c r="F9343" s="28">
        <f t="shared" si="67"/>
        <v>44614.68416</v>
      </c>
      <c r="G9343" s="32">
        <f t="shared" si="145"/>
        <v>44614.68416</v>
      </c>
      <c r="I9343" t="str">
        <f t="shared" si="151"/>
        <v/>
      </c>
      <c r="K9343" t="str">
        <f t="shared" si="150"/>
        <v/>
      </c>
    </row>
    <row r="9344">
      <c r="A9344" s="24">
        <v>44614.65107662037</v>
      </c>
      <c r="B9344" s="5" t="s">
        <v>3401</v>
      </c>
      <c r="C9344" s="5" t="s">
        <v>1787</v>
      </c>
      <c r="D9344" s="5" t="s">
        <v>2787</v>
      </c>
      <c r="F9344" s="28">
        <f t="shared" si="67"/>
        <v>44614.73441</v>
      </c>
      <c r="G9344" s="32">
        <f t="shared" si="145"/>
        <v>44614.73441</v>
      </c>
      <c r="I9344" t="str">
        <f t="shared" si="151"/>
        <v/>
      </c>
      <c r="K9344" t="str">
        <f t="shared" si="150"/>
        <v/>
      </c>
    </row>
    <row r="9345">
      <c r="A9345" s="24">
        <v>44615.232988414355</v>
      </c>
      <c r="B9345" s="5" t="s">
        <v>323</v>
      </c>
      <c r="C9345" s="5" t="s">
        <v>545</v>
      </c>
      <c r="D9345" s="5" t="s">
        <v>3246</v>
      </c>
      <c r="F9345" s="28">
        <f t="shared" si="67"/>
        <v>44615.31632</v>
      </c>
      <c r="G9345" s="32">
        <f t="shared" si="145"/>
        <v>44615.31632</v>
      </c>
      <c r="H9345" s="29">
        <v>0.6666666666666666</v>
      </c>
      <c r="I9345" s="30">
        <f t="shared" si="151"/>
        <v>-44614.64966</v>
      </c>
      <c r="J9345" s="5" t="s">
        <v>3959</v>
      </c>
      <c r="K9345" t="str">
        <f t="shared" si="150"/>
        <v/>
      </c>
    </row>
    <row r="9346">
      <c r="A9346" s="24">
        <v>44615.29918320602</v>
      </c>
      <c r="B9346" s="5" t="s">
        <v>1197</v>
      </c>
      <c r="C9346" s="5" t="s">
        <v>4821</v>
      </c>
      <c r="D9346" s="5" t="s">
        <v>438</v>
      </c>
      <c r="E9346" s="5">
        <v>37.0</v>
      </c>
      <c r="F9346" s="28">
        <f t="shared" si="67"/>
        <v>44615.38252</v>
      </c>
      <c r="G9346" s="32">
        <f t="shared" si="145"/>
        <v>44615.38252</v>
      </c>
      <c r="H9346" s="29">
        <v>0.5444444444444444</v>
      </c>
      <c r="I9346" s="30">
        <f t="shared" si="151"/>
        <v>-44614.83807</v>
      </c>
      <c r="K9346" t="str">
        <f t="shared" si="150"/>
        <v/>
      </c>
    </row>
    <row r="9347">
      <c r="A9347" s="24">
        <v>44615.30482387732</v>
      </c>
      <c r="B9347" s="5" t="s">
        <v>4404</v>
      </c>
      <c r="C9347" s="5" t="s">
        <v>564</v>
      </c>
      <c r="D9347" s="5" t="s">
        <v>1347</v>
      </c>
      <c r="E9347" s="5">
        <v>38.0</v>
      </c>
      <c r="F9347" s="28">
        <f t="shared" si="67"/>
        <v>44615.38816</v>
      </c>
      <c r="G9347" s="32">
        <f t="shared" si="145"/>
        <v>44615.38816</v>
      </c>
      <c r="H9347" s="29">
        <v>0.6666666666666666</v>
      </c>
      <c r="I9347" s="30">
        <f t="shared" si="151"/>
        <v>-44614.72149</v>
      </c>
      <c r="K9347" t="str">
        <f t="shared" si="150"/>
        <v/>
      </c>
    </row>
    <row r="9348">
      <c r="A9348" s="24">
        <v>44615.30530798611</v>
      </c>
      <c r="B9348" s="5" t="s">
        <v>4204</v>
      </c>
      <c r="C9348" s="5" t="s">
        <v>564</v>
      </c>
      <c r="D9348" s="5" t="s">
        <v>1347</v>
      </c>
      <c r="E9348" s="5">
        <v>39.0</v>
      </c>
      <c r="F9348" s="28">
        <f t="shared" si="67"/>
        <v>44615.38864</v>
      </c>
      <c r="G9348" s="32">
        <f t="shared" si="145"/>
        <v>44615.38864</v>
      </c>
      <c r="H9348" s="29">
        <v>0.6666666666666666</v>
      </c>
      <c r="I9348" s="30">
        <f t="shared" si="151"/>
        <v>-44614.72197</v>
      </c>
      <c r="K9348" t="str">
        <f t="shared" si="150"/>
        <v/>
      </c>
    </row>
    <row r="9349">
      <c r="A9349" s="24">
        <v>44615.32049837963</v>
      </c>
      <c r="B9349" s="5" t="s">
        <v>3413</v>
      </c>
      <c r="C9349" s="5" t="s">
        <v>545</v>
      </c>
      <c r="D9349" s="5" t="s">
        <v>3246</v>
      </c>
      <c r="F9349" s="28">
        <f t="shared" si="67"/>
        <v>44615.40383</v>
      </c>
      <c r="G9349" s="32">
        <f t="shared" si="145"/>
        <v>44615.40383</v>
      </c>
      <c r="I9349" t="str">
        <f t="shared" si="151"/>
        <v/>
      </c>
      <c r="K9349" t="str">
        <f t="shared" si="150"/>
        <v/>
      </c>
    </row>
    <row r="9350">
      <c r="A9350" s="24">
        <v>44615.33245215278</v>
      </c>
      <c r="B9350" s="5" t="s">
        <v>6028</v>
      </c>
      <c r="C9350" s="5" t="s">
        <v>6058</v>
      </c>
      <c r="D9350" s="5" t="s">
        <v>6232</v>
      </c>
      <c r="E9350" s="5">
        <v>41.0</v>
      </c>
      <c r="F9350" s="28">
        <f t="shared" si="67"/>
        <v>44615.41579</v>
      </c>
      <c r="G9350" s="32">
        <f t="shared" si="145"/>
        <v>44615.41579</v>
      </c>
      <c r="H9350" s="29">
        <v>0.6666666666666666</v>
      </c>
      <c r="I9350" s="30">
        <f t="shared" si="151"/>
        <v>-44614.74912</v>
      </c>
      <c r="K9350" t="str">
        <f t="shared" si="150"/>
        <v/>
      </c>
    </row>
    <row r="9351">
      <c r="A9351" s="24">
        <v>44615.34601258102</v>
      </c>
      <c r="B9351" s="5" t="s">
        <v>6227</v>
      </c>
      <c r="C9351" s="5" t="s">
        <v>6228</v>
      </c>
      <c r="D9351" s="5" t="s">
        <v>5986</v>
      </c>
      <c r="E9351" s="5">
        <v>4.0</v>
      </c>
      <c r="F9351" s="28">
        <f t="shared" si="67"/>
        <v>44615.42935</v>
      </c>
      <c r="G9351" s="32">
        <f t="shared" si="145"/>
        <v>44615.42935</v>
      </c>
      <c r="H9351" s="29">
        <v>0.6305555555555555</v>
      </c>
      <c r="I9351" s="30">
        <f t="shared" si="151"/>
        <v>-44614.79879</v>
      </c>
      <c r="K9351" t="str">
        <f t="shared" si="150"/>
        <v/>
      </c>
    </row>
    <row r="9352">
      <c r="A9352" s="24">
        <v>44615.34649795139</v>
      </c>
      <c r="B9352" s="5" t="s">
        <v>5018</v>
      </c>
      <c r="C9352" s="5" t="s">
        <v>545</v>
      </c>
      <c r="D9352" s="5" t="s">
        <v>3246</v>
      </c>
      <c r="F9352" s="28">
        <f t="shared" si="67"/>
        <v>44615.42983</v>
      </c>
      <c r="G9352" s="32">
        <f t="shared" si="145"/>
        <v>44615.42983</v>
      </c>
      <c r="H9352" s="29">
        <v>0.6090277777777777</v>
      </c>
      <c r="I9352" s="30">
        <f t="shared" si="151"/>
        <v>-44614.8208</v>
      </c>
      <c r="J9352" s="5" t="s">
        <v>3974</v>
      </c>
      <c r="K9352" t="str">
        <f t="shared" si="150"/>
        <v/>
      </c>
    </row>
    <row r="9353">
      <c r="A9353" s="24">
        <v>44615.371050243055</v>
      </c>
      <c r="B9353" s="5" t="s">
        <v>823</v>
      </c>
      <c r="C9353" s="5" t="s">
        <v>716</v>
      </c>
      <c r="D9353" s="5" t="s">
        <v>4442</v>
      </c>
      <c r="E9353" s="5">
        <v>5.0</v>
      </c>
      <c r="F9353" s="28">
        <f t="shared" si="67"/>
        <v>44615.45438</v>
      </c>
      <c r="G9353" s="32">
        <f t="shared" si="145"/>
        <v>44615.45438</v>
      </c>
      <c r="H9353" s="29">
        <v>0.4597222222222222</v>
      </c>
      <c r="I9353" s="30">
        <f t="shared" si="151"/>
        <v>-44614.99466</v>
      </c>
      <c r="K9353" t="str">
        <f t="shared" si="150"/>
        <v/>
      </c>
    </row>
    <row r="9354">
      <c r="A9354" s="24">
        <v>44615.37295590278</v>
      </c>
      <c r="B9354" s="5" t="s">
        <v>3193</v>
      </c>
      <c r="C9354" s="5" t="s">
        <v>716</v>
      </c>
      <c r="D9354" s="5" t="s">
        <v>5129</v>
      </c>
      <c r="E9354" s="5">
        <v>7.0</v>
      </c>
      <c r="F9354" s="28">
        <f t="shared" si="67"/>
        <v>44615.45629</v>
      </c>
      <c r="G9354" s="32">
        <f t="shared" si="145"/>
        <v>44615.45629</v>
      </c>
      <c r="H9354" s="29">
        <v>0.46041666666666664</v>
      </c>
      <c r="I9354" s="30">
        <f t="shared" si="151"/>
        <v>-44614.99587</v>
      </c>
      <c r="K9354" t="str">
        <f t="shared" si="150"/>
        <v/>
      </c>
    </row>
    <row r="9355">
      <c r="A9355" s="24">
        <v>44615.37377171296</v>
      </c>
      <c r="B9355" s="5" t="s">
        <v>1819</v>
      </c>
      <c r="C9355" s="5" t="s">
        <v>716</v>
      </c>
      <c r="D9355" s="5" t="s">
        <v>4442</v>
      </c>
      <c r="E9355" s="5">
        <v>8.0</v>
      </c>
      <c r="F9355" s="28">
        <f t="shared" si="67"/>
        <v>44615.45711</v>
      </c>
      <c r="G9355" s="32">
        <f t="shared" si="145"/>
        <v>44615.45711</v>
      </c>
      <c r="H9355" s="29">
        <v>0.4597222222222222</v>
      </c>
      <c r="I9355" s="30">
        <f t="shared" si="151"/>
        <v>-44614.99738</v>
      </c>
      <c r="K9355" t="str">
        <f t="shared" si="150"/>
        <v/>
      </c>
    </row>
    <row r="9356">
      <c r="A9356" s="24">
        <v>44615.373912800926</v>
      </c>
      <c r="B9356" s="5" t="s">
        <v>5296</v>
      </c>
      <c r="C9356" s="5" t="s">
        <v>716</v>
      </c>
      <c r="D9356" s="5" t="s">
        <v>4442</v>
      </c>
      <c r="E9356" s="5">
        <v>9.0</v>
      </c>
      <c r="F9356" s="28">
        <f t="shared" si="67"/>
        <v>44615.45725</v>
      </c>
      <c r="G9356" s="32">
        <f t="shared" si="145"/>
        <v>44615.45725</v>
      </c>
      <c r="H9356" s="29">
        <v>0.4597222222222222</v>
      </c>
      <c r="I9356" s="30">
        <f t="shared" si="151"/>
        <v>-44614.99752</v>
      </c>
      <c r="K9356" t="str">
        <f t="shared" si="150"/>
        <v/>
      </c>
    </row>
    <row r="9357">
      <c r="A9357" s="24">
        <v>44615.37407960648</v>
      </c>
      <c r="B9357" s="5" t="s">
        <v>761</v>
      </c>
      <c r="C9357" s="5" t="s">
        <v>766</v>
      </c>
      <c r="D9357" s="5" t="s">
        <v>4442</v>
      </c>
      <c r="E9357" s="5">
        <v>10.0</v>
      </c>
      <c r="F9357" s="28">
        <f t="shared" si="67"/>
        <v>44615.45741</v>
      </c>
      <c r="G9357" s="32">
        <f t="shared" si="145"/>
        <v>44615.45741</v>
      </c>
      <c r="H9357" s="29">
        <v>0.4597222222222222</v>
      </c>
      <c r="I9357" s="30">
        <f t="shared" si="151"/>
        <v>-44614.99769</v>
      </c>
      <c r="K9357" t="str">
        <f t="shared" si="150"/>
        <v/>
      </c>
    </row>
    <row r="9358">
      <c r="A9358" s="24">
        <v>44615.39034788194</v>
      </c>
      <c r="B9358" s="5" t="s">
        <v>6233</v>
      </c>
      <c r="C9358" s="5" t="s">
        <v>1900</v>
      </c>
      <c r="D9358" s="5" t="s">
        <v>3336</v>
      </c>
      <c r="E9358" s="5">
        <v>11.0</v>
      </c>
      <c r="F9358" s="28">
        <f t="shared" si="67"/>
        <v>44615.47368</v>
      </c>
      <c r="G9358" s="32">
        <f t="shared" si="145"/>
        <v>44615.47368</v>
      </c>
      <c r="H9358" s="29">
        <v>0.55</v>
      </c>
      <c r="I9358" s="30">
        <f t="shared" si="151"/>
        <v>-44614.92368</v>
      </c>
      <c r="K9358" t="str">
        <f t="shared" si="150"/>
        <v/>
      </c>
    </row>
    <row r="9359">
      <c r="A9359" s="24">
        <v>44615.391010023144</v>
      </c>
      <c r="B9359" s="5" t="s">
        <v>1899</v>
      </c>
      <c r="C9359" s="5" t="s">
        <v>1900</v>
      </c>
      <c r="D9359" s="5" t="s">
        <v>3336</v>
      </c>
      <c r="E9359" s="5">
        <v>12.0</v>
      </c>
      <c r="F9359" s="28">
        <f t="shared" si="67"/>
        <v>44615.47434</v>
      </c>
      <c r="G9359" s="32">
        <f t="shared" si="145"/>
        <v>44615.47434</v>
      </c>
      <c r="H9359" s="29">
        <v>0.55</v>
      </c>
      <c r="I9359" s="30">
        <f t="shared" si="151"/>
        <v>-44614.92434</v>
      </c>
      <c r="K9359" t="str">
        <f t="shared" si="150"/>
        <v/>
      </c>
    </row>
    <row r="9360">
      <c r="A9360" s="24">
        <v>44615.39180467592</v>
      </c>
      <c r="B9360" s="5" t="s">
        <v>6234</v>
      </c>
      <c r="C9360" s="5" t="s">
        <v>4185</v>
      </c>
      <c r="D9360" s="5" t="s">
        <v>3336</v>
      </c>
      <c r="E9360" s="5">
        <v>13.0</v>
      </c>
      <c r="F9360" s="28">
        <f t="shared" si="67"/>
        <v>44615.47514</v>
      </c>
      <c r="G9360" s="32">
        <f t="shared" si="145"/>
        <v>44615.47514</v>
      </c>
      <c r="H9360" s="29">
        <v>0.55</v>
      </c>
      <c r="I9360" s="30">
        <f t="shared" si="151"/>
        <v>-44614.92514</v>
      </c>
      <c r="K9360" t="str">
        <f t="shared" si="150"/>
        <v/>
      </c>
    </row>
    <row r="9361">
      <c r="A9361" s="24">
        <v>44615.39213113426</v>
      </c>
      <c r="B9361" s="5" t="s">
        <v>6235</v>
      </c>
      <c r="C9361" s="5" t="s">
        <v>1900</v>
      </c>
      <c r="D9361" s="5" t="s">
        <v>3336</v>
      </c>
      <c r="E9361" s="5">
        <v>14.0</v>
      </c>
      <c r="F9361" s="28">
        <f t="shared" si="67"/>
        <v>44615.47546</v>
      </c>
      <c r="G9361" s="32">
        <f t="shared" si="145"/>
        <v>44615.47546</v>
      </c>
      <c r="H9361" s="29">
        <v>0.55</v>
      </c>
      <c r="I9361" s="30">
        <f t="shared" si="151"/>
        <v>-44614.92546</v>
      </c>
      <c r="K9361" t="str">
        <f t="shared" si="150"/>
        <v/>
      </c>
    </row>
    <row r="9362">
      <c r="A9362" s="24">
        <v>44615.417535381945</v>
      </c>
      <c r="B9362" s="5" t="s">
        <v>6236</v>
      </c>
      <c r="C9362" s="5" t="s">
        <v>6237</v>
      </c>
      <c r="D9362" s="5" t="s">
        <v>122</v>
      </c>
      <c r="E9362" s="5">
        <v>15.0</v>
      </c>
      <c r="F9362" s="28">
        <f t="shared" si="67"/>
        <v>44615.50087</v>
      </c>
      <c r="G9362" s="32">
        <f t="shared" si="145"/>
        <v>44615.50087</v>
      </c>
      <c r="H9362" s="29">
        <v>0.6298611111111111</v>
      </c>
      <c r="I9362" s="30">
        <f t="shared" si="151"/>
        <v>-44614.87101</v>
      </c>
      <c r="K9362" t="str">
        <f t="shared" si="150"/>
        <v/>
      </c>
    </row>
    <row r="9363">
      <c r="A9363" s="24">
        <v>44615.41782861111</v>
      </c>
      <c r="B9363" s="5" t="s">
        <v>6238</v>
      </c>
      <c r="C9363" s="5" t="s">
        <v>6237</v>
      </c>
      <c r="D9363" s="5" t="s">
        <v>122</v>
      </c>
      <c r="E9363" s="5">
        <v>16.0</v>
      </c>
      <c r="F9363" s="28">
        <f t="shared" si="67"/>
        <v>44615.50116</v>
      </c>
      <c r="G9363" s="32">
        <f t="shared" si="145"/>
        <v>44615.50116</v>
      </c>
      <c r="H9363" s="29">
        <v>0.6298611111111111</v>
      </c>
      <c r="I9363" s="30">
        <f t="shared" si="151"/>
        <v>-44614.8713</v>
      </c>
      <c r="K9363" t="str">
        <f t="shared" si="150"/>
        <v/>
      </c>
    </row>
    <row r="9364">
      <c r="A9364" s="24">
        <v>44615.44330515046</v>
      </c>
      <c r="B9364" s="5" t="s">
        <v>6239</v>
      </c>
      <c r="C9364" s="5" t="s">
        <v>6240</v>
      </c>
      <c r="D9364" s="5" t="s">
        <v>4458</v>
      </c>
      <c r="E9364" s="5">
        <v>5.0</v>
      </c>
      <c r="F9364" s="28">
        <f t="shared" si="67"/>
        <v>44615.52664</v>
      </c>
      <c r="G9364" s="32">
        <f t="shared" si="145"/>
        <v>44615.52664</v>
      </c>
      <c r="H9364" s="29">
        <v>0.5951388888888889</v>
      </c>
      <c r="I9364" s="30">
        <f t="shared" si="151"/>
        <v>-44614.9315</v>
      </c>
      <c r="K9364" t="str">
        <f t="shared" si="150"/>
        <v/>
      </c>
    </row>
    <row r="9365">
      <c r="A9365" s="24">
        <v>44615.47728934028</v>
      </c>
      <c r="B9365" s="5" t="s">
        <v>2374</v>
      </c>
      <c r="C9365" s="5" t="s">
        <v>1705</v>
      </c>
      <c r="D9365" s="5" t="s">
        <v>6232</v>
      </c>
      <c r="E9365" s="5">
        <v>7.0</v>
      </c>
      <c r="F9365" s="28">
        <f t="shared" si="67"/>
        <v>44615.56062</v>
      </c>
      <c r="G9365" s="32">
        <f t="shared" si="145"/>
        <v>44615.56062</v>
      </c>
      <c r="H9365" s="29">
        <v>0.525</v>
      </c>
      <c r="I9365" s="30">
        <f t="shared" si="151"/>
        <v>-44615.03562</v>
      </c>
      <c r="K9365" t="str">
        <f t="shared" si="150"/>
        <v/>
      </c>
    </row>
    <row r="9366">
      <c r="A9366" s="24">
        <v>44615.48384123843</v>
      </c>
      <c r="B9366" s="5" t="s">
        <v>1383</v>
      </c>
      <c r="C9366" s="5" t="s">
        <v>660</v>
      </c>
      <c r="D9366" s="5" t="s">
        <v>3246</v>
      </c>
      <c r="F9366" s="28">
        <f t="shared" si="67"/>
        <v>44615.56717</v>
      </c>
      <c r="G9366" s="32">
        <f t="shared" si="145"/>
        <v>44615.56717</v>
      </c>
      <c r="H9366" s="29">
        <v>0.6666666666666666</v>
      </c>
      <c r="I9366" s="30">
        <f t="shared" si="151"/>
        <v>-44614.90051</v>
      </c>
      <c r="J9366" s="5" t="s">
        <v>5683</v>
      </c>
      <c r="K9366" t="str">
        <f t="shared" si="150"/>
        <v/>
      </c>
    </row>
    <row r="9367">
      <c r="A9367" s="24">
        <v>44615.49798788194</v>
      </c>
      <c r="B9367" s="5" t="s">
        <v>6241</v>
      </c>
      <c r="C9367" s="5" t="s">
        <v>6242</v>
      </c>
      <c r="D9367" s="5" t="s">
        <v>2887</v>
      </c>
      <c r="E9367" s="5">
        <v>7.0</v>
      </c>
      <c r="F9367" s="28">
        <f t="shared" si="67"/>
        <v>44615.58132</v>
      </c>
      <c r="G9367" s="32">
        <f t="shared" si="145"/>
        <v>44615.58132</v>
      </c>
      <c r="H9367" s="29">
        <v>0.6666666666666666</v>
      </c>
      <c r="I9367" s="30">
        <f t="shared" si="151"/>
        <v>-44614.91465</v>
      </c>
      <c r="K9367" t="str">
        <f t="shared" si="150"/>
        <v/>
      </c>
    </row>
    <row r="9368">
      <c r="A9368" s="24">
        <v>44615.4984512963</v>
      </c>
      <c r="B9368" s="5" t="s">
        <v>6243</v>
      </c>
      <c r="C9368" s="5" t="s">
        <v>6242</v>
      </c>
      <c r="D9368" s="5" t="s">
        <v>2887</v>
      </c>
      <c r="E9368" s="5">
        <v>8.0</v>
      </c>
      <c r="F9368" s="28">
        <f t="shared" si="67"/>
        <v>44615.58178</v>
      </c>
      <c r="G9368" s="32">
        <f t="shared" si="145"/>
        <v>44615.58178</v>
      </c>
      <c r="H9368" s="29">
        <v>0.6666666666666666</v>
      </c>
      <c r="I9368" s="30">
        <f t="shared" si="151"/>
        <v>-44614.91512</v>
      </c>
      <c r="K9368" t="str">
        <f t="shared" si="150"/>
        <v/>
      </c>
    </row>
    <row r="9369">
      <c r="A9369" s="24">
        <v>44615.50723603009</v>
      </c>
      <c r="B9369" s="5" t="s">
        <v>6244</v>
      </c>
      <c r="C9369" s="5" t="s">
        <v>6245</v>
      </c>
      <c r="D9369" s="5" t="s">
        <v>674</v>
      </c>
      <c r="E9369" s="5">
        <v>9.0</v>
      </c>
      <c r="F9369" s="28">
        <f t="shared" si="67"/>
        <v>44615.59057</v>
      </c>
      <c r="G9369" s="32">
        <f t="shared" si="145"/>
        <v>44615.59057</v>
      </c>
      <c r="H9369" s="29">
        <v>0.6006944444444444</v>
      </c>
      <c r="I9369" s="30">
        <f t="shared" si="151"/>
        <v>-44614.98987</v>
      </c>
      <c r="K9369" t="str">
        <f t="shared" si="150"/>
        <v/>
      </c>
    </row>
    <row r="9370">
      <c r="A9370" s="24">
        <v>44615.50806674769</v>
      </c>
      <c r="B9370" s="5" t="s">
        <v>6246</v>
      </c>
      <c r="C9370" s="5" t="s">
        <v>6245</v>
      </c>
      <c r="D9370" s="5" t="s">
        <v>674</v>
      </c>
      <c r="E9370" s="5">
        <v>10.0</v>
      </c>
      <c r="F9370" s="28">
        <f t="shared" si="67"/>
        <v>44615.5914</v>
      </c>
      <c r="G9370" s="32">
        <f t="shared" si="145"/>
        <v>44615.5914</v>
      </c>
      <c r="H9370" s="29">
        <v>0.6006944444444444</v>
      </c>
      <c r="I9370" s="30">
        <f t="shared" si="151"/>
        <v>-44614.99071</v>
      </c>
      <c r="K9370" t="str">
        <f t="shared" si="150"/>
        <v/>
      </c>
    </row>
    <row r="9371">
      <c r="A9371" s="24">
        <v>44615.56553407408</v>
      </c>
      <c r="B9371" s="5" t="s">
        <v>6247</v>
      </c>
      <c r="D9371" s="5" t="s">
        <v>1094</v>
      </c>
      <c r="F9371" s="28">
        <f t="shared" si="67"/>
        <v>44615.64887</v>
      </c>
      <c r="G9371" s="32">
        <f t="shared" si="145"/>
        <v>44615.64887</v>
      </c>
      <c r="I9371" t="str">
        <f t="shared" si="151"/>
        <v/>
      </c>
      <c r="K9371" t="str">
        <f t="shared" si="150"/>
        <v/>
      </c>
    </row>
    <row r="9372">
      <c r="A9372" s="24">
        <v>44615.60004539352</v>
      </c>
      <c r="B9372" s="5" t="s">
        <v>6202</v>
      </c>
      <c r="C9372" s="5" t="s">
        <v>1787</v>
      </c>
      <c r="D9372" s="5" t="s">
        <v>2787</v>
      </c>
      <c r="F9372" s="28">
        <f t="shared" si="67"/>
        <v>44615.68338</v>
      </c>
      <c r="G9372" s="32">
        <f t="shared" si="145"/>
        <v>44615.68338</v>
      </c>
      <c r="I9372" t="str">
        <f t="shared" si="151"/>
        <v/>
      </c>
      <c r="K9372" t="str">
        <f t="shared" si="150"/>
        <v/>
      </c>
    </row>
    <row r="9373">
      <c r="A9373" s="24">
        <v>44615.62284486111</v>
      </c>
      <c r="B9373" s="5" t="s">
        <v>6248</v>
      </c>
      <c r="D9373" s="5" t="s">
        <v>5042</v>
      </c>
      <c r="F9373" s="28">
        <f t="shared" si="67"/>
        <v>44615.70618</v>
      </c>
      <c r="G9373" s="32">
        <f t="shared" si="145"/>
        <v>44615.70618</v>
      </c>
      <c r="I9373" t="str">
        <f t="shared" si="151"/>
        <v/>
      </c>
      <c r="K9373" t="str">
        <f t="shared" si="150"/>
        <v/>
      </c>
    </row>
    <row r="9374">
      <c r="A9374" s="24">
        <v>44615.65189592593</v>
      </c>
      <c r="B9374" s="5" t="s">
        <v>3977</v>
      </c>
      <c r="C9374" s="5" t="s">
        <v>1787</v>
      </c>
      <c r="D9374" s="5" t="s">
        <v>2787</v>
      </c>
      <c r="F9374" s="28">
        <f t="shared" si="67"/>
        <v>44615.73523</v>
      </c>
      <c r="G9374" s="32">
        <f t="shared" si="145"/>
        <v>44615.73523</v>
      </c>
      <c r="I9374" t="str">
        <f t="shared" si="151"/>
        <v/>
      </c>
      <c r="K9374" t="str">
        <f t="shared" si="150"/>
        <v/>
      </c>
    </row>
    <row r="9375">
      <c r="A9375" s="24">
        <v>44616.30135702546</v>
      </c>
      <c r="B9375" s="5" t="s">
        <v>3053</v>
      </c>
      <c r="C9375" s="5" t="s">
        <v>976</v>
      </c>
      <c r="D9375" s="5" t="s">
        <v>5042</v>
      </c>
      <c r="E9375" s="5">
        <v>2.0</v>
      </c>
      <c r="F9375" s="28">
        <f t="shared" si="67"/>
        <v>44616.38469</v>
      </c>
      <c r="G9375" s="32">
        <f t="shared" si="145"/>
        <v>44616.38469</v>
      </c>
      <c r="H9375" s="29">
        <v>0.3680555555555556</v>
      </c>
      <c r="I9375" s="30">
        <f t="shared" si="151"/>
        <v>-44616.01663</v>
      </c>
      <c r="K9375" t="str">
        <f t="shared" si="150"/>
        <v/>
      </c>
    </row>
    <row r="9376">
      <c r="A9376" s="24">
        <v>44616.30766828704</v>
      </c>
      <c r="B9376" s="5" t="s">
        <v>1197</v>
      </c>
      <c r="C9376" s="5" t="s">
        <v>4821</v>
      </c>
      <c r="D9376" s="5" t="s">
        <v>624</v>
      </c>
      <c r="E9376" s="5">
        <v>37.0</v>
      </c>
      <c r="F9376" s="28">
        <f t="shared" si="67"/>
        <v>44616.391</v>
      </c>
      <c r="G9376" s="32">
        <f t="shared" si="145"/>
        <v>44616.391</v>
      </c>
      <c r="H9376" s="29">
        <v>0.6034722222222222</v>
      </c>
      <c r="I9376" s="30">
        <f t="shared" si="151"/>
        <v>-44615.78753</v>
      </c>
      <c r="J9376" s="5" t="s">
        <v>1861</v>
      </c>
      <c r="K9376" t="str">
        <f t="shared" si="150"/>
        <v/>
      </c>
    </row>
    <row r="9377">
      <c r="A9377" s="24">
        <v>44616.316002708336</v>
      </c>
      <c r="B9377" s="5" t="s">
        <v>3413</v>
      </c>
      <c r="C9377" s="5" t="s">
        <v>545</v>
      </c>
      <c r="D9377" s="5" t="s">
        <v>3246</v>
      </c>
      <c r="F9377" s="28">
        <f t="shared" si="67"/>
        <v>44616.39934</v>
      </c>
      <c r="G9377" s="32">
        <f t="shared" si="145"/>
        <v>44616.39934</v>
      </c>
      <c r="H9377" s="29">
        <v>0.6666666666666666</v>
      </c>
      <c r="I9377" s="30">
        <f t="shared" si="151"/>
        <v>-44615.73267</v>
      </c>
      <c r="J9377" s="5" t="s">
        <v>5683</v>
      </c>
      <c r="K9377" t="str">
        <f t="shared" si="150"/>
        <v/>
      </c>
    </row>
    <row r="9378">
      <c r="A9378" s="24">
        <v>44616.36477392361</v>
      </c>
      <c r="B9378" s="5" t="s">
        <v>6243</v>
      </c>
      <c r="C9378" s="5" t="s">
        <v>30</v>
      </c>
      <c r="D9378" s="5" t="s">
        <v>2887</v>
      </c>
      <c r="E9378" s="5">
        <v>4.0</v>
      </c>
      <c r="F9378" s="28">
        <f t="shared" si="67"/>
        <v>44616.44811</v>
      </c>
      <c r="G9378" s="32">
        <f t="shared" si="145"/>
        <v>44616.44811</v>
      </c>
      <c r="H9378" s="29">
        <v>0.5916666666666667</v>
      </c>
      <c r="I9378" s="30">
        <f t="shared" si="151"/>
        <v>-44615.85644</v>
      </c>
      <c r="K9378" t="str">
        <f t="shared" si="150"/>
        <v/>
      </c>
    </row>
    <row r="9379">
      <c r="A9379" s="24">
        <v>44616.365141863425</v>
      </c>
      <c r="B9379" s="5" t="s">
        <v>6241</v>
      </c>
      <c r="C9379" s="5" t="s">
        <v>6242</v>
      </c>
      <c r="D9379" s="5" t="s">
        <v>2887</v>
      </c>
      <c r="E9379" s="5">
        <v>5.0</v>
      </c>
      <c r="F9379" s="28">
        <f t="shared" si="67"/>
        <v>44616.44848</v>
      </c>
      <c r="G9379" s="32">
        <f t="shared" si="145"/>
        <v>44616.44848</v>
      </c>
      <c r="H9379" s="29">
        <v>0.6666666666666666</v>
      </c>
      <c r="I9379" s="30">
        <f t="shared" si="151"/>
        <v>-44615.78181</v>
      </c>
      <c r="K9379" t="str">
        <f t="shared" si="150"/>
        <v/>
      </c>
    </row>
    <row r="9380">
      <c r="A9380" s="24">
        <v>44616.38596743056</v>
      </c>
      <c r="B9380" s="5" t="s">
        <v>5018</v>
      </c>
      <c r="C9380" s="5" t="s">
        <v>545</v>
      </c>
      <c r="D9380" s="5" t="s">
        <v>3246</v>
      </c>
      <c r="F9380" s="28">
        <f t="shared" si="67"/>
        <v>44616.4693</v>
      </c>
      <c r="G9380" s="32">
        <f t="shared" si="145"/>
        <v>44616.4693</v>
      </c>
      <c r="H9380" s="29">
        <v>0.5909722222222222</v>
      </c>
      <c r="I9380" s="30">
        <f t="shared" si="151"/>
        <v>-44615.87833</v>
      </c>
      <c r="J9380" s="5" t="s">
        <v>3959</v>
      </c>
      <c r="K9380" t="str">
        <f t="shared" si="150"/>
        <v/>
      </c>
    </row>
    <row r="9381">
      <c r="A9381" s="24">
        <v>44616.38698101851</v>
      </c>
      <c r="B9381" s="5" t="s">
        <v>761</v>
      </c>
      <c r="C9381" s="5" t="s">
        <v>564</v>
      </c>
      <c r="D9381" s="5" t="s">
        <v>624</v>
      </c>
      <c r="E9381" s="5">
        <v>38.0</v>
      </c>
      <c r="F9381" s="28">
        <f t="shared" si="67"/>
        <v>44616.47031</v>
      </c>
      <c r="G9381" s="32">
        <f t="shared" si="145"/>
        <v>44616.47031</v>
      </c>
      <c r="H9381" s="29">
        <v>0.6666666666666666</v>
      </c>
      <c r="I9381" s="30">
        <f t="shared" si="151"/>
        <v>-44615.80365</v>
      </c>
      <c r="J9381" s="5" t="s">
        <v>1861</v>
      </c>
      <c r="K9381" t="str">
        <f t="shared" si="150"/>
        <v/>
      </c>
    </row>
    <row r="9382">
      <c r="A9382" s="24">
        <v>44616.49808839121</v>
      </c>
      <c r="B9382" s="5" t="s">
        <v>6249</v>
      </c>
      <c r="D9382" s="5" t="s">
        <v>5042</v>
      </c>
      <c r="E9382" s="5">
        <v>2.0</v>
      </c>
      <c r="F9382" s="28">
        <f t="shared" si="67"/>
        <v>44616.58142</v>
      </c>
      <c r="G9382" s="32">
        <f t="shared" si="145"/>
        <v>44616.58142</v>
      </c>
      <c r="H9382" s="29">
        <v>0.5631944444444444</v>
      </c>
      <c r="I9382" s="30">
        <f t="shared" si="151"/>
        <v>-44616.01823</v>
      </c>
      <c r="K9382" t="str">
        <f t="shared" si="150"/>
        <v/>
      </c>
    </row>
    <row r="9383">
      <c r="A9383" s="24">
        <v>44616.51796890046</v>
      </c>
      <c r="B9383" s="5" t="s">
        <v>6148</v>
      </c>
      <c r="C9383" s="5" t="s">
        <v>4432</v>
      </c>
      <c r="D9383" s="5" t="s">
        <v>624</v>
      </c>
      <c r="E9383" s="5">
        <v>7.0</v>
      </c>
      <c r="F9383" s="28">
        <f t="shared" si="67"/>
        <v>44616.6013</v>
      </c>
      <c r="G9383" s="32">
        <f t="shared" si="145"/>
        <v>44616.6013</v>
      </c>
      <c r="H9383" s="29">
        <v>0.5763888888888888</v>
      </c>
      <c r="I9383" s="30">
        <f t="shared" si="151"/>
        <v>-44616.02491</v>
      </c>
      <c r="K9383" t="str">
        <f t="shared" si="150"/>
        <v/>
      </c>
    </row>
    <row r="9384">
      <c r="A9384" s="24">
        <v>44616.51849364583</v>
      </c>
      <c r="B9384" s="5" t="s">
        <v>6250</v>
      </c>
      <c r="C9384" s="5" t="s">
        <v>4432</v>
      </c>
      <c r="D9384" s="5" t="s">
        <v>624</v>
      </c>
      <c r="E9384" s="5">
        <v>8.0</v>
      </c>
      <c r="F9384" s="28">
        <f t="shared" si="67"/>
        <v>44616.60183</v>
      </c>
      <c r="G9384" s="32">
        <f t="shared" si="145"/>
        <v>44616.60183</v>
      </c>
      <c r="H9384" s="29">
        <v>0.5763888888888888</v>
      </c>
      <c r="I9384" s="30">
        <f t="shared" si="151"/>
        <v>-44616.02544</v>
      </c>
      <c r="K9384" t="str">
        <f t="shared" si="150"/>
        <v/>
      </c>
    </row>
    <row r="9385">
      <c r="A9385" s="24">
        <v>44616.51884641204</v>
      </c>
      <c r="B9385" s="5" t="s">
        <v>6251</v>
      </c>
      <c r="C9385" s="5" t="s">
        <v>4432</v>
      </c>
      <c r="D9385" s="5" t="s">
        <v>624</v>
      </c>
      <c r="E9385" s="5">
        <v>9.0</v>
      </c>
      <c r="F9385" s="28">
        <f t="shared" si="67"/>
        <v>44616.60218</v>
      </c>
      <c r="G9385" s="32">
        <f t="shared" si="145"/>
        <v>44616.60218</v>
      </c>
      <c r="H9385" s="29">
        <v>0.5763888888888888</v>
      </c>
      <c r="I9385" s="30">
        <f t="shared" si="151"/>
        <v>-44616.02579</v>
      </c>
      <c r="K9385" t="str">
        <f t="shared" si="150"/>
        <v/>
      </c>
    </row>
    <row r="9386">
      <c r="A9386" s="24">
        <v>44616.52447309028</v>
      </c>
      <c r="B9386" s="5" t="s">
        <v>6252</v>
      </c>
      <c r="C9386" s="5" t="s">
        <v>6253</v>
      </c>
      <c r="D9386" s="5" t="s">
        <v>624</v>
      </c>
      <c r="E9386" s="5">
        <v>2.0</v>
      </c>
      <c r="F9386" s="28">
        <f t="shared" si="67"/>
        <v>44616.60781</v>
      </c>
      <c r="G9386" s="32">
        <f t="shared" si="145"/>
        <v>44616.60781</v>
      </c>
      <c r="H9386" s="29">
        <v>0.5729166666666666</v>
      </c>
      <c r="I9386" s="30">
        <f t="shared" si="151"/>
        <v>-44616.03489</v>
      </c>
      <c r="K9386" t="str">
        <f t="shared" si="150"/>
        <v/>
      </c>
    </row>
    <row r="9387">
      <c r="A9387" s="24">
        <v>44616.534586759255</v>
      </c>
      <c r="B9387" s="5" t="s">
        <v>1383</v>
      </c>
      <c r="C9387" s="5" t="s">
        <v>660</v>
      </c>
      <c r="D9387" s="5" t="s">
        <v>3246</v>
      </c>
      <c r="F9387" s="28">
        <f t="shared" si="67"/>
        <v>44616.61792</v>
      </c>
      <c r="G9387" s="32">
        <f t="shared" si="145"/>
        <v>44616.61792</v>
      </c>
      <c r="H9387" s="29">
        <v>0.6666666666666666</v>
      </c>
      <c r="I9387" s="30">
        <f t="shared" si="151"/>
        <v>-44615.95125</v>
      </c>
      <c r="J9387" s="5" t="s">
        <v>5997</v>
      </c>
      <c r="K9387" t="str">
        <f t="shared" si="150"/>
        <v/>
      </c>
    </row>
    <row r="9388">
      <c r="A9388" s="24">
        <v>44616.60276175926</v>
      </c>
      <c r="B9388" s="5" t="s">
        <v>6202</v>
      </c>
      <c r="C9388" s="5" t="s">
        <v>1787</v>
      </c>
      <c r="D9388" s="5" t="s">
        <v>2787</v>
      </c>
      <c r="E9388" s="5">
        <v>37.0</v>
      </c>
      <c r="F9388" s="28">
        <f t="shared" si="67"/>
        <v>44616.6861</v>
      </c>
      <c r="G9388" s="32">
        <f t="shared" si="145"/>
        <v>44616.6861</v>
      </c>
      <c r="H9388" s="29">
        <v>0.6666666666666666</v>
      </c>
      <c r="I9388" s="30">
        <f t="shared" si="151"/>
        <v>-44616.01943</v>
      </c>
      <c r="K9388" t="str">
        <f t="shared" si="150"/>
        <v/>
      </c>
    </row>
    <row r="9389">
      <c r="A9389" s="24">
        <v>44616.64605872685</v>
      </c>
      <c r="B9389" s="5" t="s">
        <v>3401</v>
      </c>
      <c r="C9389" s="5" t="s">
        <v>1787</v>
      </c>
      <c r="D9389" s="5" t="s">
        <v>2787</v>
      </c>
      <c r="F9389" s="28">
        <f t="shared" si="67"/>
        <v>44616.72939</v>
      </c>
      <c r="G9389" s="32">
        <f t="shared" si="145"/>
        <v>44616.72939</v>
      </c>
      <c r="I9389" t="str">
        <f t="shared" si="151"/>
        <v/>
      </c>
      <c r="K9389" t="str">
        <f t="shared" si="150"/>
        <v/>
      </c>
    </row>
    <row r="9390">
      <c r="A9390" s="24">
        <v>44617.23617616898</v>
      </c>
      <c r="B9390" s="5" t="s">
        <v>3922</v>
      </c>
      <c r="C9390" s="5" t="s">
        <v>545</v>
      </c>
      <c r="D9390" s="5" t="s">
        <v>3246</v>
      </c>
      <c r="E9390" s="5">
        <v>37.0</v>
      </c>
      <c r="F9390" s="28">
        <f t="shared" si="67"/>
        <v>44617.31951</v>
      </c>
      <c r="G9390" s="32">
        <f t="shared" si="145"/>
        <v>44617.31951</v>
      </c>
      <c r="H9390" s="29">
        <v>0.6055555555555555</v>
      </c>
      <c r="I9390" s="30">
        <f t="shared" si="151"/>
        <v>-44616.71395</v>
      </c>
      <c r="J9390" s="5" t="s">
        <v>1861</v>
      </c>
      <c r="K9390" t="str">
        <f t="shared" si="150"/>
        <v/>
      </c>
    </row>
    <row r="9391">
      <c r="A9391" s="24">
        <v>44617.30134734954</v>
      </c>
      <c r="B9391" s="5" t="s">
        <v>1197</v>
      </c>
      <c r="C9391" s="5" t="s">
        <v>4821</v>
      </c>
      <c r="D9391" s="5" t="s">
        <v>624</v>
      </c>
      <c r="E9391" s="5">
        <v>38.0</v>
      </c>
      <c r="F9391" s="28">
        <f t="shared" si="67"/>
        <v>44617.38468</v>
      </c>
      <c r="G9391" s="32">
        <f t="shared" si="145"/>
        <v>44617.38468</v>
      </c>
      <c r="H9391" s="29">
        <v>0.525</v>
      </c>
      <c r="I9391" s="30">
        <f t="shared" si="151"/>
        <v>-44616.85968</v>
      </c>
      <c r="J9391" s="5" t="s">
        <v>1861</v>
      </c>
      <c r="K9391" t="str">
        <f t="shared" si="150"/>
        <v/>
      </c>
    </row>
    <row r="9392">
      <c r="A9392" s="24">
        <v>44617.31947631945</v>
      </c>
      <c r="B9392" s="5" t="s">
        <v>5018</v>
      </c>
      <c r="C9392" s="5" t="s">
        <v>545</v>
      </c>
      <c r="D9392" s="5" t="s">
        <v>3246</v>
      </c>
      <c r="F9392" s="28">
        <f t="shared" si="67"/>
        <v>44617.40281</v>
      </c>
      <c r="G9392" s="32">
        <f t="shared" si="145"/>
        <v>44617.40281</v>
      </c>
      <c r="H9392" s="29">
        <v>0.4701388888888889</v>
      </c>
      <c r="I9392" s="30">
        <f t="shared" si="151"/>
        <v>-44616.93267</v>
      </c>
      <c r="J9392" s="5" t="s">
        <v>5997</v>
      </c>
      <c r="K9392" t="str">
        <f t="shared" si="150"/>
        <v/>
      </c>
    </row>
    <row r="9393">
      <c r="A9393" s="24">
        <v>44617.373275000005</v>
      </c>
      <c r="B9393" s="5" t="s">
        <v>6254</v>
      </c>
      <c r="C9393" s="5" t="s">
        <v>6255</v>
      </c>
      <c r="D9393" s="5" t="s">
        <v>6256</v>
      </c>
      <c r="E9393" s="5">
        <v>4.0</v>
      </c>
      <c r="F9393" s="28">
        <f t="shared" si="67"/>
        <v>44617.45661</v>
      </c>
      <c r="G9393" s="32">
        <f t="shared" si="145"/>
        <v>44617.45661</v>
      </c>
      <c r="H9393" s="29">
        <v>0.6666666666666666</v>
      </c>
      <c r="I9393" s="30">
        <f t="shared" si="151"/>
        <v>-44616.78994</v>
      </c>
      <c r="K9393" t="str">
        <f t="shared" si="150"/>
        <v/>
      </c>
    </row>
    <row r="9394">
      <c r="A9394" s="24">
        <v>44617.37366971065</v>
      </c>
      <c r="B9394" s="5" t="s">
        <v>6257</v>
      </c>
      <c r="C9394" s="5" t="s">
        <v>6255</v>
      </c>
      <c r="D9394" s="5" t="s">
        <v>6256</v>
      </c>
      <c r="E9394" s="5">
        <v>5.0</v>
      </c>
      <c r="F9394" s="28">
        <f t="shared" si="67"/>
        <v>44617.457</v>
      </c>
      <c r="G9394" s="32">
        <f t="shared" si="145"/>
        <v>44617.457</v>
      </c>
      <c r="H9394" s="29">
        <v>0.6666666666666666</v>
      </c>
      <c r="I9394" s="30">
        <f t="shared" si="151"/>
        <v>-44616.79034</v>
      </c>
      <c r="K9394" t="str">
        <f t="shared" si="150"/>
        <v/>
      </c>
    </row>
    <row r="9395">
      <c r="A9395" s="24">
        <v>44617.41664108796</v>
      </c>
      <c r="B9395" s="5" t="s">
        <v>6258</v>
      </c>
      <c r="C9395" s="5" t="s">
        <v>2487</v>
      </c>
      <c r="D9395" s="5" t="s">
        <v>1446</v>
      </c>
      <c r="E9395" s="5">
        <v>2.0</v>
      </c>
      <c r="F9395" s="28">
        <f t="shared" si="67"/>
        <v>44617.49997</v>
      </c>
      <c r="G9395" s="32">
        <f t="shared" si="145"/>
        <v>44617.49997</v>
      </c>
      <c r="H9395" s="29">
        <v>0.5402777777777777</v>
      </c>
      <c r="I9395" s="30">
        <f t="shared" si="151"/>
        <v>-44616.9597</v>
      </c>
      <c r="K9395" t="str">
        <f t="shared" si="150"/>
        <v/>
      </c>
    </row>
    <row r="9396">
      <c r="A9396" s="24">
        <v>44617.4726902199</v>
      </c>
      <c r="B9396" s="5" t="s">
        <v>3405</v>
      </c>
      <c r="C9396" s="5" t="s">
        <v>3406</v>
      </c>
      <c r="D9396" s="5" t="s">
        <v>4264</v>
      </c>
      <c r="E9396" s="5">
        <v>7.0</v>
      </c>
      <c r="F9396" s="28">
        <f t="shared" si="67"/>
        <v>44617.55602</v>
      </c>
      <c r="G9396" s="32">
        <f t="shared" si="145"/>
        <v>44617.55602</v>
      </c>
      <c r="H9396" s="29">
        <v>0.6041666666666666</v>
      </c>
      <c r="I9396" s="30">
        <f t="shared" si="151"/>
        <v>-44616.95186</v>
      </c>
      <c r="K9396" t="str">
        <f t="shared" si="150"/>
        <v/>
      </c>
    </row>
    <row r="9397">
      <c r="A9397" s="24">
        <v>44617.47362800926</v>
      </c>
      <c r="B9397" s="5" t="s">
        <v>6259</v>
      </c>
      <c r="C9397" s="5" t="s">
        <v>6260</v>
      </c>
      <c r="D9397" s="5" t="s">
        <v>4264</v>
      </c>
      <c r="E9397" s="5">
        <v>8.0</v>
      </c>
      <c r="F9397" s="28">
        <f t="shared" si="67"/>
        <v>44617.55696</v>
      </c>
      <c r="G9397" s="32">
        <f t="shared" si="145"/>
        <v>44617.55696</v>
      </c>
      <c r="H9397" s="29">
        <v>0.6041666666666666</v>
      </c>
      <c r="I9397" s="30">
        <f t="shared" si="151"/>
        <v>-44616.95279</v>
      </c>
      <c r="K9397" t="str">
        <f t="shared" si="150"/>
        <v/>
      </c>
    </row>
    <row r="9398">
      <c r="A9398" s="24">
        <v>44617.47441283565</v>
      </c>
      <c r="B9398" s="5" t="s">
        <v>3407</v>
      </c>
      <c r="C9398" s="5" t="s">
        <v>5091</v>
      </c>
      <c r="D9398" s="5" t="s">
        <v>4264</v>
      </c>
      <c r="E9398" s="5">
        <v>9.0</v>
      </c>
      <c r="F9398" s="28">
        <f t="shared" si="67"/>
        <v>44617.55775</v>
      </c>
      <c r="G9398" s="32">
        <f t="shared" si="145"/>
        <v>44617.55775</v>
      </c>
      <c r="H9398" s="29">
        <v>0.6041666666666666</v>
      </c>
      <c r="I9398" s="30">
        <f t="shared" si="151"/>
        <v>-44616.95358</v>
      </c>
      <c r="K9398" t="str">
        <f t="shared" si="150"/>
        <v/>
      </c>
    </row>
    <row r="9399">
      <c r="A9399" s="24">
        <v>44617.528224837966</v>
      </c>
      <c r="B9399" s="5" t="s">
        <v>6261</v>
      </c>
      <c r="C9399" s="5" t="s">
        <v>5928</v>
      </c>
      <c r="D9399" s="5" t="s">
        <v>4264</v>
      </c>
      <c r="E9399" s="5">
        <v>2.0</v>
      </c>
      <c r="F9399" s="28">
        <f t="shared" si="67"/>
        <v>44617.61156</v>
      </c>
      <c r="G9399" s="32">
        <f t="shared" si="145"/>
        <v>44617.61156</v>
      </c>
      <c r="H9399" s="29">
        <v>0.6097222222222223</v>
      </c>
      <c r="I9399" s="30">
        <f t="shared" si="151"/>
        <v>-44617.00184</v>
      </c>
      <c r="K9399" t="str">
        <f t="shared" si="150"/>
        <v/>
      </c>
    </row>
    <row r="9400">
      <c r="A9400" s="24">
        <v>44617.63022443287</v>
      </c>
      <c r="B9400" s="5" t="s">
        <v>6202</v>
      </c>
      <c r="C9400" s="5" t="s">
        <v>1787</v>
      </c>
      <c r="D9400" s="5" t="s">
        <v>2787</v>
      </c>
      <c r="F9400" s="28">
        <f t="shared" si="67"/>
        <v>44617.71356</v>
      </c>
      <c r="G9400" s="32">
        <f t="shared" si="145"/>
        <v>44617.71356</v>
      </c>
      <c r="I9400" t="str">
        <f t="shared" si="151"/>
        <v/>
      </c>
      <c r="K9400" t="str">
        <f t="shared" si="150"/>
        <v/>
      </c>
    </row>
    <row r="9401">
      <c r="A9401" s="24">
        <v>44617.64150972222</v>
      </c>
      <c r="B9401" s="5" t="s">
        <v>3401</v>
      </c>
      <c r="C9401" s="5" t="s">
        <v>1787</v>
      </c>
      <c r="D9401" s="5" t="s">
        <v>2787</v>
      </c>
      <c r="F9401" s="28">
        <f t="shared" si="67"/>
        <v>44617.72484</v>
      </c>
      <c r="G9401" s="32">
        <f t="shared" si="145"/>
        <v>44617.72484</v>
      </c>
      <c r="I9401" t="str">
        <f t="shared" si="151"/>
        <v/>
      </c>
      <c r="K9401" t="str">
        <f t="shared" si="150"/>
        <v/>
      </c>
    </row>
    <row r="9402">
      <c r="A9402" s="24">
        <v>44620.220649490744</v>
      </c>
      <c r="B9402" s="5" t="s">
        <v>2475</v>
      </c>
      <c r="C9402" s="5" t="s">
        <v>545</v>
      </c>
      <c r="D9402" s="5" t="s">
        <v>3246</v>
      </c>
      <c r="F9402" s="28">
        <f t="shared" si="67"/>
        <v>44620.30398</v>
      </c>
      <c r="G9402" s="32">
        <f t="shared" si="145"/>
        <v>44620.30398</v>
      </c>
      <c r="H9402" s="29">
        <v>0.6666666666666666</v>
      </c>
      <c r="I9402" s="30">
        <f t="shared" si="151"/>
        <v>-44619.63732</v>
      </c>
      <c r="J9402" s="5" t="s">
        <v>4191</v>
      </c>
      <c r="K9402" t="str">
        <f t="shared" si="150"/>
        <v/>
      </c>
    </row>
    <row r="9403">
      <c r="A9403" s="24">
        <v>44620.26650229166</v>
      </c>
      <c r="B9403" s="5" t="s">
        <v>6262</v>
      </c>
      <c r="C9403" s="5" t="s">
        <v>6263</v>
      </c>
      <c r="D9403" s="5" t="s">
        <v>1232</v>
      </c>
      <c r="E9403" s="5">
        <v>2.0</v>
      </c>
      <c r="F9403" s="28">
        <f t="shared" si="67"/>
        <v>44620.34984</v>
      </c>
      <c r="G9403" s="32">
        <f t="shared" si="145"/>
        <v>44620.34984</v>
      </c>
      <c r="H9403" s="29">
        <v>0.3333333333333333</v>
      </c>
      <c r="I9403" s="30">
        <f t="shared" si="151"/>
        <v>-44620.0165</v>
      </c>
      <c r="K9403" t="str">
        <f t="shared" si="150"/>
        <v/>
      </c>
    </row>
    <row r="9404">
      <c r="A9404" s="24">
        <v>44620.306329479165</v>
      </c>
      <c r="B9404" s="5" t="s">
        <v>5136</v>
      </c>
      <c r="C9404" s="5" t="s">
        <v>516</v>
      </c>
      <c r="D9404" s="5" t="s">
        <v>1473</v>
      </c>
      <c r="E9404" s="5"/>
      <c r="F9404" s="28">
        <f t="shared" si="67"/>
        <v>44620.38966</v>
      </c>
      <c r="G9404" s="32">
        <f t="shared" si="145"/>
        <v>44620.38966</v>
      </c>
      <c r="H9404" s="29">
        <v>0.6263888888888889</v>
      </c>
      <c r="I9404" s="30">
        <f t="shared" si="151"/>
        <v>-44619.76327</v>
      </c>
      <c r="J9404" s="5" t="s">
        <v>3959</v>
      </c>
      <c r="K9404" t="str">
        <f t="shared" si="150"/>
        <v/>
      </c>
    </row>
    <row r="9405">
      <c r="A9405" s="24">
        <v>44620.309402812505</v>
      </c>
      <c r="B9405" s="5" t="s">
        <v>6264</v>
      </c>
      <c r="C9405" s="5" t="s">
        <v>4595</v>
      </c>
      <c r="D9405" s="5" t="s">
        <v>624</v>
      </c>
      <c r="E9405" s="5">
        <v>4.0</v>
      </c>
      <c r="F9405" s="28">
        <f t="shared" si="67"/>
        <v>44620.39274</v>
      </c>
      <c r="G9405" s="32">
        <f t="shared" si="145"/>
        <v>44620.39274</v>
      </c>
      <c r="H9405" s="29">
        <v>0.6159722222222223</v>
      </c>
      <c r="I9405" s="30">
        <f t="shared" si="151"/>
        <v>-44619.77676</v>
      </c>
      <c r="K9405" t="str">
        <f t="shared" si="150"/>
        <v/>
      </c>
    </row>
    <row r="9406">
      <c r="A9406" s="24">
        <v>44620.30983694445</v>
      </c>
      <c r="B9406" s="5" t="s">
        <v>6250</v>
      </c>
      <c r="C9406" s="5" t="s">
        <v>4595</v>
      </c>
      <c r="D9406" s="5" t="s">
        <v>624</v>
      </c>
      <c r="E9406" s="5">
        <v>5.0</v>
      </c>
      <c r="F9406" s="28">
        <f t="shared" si="67"/>
        <v>44620.39317</v>
      </c>
      <c r="G9406" s="32">
        <f t="shared" si="145"/>
        <v>44620.39317</v>
      </c>
      <c r="H9406" s="29">
        <v>0.6159722222222223</v>
      </c>
      <c r="I9406" s="30">
        <f t="shared" si="151"/>
        <v>-44619.7772</v>
      </c>
      <c r="K9406" t="str">
        <f t="shared" si="150"/>
        <v/>
      </c>
    </row>
    <row r="9407">
      <c r="A9407" s="24">
        <v>44620.31021148148</v>
      </c>
      <c r="B9407" s="5" t="s">
        <v>6265</v>
      </c>
      <c r="C9407" s="5" t="s">
        <v>4595</v>
      </c>
      <c r="D9407" s="5" t="s">
        <v>624</v>
      </c>
      <c r="E9407" s="5">
        <v>2.0</v>
      </c>
      <c r="F9407" s="28">
        <f t="shared" si="67"/>
        <v>44620.39354</v>
      </c>
      <c r="G9407" s="32">
        <f t="shared" si="145"/>
        <v>44620.39354</v>
      </c>
      <c r="H9407" s="29">
        <v>0.6159722222222223</v>
      </c>
      <c r="I9407" s="30">
        <f t="shared" si="151"/>
        <v>-44619.77757</v>
      </c>
      <c r="K9407" t="str">
        <f t="shared" si="150"/>
        <v/>
      </c>
    </row>
    <row r="9408">
      <c r="A9408" s="24">
        <v>44620.33474712963</v>
      </c>
      <c r="B9408" s="5" t="s">
        <v>4088</v>
      </c>
      <c r="C9408" s="5" t="s">
        <v>545</v>
      </c>
      <c r="D9408" s="5" t="s">
        <v>3246</v>
      </c>
      <c r="F9408" s="28">
        <f t="shared" si="67"/>
        <v>44620.41808</v>
      </c>
      <c r="G9408" s="32">
        <f t="shared" si="145"/>
        <v>44620.41808</v>
      </c>
      <c r="H9408" s="29">
        <v>0.6666666666666666</v>
      </c>
      <c r="I9408" s="30">
        <f t="shared" si="151"/>
        <v>-44619.75141</v>
      </c>
      <c r="J9408" s="5" t="s">
        <v>5683</v>
      </c>
      <c r="K9408" t="str">
        <f t="shared" si="150"/>
        <v/>
      </c>
    </row>
    <row r="9409">
      <c r="A9409" s="24">
        <v>44620.43907869213</v>
      </c>
      <c r="B9409" s="5" t="s">
        <v>6266</v>
      </c>
      <c r="C9409" s="5" t="s">
        <v>5070</v>
      </c>
      <c r="D9409" s="5" t="s">
        <v>4264</v>
      </c>
      <c r="E9409" s="5">
        <v>7.0</v>
      </c>
      <c r="F9409" s="28">
        <f t="shared" si="67"/>
        <v>44620.52241</v>
      </c>
      <c r="G9409" s="32">
        <f t="shared" si="145"/>
        <v>44620.52241</v>
      </c>
      <c r="H9409" s="29">
        <v>0.5222222222222223</v>
      </c>
      <c r="I9409" s="30">
        <f t="shared" si="151"/>
        <v>-44620.00019</v>
      </c>
      <c r="K9409" t="str">
        <f t="shared" si="150"/>
        <v/>
      </c>
    </row>
    <row r="9410">
      <c r="A9410" s="24">
        <v>44620.43931410879</v>
      </c>
      <c r="B9410" s="5" t="s">
        <v>5946</v>
      </c>
      <c r="C9410" s="5" t="s">
        <v>5070</v>
      </c>
      <c r="D9410" s="5" t="s">
        <v>4264</v>
      </c>
      <c r="E9410" s="5">
        <v>8.0</v>
      </c>
      <c r="F9410" s="28">
        <f t="shared" si="67"/>
        <v>44620.52265</v>
      </c>
      <c r="G9410" s="32">
        <f t="shared" si="145"/>
        <v>44620.52265</v>
      </c>
      <c r="H9410" s="29">
        <v>0.5236111111111111</v>
      </c>
      <c r="I9410" s="30">
        <f t="shared" si="151"/>
        <v>-44619.99904</v>
      </c>
      <c r="K9410" t="str">
        <f t="shared" si="150"/>
        <v/>
      </c>
    </row>
    <row r="9411">
      <c r="A9411" s="24">
        <v>44620.43966239583</v>
      </c>
      <c r="B9411" s="5" t="s">
        <v>5970</v>
      </c>
      <c r="C9411" s="5" t="s">
        <v>5070</v>
      </c>
      <c r="D9411" s="5" t="s">
        <v>4264</v>
      </c>
      <c r="E9411" s="5">
        <v>9.0</v>
      </c>
      <c r="F9411" s="28">
        <f t="shared" si="67"/>
        <v>44620.523</v>
      </c>
      <c r="G9411" s="32">
        <f t="shared" si="145"/>
        <v>44620.523</v>
      </c>
      <c r="H9411" s="29">
        <v>0.5236111111111111</v>
      </c>
      <c r="I9411" s="30">
        <f t="shared" si="151"/>
        <v>-44619.99938</v>
      </c>
      <c r="K9411" t="str">
        <f t="shared" si="150"/>
        <v/>
      </c>
    </row>
    <row r="9412">
      <c r="A9412" s="24">
        <v>44620.601132592594</v>
      </c>
      <c r="B9412" s="5" t="s">
        <v>6202</v>
      </c>
      <c r="C9412" s="5" t="s">
        <v>1787</v>
      </c>
      <c r="D9412" s="5" t="s">
        <v>2787</v>
      </c>
      <c r="F9412" s="28">
        <f t="shared" si="67"/>
        <v>44620.68447</v>
      </c>
      <c r="G9412" s="32">
        <f t="shared" si="145"/>
        <v>44620.68447</v>
      </c>
      <c r="I9412" t="str">
        <f t="shared" si="151"/>
        <v/>
      </c>
      <c r="K9412" t="str">
        <f t="shared" si="150"/>
        <v/>
      </c>
    </row>
    <row r="9413">
      <c r="A9413" s="24">
        <v>44620.69335572916</v>
      </c>
      <c r="B9413" s="5" t="s">
        <v>5398</v>
      </c>
      <c r="C9413" s="5" t="s">
        <v>1787</v>
      </c>
      <c r="D9413" s="5" t="s">
        <v>2787</v>
      </c>
      <c r="F9413" s="28">
        <f t="shared" si="67"/>
        <v>44620.77669</v>
      </c>
      <c r="G9413" s="32">
        <f t="shared" si="145"/>
        <v>44620.77669</v>
      </c>
      <c r="I9413" t="str">
        <f t="shared" si="151"/>
        <v/>
      </c>
      <c r="K9413" t="str">
        <f t="shared" si="150"/>
        <v/>
      </c>
    </row>
    <row r="9414">
      <c r="A9414" s="24">
        <v>44621.26055576389</v>
      </c>
      <c r="B9414" s="5" t="s">
        <v>6267</v>
      </c>
      <c r="C9414" s="5" t="s">
        <v>516</v>
      </c>
      <c r="D9414" s="5" t="s">
        <v>223</v>
      </c>
      <c r="F9414" s="28">
        <f t="shared" si="67"/>
        <v>44621.34389</v>
      </c>
      <c r="G9414" s="32">
        <f t="shared" si="145"/>
        <v>44621.34389</v>
      </c>
      <c r="I9414" t="str">
        <f t="shared" si="151"/>
        <v/>
      </c>
      <c r="J9414" s="5" t="s">
        <v>5683</v>
      </c>
      <c r="K9414" t="str">
        <f t="shared" si="150"/>
        <v/>
      </c>
    </row>
    <row r="9415">
      <c r="A9415" s="24">
        <v>44621.293252777774</v>
      </c>
      <c r="B9415" s="5" t="s">
        <v>5018</v>
      </c>
      <c r="C9415" s="5" t="s">
        <v>516</v>
      </c>
      <c r="D9415" s="5" t="s">
        <v>3246</v>
      </c>
      <c r="F9415" s="28">
        <f t="shared" si="67"/>
        <v>44621.37659</v>
      </c>
      <c r="G9415" s="32">
        <f t="shared" si="145"/>
        <v>44621.37659</v>
      </c>
      <c r="H9415" s="29">
        <v>0.5944444444444444</v>
      </c>
      <c r="I9415" s="30">
        <f t="shared" si="151"/>
        <v>-44620.78214</v>
      </c>
      <c r="J9415" s="5" t="s">
        <v>3959</v>
      </c>
      <c r="K9415" t="str">
        <f t="shared" si="150"/>
        <v/>
      </c>
    </row>
    <row r="9416">
      <c r="A9416" s="24">
        <v>44621.30206887731</v>
      </c>
      <c r="B9416" s="5" t="s">
        <v>1580</v>
      </c>
      <c r="C9416" s="5" t="s">
        <v>1581</v>
      </c>
      <c r="D9416" s="5" t="s">
        <v>5042</v>
      </c>
      <c r="E9416" s="5">
        <v>2.0</v>
      </c>
      <c r="F9416" s="28">
        <f t="shared" si="67"/>
        <v>44621.3854</v>
      </c>
      <c r="G9416" s="32">
        <f t="shared" si="145"/>
        <v>44621.3854</v>
      </c>
      <c r="H9416" s="29">
        <v>0.3597222222222222</v>
      </c>
      <c r="I9416" s="30">
        <f t="shared" si="151"/>
        <v>-44621.02568</v>
      </c>
      <c r="K9416" t="str">
        <f t="shared" si="150"/>
        <v/>
      </c>
    </row>
    <row r="9417">
      <c r="A9417" s="24">
        <v>44621.31368569445</v>
      </c>
      <c r="B9417" s="5" t="s">
        <v>6148</v>
      </c>
      <c r="C9417" s="5" t="s">
        <v>4595</v>
      </c>
      <c r="D9417" s="5" t="s">
        <v>624</v>
      </c>
      <c r="E9417" s="5">
        <v>4.0</v>
      </c>
      <c r="F9417" s="28">
        <f t="shared" si="67"/>
        <v>44621.39702</v>
      </c>
      <c r="G9417" s="32">
        <f t="shared" si="145"/>
        <v>44621.39702</v>
      </c>
      <c r="H9417" s="29">
        <v>0.6291666666666667</v>
      </c>
      <c r="I9417" s="30">
        <f t="shared" si="151"/>
        <v>-44620.76785</v>
      </c>
      <c r="K9417" t="str">
        <f t="shared" si="150"/>
        <v/>
      </c>
    </row>
    <row r="9418">
      <c r="A9418" s="24">
        <v>44621.313997997684</v>
      </c>
      <c r="B9418" s="5" t="s">
        <v>6251</v>
      </c>
      <c r="C9418" s="5" t="s">
        <v>4595</v>
      </c>
      <c r="D9418" s="5" t="s">
        <v>624</v>
      </c>
      <c r="E9418" s="5">
        <v>5.0</v>
      </c>
      <c r="F9418" s="28">
        <f t="shared" si="67"/>
        <v>44621.39733</v>
      </c>
      <c r="G9418" s="32">
        <f t="shared" si="145"/>
        <v>44621.39733</v>
      </c>
      <c r="H9418" s="29">
        <v>0.6291666666666667</v>
      </c>
      <c r="I9418" s="30">
        <f t="shared" si="151"/>
        <v>-44620.76816</v>
      </c>
      <c r="K9418" t="str">
        <f t="shared" si="150"/>
        <v/>
      </c>
    </row>
    <row r="9419">
      <c r="A9419" s="24">
        <v>44621.31432263889</v>
      </c>
      <c r="B9419" s="5" t="s">
        <v>6149</v>
      </c>
      <c r="C9419" s="5" t="s">
        <v>4595</v>
      </c>
      <c r="D9419" s="5" t="s">
        <v>624</v>
      </c>
      <c r="E9419" s="5">
        <v>7.0</v>
      </c>
      <c r="F9419" s="28">
        <f t="shared" si="67"/>
        <v>44621.39766</v>
      </c>
      <c r="G9419" s="32">
        <f t="shared" si="145"/>
        <v>44621.39766</v>
      </c>
      <c r="H9419" s="29">
        <v>0.6291666666666667</v>
      </c>
      <c r="I9419" s="30">
        <f t="shared" si="151"/>
        <v>-44620.76849</v>
      </c>
      <c r="K9419" t="str">
        <f t="shared" si="150"/>
        <v/>
      </c>
    </row>
    <row r="9420">
      <c r="A9420" s="24">
        <v>44621.3151862963</v>
      </c>
      <c r="B9420" s="5" t="s">
        <v>6268</v>
      </c>
      <c r="C9420" s="5" t="s">
        <v>1932</v>
      </c>
      <c r="D9420" s="5" t="s">
        <v>320</v>
      </c>
      <c r="F9420" s="28">
        <f t="shared" si="67"/>
        <v>44621.39852</v>
      </c>
      <c r="G9420" s="32">
        <f t="shared" si="145"/>
        <v>44621.39852</v>
      </c>
      <c r="I9420" t="str">
        <f t="shared" si="151"/>
        <v/>
      </c>
      <c r="J9420" s="5" t="s">
        <v>3974</v>
      </c>
      <c r="K9420" t="str">
        <f t="shared" si="150"/>
        <v/>
      </c>
    </row>
    <row r="9421">
      <c r="A9421" s="24">
        <v>44621.32959003472</v>
      </c>
      <c r="B9421" s="5" t="s">
        <v>6269</v>
      </c>
      <c r="C9421" s="5" t="s">
        <v>516</v>
      </c>
      <c r="D9421" s="5" t="s">
        <v>4308</v>
      </c>
      <c r="F9421" s="28">
        <f t="shared" si="67"/>
        <v>44621.41292</v>
      </c>
      <c r="G9421" s="32">
        <f t="shared" si="145"/>
        <v>44621.41292</v>
      </c>
      <c r="H9421" s="29">
        <v>0.38472222222222224</v>
      </c>
      <c r="I9421" s="30">
        <f t="shared" si="151"/>
        <v>-44621.0282</v>
      </c>
      <c r="J9421" s="5" t="s">
        <v>4191</v>
      </c>
      <c r="K9421" t="str">
        <f t="shared" si="150"/>
        <v/>
      </c>
    </row>
    <row r="9422">
      <c r="A9422" s="24">
        <v>44621.33045512732</v>
      </c>
      <c r="B9422" s="5" t="s">
        <v>55</v>
      </c>
      <c r="C9422" s="5" t="s">
        <v>516</v>
      </c>
      <c r="D9422" s="5" t="s">
        <v>3246</v>
      </c>
      <c r="F9422" s="28">
        <f t="shared" si="67"/>
        <v>44621.41379</v>
      </c>
      <c r="G9422" s="32">
        <f t="shared" si="145"/>
        <v>44621.41379</v>
      </c>
      <c r="I9422" t="str">
        <f t="shared" si="151"/>
        <v/>
      </c>
      <c r="J9422" s="5" t="s">
        <v>5997</v>
      </c>
      <c r="K9422" t="str">
        <f t="shared" si="150"/>
        <v/>
      </c>
    </row>
    <row r="9423">
      <c r="A9423" s="24">
        <v>44621.36772350695</v>
      </c>
      <c r="B9423" s="5" t="s">
        <v>6270</v>
      </c>
      <c r="C9423" s="5" t="s">
        <v>4460</v>
      </c>
      <c r="D9423" s="5" t="s">
        <v>5845</v>
      </c>
      <c r="E9423" s="5">
        <v>2.0</v>
      </c>
      <c r="F9423" s="28">
        <f t="shared" si="67"/>
        <v>44621.45106</v>
      </c>
      <c r="G9423" s="32">
        <f t="shared" si="145"/>
        <v>44621.45106</v>
      </c>
      <c r="H9423" s="29">
        <v>0.4409722222222222</v>
      </c>
      <c r="I9423" s="30">
        <f t="shared" si="151"/>
        <v>-44621.01008</v>
      </c>
      <c r="K9423" t="str">
        <f t="shared" si="150"/>
        <v/>
      </c>
    </row>
    <row r="9424">
      <c r="A9424" s="24">
        <v>44621.40329973379</v>
      </c>
      <c r="B9424" s="5" t="s">
        <v>6271</v>
      </c>
      <c r="C9424" s="5" t="s">
        <v>564</v>
      </c>
      <c r="D9424" s="5" t="s">
        <v>624</v>
      </c>
      <c r="E9424" s="5">
        <v>38.0</v>
      </c>
      <c r="F9424" s="28">
        <f t="shared" si="67"/>
        <v>44621.48663</v>
      </c>
      <c r="G9424" s="32">
        <f t="shared" si="145"/>
        <v>44621.48663</v>
      </c>
      <c r="I9424" t="str">
        <f t="shared" si="151"/>
        <v/>
      </c>
      <c r="J9424" s="5" t="s">
        <v>1861</v>
      </c>
      <c r="K9424">
        <f t="shared" si="150"/>
        <v>38</v>
      </c>
    </row>
    <row r="9425">
      <c r="A9425" s="24">
        <v>44621.41189616898</v>
      </c>
      <c r="B9425" s="5" t="s">
        <v>6272</v>
      </c>
      <c r="C9425" s="5" t="s">
        <v>2285</v>
      </c>
      <c r="D9425" s="5" t="s">
        <v>1394</v>
      </c>
      <c r="F9425" s="28">
        <f t="shared" si="67"/>
        <v>44621.49523</v>
      </c>
      <c r="G9425" s="32">
        <f t="shared" si="145"/>
        <v>44621.49523</v>
      </c>
      <c r="H9425" s="29">
        <v>0.5756944444444444</v>
      </c>
      <c r="I9425" s="30">
        <f t="shared" si="151"/>
        <v>-44620.91954</v>
      </c>
      <c r="J9425" s="5" t="s">
        <v>4191</v>
      </c>
      <c r="K9425" t="str">
        <f t="shared" si="150"/>
        <v/>
      </c>
    </row>
    <row r="9426">
      <c r="A9426" s="24">
        <v>44621.4163140625</v>
      </c>
      <c r="B9426" s="5" t="s">
        <v>5964</v>
      </c>
      <c r="C9426" s="5" t="s">
        <v>5949</v>
      </c>
      <c r="D9426" s="5" t="s">
        <v>1473</v>
      </c>
      <c r="E9426" s="5">
        <v>2.0</v>
      </c>
      <c r="F9426" s="28">
        <f t="shared" si="67"/>
        <v>44621.49965</v>
      </c>
      <c r="G9426" s="32">
        <f t="shared" si="145"/>
        <v>44621.49965</v>
      </c>
      <c r="H9426" s="29">
        <v>0.49444444444444446</v>
      </c>
      <c r="I9426" s="30">
        <f t="shared" si="151"/>
        <v>-44621.0052</v>
      </c>
      <c r="K9426" t="str">
        <f t="shared" si="150"/>
        <v/>
      </c>
    </row>
    <row r="9427">
      <c r="A9427" s="24">
        <v>44621.51847043981</v>
      </c>
      <c r="B9427" s="5" t="s">
        <v>6273</v>
      </c>
      <c r="C9427" s="5" t="s">
        <v>4460</v>
      </c>
      <c r="D9427" s="5" t="s">
        <v>5845</v>
      </c>
      <c r="E9427" s="5">
        <v>2.0</v>
      </c>
      <c r="F9427" s="28">
        <f t="shared" si="67"/>
        <v>44621.6018</v>
      </c>
      <c r="G9427" s="32">
        <f t="shared" si="145"/>
        <v>44621.6018</v>
      </c>
      <c r="H9427" s="29">
        <v>0.6381944444444444</v>
      </c>
      <c r="I9427" s="30">
        <f t="shared" si="151"/>
        <v>-44620.96361</v>
      </c>
      <c r="K9427" t="str">
        <f t="shared" si="150"/>
        <v/>
      </c>
    </row>
    <row r="9428">
      <c r="A9428" s="24">
        <v>44621.55320934027</v>
      </c>
      <c r="B9428" s="5" t="s">
        <v>4238</v>
      </c>
      <c r="C9428" s="5" t="s">
        <v>4026</v>
      </c>
      <c r="D9428" s="5" t="s">
        <v>2282</v>
      </c>
      <c r="E9428" s="5">
        <v>8.0</v>
      </c>
      <c r="F9428" s="28">
        <f t="shared" si="67"/>
        <v>44621.63654</v>
      </c>
      <c r="G9428" s="32">
        <f t="shared" si="145"/>
        <v>44621.63654</v>
      </c>
      <c r="H9428" s="29">
        <v>0.6173611111111111</v>
      </c>
      <c r="I9428" s="30">
        <f t="shared" si="151"/>
        <v>-44621.01918</v>
      </c>
      <c r="K9428" t="str">
        <f t="shared" si="150"/>
        <v/>
      </c>
    </row>
    <row r="9429">
      <c r="A9429" s="24">
        <v>44621.578624421294</v>
      </c>
      <c r="B9429" s="5" t="s">
        <v>6274</v>
      </c>
      <c r="C9429" s="5" t="s">
        <v>1768</v>
      </c>
      <c r="D9429" s="5" t="s">
        <v>6275</v>
      </c>
      <c r="E9429" s="5">
        <v>8.0</v>
      </c>
      <c r="F9429" s="28">
        <f t="shared" si="67"/>
        <v>44621.66196</v>
      </c>
      <c r="G9429" s="32">
        <f t="shared" si="145"/>
        <v>44621.66196</v>
      </c>
      <c r="H9429" s="29">
        <v>0.6666666666666666</v>
      </c>
      <c r="I9429" s="30">
        <f t="shared" si="151"/>
        <v>-44620.99529</v>
      </c>
      <c r="K9429" t="str">
        <f t="shared" si="150"/>
        <v/>
      </c>
    </row>
    <row r="9430">
      <c r="A9430" s="24">
        <v>44621.60709991898</v>
      </c>
      <c r="B9430" s="5" t="s">
        <v>792</v>
      </c>
      <c r="C9430" s="5" t="s">
        <v>764</v>
      </c>
      <c r="D9430" s="5" t="s">
        <v>624</v>
      </c>
      <c r="F9430" s="28">
        <f t="shared" si="67"/>
        <v>44621.69043</v>
      </c>
      <c r="G9430" s="32">
        <f t="shared" si="145"/>
        <v>44621.69043</v>
      </c>
      <c r="I9430" t="str">
        <f t="shared" si="151"/>
        <v/>
      </c>
      <c r="K9430" t="str">
        <f t="shared" si="150"/>
        <v/>
      </c>
    </row>
    <row r="9431">
      <c r="A9431" s="24">
        <v>44621.60738774306</v>
      </c>
      <c r="B9431" s="5" t="s">
        <v>761</v>
      </c>
      <c r="C9431" s="5" t="s">
        <v>766</v>
      </c>
      <c r="D9431" s="5" t="s">
        <v>624</v>
      </c>
      <c r="F9431" s="28">
        <f t="shared" si="67"/>
        <v>44621.69072</v>
      </c>
      <c r="G9431" s="32">
        <f t="shared" si="145"/>
        <v>44621.69072</v>
      </c>
      <c r="I9431" t="str">
        <f t="shared" si="151"/>
        <v/>
      </c>
      <c r="K9431" t="str">
        <f t="shared" si="150"/>
        <v/>
      </c>
    </row>
    <row r="9432">
      <c r="A9432" s="24">
        <v>44621.61650905093</v>
      </c>
      <c r="B9432" s="5" t="s">
        <v>6202</v>
      </c>
      <c r="C9432" s="5" t="s">
        <v>1787</v>
      </c>
      <c r="D9432" s="5" t="s">
        <v>2787</v>
      </c>
      <c r="F9432" s="28">
        <f t="shared" si="67"/>
        <v>44621.69984</v>
      </c>
      <c r="G9432" s="32">
        <f t="shared" si="145"/>
        <v>44621.69984</v>
      </c>
      <c r="I9432" t="str">
        <f t="shared" si="151"/>
        <v/>
      </c>
      <c r="K9432" t="str">
        <f t="shared" si="150"/>
        <v/>
      </c>
    </row>
    <row r="9433">
      <c r="A9433" s="24">
        <v>44621.86724611111</v>
      </c>
      <c r="B9433" s="5" t="s">
        <v>3401</v>
      </c>
      <c r="C9433" s="5" t="s">
        <v>1787</v>
      </c>
      <c r="D9433" s="5" t="s">
        <v>2787</v>
      </c>
      <c r="F9433" s="28">
        <f t="shared" si="67"/>
        <v>44621.95058</v>
      </c>
      <c r="G9433" s="32">
        <f t="shared" si="145"/>
        <v>44621.95058</v>
      </c>
      <c r="I9433" t="str">
        <f t="shared" si="151"/>
        <v/>
      </c>
      <c r="K9433" t="str">
        <f t="shared" si="150"/>
        <v/>
      </c>
    </row>
    <row r="9434">
      <c r="A9434" s="24">
        <v>44622.27315233796</v>
      </c>
      <c r="B9434" s="5" t="s">
        <v>5303</v>
      </c>
      <c r="C9434" s="5" t="s">
        <v>516</v>
      </c>
      <c r="D9434" s="5" t="s">
        <v>3246</v>
      </c>
      <c r="F9434" s="28">
        <f t="shared" si="67"/>
        <v>44622.35649</v>
      </c>
      <c r="G9434" s="32">
        <f t="shared" si="145"/>
        <v>44622.35649</v>
      </c>
      <c r="H9434" s="29">
        <v>0.6458333333333334</v>
      </c>
      <c r="I9434" s="30">
        <f t="shared" si="151"/>
        <v>-44621.71065</v>
      </c>
      <c r="J9434" s="5" t="s">
        <v>3959</v>
      </c>
      <c r="K9434" t="str">
        <f t="shared" si="150"/>
        <v/>
      </c>
    </row>
    <row r="9435">
      <c r="A9435" s="24">
        <v>44622.27981503472</v>
      </c>
      <c r="B9435" s="5" t="s">
        <v>5456</v>
      </c>
      <c r="C9435" s="5" t="s">
        <v>545</v>
      </c>
      <c r="D9435" s="5" t="s">
        <v>3246</v>
      </c>
      <c r="F9435" s="28">
        <f t="shared" si="67"/>
        <v>44622.36315</v>
      </c>
      <c r="G9435" s="32">
        <f t="shared" si="145"/>
        <v>44622.36315</v>
      </c>
      <c r="H9435" s="29">
        <v>0.6666666666666666</v>
      </c>
      <c r="I9435" s="30">
        <f t="shared" si="151"/>
        <v>-44621.69648</v>
      </c>
      <c r="J9435" s="5" t="s">
        <v>3974</v>
      </c>
      <c r="K9435" t="str">
        <f t="shared" si="150"/>
        <v/>
      </c>
    </row>
    <row r="9436">
      <c r="A9436" s="24">
        <v>44622.30008206019</v>
      </c>
      <c r="B9436" s="5" t="s">
        <v>792</v>
      </c>
      <c r="C9436" s="5" t="s">
        <v>764</v>
      </c>
      <c r="D9436" s="5" t="s">
        <v>624</v>
      </c>
      <c r="E9436" s="5">
        <v>37.0</v>
      </c>
      <c r="F9436" s="28">
        <f t="shared" si="67"/>
        <v>44622.38342</v>
      </c>
      <c r="G9436" s="32">
        <f t="shared" si="145"/>
        <v>44622.38342</v>
      </c>
      <c r="H9436" s="29">
        <v>0.6666666666666666</v>
      </c>
      <c r="I9436" s="30">
        <f t="shared" si="151"/>
        <v>-44621.71675</v>
      </c>
      <c r="J9436" s="5" t="s">
        <v>1861</v>
      </c>
      <c r="K9436" t="str">
        <f t="shared" si="150"/>
        <v/>
      </c>
    </row>
    <row r="9437">
      <c r="A9437" s="24">
        <v>44622.30031092593</v>
      </c>
      <c r="B9437" s="5" t="s">
        <v>4404</v>
      </c>
      <c r="C9437" s="5" t="s">
        <v>564</v>
      </c>
      <c r="D9437" s="5" t="s">
        <v>624</v>
      </c>
      <c r="E9437" s="5">
        <v>38.0</v>
      </c>
      <c r="F9437" s="28">
        <f t="shared" si="67"/>
        <v>44622.38364</v>
      </c>
      <c r="G9437" s="32">
        <f t="shared" si="145"/>
        <v>44622.38364</v>
      </c>
      <c r="H9437" s="29">
        <v>0.6666666666666666</v>
      </c>
      <c r="I9437" s="30">
        <f t="shared" si="151"/>
        <v>-44621.71698</v>
      </c>
      <c r="J9437" s="5" t="s">
        <v>1861</v>
      </c>
      <c r="K9437" t="str">
        <f t="shared" si="150"/>
        <v/>
      </c>
    </row>
    <row r="9438">
      <c r="A9438" s="24">
        <v>44622.30409532407</v>
      </c>
      <c r="B9438" s="5" t="s">
        <v>6276</v>
      </c>
      <c r="C9438" s="5" t="s">
        <v>545</v>
      </c>
      <c r="D9438" s="5" t="s">
        <v>3246</v>
      </c>
      <c r="F9438" s="28">
        <f t="shared" si="67"/>
        <v>44622.38743</v>
      </c>
      <c r="G9438" s="32">
        <f t="shared" si="145"/>
        <v>44622.38743</v>
      </c>
      <c r="H9438" s="29">
        <v>0.6666666666666666</v>
      </c>
      <c r="I9438" s="30">
        <f t="shared" si="151"/>
        <v>-44621.72076</v>
      </c>
      <c r="J9438" s="5" t="s">
        <v>4191</v>
      </c>
      <c r="K9438" t="str">
        <f t="shared" si="150"/>
        <v/>
      </c>
    </row>
    <row r="9439">
      <c r="A9439" s="24">
        <v>44622.33349873843</v>
      </c>
      <c r="B9439" s="5" t="s">
        <v>1635</v>
      </c>
      <c r="C9439" s="5" t="s">
        <v>1636</v>
      </c>
      <c r="D9439" s="5" t="s">
        <v>2815</v>
      </c>
      <c r="E9439" s="5">
        <v>7.0</v>
      </c>
      <c r="F9439" s="28">
        <f t="shared" si="67"/>
        <v>44622.41683</v>
      </c>
      <c r="G9439" s="32">
        <f t="shared" si="145"/>
        <v>44622.41683</v>
      </c>
      <c r="H9439" s="29">
        <v>0.6666666666666666</v>
      </c>
      <c r="I9439" s="30">
        <f t="shared" si="151"/>
        <v>-44621.75017</v>
      </c>
      <c r="K9439" t="str">
        <f t="shared" si="150"/>
        <v/>
      </c>
    </row>
    <row r="9440">
      <c r="A9440" s="24">
        <v>44622.334199895835</v>
      </c>
      <c r="B9440" s="5" t="s">
        <v>5231</v>
      </c>
      <c r="C9440" s="5" t="s">
        <v>6277</v>
      </c>
      <c r="D9440" s="5" t="s">
        <v>2815</v>
      </c>
      <c r="E9440" s="5">
        <v>8.0</v>
      </c>
      <c r="F9440" s="28">
        <f t="shared" si="67"/>
        <v>44622.41753</v>
      </c>
      <c r="G9440" s="32">
        <f t="shared" si="145"/>
        <v>44622.41753</v>
      </c>
      <c r="H9440" s="29">
        <v>0.6666666666666666</v>
      </c>
      <c r="I9440" s="30">
        <f t="shared" si="151"/>
        <v>-44621.75087</v>
      </c>
      <c r="K9440" t="str">
        <f t="shared" si="150"/>
        <v/>
      </c>
    </row>
    <row r="9441">
      <c r="A9441" s="24">
        <v>44622.33489908565</v>
      </c>
      <c r="B9441" s="5" t="s">
        <v>6278</v>
      </c>
      <c r="C9441" s="5" t="s">
        <v>1636</v>
      </c>
      <c r="D9441" s="5" t="s">
        <v>2815</v>
      </c>
      <c r="E9441" s="5">
        <v>9.0</v>
      </c>
      <c r="F9441" s="28">
        <f t="shared" si="67"/>
        <v>44622.41823</v>
      </c>
      <c r="G9441" s="32">
        <f t="shared" si="145"/>
        <v>44622.41823</v>
      </c>
      <c r="H9441" s="29">
        <v>0.6666666666666666</v>
      </c>
      <c r="I9441" s="30">
        <f t="shared" si="151"/>
        <v>-44621.75157</v>
      </c>
      <c r="K9441" t="str">
        <f t="shared" si="150"/>
        <v/>
      </c>
    </row>
    <row r="9442">
      <c r="A9442" s="24">
        <v>44622.34834748843</v>
      </c>
      <c r="B9442" s="5" t="s">
        <v>1291</v>
      </c>
      <c r="C9442" s="5" t="s">
        <v>1292</v>
      </c>
      <c r="D9442" s="5" t="s">
        <v>5042</v>
      </c>
      <c r="E9442" s="5">
        <v>39.0</v>
      </c>
      <c r="F9442" s="28">
        <f t="shared" si="67"/>
        <v>44622.43168</v>
      </c>
      <c r="G9442" s="32">
        <f t="shared" si="145"/>
        <v>44622.43168</v>
      </c>
      <c r="H9442" s="29">
        <v>0.6416666666666667</v>
      </c>
      <c r="I9442" s="30">
        <f t="shared" si="151"/>
        <v>-44621.79001</v>
      </c>
      <c r="J9442" s="5" t="s">
        <v>1861</v>
      </c>
      <c r="K9442" t="str">
        <f t="shared" si="150"/>
        <v/>
      </c>
    </row>
    <row r="9443">
      <c r="A9443" s="24">
        <v>44622.348497743056</v>
      </c>
      <c r="B9443" s="5" t="s">
        <v>3129</v>
      </c>
      <c r="C9443" s="5" t="s">
        <v>1292</v>
      </c>
      <c r="D9443" s="5" t="s">
        <v>5042</v>
      </c>
      <c r="E9443" s="5">
        <v>41.0</v>
      </c>
      <c r="F9443" s="28">
        <f t="shared" si="67"/>
        <v>44622.43183</v>
      </c>
      <c r="G9443" s="32">
        <f t="shared" si="145"/>
        <v>44622.43183</v>
      </c>
      <c r="H9443" s="29">
        <v>0.6416666666666667</v>
      </c>
      <c r="I9443" s="30">
        <f t="shared" si="151"/>
        <v>-44621.79016</v>
      </c>
      <c r="J9443" s="5" t="s">
        <v>1861</v>
      </c>
      <c r="K9443" t="str">
        <f t="shared" si="150"/>
        <v/>
      </c>
    </row>
    <row r="9444">
      <c r="A9444" s="24">
        <v>44622.34869085648</v>
      </c>
      <c r="B9444" s="5" t="s">
        <v>1360</v>
      </c>
      <c r="C9444" s="5" t="s">
        <v>1292</v>
      </c>
      <c r="D9444" s="5" t="s">
        <v>5042</v>
      </c>
      <c r="E9444" s="5">
        <v>42.0</v>
      </c>
      <c r="F9444" s="28">
        <f t="shared" si="67"/>
        <v>44622.43202</v>
      </c>
      <c r="G9444" s="32">
        <f t="shared" si="145"/>
        <v>44622.43202</v>
      </c>
      <c r="H9444" s="29">
        <v>0.6416666666666667</v>
      </c>
      <c r="I9444" s="30">
        <f t="shared" si="151"/>
        <v>-44621.79036</v>
      </c>
      <c r="J9444" s="5" t="s">
        <v>1861</v>
      </c>
      <c r="K9444" t="str">
        <f t="shared" si="150"/>
        <v/>
      </c>
    </row>
    <row r="9445">
      <c r="A9445" s="24">
        <v>44622.34918965278</v>
      </c>
      <c r="B9445" s="5" t="s">
        <v>5765</v>
      </c>
      <c r="C9445" s="5" t="s">
        <v>1739</v>
      </c>
      <c r="D9445" s="5" t="s">
        <v>5042</v>
      </c>
      <c r="E9445" s="5">
        <v>43.0</v>
      </c>
      <c r="F9445" s="28">
        <f t="shared" si="67"/>
        <v>44622.43252</v>
      </c>
      <c r="G9445" s="32">
        <f t="shared" si="145"/>
        <v>44622.43252</v>
      </c>
      <c r="H9445" s="29">
        <v>0.6416666666666667</v>
      </c>
      <c r="I9445" s="30">
        <f t="shared" si="151"/>
        <v>-44621.79086</v>
      </c>
      <c r="J9445" s="5" t="s">
        <v>1861</v>
      </c>
      <c r="K9445" t="str">
        <f t="shared" si="150"/>
        <v/>
      </c>
    </row>
    <row r="9446">
      <c r="A9446" s="24">
        <v>44622.36904763889</v>
      </c>
      <c r="B9446" s="5" t="s">
        <v>1819</v>
      </c>
      <c r="C9446" s="5" t="s">
        <v>716</v>
      </c>
      <c r="D9446" s="5" t="s">
        <v>1459</v>
      </c>
      <c r="E9446" s="5">
        <v>2.0</v>
      </c>
      <c r="F9446" s="28">
        <f t="shared" si="67"/>
        <v>44622.45238</v>
      </c>
      <c r="G9446" s="32">
        <f t="shared" si="145"/>
        <v>44622.45238</v>
      </c>
      <c r="H9446" s="29">
        <v>0.46805555555555556</v>
      </c>
      <c r="I9446" s="30">
        <f t="shared" si="151"/>
        <v>-44621.98433</v>
      </c>
      <c r="K9446" t="str">
        <f t="shared" si="150"/>
        <v/>
      </c>
    </row>
    <row r="9447">
      <c r="A9447" s="24">
        <v>44622.369305555556</v>
      </c>
      <c r="B9447" s="5" t="s">
        <v>3193</v>
      </c>
      <c r="C9447" s="5" t="s">
        <v>716</v>
      </c>
      <c r="D9447" s="5" t="s">
        <v>1459</v>
      </c>
      <c r="E9447" s="5">
        <v>4.0</v>
      </c>
      <c r="F9447" s="28">
        <f t="shared" si="67"/>
        <v>44622.45264</v>
      </c>
      <c r="G9447" s="32">
        <f t="shared" si="145"/>
        <v>44622.45264</v>
      </c>
      <c r="H9447" s="29">
        <v>0.46041666666666664</v>
      </c>
      <c r="I9447" s="30">
        <f t="shared" si="151"/>
        <v>-44621.99222</v>
      </c>
      <c r="K9447" t="str">
        <f t="shared" si="150"/>
        <v/>
      </c>
    </row>
    <row r="9448">
      <c r="A9448" s="24">
        <v>44622.372500150464</v>
      </c>
      <c r="B9448" s="5" t="s">
        <v>5516</v>
      </c>
      <c r="C9448" s="5" t="s">
        <v>716</v>
      </c>
      <c r="D9448" s="5" t="s">
        <v>1459</v>
      </c>
      <c r="E9448" s="5">
        <v>5.0</v>
      </c>
      <c r="F9448" s="28">
        <f t="shared" si="67"/>
        <v>44622.45583</v>
      </c>
      <c r="G9448" s="32">
        <f t="shared" si="145"/>
        <v>44622.45583</v>
      </c>
      <c r="H9448" s="29">
        <v>0.46805555555555556</v>
      </c>
      <c r="I9448" s="30">
        <f t="shared" si="151"/>
        <v>-44621.98778</v>
      </c>
      <c r="K9448" t="str">
        <f t="shared" si="150"/>
        <v/>
      </c>
    </row>
    <row r="9449">
      <c r="A9449" s="24">
        <v>44622.37298446759</v>
      </c>
      <c r="B9449" s="5" t="s">
        <v>825</v>
      </c>
      <c r="C9449" s="5" t="s">
        <v>660</v>
      </c>
      <c r="D9449" s="5" t="s">
        <v>1459</v>
      </c>
      <c r="E9449" s="5">
        <v>10.0</v>
      </c>
      <c r="F9449" s="28">
        <f t="shared" si="67"/>
        <v>44622.45632</v>
      </c>
      <c r="G9449" s="32">
        <f t="shared" si="145"/>
        <v>44622.45632</v>
      </c>
      <c r="H9449" s="29">
        <v>0.46041666666666664</v>
      </c>
      <c r="I9449" s="30">
        <f t="shared" si="151"/>
        <v>-44621.9959</v>
      </c>
      <c r="K9449" t="str">
        <f t="shared" si="150"/>
        <v/>
      </c>
    </row>
    <row r="9450">
      <c r="A9450" s="24">
        <v>44622.37431802083</v>
      </c>
      <c r="B9450" s="5" t="s">
        <v>823</v>
      </c>
      <c r="C9450" s="5" t="s">
        <v>716</v>
      </c>
      <c r="D9450" s="5" t="s">
        <v>1459</v>
      </c>
      <c r="E9450" s="5">
        <v>11.0</v>
      </c>
      <c r="F9450" s="28">
        <f t="shared" si="67"/>
        <v>44622.45765</v>
      </c>
      <c r="G9450" s="32">
        <f t="shared" si="145"/>
        <v>44622.45765</v>
      </c>
      <c r="H9450" s="29">
        <v>0.46041666666666664</v>
      </c>
      <c r="I9450" s="30">
        <f t="shared" si="151"/>
        <v>-44621.99723</v>
      </c>
      <c r="K9450" t="str">
        <f t="shared" si="150"/>
        <v/>
      </c>
    </row>
    <row r="9451">
      <c r="A9451" s="24">
        <v>44622.37461429398</v>
      </c>
      <c r="B9451" s="5" t="s">
        <v>5096</v>
      </c>
      <c r="C9451" s="5" t="s">
        <v>716</v>
      </c>
      <c r="D9451" s="5" t="s">
        <v>1459</v>
      </c>
      <c r="E9451" s="5">
        <v>12.0</v>
      </c>
      <c r="F9451" s="28">
        <f t="shared" si="67"/>
        <v>44622.45795</v>
      </c>
      <c r="G9451" s="32">
        <f t="shared" si="145"/>
        <v>44622.45795</v>
      </c>
      <c r="H9451" s="29">
        <v>0.45902777777777776</v>
      </c>
      <c r="I9451" s="30">
        <f t="shared" si="151"/>
        <v>-44621.99892</v>
      </c>
      <c r="K9451" t="str">
        <f t="shared" si="150"/>
        <v/>
      </c>
    </row>
    <row r="9452">
      <c r="A9452" s="24">
        <v>44622.406072777776</v>
      </c>
      <c r="B9452" s="5" t="s">
        <v>1599</v>
      </c>
      <c r="C9452" s="5" t="s">
        <v>2285</v>
      </c>
      <c r="D9452" s="5" t="s">
        <v>3246</v>
      </c>
      <c r="F9452" s="28">
        <f t="shared" si="67"/>
        <v>44622.48941</v>
      </c>
      <c r="G9452" s="32">
        <f t="shared" si="145"/>
        <v>44622.48941</v>
      </c>
      <c r="H9452" s="29">
        <v>0.5465277777777777</v>
      </c>
      <c r="I9452" s="30">
        <f t="shared" si="151"/>
        <v>-44621.94288</v>
      </c>
      <c r="J9452" s="5" t="s">
        <v>5683</v>
      </c>
      <c r="K9452" t="str">
        <f t="shared" si="150"/>
        <v/>
      </c>
    </row>
    <row r="9453">
      <c r="A9453" s="24">
        <v>44622.45242972222</v>
      </c>
      <c r="B9453" s="5" t="s">
        <v>6279</v>
      </c>
      <c r="C9453" s="5" t="s">
        <v>6280</v>
      </c>
      <c r="D9453" s="5" t="s">
        <v>142</v>
      </c>
      <c r="E9453" s="5">
        <v>10.0</v>
      </c>
      <c r="F9453" s="28">
        <f t="shared" si="67"/>
        <v>44622.53576</v>
      </c>
      <c r="G9453" s="32">
        <f t="shared" si="145"/>
        <v>44622.53576</v>
      </c>
      <c r="H9453" s="29">
        <v>0.5875</v>
      </c>
      <c r="I9453" s="30">
        <f t="shared" si="151"/>
        <v>-44621.94826</v>
      </c>
      <c r="K9453" t="str">
        <f t="shared" si="150"/>
        <v/>
      </c>
    </row>
    <row r="9454">
      <c r="A9454" s="24">
        <v>44622.45278266203</v>
      </c>
      <c r="B9454" s="5" t="s">
        <v>6281</v>
      </c>
      <c r="C9454" s="5" t="s">
        <v>6280</v>
      </c>
      <c r="D9454" s="5" t="s">
        <v>142</v>
      </c>
      <c r="E9454" s="5">
        <v>11.0</v>
      </c>
      <c r="F9454" s="28">
        <f t="shared" si="67"/>
        <v>44622.53612</v>
      </c>
      <c r="G9454" s="32">
        <f t="shared" si="145"/>
        <v>44622.53612</v>
      </c>
      <c r="H9454" s="29">
        <v>0.5875</v>
      </c>
      <c r="I9454" s="30">
        <f t="shared" si="151"/>
        <v>-44621.94862</v>
      </c>
      <c r="K9454" t="str">
        <f t="shared" si="150"/>
        <v/>
      </c>
    </row>
    <row r="9455">
      <c r="A9455" s="24">
        <v>44622.45310719908</v>
      </c>
      <c r="B9455" s="5" t="s">
        <v>6282</v>
      </c>
      <c r="C9455" s="5" t="s">
        <v>6280</v>
      </c>
      <c r="D9455" s="5" t="s">
        <v>142</v>
      </c>
      <c r="E9455" s="5">
        <v>12.0</v>
      </c>
      <c r="F9455" s="28">
        <f t="shared" si="67"/>
        <v>44622.53644</v>
      </c>
      <c r="G9455" s="32">
        <f t="shared" si="145"/>
        <v>44622.53644</v>
      </c>
      <c r="H9455" s="29">
        <v>0.5875</v>
      </c>
      <c r="I9455" s="30">
        <f t="shared" si="151"/>
        <v>-44621.94894</v>
      </c>
      <c r="K9455" t="str">
        <f t="shared" si="150"/>
        <v/>
      </c>
    </row>
    <row r="9456">
      <c r="A9456" s="24">
        <v>44622.45409489583</v>
      </c>
      <c r="B9456" s="5" t="s">
        <v>6283</v>
      </c>
      <c r="C9456" s="5" t="s">
        <v>5444</v>
      </c>
      <c r="D9456" s="5" t="s">
        <v>6284</v>
      </c>
      <c r="E9456" s="5">
        <v>13.0</v>
      </c>
      <c r="F9456" s="28">
        <f t="shared" si="67"/>
        <v>44622.53743</v>
      </c>
      <c r="G9456" s="32">
        <f t="shared" si="145"/>
        <v>44622.53743</v>
      </c>
      <c r="H9456" s="29">
        <v>0.55625</v>
      </c>
      <c r="I9456" s="30">
        <f t="shared" si="151"/>
        <v>-44621.98118</v>
      </c>
      <c r="K9456" t="str">
        <f t="shared" si="150"/>
        <v/>
      </c>
    </row>
    <row r="9457">
      <c r="A9457" s="24">
        <v>44622.45482287037</v>
      </c>
      <c r="B9457" s="5" t="s">
        <v>6285</v>
      </c>
      <c r="C9457" s="5" t="s">
        <v>5444</v>
      </c>
      <c r="D9457" s="5" t="s">
        <v>6284</v>
      </c>
      <c r="E9457" s="5">
        <v>14.0</v>
      </c>
      <c r="F9457" s="28">
        <f t="shared" si="67"/>
        <v>44622.53816</v>
      </c>
      <c r="G9457" s="32">
        <f t="shared" si="145"/>
        <v>44622.53816</v>
      </c>
      <c r="H9457" s="29">
        <v>0.5576388888888889</v>
      </c>
      <c r="I9457" s="30">
        <f t="shared" si="151"/>
        <v>-44621.98052</v>
      </c>
      <c r="K9457" t="str">
        <f t="shared" si="150"/>
        <v/>
      </c>
    </row>
    <row r="9458">
      <c r="A9458" s="24">
        <v>44622.455183935184</v>
      </c>
      <c r="B9458" s="5" t="s">
        <v>6084</v>
      </c>
      <c r="C9458" s="5" t="s">
        <v>6286</v>
      </c>
      <c r="D9458" s="5" t="s">
        <v>6284</v>
      </c>
      <c r="E9458" s="5">
        <v>15.0</v>
      </c>
      <c r="F9458" s="28">
        <f t="shared" si="67"/>
        <v>44622.53852</v>
      </c>
      <c r="G9458" s="32">
        <f t="shared" si="145"/>
        <v>44622.53852</v>
      </c>
      <c r="H9458" s="29">
        <v>0.55625</v>
      </c>
      <c r="I9458" s="30">
        <f t="shared" si="151"/>
        <v>-44621.98227</v>
      </c>
      <c r="K9458" t="str">
        <f t="shared" si="150"/>
        <v/>
      </c>
    </row>
    <row r="9459">
      <c r="A9459" s="24">
        <v>44622.456903935185</v>
      </c>
      <c r="B9459" s="5" t="s">
        <v>825</v>
      </c>
      <c r="C9459" s="5" t="s">
        <v>660</v>
      </c>
      <c r="D9459" s="5" t="s">
        <v>6284</v>
      </c>
      <c r="E9459" s="5">
        <v>2.0</v>
      </c>
      <c r="F9459" s="28">
        <f t="shared" si="67"/>
        <v>44622.54024</v>
      </c>
      <c r="G9459" s="32">
        <f t="shared" si="145"/>
        <v>44622.54024</v>
      </c>
      <c r="H9459" s="29">
        <v>0.55625</v>
      </c>
      <c r="I9459" s="30">
        <f t="shared" si="151"/>
        <v>-44621.98399</v>
      </c>
      <c r="K9459" t="str">
        <f t="shared" si="150"/>
        <v/>
      </c>
    </row>
    <row r="9460">
      <c r="A9460" s="24">
        <v>44622.45755934028</v>
      </c>
      <c r="B9460" s="5" t="s">
        <v>3430</v>
      </c>
      <c r="C9460" s="5" t="s">
        <v>1527</v>
      </c>
      <c r="D9460" s="5" t="s">
        <v>660</v>
      </c>
      <c r="E9460" s="5">
        <v>4.0</v>
      </c>
      <c r="F9460" s="28">
        <f t="shared" si="67"/>
        <v>44622.54089</v>
      </c>
      <c r="G9460" s="32">
        <f t="shared" si="145"/>
        <v>44622.54089</v>
      </c>
      <c r="H9460" s="29">
        <v>0.51875</v>
      </c>
      <c r="I9460" s="30">
        <f t="shared" si="151"/>
        <v>-44622.02214</v>
      </c>
      <c r="K9460" t="str">
        <f t="shared" si="150"/>
        <v/>
      </c>
    </row>
    <row r="9461">
      <c r="A9461" s="24">
        <v>44622.47244857639</v>
      </c>
      <c r="B9461" s="5" t="s">
        <v>5716</v>
      </c>
      <c r="C9461" s="5" t="s">
        <v>1323</v>
      </c>
      <c r="D9461" s="5" t="s">
        <v>6287</v>
      </c>
      <c r="E9461" s="5">
        <v>5.0</v>
      </c>
      <c r="F9461" s="28">
        <f t="shared" si="67"/>
        <v>44622.55578</v>
      </c>
      <c r="G9461" s="32">
        <f t="shared" si="145"/>
        <v>44622.55578</v>
      </c>
      <c r="H9461" s="29">
        <v>0.51875</v>
      </c>
      <c r="I9461" s="30">
        <f t="shared" si="151"/>
        <v>-44622.03703</v>
      </c>
      <c r="K9461" t="str">
        <f t="shared" si="150"/>
        <v/>
      </c>
    </row>
    <row r="9462">
      <c r="A9462" s="24">
        <v>44622.49448864583</v>
      </c>
      <c r="B9462" s="5" t="s">
        <v>6288</v>
      </c>
      <c r="C9462" s="5" t="s">
        <v>716</v>
      </c>
      <c r="D9462" s="5" t="s">
        <v>1459</v>
      </c>
      <c r="E9462" s="5">
        <v>5.0</v>
      </c>
      <c r="F9462" s="28">
        <f t="shared" si="67"/>
        <v>44622.57782</v>
      </c>
      <c r="G9462" s="32">
        <f t="shared" si="145"/>
        <v>44622.57782</v>
      </c>
      <c r="H9462" s="29">
        <v>0.55625</v>
      </c>
      <c r="I9462" s="30">
        <f t="shared" si="151"/>
        <v>-44622.02157</v>
      </c>
      <c r="K9462" t="str">
        <f t="shared" si="150"/>
        <v/>
      </c>
    </row>
    <row r="9463">
      <c r="A9463" s="24">
        <v>44622.59057568287</v>
      </c>
      <c r="B9463" s="5" t="s">
        <v>6202</v>
      </c>
      <c r="C9463" s="5" t="s">
        <v>1787</v>
      </c>
      <c r="D9463" s="5" t="s">
        <v>2787</v>
      </c>
      <c r="F9463" s="28">
        <f t="shared" si="67"/>
        <v>44622.67391</v>
      </c>
      <c r="G9463" s="32">
        <f t="shared" si="145"/>
        <v>44622.67391</v>
      </c>
      <c r="I9463" t="str">
        <f t="shared" si="151"/>
        <v/>
      </c>
      <c r="K9463" t="str">
        <f t="shared" si="150"/>
        <v/>
      </c>
    </row>
    <row r="9464">
      <c r="A9464" s="24">
        <v>44622.61349149306</v>
      </c>
      <c r="B9464" s="5" t="s">
        <v>5324</v>
      </c>
      <c r="C9464" s="5" t="s">
        <v>4460</v>
      </c>
      <c r="D9464" s="5" t="s">
        <v>5845</v>
      </c>
      <c r="F9464" s="28">
        <f t="shared" si="67"/>
        <v>44622.69682</v>
      </c>
      <c r="G9464" s="32">
        <f t="shared" si="145"/>
        <v>44622.69682</v>
      </c>
      <c r="I9464" t="str">
        <f t="shared" si="151"/>
        <v/>
      </c>
      <c r="K9464" t="str">
        <f t="shared" si="150"/>
        <v/>
      </c>
    </row>
    <row r="9465">
      <c r="A9465" s="24">
        <v>44622.865036504634</v>
      </c>
      <c r="B9465" s="5" t="s">
        <v>3401</v>
      </c>
      <c r="C9465" s="5" t="s">
        <v>1787</v>
      </c>
      <c r="D9465" s="5" t="s">
        <v>2787</v>
      </c>
      <c r="F9465" s="28">
        <f t="shared" si="67"/>
        <v>44622.94837</v>
      </c>
      <c r="G9465" s="32">
        <f t="shared" si="145"/>
        <v>44622.94837</v>
      </c>
      <c r="I9465" t="str">
        <f t="shared" si="151"/>
        <v/>
      </c>
      <c r="K9465" t="str">
        <f t="shared" si="150"/>
        <v/>
      </c>
    </row>
    <row r="9466">
      <c r="A9466" s="24">
        <v>44623.201010543984</v>
      </c>
      <c r="B9466" s="5" t="s">
        <v>6082</v>
      </c>
      <c r="C9466" s="5" t="s">
        <v>2298</v>
      </c>
      <c r="D9466" s="5" t="s">
        <v>3246</v>
      </c>
      <c r="E9466" s="5">
        <v>44.0</v>
      </c>
      <c r="F9466" s="28">
        <f t="shared" si="67"/>
        <v>44623.28434</v>
      </c>
      <c r="G9466" s="32">
        <f t="shared" si="145"/>
        <v>44623.28434</v>
      </c>
      <c r="H9466" s="29">
        <v>0.6666666666666666</v>
      </c>
      <c r="I9466" s="30">
        <f t="shared" si="151"/>
        <v>-44622.61768</v>
      </c>
      <c r="K9466" t="str">
        <f t="shared" si="150"/>
        <v/>
      </c>
    </row>
    <row r="9467">
      <c r="A9467" s="24">
        <v>44623.27541726852</v>
      </c>
      <c r="B9467" s="5" t="s">
        <v>3053</v>
      </c>
      <c r="C9467" s="5" t="s">
        <v>6289</v>
      </c>
      <c r="D9467" s="5" t="s">
        <v>5739</v>
      </c>
      <c r="E9467" s="5">
        <v>7.0</v>
      </c>
      <c r="F9467" s="28">
        <f t="shared" si="67"/>
        <v>44623.35875</v>
      </c>
      <c r="G9467" s="32">
        <f t="shared" si="145"/>
        <v>44623.35875</v>
      </c>
      <c r="H9467" s="29">
        <v>0.6666666666666666</v>
      </c>
      <c r="I9467" s="30">
        <f t="shared" si="151"/>
        <v>-44622.69208</v>
      </c>
      <c r="K9467" t="str">
        <f t="shared" si="150"/>
        <v/>
      </c>
    </row>
    <row r="9468">
      <c r="A9468" s="24">
        <v>44623.29715745371</v>
      </c>
      <c r="B9468" s="5" t="s">
        <v>1291</v>
      </c>
      <c r="C9468" s="5" t="s">
        <v>1292</v>
      </c>
      <c r="D9468" s="5" t="s">
        <v>5042</v>
      </c>
      <c r="E9468" s="5">
        <v>39.0</v>
      </c>
      <c r="F9468" s="28">
        <f t="shared" si="67"/>
        <v>44623.38049</v>
      </c>
      <c r="G9468" s="32">
        <f t="shared" si="145"/>
        <v>44623.38049</v>
      </c>
      <c r="H9468" s="29">
        <v>0.4986111111111111</v>
      </c>
      <c r="I9468" s="30">
        <f t="shared" si="151"/>
        <v>-44622.88188</v>
      </c>
      <c r="K9468" t="str">
        <f t="shared" si="150"/>
        <v/>
      </c>
    </row>
    <row r="9469">
      <c r="A9469" s="24">
        <v>44623.297451875</v>
      </c>
      <c r="B9469" s="5" t="s">
        <v>3129</v>
      </c>
      <c r="C9469" s="5" t="s">
        <v>1292</v>
      </c>
      <c r="D9469" s="5" t="s">
        <v>5042</v>
      </c>
      <c r="E9469" s="5">
        <v>41.0</v>
      </c>
      <c r="F9469" s="28">
        <f t="shared" si="67"/>
        <v>44623.38079</v>
      </c>
      <c r="G9469" s="32">
        <f t="shared" si="145"/>
        <v>44623.38079</v>
      </c>
      <c r="H9469" s="29">
        <v>0.5680555555555555</v>
      </c>
      <c r="I9469" s="30">
        <f t="shared" si="151"/>
        <v>-44622.81273</v>
      </c>
      <c r="K9469" t="str">
        <f t="shared" si="150"/>
        <v/>
      </c>
    </row>
    <row r="9470">
      <c r="A9470" s="24">
        <v>44623.29771644676</v>
      </c>
      <c r="B9470" s="5" t="s">
        <v>2565</v>
      </c>
      <c r="C9470" s="5" t="s">
        <v>1292</v>
      </c>
      <c r="D9470" s="5" t="s">
        <v>5042</v>
      </c>
      <c r="E9470" s="5">
        <v>42.0</v>
      </c>
      <c r="F9470" s="28">
        <f t="shared" si="67"/>
        <v>44623.38105</v>
      </c>
      <c r="G9470" s="32">
        <f t="shared" si="145"/>
        <v>44623.38105</v>
      </c>
      <c r="H9470" s="29">
        <v>0.5680555555555555</v>
      </c>
      <c r="I9470" s="30">
        <f t="shared" si="151"/>
        <v>-44622.81299</v>
      </c>
      <c r="K9470" t="str">
        <f t="shared" si="150"/>
        <v/>
      </c>
    </row>
    <row r="9471">
      <c r="A9471" s="24">
        <v>44623.29837503472</v>
      </c>
      <c r="B9471" s="5" t="s">
        <v>6290</v>
      </c>
      <c r="C9471" s="5" t="s">
        <v>1739</v>
      </c>
      <c r="D9471" s="5" t="s">
        <v>5042</v>
      </c>
      <c r="E9471" s="5">
        <v>43.0</v>
      </c>
      <c r="F9471" s="28">
        <f t="shared" si="67"/>
        <v>44623.38171</v>
      </c>
      <c r="G9471" s="32">
        <f t="shared" si="145"/>
        <v>44623.38171</v>
      </c>
      <c r="H9471" s="29">
        <v>0.5680555555555555</v>
      </c>
      <c r="I9471" s="30">
        <f t="shared" si="151"/>
        <v>-44622.81365</v>
      </c>
      <c r="K9471" t="str">
        <f t="shared" si="150"/>
        <v/>
      </c>
    </row>
    <row r="9472">
      <c r="A9472" s="24">
        <v>44623.32497854167</v>
      </c>
      <c r="B9472" s="5" t="s">
        <v>5018</v>
      </c>
      <c r="C9472" s="5" t="s">
        <v>2298</v>
      </c>
      <c r="D9472" s="5" t="s">
        <v>3246</v>
      </c>
      <c r="F9472" s="28">
        <f t="shared" si="67"/>
        <v>44623.40831</v>
      </c>
      <c r="G9472" s="32">
        <f t="shared" si="145"/>
        <v>44623.40831</v>
      </c>
      <c r="H9472" s="29">
        <v>0.6125</v>
      </c>
      <c r="I9472" s="30">
        <f t="shared" si="151"/>
        <v>-44622.79581</v>
      </c>
      <c r="J9472" s="5" t="s">
        <v>3959</v>
      </c>
      <c r="K9472" t="str">
        <f t="shared" si="150"/>
        <v/>
      </c>
    </row>
    <row r="9473">
      <c r="A9473" s="24">
        <v>44623.333229571756</v>
      </c>
      <c r="B9473" s="5" t="s">
        <v>1635</v>
      </c>
      <c r="C9473" s="5" t="s">
        <v>1636</v>
      </c>
      <c r="D9473" s="5" t="s">
        <v>2815</v>
      </c>
      <c r="E9473" s="5">
        <v>7.0</v>
      </c>
      <c r="F9473" s="28">
        <f t="shared" si="67"/>
        <v>44623.41656</v>
      </c>
      <c r="G9473" s="32">
        <f t="shared" si="145"/>
        <v>44623.41656</v>
      </c>
      <c r="H9473" s="29">
        <v>0.5006944444444444</v>
      </c>
      <c r="I9473" s="30">
        <f t="shared" si="151"/>
        <v>-44622.91587</v>
      </c>
      <c r="K9473" t="str">
        <f t="shared" si="150"/>
        <v/>
      </c>
    </row>
    <row r="9474">
      <c r="A9474" s="24">
        <v>44623.33360655092</v>
      </c>
      <c r="B9474" s="5" t="s">
        <v>5231</v>
      </c>
      <c r="C9474" s="5" t="s">
        <v>6277</v>
      </c>
      <c r="D9474" s="5" t="s">
        <v>2815</v>
      </c>
      <c r="E9474" s="5">
        <v>8.0</v>
      </c>
      <c r="F9474" s="28">
        <f t="shared" si="67"/>
        <v>44623.41694</v>
      </c>
      <c r="G9474" s="32">
        <f t="shared" si="145"/>
        <v>44623.41694</v>
      </c>
      <c r="H9474" s="29">
        <v>0.5006944444444444</v>
      </c>
      <c r="I9474" s="30">
        <f t="shared" si="151"/>
        <v>-44622.91625</v>
      </c>
      <c r="K9474" t="str">
        <f t="shared" si="150"/>
        <v/>
      </c>
    </row>
    <row r="9475">
      <c r="A9475" s="24">
        <v>44623.33420239583</v>
      </c>
      <c r="B9475" s="5" t="s">
        <v>6278</v>
      </c>
      <c r="C9475" s="5" t="s">
        <v>1636</v>
      </c>
      <c r="D9475" s="5" t="s">
        <v>2815</v>
      </c>
      <c r="E9475" s="5">
        <v>9.0</v>
      </c>
      <c r="F9475" s="28">
        <f t="shared" si="67"/>
        <v>44623.41754</v>
      </c>
      <c r="G9475" s="32">
        <f t="shared" si="145"/>
        <v>44623.41754</v>
      </c>
      <c r="H9475" s="29">
        <v>0.5006944444444444</v>
      </c>
      <c r="I9475" s="30">
        <f t="shared" si="151"/>
        <v>-44622.91684</v>
      </c>
      <c r="K9475" t="str">
        <f t="shared" si="150"/>
        <v/>
      </c>
    </row>
    <row r="9476">
      <c r="A9476" s="24">
        <v>44623.3498046412</v>
      </c>
      <c r="B9476" s="5" t="s">
        <v>4404</v>
      </c>
      <c r="C9476" s="5" t="s">
        <v>564</v>
      </c>
      <c r="D9476" s="5" t="s">
        <v>624</v>
      </c>
      <c r="E9476" s="5">
        <v>37.0</v>
      </c>
      <c r="F9476" s="28">
        <f t="shared" si="67"/>
        <v>44623.43314</v>
      </c>
      <c r="G9476" s="32">
        <f t="shared" si="145"/>
        <v>44623.43314</v>
      </c>
      <c r="H9476" s="29">
        <v>0.6666666666666666</v>
      </c>
      <c r="I9476" s="30">
        <f t="shared" si="151"/>
        <v>-44622.76647</v>
      </c>
      <c r="J9476" s="5" t="s">
        <v>1861</v>
      </c>
      <c r="K9476" t="str">
        <f t="shared" si="150"/>
        <v/>
      </c>
    </row>
    <row r="9477">
      <c r="A9477" s="24">
        <v>44623.3500549537</v>
      </c>
      <c r="B9477" s="5" t="s">
        <v>4204</v>
      </c>
      <c r="C9477" s="5" t="s">
        <v>564</v>
      </c>
      <c r="D9477" s="5" t="s">
        <v>624</v>
      </c>
      <c r="E9477" s="5">
        <v>38.0</v>
      </c>
      <c r="F9477" s="28">
        <f t="shared" si="67"/>
        <v>44623.43339</v>
      </c>
      <c r="G9477" s="32">
        <f t="shared" si="145"/>
        <v>44623.43339</v>
      </c>
      <c r="H9477" s="29">
        <v>0.6666666666666666</v>
      </c>
      <c r="I9477" s="30">
        <f t="shared" si="151"/>
        <v>-44622.76672</v>
      </c>
      <c r="J9477" s="5" t="s">
        <v>1861</v>
      </c>
      <c r="K9477" t="str">
        <f t="shared" si="150"/>
        <v/>
      </c>
    </row>
    <row r="9478">
      <c r="A9478" s="24">
        <v>44623.43187638889</v>
      </c>
      <c r="B9478" s="5" t="s">
        <v>6291</v>
      </c>
      <c r="C9478" s="5" t="s">
        <v>4595</v>
      </c>
      <c r="D9478" s="5" t="s">
        <v>624</v>
      </c>
      <c r="E9478" s="5">
        <v>2.0</v>
      </c>
      <c r="F9478" s="28">
        <f t="shared" si="67"/>
        <v>44623.51521</v>
      </c>
      <c r="G9478" s="32">
        <f t="shared" si="145"/>
        <v>44623.51521</v>
      </c>
      <c r="H9478" s="29">
        <v>0.4930555555555556</v>
      </c>
      <c r="I9478" s="30">
        <f t="shared" si="151"/>
        <v>-44623.02215</v>
      </c>
      <c r="K9478" t="str">
        <f t="shared" si="150"/>
        <v/>
      </c>
    </row>
    <row r="9479">
      <c r="A9479" s="24">
        <v>44623.43212228009</v>
      </c>
      <c r="B9479" s="5" t="s">
        <v>6292</v>
      </c>
      <c r="C9479" s="5" t="s">
        <v>4595</v>
      </c>
      <c r="D9479" s="5" t="s">
        <v>624</v>
      </c>
      <c r="E9479" s="5">
        <v>4.0</v>
      </c>
      <c r="F9479" s="28">
        <f t="shared" si="67"/>
        <v>44623.51546</v>
      </c>
      <c r="G9479" s="32">
        <f t="shared" si="145"/>
        <v>44623.51546</v>
      </c>
      <c r="H9479" s="29">
        <v>0.6666666666666666</v>
      </c>
      <c r="I9479" s="30">
        <f t="shared" si="151"/>
        <v>-44622.84879</v>
      </c>
      <c r="K9479" t="str">
        <f t="shared" si="150"/>
        <v/>
      </c>
    </row>
    <row r="9480">
      <c r="A9480" s="24">
        <v>44623.43239828704</v>
      </c>
      <c r="B9480" s="5" t="s">
        <v>5296</v>
      </c>
      <c r="C9480" s="5" t="s">
        <v>4595</v>
      </c>
      <c r="D9480" s="5" t="s">
        <v>624</v>
      </c>
      <c r="E9480" s="5">
        <v>5.0</v>
      </c>
      <c r="F9480" s="28">
        <f t="shared" si="67"/>
        <v>44623.51573</v>
      </c>
      <c r="G9480" s="32">
        <f t="shared" si="145"/>
        <v>44623.51573</v>
      </c>
      <c r="H9480" s="29">
        <v>0.6666666666666666</v>
      </c>
      <c r="I9480" s="30">
        <f t="shared" si="151"/>
        <v>-44622.84906</v>
      </c>
      <c r="K9480" t="str">
        <f t="shared" si="150"/>
        <v/>
      </c>
    </row>
    <row r="9481">
      <c r="A9481" s="24">
        <v>44623.43555003472</v>
      </c>
      <c r="B9481" s="5" t="s">
        <v>1494</v>
      </c>
      <c r="C9481" s="5" t="s">
        <v>1467</v>
      </c>
      <c r="D9481" s="5" t="s">
        <v>6293</v>
      </c>
      <c r="E9481" s="5">
        <v>10.0</v>
      </c>
      <c r="F9481" s="28">
        <f t="shared" si="67"/>
        <v>44623.51888</v>
      </c>
      <c r="G9481" s="32">
        <f t="shared" si="145"/>
        <v>44623.51888</v>
      </c>
      <c r="H9481" s="29">
        <v>0.6666666666666666</v>
      </c>
      <c r="I9481" s="30">
        <f t="shared" si="151"/>
        <v>-44622.85222</v>
      </c>
      <c r="K9481" t="str">
        <f t="shared" si="150"/>
        <v/>
      </c>
    </row>
    <row r="9482">
      <c r="A9482" s="24">
        <v>44623.49279746528</v>
      </c>
      <c r="B9482" s="5" t="s">
        <v>6294</v>
      </c>
      <c r="D9482" s="5" t="s">
        <v>1094</v>
      </c>
      <c r="E9482" s="5">
        <v>2.0</v>
      </c>
      <c r="F9482" s="28">
        <f t="shared" si="67"/>
        <v>44623.57613</v>
      </c>
      <c r="G9482" s="32">
        <f t="shared" si="145"/>
        <v>44623.57613</v>
      </c>
      <c r="H9482" s="29">
        <v>0.6180555555555556</v>
      </c>
      <c r="I9482" s="30">
        <f t="shared" si="151"/>
        <v>-44622.95808</v>
      </c>
      <c r="K9482" t="str">
        <f t="shared" si="150"/>
        <v/>
      </c>
    </row>
    <row r="9483">
      <c r="A9483" s="24">
        <v>44623.5379702662</v>
      </c>
      <c r="B9483" s="5" t="s">
        <v>6295</v>
      </c>
      <c r="C9483" s="5" t="s">
        <v>1323</v>
      </c>
      <c r="D9483" s="5" t="s">
        <v>4841</v>
      </c>
      <c r="F9483" s="28">
        <f t="shared" si="67"/>
        <v>44623.6213</v>
      </c>
      <c r="G9483" s="32">
        <f t="shared" si="145"/>
        <v>44623.6213</v>
      </c>
      <c r="I9483" t="str">
        <f t="shared" si="151"/>
        <v/>
      </c>
      <c r="K9483" t="str">
        <f t="shared" si="150"/>
        <v/>
      </c>
    </row>
    <row r="9484">
      <c r="A9484" s="24">
        <v>44623.59486268519</v>
      </c>
      <c r="B9484" s="5" t="s">
        <v>6202</v>
      </c>
      <c r="C9484" s="5" t="s">
        <v>1787</v>
      </c>
      <c r="D9484" s="5" t="s">
        <v>2787</v>
      </c>
      <c r="F9484" s="28">
        <f t="shared" si="67"/>
        <v>44623.6782</v>
      </c>
      <c r="G9484" s="32">
        <f t="shared" si="145"/>
        <v>44623.6782</v>
      </c>
      <c r="I9484" t="str">
        <f t="shared" si="151"/>
        <v/>
      </c>
      <c r="K9484" t="str">
        <f t="shared" si="150"/>
        <v/>
      </c>
    </row>
    <row r="9485">
      <c r="A9485" s="24">
        <v>44623.68008302084</v>
      </c>
      <c r="B9485" s="5" t="s">
        <v>5420</v>
      </c>
      <c r="C9485" s="5" t="s">
        <v>1787</v>
      </c>
      <c r="D9485" s="5" t="s">
        <v>2787</v>
      </c>
      <c r="F9485" s="28">
        <f t="shared" si="67"/>
        <v>44623.76342</v>
      </c>
      <c r="G9485" s="32">
        <f t="shared" si="145"/>
        <v>44623.76342</v>
      </c>
      <c r="I9485" t="str">
        <f t="shared" si="151"/>
        <v/>
      </c>
      <c r="K9485" t="str">
        <f t="shared" si="150"/>
        <v/>
      </c>
    </row>
    <row r="9486">
      <c r="A9486" s="24">
        <v>44624.23698908565</v>
      </c>
      <c r="B9486" s="5" t="s">
        <v>6293</v>
      </c>
      <c r="C9486" s="5" t="s">
        <v>545</v>
      </c>
      <c r="D9486" s="5" t="s">
        <v>3246</v>
      </c>
      <c r="F9486" s="28">
        <f t="shared" si="67"/>
        <v>44624.32032</v>
      </c>
      <c r="G9486" s="32">
        <f t="shared" si="145"/>
        <v>44624.32032</v>
      </c>
      <c r="I9486" t="str">
        <f t="shared" si="151"/>
        <v/>
      </c>
      <c r="K9486" t="str">
        <f t="shared" si="150"/>
        <v/>
      </c>
    </row>
    <row r="9487">
      <c r="A9487" s="24">
        <v>44624.30938034722</v>
      </c>
      <c r="B9487" s="5" t="s">
        <v>6296</v>
      </c>
      <c r="C9487" s="5" t="s">
        <v>545</v>
      </c>
      <c r="D9487" s="5" t="s">
        <v>3246</v>
      </c>
      <c r="F9487" s="28">
        <f t="shared" si="67"/>
        <v>44624.39271</v>
      </c>
      <c r="G9487" s="32">
        <f t="shared" si="145"/>
        <v>44624.39271</v>
      </c>
      <c r="H9487" s="29">
        <v>0.46944444444444444</v>
      </c>
      <c r="I9487" s="30">
        <f t="shared" si="151"/>
        <v>-44623.92327</v>
      </c>
      <c r="J9487" s="5" t="s">
        <v>3959</v>
      </c>
      <c r="K9487" t="str">
        <f t="shared" si="150"/>
        <v/>
      </c>
    </row>
    <row r="9488">
      <c r="A9488" s="24">
        <v>44624.33385614584</v>
      </c>
      <c r="B9488" s="5" t="s">
        <v>5018</v>
      </c>
      <c r="C9488" s="5" t="s">
        <v>545</v>
      </c>
      <c r="D9488" s="5" t="s">
        <v>3246</v>
      </c>
      <c r="F9488" s="28">
        <f t="shared" si="67"/>
        <v>44624.41719</v>
      </c>
      <c r="G9488" s="32">
        <f t="shared" si="145"/>
        <v>44624.41719</v>
      </c>
      <c r="H9488" s="29">
        <v>0.6666666666666666</v>
      </c>
      <c r="I9488" s="30">
        <f t="shared" si="151"/>
        <v>-44623.75052</v>
      </c>
      <c r="J9488" s="5" t="s">
        <v>4191</v>
      </c>
      <c r="K9488" t="str">
        <f t="shared" si="150"/>
        <v/>
      </c>
    </row>
    <row r="9489">
      <c r="A9489" s="24">
        <v>44624.448282708334</v>
      </c>
      <c r="B9489" s="5" t="s">
        <v>4974</v>
      </c>
      <c r="C9489" s="5" t="s">
        <v>516</v>
      </c>
      <c r="D9489" s="5" t="s">
        <v>271</v>
      </c>
      <c r="F9489" s="28">
        <f t="shared" si="67"/>
        <v>44624.53162</v>
      </c>
      <c r="G9489" s="32">
        <f t="shared" si="145"/>
        <v>44624.53162</v>
      </c>
      <c r="H9489" s="29">
        <v>0.6666666666666666</v>
      </c>
      <c r="I9489" s="30">
        <f t="shared" si="151"/>
        <v>-44623.86495</v>
      </c>
      <c r="J9489" s="5" t="s">
        <v>3974</v>
      </c>
      <c r="K9489" t="str">
        <f t="shared" si="150"/>
        <v/>
      </c>
    </row>
    <row r="9490">
      <c r="A9490" s="24">
        <v>44624.58638984954</v>
      </c>
      <c r="B9490" s="5" t="s">
        <v>6202</v>
      </c>
      <c r="C9490" s="5" t="s">
        <v>1787</v>
      </c>
      <c r="D9490" s="5" t="s">
        <v>2787</v>
      </c>
      <c r="E9490" s="5">
        <v>37.0</v>
      </c>
      <c r="F9490" s="28">
        <f t="shared" si="67"/>
        <v>44624.66972</v>
      </c>
      <c r="G9490" s="32">
        <f t="shared" si="145"/>
        <v>44624.66972</v>
      </c>
      <c r="H9490" s="29">
        <v>0.6666666666666666</v>
      </c>
      <c r="I9490" s="30">
        <f t="shared" si="151"/>
        <v>-44624.00306</v>
      </c>
      <c r="J9490" s="5" t="s">
        <v>1861</v>
      </c>
      <c r="K9490" t="str">
        <f t="shared" si="150"/>
        <v/>
      </c>
    </row>
    <row r="9491">
      <c r="A9491" s="24">
        <v>44624.67358643519</v>
      </c>
      <c r="B9491" s="5" t="s">
        <v>5414</v>
      </c>
      <c r="C9491" s="5" t="s">
        <v>1787</v>
      </c>
      <c r="D9491" s="5" t="s">
        <v>2787</v>
      </c>
      <c r="F9491" s="28">
        <f t="shared" si="67"/>
        <v>44624.75692</v>
      </c>
      <c r="G9491" s="32">
        <f t="shared" si="145"/>
        <v>44624.75692</v>
      </c>
      <c r="I9491" t="str">
        <f t="shared" si="151"/>
        <v/>
      </c>
      <c r="K9491" t="str">
        <f t="shared" si="150"/>
        <v/>
      </c>
    </row>
    <row r="9492">
      <c r="A9492" s="24">
        <v>44627.22547635417</v>
      </c>
      <c r="B9492" s="5" t="s">
        <v>6297</v>
      </c>
      <c r="C9492" s="5" t="s">
        <v>516</v>
      </c>
      <c r="D9492" s="5" t="s">
        <v>5624</v>
      </c>
      <c r="F9492" s="28">
        <f t="shared" si="67"/>
        <v>44627.30881</v>
      </c>
      <c r="G9492" s="32">
        <f t="shared" si="145"/>
        <v>44627.30881</v>
      </c>
      <c r="I9492" t="str">
        <f t="shared" si="151"/>
        <v/>
      </c>
      <c r="K9492" t="str">
        <f t="shared" si="150"/>
        <v/>
      </c>
    </row>
    <row r="9493">
      <c r="A9493" s="24">
        <v>44627.278397546295</v>
      </c>
      <c r="B9493" s="5" t="s">
        <v>6298</v>
      </c>
      <c r="C9493" s="5" t="s">
        <v>1870</v>
      </c>
      <c r="D9493" s="5" t="s">
        <v>1758</v>
      </c>
      <c r="E9493" s="5">
        <v>2.0</v>
      </c>
      <c r="F9493" s="28">
        <f t="shared" si="67"/>
        <v>44627.36173</v>
      </c>
      <c r="G9493" s="32">
        <f t="shared" si="145"/>
        <v>44627.36173</v>
      </c>
      <c r="H9493" s="29">
        <v>0.6666666666666666</v>
      </c>
      <c r="I9493" s="30">
        <f t="shared" si="151"/>
        <v>-44626.69506</v>
      </c>
      <c r="K9493" t="str">
        <f t="shared" si="150"/>
        <v/>
      </c>
    </row>
    <row r="9494">
      <c r="A9494" s="24">
        <v>44627.33627274305</v>
      </c>
      <c r="B9494" s="5" t="s">
        <v>3413</v>
      </c>
      <c r="C9494" s="5" t="s">
        <v>516</v>
      </c>
      <c r="D9494" s="5" t="s">
        <v>3246</v>
      </c>
      <c r="F9494" s="28">
        <f t="shared" si="67"/>
        <v>44627.41961</v>
      </c>
      <c r="G9494" s="32">
        <f t="shared" si="145"/>
        <v>44627.41961</v>
      </c>
      <c r="H9494" s="29">
        <v>0.6666666666666666</v>
      </c>
      <c r="I9494" s="30">
        <f t="shared" si="151"/>
        <v>-44626.75294</v>
      </c>
      <c r="J9494" s="5" t="s">
        <v>3974</v>
      </c>
      <c r="K9494" t="str">
        <f t="shared" si="150"/>
        <v/>
      </c>
    </row>
    <row r="9495">
      <c r="A9495" s="24">
        <v>44627.33909363426</v>
      </c>
      <c r="B9495" s="5" t="s">
        <v>3032</v>
      </c>
      <c r="C9495" s="5" t="s">
        <v>2714</v>
      </c>
      <c r="D9495" s="5" t="s">
        <v>2189</v>
      </c>
      <c r="F9495" s="28">
        <f t="shared" si="67"/>
        <v>44627.42243</v>
      </c>
      <c r="G9495" s="32">
        <f t="shared" si="145"/>
        <v>44627.42243</v>
      </c>
      <c r="H9495" s="29">
        <v>0.6666666666666666</v>
      </c>
      <c r="I9495" s="30">
        <f t="shared" si="151"/>
        <v>-44626.75576</v>
      </c>
      <c r="J9495" s="5" t="s">
        <v>4191</v>
      </c>
      <c r="K9495" t="str">
        <f t="shared" si="150"/>
        <v/>
      </c>
    </row>
    <row r="9496">
      <c r="A9496" s="24">
        <v>44627.34238959491</v>
      </c>
      <c r="B9496" s="5" t="s">
        <v>1577</v>
      </c>
      <c r="C9496" s="5" t="s">
        <v>516</v>
      </c>
      <c r="D9496" s="5" t="s">
        <v>2189</v>
      </c>
      <c r="F9496" s="28">
        <f t="shared" si="67"/>
        <v>44627.42572</v>
      </c>
      <c r="G9496" s="32">
        <f t="shared" si="145"/>
        <v>44627.42572</v>
      </c>
      <c r="H9496" s="29">
        <v>0.6666666666666666</v>
      </c>
      <c r="I9496" s="30">
        <f t="shared" si="151"/>
        <v>-44626.75906</v>
      </c>
      <c r="J9496" s="5" t="s">
        <v>5683</v>
      </c>
      <c r="K9496" t="str">
        <f t="shared" si="150"/>
        <v/>
      </c>
    </row>
    <row r="9497">
      <c r="A9497" s="24">
        <v>44627.36292339121</v>
      </c>
      <c r="B9497" s="5" t="s">
        <v>6299</v>
      </c>
      <c r="C9497" s="5" t="s">
        <v>6300</v>
      </c>
      <c r="D9497" s="5" t="s">
        <v>760</v>
      </c>
      <c r="E9497" s="5">
        <v>4.0</v>
      </c>
      <c r="F9497" s="28">
        <f t="shared" si="67"/>
        <v>44627.44626</v>
      </c>
      <c r="G9497" s="32">
        <f t="shared" si="145"/>
        <v>44627.44626</v>
      </c>
      <c r="H9497" s="29">
        <v>0.6666666666666666</v>
      </c>
      <c r="I9497" s="30">
        <f t="shared" si="151"/>
        <v>-44626.77959</v>
      </c>
      <c r="K9497" t="str">
        <f t="shared" si="150"/>
        <v/>
      </c>
    </row>
    <row r="9498">
      <c r="A9498" s="24">
        <v>44627.363576261574</v>
      </c>
      <c r="B9498" s="5" t="s">
        <v>6301</v>
      </c>
      <c r="C9498" s="5" t="s">
        <v>6302</v>
      </c>
      <c r="D9498" s="5" t="s">
        <v>760</v>
      </c>
      <c r="E9498" s="5">
        <v>5.0</v>
      </c>
      <c r="F9498" s="28">
        <f t="shared" si="67"/>
        <v>44627.44691</v>
      </c>
      <c r="G9498" s="32">
        <f t="shared" si="145"/>
        <v>44627.44691</v>
      </c>
      <c r="H9498" s="29">
        <v>0.6666666666666666</v>
      </c>
      <c r="I9498" s="30">
        <f t="shared" si="151"/>
        <v>-44626.78024</v>
      </c>
      <c r="K9498" t="str">
        <f t="shared" si="150"/>
        <v/>
      </c>
    </row>
    <row r="9499">
      <c r="A9499" s="24">
        <v>44627.46220760417</v>
      </c>
      <c r="B9499" s="5" t="s">
        <v>254</v>
      </c>
      <c r="C9499" s="5" t="s">
        <v>251</v>
      </c>
      <c r="E9499" s="5"/>
      <c r="F9499" s="28">
        <f t="shared" si="67"/>
        <v>44627.54554</v>
      </c>
      <c r="G9499" s="32">
        <f t="shared" si="145"/>
        <v>44627.54554</v>
      </c>
      <c r="H9499" s="29">
        <v>0.5875</v>
      </c>
      <c r="I9499" s="30">
        <f t="shared" si="151"/>
        <v>-44626.95804</v>
      </c>
      <c r="J9499" s="5" t="s">
        <v>5997</v>
      </c>
      <c r="K9499" t="str">
        <f t="shared" si="150"/>
        <v/>
      </c>
    </row>
    <row r="9500">
      <c r="A9500" s="24">
        <v>44627.46240048611</v>
      </c>
      <c r="B9500" s="5" t="s">
        <v>250</v>
      </c>
      <c r="C9500" s="5" t="s">
        <v>251</v>
      </c>
      <c r="E9500" s="5"/>
      <c r="F9500" s="28">
        <f t="shared" si="67"/>
        <v>44627.54573</v>
      </c>
      <c r="G9500" s="32">
        <f t="shared" si="145"/>
        <v>44627.54573</v>
      </c>
      <c r="H9500" s="29">
        <v>0.5875</v>
      </c>
      <c r="I9500" s="30">
        <f t="shared" si="151"/>
        <v>-44626.95823</v>
      </c>
      <c r="J9500" s="5" t="s">
        <v>6042</v>
      </c>
      <c r="K9500" t="str">
        <f t="shared" si="150"/>
        <v/>
      </c>
    </row>
    <row r="9501">
      <c r="A9501" s="24">
        <v>44627.49593001157</v>
      </c>
      <c r="B9501" s="5" t="s">
        <v>1383</v>
      </c>
      <c r="C9501" s="5" t="s">
        <v>660</v>
      </c>
      <c r="D9501" s="5" t="s">
        <v>6303</v>
      </c>
      <c r="F9501" s="28">
        <f t="shared" si="67"/>
        <v>44627.57926</v>
      </c>
      <c r="G9501" s="32">
        <f t="shared" si="145"/>
        <v>44627.57926</v>
      </c>
      <c r="I9501" t="str">
        <f t="shared" si="151"/>
        <v/>
      </c>
      <c r="K9501" t="str">
        <f t="shared" si="150"/>
        <v/>
      </c>
    </row>
    <row r="9502">
      <c r="A9502" s="24">
        <v>44627.58580097222</v>
      </c>
      <c r="B9502" s="5" t="s">
        <v>6202</v>
      </c>
      <c r="C9502" s="5" t="s">
        <v>1787</v>
      </c>
      <c r="D9502" s="5" t="s">
        <v>2787</v>
      </c>
      <c r="E9502" s="5">
        <v>38.0</v>
      </c>
      <c r="F9502" s="28">
        <f t="shared" si="67"/>
        <v>44627.66913</v>
      </c>
      <c r="G9502" s="32">
        <f t="shared" si="145"/>
        <v>44627.66913</v>
      </c>
      <c r="H9502" s="29">
        <v>0.6666666666666666</v>
      </c>
      <c r="I9502" s="30">
        <f t="shared" si="151"/>
        <v>-44627.00247</v>
      </c>
      <c r="J9502" s="5" t="s">
        <v>1861</v>
      </c>
      <c r="K9502" t="str">
        <f t="shared" si="150"/>
        <v/>
      </c>
    </row>
    <row r="9503">
      <c r="A9503" s="24">
        <v>44627.68212385417</v>
      </c>
      <c r="B9503" s="5" t="s">
        <v>5398</v>
      </c>
      <c r="C9503" s="5" t="s">
        <v>1787</v>
      </c>
      <c r="D9503" s="5" t="s">
        <v>2787</v>
      </c>
      <c r="F9503" s="28">
        <f t="shared" si="67"/>
        <v>44627.76546</v>
      </c>
      <c r="G9503" s="32">
        <f t="shared" si="145"/>
        <v>44627.76546</v>
      </c>
      <c r="I9503" t="str">
        <f t="shared" si="151"/>
        <v/>
      </c>
      <c r="K9503" t="str">
        <f t="shared" si="150"/>
        <v/>
      </c>
    </row>
    <row r="9504">
      <c r="A9504" s="24">
        <v>44628.28138303241</v>
      </c>
      <c r="B9504" s="5" t="s">
        <v>5218</v>
      </c>
      <c r="C9504" s="5" t="s">
        <v>716</v>
      </c>
      <c r="D9504" s="5" t="s">
        <v>5129</v>
      </c>
      <c r="F9504" s="28">
        <f t="shared" si="67"/>
        <v>44628.36472</v>
      </c>
      <c r="G9504" s="32">
        <f t="shared" si="145"/>
        <v>44628.36472</v>
      </c>
      <c r="H9504" s="29">
        <v>0.6666666666666666</v>
      </c>
      <c r="I9504" s="30">
        <f t="shared" si="151"/>
        <v>-44627.69805</v>
      </c>
      <c r="J9504" s="5" t="s">
        <v>3974</v>
      </c>
      <c r="K9504" t="str">
        <f t="shared" si="150"/>
        <v/>
      </c>
    </row>
    <row r="9505">
      <c r="A9505" s="24">
        <v>44628.281764583335</v>
      </c>
      <c r="B9505" s="5" t="s">
        <v>5106</v>
      </c>
      <c r="C9505" s="5" t="s">
        <v>5254</v>
      </c>
      <c r="D9505" s="5" t="s">
        <v>5129</v>
      </c>
      <c r="F9505" s="28">
        <f t="shared" si="67"/>
        <v>44628.3651</v>
      </c>
      <c r="G9505" s="32">
        <f t="shared" si="145"/>
        <v>44628.3651</v>
      </c>
      <c r="H9505" s="29">
        <v>0.6666666666666666</v>
      </c>
      <c r="I9505" s="30">
        <f t="shared" si="151"/>
        <v>-44627.69843</v>
      </c>
      <c r="J9505" s="5" t="s">
        <v>3959</v>
      </c>
      <c r="K9505" t="str">
        <f t="shared" si="150"/>
        <v/>
      </c>
    </row>
    <row r="9506">
      <c r="A9506" s="24">
        <v>44628.291489641204</v>
      </c>
      <c r="B9506" s="5" t="s">
        <v>2667</v>
      </c>
      <c r="C9506" s="5" t="s">
        <v>516</v>
      </c>
      <c r="D9506" s="5" t="s">
        <v>3246</v>
      </c>
      <c r="F9506" s="28">
        <f t="shared" si="67"/>
        <v>44628.37482</v>
      </c>
      <c r="G9506" s="32">
        <f t="shared" si="145"/>
        <v>44628.37482</v>
      </c>
      <c r="H9506" s="29">
        <v>0.6666666666666666</v>
      </c>
      <c r="I9506" s="30">
        <f t="shared" si="151"/>
        <v>-44627.70816</v>
      </c>
      <c r="J9506" s="5" t="s">
        <v>4191</v>
      </c>
      <c r="K9506" t="str">
        <f t="shared" si="150"/>
        <v/>
      </c>
    </row>
    <row r="9507">
      <c r="A9507" s="24">
        <v>44628.33088525463</v>
      </c>
      <c r="B9507" s="5" t="s">
        <v>1394</v>
      </c>
      <c r="C9507" s="5" t="s">
        <v>545</v>
      </c>
      <c r="D9507" s="5" t="s">
        <v>3246</v>
      </c>
      <c r="F9507" s="28">
        <f t="shared" si="67"/>
        <v>44628.41422</v>
      </c>
      <c r="G9507" s="32">
        <f t="shared" si="145"/>
        <v>44628.41422</v>
      </c>
      <c r="H9507" s="29">
        <v>0.6666666666666666</v>
      </c>
      <c r="I9507" s="30">
        <f t="shared" si="151"/>
        <v>-44627.74755</v>
      </c>
      <c r="J9507" s="5" t="s">
        <v>5997</v>
      </c>
      <c r="K9507" t="str">
        <f t="shared" si="150"/>
        <v/>
      </c>
    </row>
    <row r="9508">
      <c r="A9508" s="24">
        <v>44628.3698459375</v>
      </c>
      <c r="B9508" s="5" t="s">
        <v>6304</v>
      </c>
      <c r="C9508" s="5" t="s">
        <v>4460</v>
      </c>
      <c r="D9508" s="5" t="s">
        <v>5845</v>
      </c>
      <c r="E9508" s="5">
        <v>4.0</v>
      </c>
      <c r="F9508" s="28">
        <f t="shared" si="67"/>
        <v>44628.45318</v>
      </c>
      <c r="G9508" s="32">
        <f t="shared" si="145"/>
        <v>44628.45318</v>
      </c>
      <c r="H9508" s="29">
        <v>0.48819444444444443</v>
      </c>
      <c r="I9508" s="30">
        <f t="shared" si="151"/>
        <v>-44627.96498</v>
      </c>
      <c r="K9508" t="str">
        <f t="shared" si="150"/>
        <v/>
      </c>
    </row>
    <row r="9509">
      <c r="A9509" s="24">
        <v>44628.38350527778</v>
      </c>
      <c r="B9509" s="5" t="s">
        <v>6305</v>
      </c>
      <c r="C9509" s="5" t="s">
        <v>3532</v>
      </c>
      <c r="D9509" s="5" t="s">
        <v>6232</v>
      </c>
      <c r="E9509" s="5">
        <v>7.0</v>
      </c>
      <c r="F9509" s="28">
        <f t="shared" si="67"/>
        <v>44628.46684</v>
      </c>
      <c r="G9509" s="32">
        <f t="shared" si="145"/>
        <v>44628.46684</v>
      </c>
      <c r="H9509" s="29">
        <v>0.4583333333333333</v>
      </c>
      <c r="I9509" s="30">
        <f t="shared" si="151"/>
        <v>-44628.00851</v>
      </c>
      <c r="K9509" t="str">
        <f t="shared" si="150"/>
        <v/>
      </c>
    </row>
    <row r="9510">
      <c r="A9510" s="24">
        <v>44628.38405946759</v>
      </c>
      <c r="B9510" s="5" t="s">
        <v>4687</v>
      </c>
      <c r="C9510" s="5" t="s">
        <v>3532</v>
      </c>
      <c r="D9510" s="5" t="s">
        <v>5042</v>
      </c>
      <c r="E9510" s="5">
        <v>8.0</v>
      </c>
      <c r="F9510" s="28">
        <f t="shared" si="67"/>
        <v>44628.46739</v>
      </c>
      <c r="G9510" s="32">
        <f t="shared" si="145"/>
        <v>44628.46739</v>
      </c>
      <c r="H9510" s="29">
        <v>0.4583333333333333</v>
      </c>
      <c r="I9510" s="30">
        <f t="shared" si="151"/>
        <v>-44628.00906</v>
      </c>
      <c r="K9510" t="str">
        <f t="shared" si="150"/>
        <v/>
      </c>
    </row>
    <row r="9511">
      <c r="A9511" s="24">
        <v>44628.398103263884</v>
      </c>
      <c r="B9511" s="5" t="s">
        <v>4974</v>
      </c>
      <c r="C9511" s="5" t="s">
        <v>545</v>
      </c>
      <c r="D9511" s="5" t="s">
        <v>3246</v>
      </c>
      <c r="F9511" s="28">
        <f t="shared" si="67"/>
        <v>44628.48144</v>
      </c>
      <c r="G9511" s="32">
        <f t="shared" si="145"/>
        <v>44628.48144</v>
      </c>
      <c r="H9511" s="29">
        <v>0.45694444444444443</v>
      </c>
      <c r="I9511" s="30">
        <f t="shared" si="151"/>
        <v>-44628.02449</v>
      </c>
      <c r="J9511" s="5" t="s">
        <v>6042</v>
      </c>
      <c r="K9511" t="str">
        <f t="shared" si="150"/>
        <v/>
      </c>
    </row>
    <row r="9512">
      <c r="A9512" s="24">
        <v>44628.42415143519</v>
      </c>
      <c r="B9512" s="5" t="s">
        <v>5964</v>
      </c>
      <c r="C9512" s="5" t="s">
        <v>5949</v>
      </c>
      <c r="D9512" s="5" t="s">
        <v>1473</v>
      </c>
      <c r="E9512" s="5">
        <v>2.0</v>
      </c>
      <c r="F9512" s="28">
        <f t="shared" si="67"/>
        <v>44628.50748</v>
      </c>
      <c r="G9512" s="32">
        <f t="shared" si="145"/>
        <v>44628.50748</v>
      </c>
      <c r="H9512" s="29">
        <v>0.5006944444444444</v>
      </c>
      <c r="I9512" s="30">
        <f t="shared" si="151"/>
        <v>-44628.00679</v>
      </c>
      <c r="K9512" t="str">
        <f t="shared" si="150"/>
        <v/>
      </c>
    </row>
    <row r="9513">
      <c r="A9513" s="24">
        <v>44628.4456741551</v>
      </c>
      <c r="B9513" s="5" t="s">
        <v>5965</v>
      </c>
      <c r="C9513" s="5" t="s">
        <v>5966</v>
      </c>
      <c r="D9513" s="5" t="s">
        <v>6306</v>
      </c>
      <c r="E9513" s="5">
        <v>7.0</v>
      </c>
      <c r="F9513" s="28">
        <f t="shared" si="67"/>
        <v>44628.52901</v>
      </c>
      <c r="G9513" s="32">
        <f t="shared" si="145"/>
        <v>44628.52901</v>
      </c>
      <c r="H9513" s="29">
        <v>0.6375</v>
      </c>
      <c r="I9513" s="30">
        <f t="shared" si="151"/>
        <v>-44627.89151</v>
      </c>
      <c r="K9513" t="str">
        <f t="shared" si="150"/>
        <v/>
      </c>
    </row>
    <row r="9514">
      <c r="A9514" s="24">
        <v>44628.44623447917</v>
      </c>
      <c r="B9514" s="5" t="s">
        <v>5967</v>
      </c>
      <c r="C9514" s="5" t="s">
        <v>6307</v>
      </c>
      <c r="D9514" s="5" t="s">
        <v>6306</v>
      </c>
      <c r="E9514" s="5">
        <v>8.0</v>
      </c>
      <c r="F9514" s="28">
        <f t="shared" si="67"/>
        <v>44628.52957</v>
      </c>
      <c r="G9514" s="32">
        <f t="shared" si="145"/>
        <v>44628.52957</v>
      </c>
      <c r="H9514" s="29">
        <v>0.6375</v>
      </c>
      <c r="I9514" s="30">
        <f t="shared" si="151"/>
        <v>-44627.89207</v>
      </c>
      <c r="K9514" t="str">
        <f t="shared" si="150"/>
        <v/>
      </c>
    </row>
    <row r="9515">
      <c r="A9515" s="24">
        <v>44628.44666936343</v>
      </c>
      <c r="B9515" s="5" t="s">
        <v>5968</v>
      </c>
      <c r="C9515" s="5" t="s">
        <v>5966</v>
      </c>
      <c r="D9515" s="5" t="s">
        <v>6306</v>
      </c>
      <c r="E9515" s="5">
        <v>9.0</v>
      </c>
      <c r="F9515" s="28">
        <f t="shared" si="67"/>
        <v>44628.53</v>
      </c>
      <c r="G9515" s="32">
        <f t="shared" si="145"/>
        <v>44628.53</v>
      </c>
      <c r="H9515" s="29">
        <v>0.6375</v>
      </c>
      <c r="I9515" s="30">
        <f t="shared" si="151"/>
        <v>-44627.8925</v>
      </c>
      <c r="K9515" t="str">
        <f t="shared" si="150"/>
        <v/>
      </c>
    </row>
    <row r="9516">
      <c r="A9516" s="24">
        <v>44628.45318398148</v>
      </c>
      <c r="B9516" s="5" t="s">
        <v>2964</v>
      </c>
      <c r="C9516" s="5" t="s">
        <v>6308</v>
      </c>
      <c r="D9516" s="5" t="s">
        <v>6309</v>
      </c>
      <c r="E9516" s="5">
        <v>4.0</v>
      </c>
      <c r="F9516" s="28">
        <f t="shared" si="67"/>
        <v>44628.53652</v>
      </c>
      <c r="G9516" s="32">
        <f t="shared" si="145"/>
        <v>44628.53652</v>
      </c>
      <c r="H9516" s="29">
        <v>0.5006944444444444</v>
      </c>
      <c r="I9516" s="30">
        <f t="shared" si="151"/>
        <v>-44628.03582</v>
      </c>
      <c r="K9516" t="str">
        <f t="shared" si="150"/>
        <v/>
      </c>
    </row>
    <row r="9517">
      <c r="A9517" s="24">
        <v>44628.47877188657</v>
      </c>
      <c r="B9517" s="5" t="s">
        <v>4404</v>
      </c>
      <c r="C9517" s="5" t="s">
        <v>564</v>
      </c>
      <c r="D9517" s="5" t="s">
        <v>624</v>
      </c>
      <c r="E9517" s="5">
        <v>38.0</v>
      </c>
      <c r="F9517" s="28">
        <f t="shared" si="67"/>
        <v>44628.56211</v>
      </c>
      <c r="G9517" s="32">
        <f t="shared" si="145"/>
        <v>44628.56211</v>
      </c>
      <c r="H9517" s="29">
        <v>0.6666666666666666</v>
      </c>
      <c r="I9517" s="30">
        <f t="shared" si="151"/>
        <v>-44627.89544</v>
      </c>
      <c r="J9517" s="5" t="s">
        <v>1861</v>
      </c>
      <c r="K9517" t="str">
        <f t="shared" si="150"/>
        <v/>
      </c>
    </row>
    <row r="9518">
      <c r="A9518" s="24">
        <v>44628.479229282406</v>
      </c>
      <c r="B9518" s="5" t="s">
        <v>6310</v>
      </c>
      <c r="C9518" s="5" t="s">
        <v>564</v>
      </c>
      <c r="D9518" s="5" t="s">
        <v>624</v>
      </c>
      <c r="E9518" s="5">
        <v>39.0</v>
      </c>
      <c r="F9518" s="28">
        <f t="shared" si="67"/>
        <v>44628.56256</v>
      </c>
      <c r="G9518" s="32">
        <f t="shared" si="145"/>
        <v>44628.56256</v>
      </c>
      <c r="H9518" s="29">
        <v>0.6666666666666666</v>
      </c>
      <c r="I9518" s="30">
        <f t="shared" si="151"/>
        <v>-44627.8959</v>
      </c>
      <c r="J9518" s="5" t="s">
        <v>1861</v>
      </c>
      <c r="K9518" t="str">
        <f t="shared" si="150"/>
        <v/>
      </c>
    </row>
    <row r="9519">
      <c r="A9519" s="24">
        <v>44628.48706871527</v>
      </c>
      <c r="B9519" s="5" t="s">
        <v>5615</v>
      </c>
      <c r="C9519" s="5" t="s">
        <v>6311</v>
      </c>
      <c r="D9519" s="5" t="s">
        <v>5036</v>
      </c>
      <c r="E9519" s="5">
        <v>2.0</v>
      </c>
      <c r="F9519" s="28">
        <f t="shared" si="67"/>
        <v>44628.5704</v>
      </c>
      <c r="G9519" s="32">
        <f t="shared" si="145"/>
        <v>44628.5704</v>
      </c>
      <c r="H9519" s="29">
        <v>0.6666666666666666</v>
      </c>
      <c r="I9519" s="30">
        <f t="shared" si="151"/>
        <v>-44627.90374</v>
      </c>
      <c r="K9519" t="str">
        <f t="shared" si="150"/>
        <v/>
      </c>
    </row>
    <row r="9520">
      <c r="A9520" s="24">
        <v>44628.508306296295</v>
      </c>
      <c r="B9520" s="5" t="s">
        <v>6312</v>
      </c>
      <c r="C9520" s="5" t="s">
        <v>5070</v>
      </c>
      <c r="D9520" s="5" t="s">
        <v>4893</v>
      </c>
      <c r="E9520" s="5">
        <v>37.0</v>
      </c>
      <c r="F9520" s="28">
        <f t="shared" si="67"/>
        <v>44628.59164</v>
      </c>
      <c r="G9520" s="32">
        <f t="shared" si="145"/>
        <v>44628.59164</v>
      </c>
      <c r="H9520" s="29">
        <v>0.6666666666666666</v>
      </c>
      <c r="I9520" s="30">
        <f t="shared" si="151"/>
        <v>-44627.92497</v>
      </c>
      <c r="J9520" s="5" t="s">
        <v>1861</v>
      </c>
      <c r="K9520" t="str">
        <f t="shared" si="150"/>
        <v/>
      </c>
    </row>
    <row r="9521">
      <c r="A9521" s="24">
        <v>44628.50875208333</v>
      </c>
      <c r="B9521" s="5" t="s">
        <v>6313</v>
      </c>
      <c r="C9521" s="5" t="s">
        <v>5070</v>
      </c>
      <c r="D9521" s="5" t="s">
        <v>4893</v>
      </c>
      <c r="E9521" s="5">
        <v>41.0</v>
      </c>
      <c r="F9521" s="28">
        <f t="shared" si="67"/>
        <v>44628.59209</v>
      </c>
      <c r="G9521" s="32">
        <f t="shared" si="145"/>
        <v>44628.59209</v>
      </c>
      <c r="H9521" s="29">
        <v>0.6666666666666666</v>
      </c>
      <c r="I9521" s="30">
        <f t="shared" si="151"/>
        <v>-44627.92542</v>
      </c>
      <c r="J9521" s="5" t="s">
        <v>1861</v>
      </c>
      <c r="K9521" t="str">
        <f t="shared" si="150"/>
        <v/>
      </c>
    </row>
    <row r="9522">
      <c r="A9522" s="24">
        <v>44628.50916459491</v>
      </c>
      <c r="B9522" s="5" t="s">
        <v>6314</v>
      </c>
      <c r="C9522" s="5" t="s">
        <v>4547</v>
      </c>
      <c r="D9522" s="5" t="s">
        <v>4893</v>
      </c>
      <c r="E9522" s="5">
        <v>42.0</v>
      </c>
      <c r="F9522" s="28">
        <f t="shared" si="67"/>
        <v>44628.5925</v>
      </c>
      <c r="G9522" s="32">
        <f t="shared" si="145"/>
        <v>44628.5925</v>
      </c>
      <c r="H9522" s="29">
        <v>0.6666666666666666</v>
      </c>
      <c r="I9522" s="30">
        <f t="shared" si="151"/>
        <v>-44627.92583</v>
      </c>
      <c r="J9522" s="5" t="s">
        <v>1861</v>
      </c>
      <c r="K9522" t="str">
        <f t="shared" si="150"/>
        <v/>
      </c>
    </row>
    <row r="9523">
      <c r="A9523" s="24">
        <v>44628.52559447917</v>
      </c>
      <c r="B9523" s="5" t="s">
        <v>6315</v>
      </c>
      <c r="C9523" s="5" t="s">
        <v>6311</v>
      </c>
      <c r="D9523" s="5" t="s">
        <v>5036</v>
      </c>
      <c r="E9523" s="5">
        <v>4.0</v>
      </c>
      <c r="F9523" s="28">
        <f t="shared" si="67"/>
        <v>44628.60893</v>
      </c>
      <c r="G9523" s="32">
        <f t="shared" si="145"/>
        <v>44628.60893</v>
      </c>
      <c r="H9523" s="29">
        <v>0.6666666666666666</v>
      </c>
      <c r="I9523" s="30">
        <f t="shared" si="151"/>
        <v>-44627.94226</v>
      </c>
      <c r="K9523" t="str">
        <f t="shared" si="150"/>
        <v/>
      </c>
    </row>
    <row r="9524">
      <c r="A9524" s="24">
        <v>44628.57415326389</v>
      </c>
      <c r="B9524" s="5" t="s">
        <v>6202</v>
      </c>
      <c r="C9524" s="5" t="s">
        <v>1787</v>
      </c>
      <c r="D9524" s="5" t="s">
        <v>2787</v>
      </c>
      <c r="E9524" s="5">
        <v>43.0</v>
      </c>
      <c r="F9524" s="28">
        <f t="shared" si="67"/>
        <v>44628.65749</v>
      </c>
      <c r="G9524" s="32">
        <f t="shared" si="145"/>
        <v>44628.65749</v>
      </c>
      <c r="H9524" s="29">
        <v>0.6666666666666666</v>
      </c>
      <c r="I9524" s="30">
        <f t="shared" si="151"/>
        <v>-44627.99082</v>
      </c>
      <c r="J9524" s="5" t="s">
        <v>1861</v>
      </c>
      <c r="K9524" t="str">
        <f t="shared" si="150"/>
        <v/>
      </c>
    </row>
    <row r="9525">
      <c r="A9525" s="24">
        <v>44628.66577291666</v>
      </c>
      <c r="B9525" s="5" t="s">
        <v>5414</v>
      </c>
      <c r="C9525" s="5" t="s">
        <v>1787</v>
      </c>
      <c r="D9525" s="5" t="s">
        <v>2787</v>
      </c>
      <c r="F9525" s="28">
        <f t="shared" si="67"/>
        <v>44628.74911</v>
      </c>
      <c r="G9525" s="32">
        <f t="shared" si="145"/>
        <v>44628.74911</v>
      </c>
      <c r="I9525" t="str">
        <f t="shared" si="151"/>
        <v/>
      </c>
      <c r="K9525" t="str">
        <f t="shared" si="150"/>
        <v/>
      </c>
    </row>
    <row r="9526">
      <c r="A9526" s="24">
        <v>44629.23521837963</v>
      </c>
      <c r="B9526" s="5" t="s">
        <v>6316</v>
      </c>
      <c r="C9526" s="5" t="s">
        <v>545</v>
      </c>
      <c r="D9526" s="5" t="s">
        <v>3246</v>
      </c>
      <c r="F9526" s="28">
        <f t="shared" si="67"/>
        <v>44629.31855</v>
      </c>
      <c r="G9526" s="32">
        <f t="shared" si="145"/>
        <v>44629.31855</v>
      </c>
      <c r="H9526" s="29">
        <v>0.36666666666666664</v>
      </c>
      <c r="I9526" s="30">
        <f t="shared" si="151"/>
        <v>-44628.95189</v>
      </c>
      <c r="J9526" s="5" t="s">
        <v>3959</v>
      </c>
      <c r="K9526" t="str">
        <f t="shared" si="150"/>
        <v/>
      </c>
    </row>
    <row r="9527">
      <c r="A9527" s="24">
        <v>44629.251633101856</v>
      </c>
      <c r="B9527" s="5" t="s">
        <v>6317</v>
      </c>
      <c r="C9527" s="5" t="s">
        <v>545</v>
      </c>
      <c r="D9527" s="5" t="s">
        <v>3246</v>
      </c>
      <c r="F9527" s="28">
        <f t="shared" si="67"/>
        <v>44629.33497</v>
      </c>
      <c r="G9527" s="32">
        <f t="shared" si="145"/>
        <v>44629.33497</v>
      </c>
      <c r="H9527" s="29">
        <v>0.4326388888888889</v>
      </c>
      <c r="I9527" s="30">
        <f t="shared" si="151"/>
        <v>-44628.90233</v>
      </c>
      <c r="J9527" s="5" t="s">
        <v>3974</v>
      </c>
      <c r="K9527" t="str">
        <f t="shared" si="150"/>
        <v/>
      </c>
    </row>
    <row r="9528">
      <c r="A9528" s="24">
        <v>44629.30463321759</v>
      </c>
      <c r="B9528" s="5" t="s">
        <v>4404</v>
      </c>
      <c r="C9528" s="5" t="s">
        <v>564</v>
      </c>
      <c r="D9528" s="5" t="s">
        <v>624</v>
      </c>
      <c r="E9528" s="5">
        <v>38.0</v>
      </c>
      <c r="F9528" s="28">
        <f t="shared" si="67"/>
        <v>44629.38797</v>
      </c>
      <c r="G9528" s="32">
        <f t="shared" si="145"/>
        <v>44629.38797</v>
      </c>
      <c r="H9528" s="29">
        <v>0.6666666666666666</v>
      </c>
      <c r="I9528" s="30">
        <f t="shared" si="151"/>
        <v>-44628.7213</v>
      </c>
      <c r="J9528" s="5" t="s">
        <v>1861</v>
      </c>
      <c r="K9528" t="str">
        <f t="shared" si="150"/>
        <v/>
      </c>
    </row>
    <row r="9529">
      <c r="A9529" s="24">
        <v>44629.30488028935</v>
      </c>
      <c r="B9529" s="5" t="s">
        <v>2855</v>
      </c>
      <c r="C9529" s="5" t="s">
        <v>564</v>
      </c>
      <c r="D9529" s="5" t="s">
        <v>624</v>
      </c>
      <c r="E9529" s="5">
        <v>37.0</v>
      </c>
      <c r="F9529" s="28">
        <f t="shared" si="67"/>
        <v>44629.38821</v>
      </c>
      <c r="G9529" s="32">
        <f t="shared" si="145"/>
        <v>44629.38821</v>
      </c>
      <c r="H9529" s="29">
        <v>0.6666666666666666</v>
      </c>
      <c r="I9529" s="30">
        <f t="shared" si="151"/>
        <v>-44628.72155</v>
      </c>
      <c r="J9529" s="5" t="s">
        <v>1861</v>
      </c>
      <c r="K9529" t="str">
        <f t="shared" si="150"/>
        <v/>
      </c>
    </row>
    <row r="9530">
      <c r="A9530" s="24">
        <v>44629.305272847225</v>
      </c>
      <c r="B9530" s="5" t="s">
        <v>6301</v>
      </c>
      <c r="C9530" s="5" t="s">
        <v>5254</v>
      </c>
      <c r="D9530" s="5" t="s">
        <v>5129</v>
      </c>
      <c r="F9530" s="28">
        <f t="shared" si="67"/>
        <v>44629.38861</v>
      </c>
      <c r="G9530" s="32">
        <f t="shared" si="145"/>
        <v>44629.38861</v>
      </c>
      <c r="H9530" s="29">
        <v>0.5388888888888889</v>
      </c>
      <c r="I9530" s="30">
        <f t="shared" si="151"/>
        <v>-44628.84972</v>
      </c>
      <c r="J9530" s="5" t="s">
        <v>4191</v>
      </c>
      <c r="K9530" t="str">
        <f t="shared" si="150"/>
        <v/>
      </c>
    </row>
    <row r="9531">
      <c r="A9531" s="24">
        <v>44629.325169918986</v>
      </c>
      <c r="B9531" s="5" t="s">
        <v>5018</v>
      </c>
      <c r="C9531" s="5" t="s">
        <v>545</v>
      </c>
      <c r="D9531" s="5" t="s">
        <v>3246</v>
      </c>
      <c r="F9531" s="28">
        <f t="shared" si="67"/>
        <v>44629.4085</v>
      </c>
      <c r="G9531" s="32">
        <f t="shared" si="145"/>
        <v>44629.4085</v>
      </c>
      <c r="H9531" s="29">
        <v>0.6666666666666666</v>
      </c>
      <c r="I9531" s="30">
        <f t="shared" si="151"/>
        <v>-44628.74184</v>
      </c>
      <c r="J9531" s="5" t="s">
        <v>5683</v>
      </c>
      <c r="K9531" t="str">
        <f t="shared" si="150"/>
        <v/>
      </c>
    </row>
    <row r="9532">
      <c r="A9532" s="24">
        <v>44629.33128288195</v>
      </c>
      <c r="B9532" s="5" t="s">
        <v>6318</v>
      </c>
      <c r="C9532" s="5" t="s">
        <v>810</v>
      </c>
      <c r="D9532" s="5" t="s">
        <v>5042</v>
      </c>
      <c r="E9532" s="5">
        <v>2.0</v>
      </c>
      <c r="F9532" s="28">
        <f t="shared" si="67"/>
        <v>44629.41462</v>
      </c>
      <c r="G9532" s="32">
        <f t="shared" si="145"/>
        <v>44629.41462</v>
      </c>
      <c r="H9532" s="29">
        <v>0.37916666666666665</v>
      </c>
      <c r="I9532" s="30">
        <f t="shared" si="151"/>
        <v>-44629.03545</v>
      </c>
      <c r="K9532" t="str">
        <f t="shared" si="150"/>
        <v/>
      </c>
    </row>
    <row r="9533">
      <c r="A9533" s="24">
        <v>44629.33757653935</v>
      </c>
      <c r="B9533" s="5" t="s">
        <v>1577</v>
      </c>
      <c r="C9533" s="5" t="s">
        <v>545</v>
      </c>
      <c r="D9533" s="5" t="s">
        <v>3246</v>
      </c>
      <c r="F9533" s="28">
        <f t="shared" si="67"/>
        <v>44629.42091</v>
      </c>
      <c r="G9533" s="32">
        <f t="shared" si="145"/>
        <v>44629.42091</v>
      </c>
      <c r="H9533" s="29">
        <v>0.6666666666666666</v>
      </c>
      <c r="I9533" s="30">
        <f t="shared" si="151"/>
        <v>-44628.75424</v>
      </c>
      <c r="J9533" s="5" t="s">
        <v>3959</v>
      </c>
      <c r="K9533" t="str">
        <f t="shared" si="150"/>
        <v/>
      </c>
    </row>
    <row r="9534">
      <c r="A9534" s="24">
        <v>44629.34369770833</v>
      </c>
      <c r="B9534" s="5" t="s">
        <v>4241</v>
      </c>
      <c r="C9534" s="5" t="s">
        <v>2237</v>
      </c>
      <c r="D9534" s="5" t="s">
        <v>6097</v>
      </c>
      <c r="F9534" s="28">
        <f t="shared" si="67"/>
        <v>44629.42703</v>
      </c>
      <c r="G9534" s="32">
        <f t="shared" si="145"/>
        <v>44629.42703</v>
      </c>
      <c r="H9534" s="29">
        <v>0.4083333333333333</v>
      </c>
      <c r="I9534" s="30">
        <f t="shared" si="151"/>
        <v>-44629.0187</v>
      </c>
      <c r="J9534" s="5" t="s">
        <v>4779</v>
      </c>
      <c r="K9534" t="str">
        <f t="shared" si="150"/>
        <v/>
      </c>
    </row>
    <row r="9535">
      <c r="A9535" s="24">
        <v>44629.35950057871</v>
      </c>
      <c r="B9535" s="5" t="s">
        <v>950</v>
      </c>
      <c r="C9535" s="5" t="s">
        <v>923</v>
      </c>
      <c r="D9535" s="5" t="s">
        <v>2595</v>
      </c>
      <c r="E9535" s="5">
        <v>7.0</v>
      </c>
      <c r="F9535" s="28">
        <f t="shared" si="67"/>
        <v>44629.44283</v>
      </c>
      <c r="G9535" s="32">
        <f t="shared" si="145"/>
        <v>44629.44283</v>
      </c>
      <c r="H9535" s="29">
        <v>0.48819444444444443</v>
      </c>
      <c r="I9535" s="30">
        <f t="shared" si="151"/>
        <v>-44628.95464</v>
      </c>
      <c r="K9535" t="str">
        <f t="shared" si="150"/>
        <v/>
      </c>
    </row>
    <row r="9536">
      <c r="A9536" s="24">
        <v>44629.359893726854</v>
      </c>
      <c r="B9536" s="5" t="s">
        <v>6177</v>
      </c>
      <c r="C9536" s="5" t="s">
        <v>923</v>
      </c>
      <c r="D9536" s="5" t="s">
        <v>2966</v>
      </c>
      <c r="E9536" s="5">
        <v>8.0</v>
      </c>
      <c r="F9536" s="28">
        <f t="shared" si="67"/>
        <v>44629.44323</v>
      </c>
      <c r="G9536" s="32">
        <f t="shared" si="145"/>
        <v>44629.44323</v>
      </c>
      <c r="H9536" s="29">
        <v>0.48819444444444443</v>
      </c>
      <c r="I9536" s="30">
        <f t="shared" si="151"/>
        <v>-44628.95503</v>
      </c>
      <c r="K9536" t="str">
        <f t="shared" si="150"/>
        <v/>
      </c>
    </row>
    <row r="9537">
      <c r="A9537" s="24">
        <v>44629.36023258102</v>
      </c>
      <c r="B9537" s="5" t="s">
        <v>5960</v>
      </c>
      <c r="C9537" s="5" t="s">
        <v>923</v>
      </c>
      <c r="D9537" s="5" t="s">
        <v>2966</v>
      </c>
      <c r="E9537" s="5">
        <v>9.0</v>
      </c>
      <c r="F9537" s="28">
        <f t="shared" si="67"/>
        <v>44629.44357</v>
      </c>
      <c r="G9537" s="32">
        <f t="shared" si="145"/>
        <v>44629.44357</v>
      </c>
      <c r="H9537" s="29">
        <v>0.48819444444444443</v>
      </c>
      <c r="I9537" s="30">
        <f t="shared" si="151"/>
        <v>-44628.95537</v>
      </c>
      <c r="K9537" t="str">
        <f t="shared" si="150"/>
        <v/>
      </c>
    </row>
    <row r="9538">
      <c r="A9538" s="24">
        <v>44629.37420619213</v>
      </c>
      <c r="B9538" s="5" t="s">
        <v>1819</v>
      </c>
      <c r="D9538" s="5" t="s">
        <v>4442</v>
      </c>
      <c r="E9538" s="5">
        <v>2.0</v>
      </c>
      <c r="F9538" s="28">
        <f t="shared" si="67"/>
        <v>44629.45754</v>
      </c>
      <c r="G9538" s="32">
        <f t="shared" si="145"/>
        <v>44629.45754</v>
      </c>
      <c r="H9538" s="29">
        <v>0.45416666666666666</v>
      </c>
      <c r="I9538" s="30">
        <f t="shared" si="151"/>
        <v>-44629.00337</v>
      </c>
      <c r="K9538" t="str">
        <f t="shared" si="150"/>
        <v/>
      </c>
    </row>
    <row r="9539">
      <c r="A9539" s="24">
        <v>44629.37439173611</v>
      </c>
      <c r="B9539" s="5" t="s">
        <v>5296</v>
      </c>
      <c r="D9539" s="5" t="s">
        <v>4442</v>
      </c>
      <c r="E9539" s="5">
        <v>4.0</v>
      </c>
      <c r="F9539" s="28">
        <f t="shared" si="67"/>
        <v>44629.45773</v>
      </c>
      <c r="G9539" s="32">
        <f t="shared" si="145"/>
        <v>44629.45773</v>
      </c>
      <c r="H9539" s="29">
        <v>0.45416666666666666</v>
      </c>
      <c r="I9539" s="30">
        <f t="shared" si="151"/>
        <v>-44629.00356</v>
      </c>
      <c r="K9539" t="str">
        <f t="shared" si="150"/>
        <v/>
      </c>
    </row>
    <row r="9540">
      <c r="A9540" s="24">
        <v>44629.3746425</v>
      </c>
      <c r="B9540" s="5" t="s">
        <v>3193</v>
      </c>
      <c r="D9540" s="5" t="s">
        <v>5129</v>
      </c>
      <c r="E9540" s="5">
        <v>10.0</v>
      </c>
      <c r="F9540" s="28">
        <f t="shared" si="67"/>
        <v>44629.45798</v>
      </c>
      <c r="G9540" s="32">
        <f t="shared" si="145"/>
        <v>44629.45798</v>
      </c>
      <c r="H9540" s="29">
        <v>0.47152777777777777</v>
      </c>
      <c r="I9540" s="30">
        <f t="shared" si="151"/>
        <v>-44628.98645</v>
      </c>
      <c r="K9540" t="str">
        <f t="shared" si="150"/>
        <v/>
      </c>
    </row>
    <row r="9541">
      <c r="A9541" s="24">
        <v>44629.41820280092</v>
      </c>
      <c r="B9541" s="5" t="s">
        <v>6319</v>
      </c>
      <c r="D9541" s="5" t="s">
        <v>271</v>
      </c>
      <c r="E9541" s="5">
        <v>2.0</v>
      </c>
      <c r="F9541" s="28">
        <f t="shared" si="67"/>
        <v>44629.50154</v>
      </c>
      <c r="G9541" s="32">
        <f t="shared" si="145"/>
        <v>44629.50154</v>
      </c>
      <c r="H9541" s="29">
        <v>0.6666666666666666</v>
      </c>
      <c r="I9541" s="30">
        <f t="shared" si="151"/>
        <v>-44628.83487</v>
      </c>
      <c r="K9541" t="str">
        <f t="shared" si="150"/>
        <v/>
      </c>
    </row>
    <row r="9542">
      <c r="A9542" s="24">
        <v>44629.445630636576</v>
      </c>
      <c r="B9542" s="5" t="s">
        <v>4807</v>
      </c>
      <c r="C9542" s="5" t="s">
        <v>4871</v>
      </c>
      <c r="D9542" s="5" t="s">
        <v>5042</v>
      </c>
      <c r="E9542" s="5">
        <v>4.0</v>
      </c>
      <c r="F9542" s="28">
        <f t="shared" si="67"/>
        <v>44629.52896</v>
      </c>
      <c r="G9542" s="32">
        <f t="shared" si="145"/>
        <v>44629.52896</v>
      </c>
      <c r="H9542" s="29">
        <v>0.6666666666666666</v>
      </c>
      <c r="I9542" s="30">
        <f t="shared" si="151"/>
        <v>-44628.8623</v>
      </c>
      <c r="K9542" t="str">
        <f t="shared" si="150"/>
        <v/>
      </c>
    </row>
    <row r="9543">
      <c r="A9543" s="24">
        <v>44629.46168331019</v>
      </c>
      <c r="B9543" s="5" t="s">
        <v>5560</v>
      </c>
      <c r="C9543" s="5" t="s">
        <v>20</v>
      </c>
      <c r="D9543" s="5" t="s">
        <v>4264</v>
      </c>
      <c r="E9543" s="5">
        <v>39.0</v>
      </c>
      <c r="F9543" s="28">
        <f t="shared" si="67"/>
        <v>44629.54502</v>
      </c>
      <c r="G9543" s="32">
        <f t="shared" si="145"/>
        <v>44629.54502</v>
      </c>
      <c r="H9543" s="29">
        <v>0.5284722222222222</v>
      </c>
      <c r="I9543" s="30">
        <f t="shared" si="151"/>
        <v>-44629.01654</v>
      </c>
      <c r="J9543" s="5" t="s">
        <v>1861</v>
      </c>
      <c r="K9543" t="str">
        <f t="shared" si="150"/>
        <v/>
      </c>
    </row>
    <row r="9544">
      <c r="A9544" s="24">
        <v>44629.465626840276</v>
      </c>
      <c r="B9544" s="5" t="s">
        <v>6320</v>
      </c>
      <c r="C9544" s="5" t="s">
        <v>27</v>
      </c>
      <c r="D9544" s="5" t="s">
        <v>624</v>
      </c>
      <c r="E9544" s="5">
        <v>7.0</v>
      </c>
      <c r="F9544" s="28">
        <f t="shared" si="67"/>
        <v>44629.54896</v>
      </c>
      <c r="G9544" s="32">
        <f t="shared" si="145"/>
        <v>44629.54896</v>
      </c>
      <c r="H9544" s="29">
        <v>0.5590277777777778</v>
      </c>
      <c r="I9544" s="30">
        <f t="shared" si="151"/>
        <v>-44628.98993</v>
      </c>
      <c r="K9544" t="str">
        <f t="shared" si="150"/>
        <v/>
      </c>
    </row>
    <row r="9545">
      <c r="A9545" s="24">
        <v>44629.46605275463</v>
      </c>
      <c r="B9545" s="5" t="s">
        <v>6321</v>
      </c>
      <c r="C9545" s="5" t="s">
        <v>27</v>
      </c>
      <c r="D9545" s="5" t="s">
        <v>624</v>
      </c>
      <c r="E9545" s="5">
        <v>8.0</v>
      </c>
      <c r="F9545" s="28">
        <f t="shared" si="67"/>
        <v>44629.54939</v>
      </c>
      <c r="G9545" s="32">
        <f t="shared" si="145"/>
        <v>44629.54939</v>
      </c>
      <c r="H9545" s="29">
        <v>0.5590277777777778</v>
      </c>
      <c r="I9545" s="30">
        <f t="shared" si="151"/>
        <v>-44628.99036</v>
      </c>
      <c r="K9545" t="str">
        <f t="shared" si="150"/>
        <v/>
      </c>
    </row>
    <row r="9546">
      <c r="A9546" s="24">
        <v>44629.58739813657</v>
      </c>
      <c r="B9546" s="5" t="s">
        <v>6202</v>
      </c>
      <c r="C9546" s="5" t="s">
        <v>1787</v>
      </c>
      <c r="D9546" s="5" t="s">
        <v>2787</v>
      </c>
      <c r="F9546" s="28">
        <f t="shared" si="67"/>
        <v>44629.67073</v>
      </c>
      <c r="G9546" s="32">
        <f t="shared" si="145"/>
        <v>44629.67073</v>
      </c>
      <c r="I9546" t="str">
        <f t="shared" si="151"/>
        <v/>
      </c>
      <c r="K9546" t="str">
        <f t="shared" si="150"/>
        <v/>
      </c>
    </row>
    <row r="9547">
      <c r="A9547" s="24">
        <v>44629.599068379626</v>
      </c>
      <c r="B9547" s="5" t="s">
        <v>1335</v>
      </c>
      <c r="C9547" s="5" t="s">
        <v>48</v>
      </c>
      <c r="D9547" s="6" t="s">
        <v>771</v>
      </c>
      <c r="E9547" s="5">
        <v>2.0</v>
      </c>
      <c r="F9547" s="28">
        <f t="shared" si="67"/>
        <v>44629.6824</v>
      </c>
      <c r="G9547" s="32">
        <f t="shared" si="145"/>
        <v>44629.6824</v>
      </c>
      <c r="H9547" s="29">
        <v>0.6666666666666666</v>
      </c>
      <c r="I9547" s="30">
        <f t="shared" si="151"/>
        <v>-44629.01574</v>
      </c>
      <c r="K9547" t="str">
        <f t="shared" si="150"/>
        <v/>
      </c>
    </row>
    <row r="9548">
      <c r="A9548" s="24">
        <v>44629.60246880787</v>
      </c>
      <c r="B9548" s="5" t="s">
        <v>1032</v>
      </c>
      <c r="C9548" s="5" t="s">
        <v>48</v>
      </c>
      <c r="D9548" s="5" t="s">
        <v>4841</v>
      </c>
      <c r="F9548" s="28">
        <f t="shared" si="67"/>
        <v>44629.6858</v>
      </c>
      <c r="G9548" s="32">
        <f t="shared" si="145"/>
        <v>44629.6858</v>
      </c>
      <c r="I9548" t="str">
        <f t="shared" si="151"/>
        <v/>
      </c>
      <c r="K9548" t="str">
        <f t="shared" si="150"/>
        <v/>
      </c>
    </row>
    <row r="9549">
      <c r="A9549" s="24">
        <v>44629.67290518519</v>
      </c>
      <c r="B9549" s="5" t="s">
        <v>6322</v>
      </c>
      <c r="C9549" s="5" t="s">
        <v>1787</v>
      </c>
      <c r="D9549" s="5" t="s">
        <v>2787</v>
      </c>
      <c r="F9549" s="28">
        <f t="shared" si="67"/>
        <v>44629.75624</v>
      </c>
      <c r="G9549" s="32">
        <f t="shared" si="145"/>
        <v>44629.75624</v>
      </c>
      <c r="I9549" t="str">
        <f t="shared" si="151"/>
        <v/>
      </c>
      <c r="K9549" t="str">
        <f t="shared" si="150"/>
        <v/>
      </c>
    </row>
    <row r="9550">
      <c r="A9550" s="24">
        <v>44630.25277989583</v>
      </c>
      <c r="B9550" s="5" t="s">
        <v>1058</v>
      </c>
      <c r="C9550" s="5" t="s">
        <v>545</v>
      </c>
      <c r="D9550" s="5" t="s">
        <v>3246</v>
      </c>
      <c r="F9550" s="28">
        <f t="shared" si="67"/>
        <v>44630.33611</v>
      </c>
      <c r="G9550" s="32">
        <f t="shared" si="145"/>
        <v>44630.33611</v>
      </c>
      <c r="H9550" s="29">
        <v>0.6361111111111111</v>
      </c>
      <c r="I9550" s="30">
        <f t="shared" si="151"/>
        <v>-44629.7</v>
      </c>
      <c r="J9550" s="5" t="s">
        <v>5683</v>
      </c>
      <c r="K9550" t="str">
        <f t="shared" si="150"/>
        <v/>
      </c>
    </row>
    <row r="9551">
      <c r="A9551" s="24">
        <v>44630.2611287037</v>
      </c>
      <c r="B9551" s="5" t="s">
        <v>3053</v>
      </c>
      <c r="C9551" s="5" t="s">
        <v>976</v>
      </c>
      <c r="D9551" s="5" t="s">
        <v>5020</v>
      </c>
      <c r="F9551" s="28">
        <f t="shared" si="67"/>
        <v>44630.34446</v>
      </c>
      <c r="G9551" s="32">
        <f t="shared" si="145"/>
        <v>44630.34446</v>
      </c>
      <c r="I9551" t="str">
        <f t="shared" si="151"/>
        <v/>
      </c>
      <c r="K9551" t="str">
        <f t="shared" si="150"/>
        <v/>
      </c>
    </row>
    <row r="9552">
      <c r="A9552" s="24">
        <v>44630.284726655096</v>
      </c>
      <c r="B9552" s="5" t="s">
        <v>2874</v>
      </c>
      <c r="C9552" s="5" t="s">
        <v>545</v>
      </c>
      <c r="D9552" s="5" t="s">
        <v>3246</v>
      </c>
      <c r="F9552" s="28">
        <f t="shared" si="67"/>
        <v>44630.36806</v>
      </c>
      <c r="G9552" s="32">
        <f t="shared" si="145"/>
        <v>44630.36806</v>
      </c>
      <c r="H9552" s="29">
        <v>0.6666666666666666</v>
      </c>
      <c r="I9552" s="30">
        <f t="shared" si="151"/>
        <v>-44629.70139</v>
      </c>
      <c r="J9552" s="5" t="s">
        <v>3959</v>
      </c>
      <c r="K9552" t="str">
        <f t="shared" si="150"/>
        <v/>
      </c>
    </row>
    <row r="9553">
      <c r="A9553" s="24">
        <v>44630.296909502315</v>
      </c>
      <c r="B9553" s="5" t="s">
        <v>563</v>
      </c>
      <c r="C9553" s="5" t="s">
        <v>564</v>
      </c>
      <c r="D9553" s="5" t="s">
        <v>624</v>
      </c>
      <c r="E9553" s="5">
        <v>37.0</v>
      </c>
      <c r="F9553" s="28">
        <f t="shared" si="67"/>
        <v>44630.38024</v>
      </c>
      <c r="G9553" s="32">
        <f t="shared" si="145"/>
        <v>44630.38024</v>
      </c>
      <c r="H9553" s="29">
        <v>0.6666666666666666</v>
      </c>
      <c r="I9553" s="30">
        <f t="shared" si="151"/>
        <v>-44629.71358</v>
      </c>
      <c r="J9553" s="5" t="s">
        <v>1861</v>
      </c>
      <c r="K9553" t="str">
        <f t="shared" si="150"/>
        <v/>
      </c>
    </row>
    <row r="9554">
      <c r="A9554" s="24">
        <v>44630.33501116898</v>
      </c>
      <c r="B9554" s="5" t="s">
        <v>6181</v>
      </c>
      <c r="C9554" s="5" t="s">
        <v>51</v>
      </c>
      <c r="D9554" s="5" t="s">
        <v>2848</v>
      </c>
      <c r="E9554" s="5"/>
      <c r="F9554" s="28">
        <f t="shared" si="67"/>
        <v>44630.41834</v>
      </c>
      <c r="G9554" s="32">
        <f t="shared" si="145"/>
        <v>44630.41834</v>
      </c>
      <c r="H9554" s="29">
        <v>0.6340277777777777</v>
      </c>
      <c r="I9554" s="30">
        <f t="shared" si="151"/>
        <v>-44629.78432</v>
      </c>
      <c r="J9554" s="5" t="s">
        <v>4779</v>
      </c>
      <c r="K9554" t="str">
        <f t="shared" si="150"/>
        <v/>
      </c>
    </row>
    <row r="9555">
      <c r="A9555" s="24">
        <v>44630.335352407405</v>
      </c>
      <c r="B9555" s="5" t="s">
        <v>4241</v>
      </c>
      <c r="C9555" s="5" t="s">
        <v>51</v>
      </c>
      <c r="D9555" s="5" t="s">
        <v>6323</v>
      </c>
      <c r="E9555" s="5">
        <v>8.0</v>
      </c>
      <c r="F9555" s="28">
        <f t="shared" si="67"/>
        <v>44630.41869</v>
      </c>
      <c r="G9555" s="32">
        <f t="shared" si="145"/>
        <v>44630.41869</v>
      </c>
      <c r="H9555" s="29">
        <v>0.4583333333333333</v>
      </c>
      <c r="I9555" s="30">
        <f t="shared" si="151"/>
        <v>-44629.96035</v>
      </c>
      <c r="K9555" t="str">
        <f t="shared" si="150"/>
        <v/>
      </c>
    </row>
    <row r="9556">
      <c r="A9556" s="24">
        <v>44630.3403180787</v>
      </c>
      <c r="B9556" s="5" t="s">
        <v>5018</v>
      </c>
      <c r="C9556" s="5" t="s">
        <v>545</v>
      </c>
      <c r="D9556" s="5" t="s">
        <v>3246</v>
      </c>
      <c r="F9556" s="28">
        <f t="shared" si="67"/>
        <v>44630.42365</v>
      </c>
      <c r="G9556" s="32">
        <f t="shared" si="145"/>
        <v>44630.42365</v>
      </c>
      <c r="H9556" s="29">
        <v>0.6666666666666666</v>
      </c>
      <c r="I9556" s="30">
        <f t="shared" si="151"/>
        <v>-44629.75698</v>
      </c>
      <c r="J9556" s="5" t="s">
        <v>3974</v>
      </c>
      <c r="K9556" t="str">
        <f t="shared" si="150"/>
        <v/>
      </c>
    </row>
    <row r="9557">
      <c r="A9557" s="24">
        <v>44630.37813391203</v>
      </c>
      <c r="B9557" s="5" t="s">
        <v>5606</v>
      </c>
      <c r="C9557" s="5" t="s">
        <v>6142</v>
      </c>
      <c r="D9557" s="5" t="s">
        <v>1722</v>
      </c>
      <c r="E9557" s="5">
        <v>2.0</v>
      </c>
      <c r="F9557" s="28">
        <f t="shared" si="67"/>
        <v>44630.46147</v>
      </c>
      <c r="G9557" s="32">
        <f t="shared" si="145"/>
        <v>44630.46147</v>
      </c>
      <c r="H9557" s="29">
        <v>0.49236111111111114</v>
      </c>
      <c r="I9557" s="30">
        <f t="shared" si="151"/>
        <v>-44629.96911</v>
      </c>
      <c r="K9557" t="str">
        <f t="shared" si="150"/>
        <v/>
      </c>
    </row>
    <row r="9558">
      <c r="A9558" s="24">
        <v>44630.39466273148</v>
      </c>
      <c r="B9558" s="5" t="s">
        <v>6324</v>
      </c>
      <c r="C9558" s="5" t="s">
        <v>6325</v>
      </c>
      <c r="D9558" s="5" t="s">
        <v>624</v>
      </c>
      <c r="E9558" s="5">
        <v>9.0</v>
      </c>
      <c r="F9558" s="28">
        <f t="shared" si="67"/>
        <v>44630.478</v>
      </c>
      <c r="G9558" s="32">
        <f t="shared" si="145"/>
        <v>44630.478</v>
      </c>
      <c r="H9558" s="29">
        <v>0.6666666666666666</v>
      </c>
      <c r="I9558" s="30">
        <f t="shared" si="151"/>
        <v>-44629.81133</v>
      </c>
      <c r="K9558" t="str">
        <f t="shared" si="150"/>
        <v/>
      </c>
    </row>
    <row r="9559">
      <c r="A9559" s="24">
        <v>44630.395229953705</v>
      </c>
      <c r="B9559" s="5" t="s">
        <v>6326</v>
      </c>
      <c r="C9559" s="5" t="s">
        <v>6325</v>
      </c>
      <c r="D9559" s="5" t="s">
        <v>1347</v>
      </c>
      <c r="E9559" s="5">
        <v>10.0</v>
      </c>
      <c r="F9559" s="28">
        <f t="shared" si="67"/>
        <v>44630.47856</v>
      </c>
      <c r="G9559" s="32">
        <f t="shared" si="145"/>
        <v>44630.47856</v>
      </c>
      <c r="H9559" s="29">
        <v>0.6666666666666666</v>
      </c>
      <c r="I9559" s="30">
        <f t="shared" si="151"/>
        <v>-44629.8119</v>
      </c>
      <c r="K9559" t="str">
        <f t="shared" si="150"/>
        <v/>
      </c>
    </row>
    <row r="9560">
      <c r="A9560" s="24">
        <v>44630.39877733796</v>
      </c>
      <c r="B9560" s="5" t="s">
        <v>6327</v>
      </c>
      <c r="C9560" s="5" t="s">
        <v>6328</v>
      </c>
      <c r="D9560" s="5" t="s">
        <v>1722</v>
      </c>
      <c r="E9560" s="5">
        <v>4.0</v>
      </c>
      <c r="F9560" s="28">
        <f t="shared" si="67"/>
        <v>44630.48211</v>
      </c>
      <c r="G9560" s="32">
        <f t="shared" si="145"/>
        <v>44630.48211</v>
      </c>
      <c r="H9560" s="29">
        <v>0.49166666666666664</v>
      </c>
      <c r="I9560" s="30">
        <f t="shared" si="151"/>
        <v>-44629.99044</v>
      </c>
      <c r="K9560" t="str">
        <f t="shared" si="150"/>
        <v/>
      </c>
    </row>
    <row r="9561">
      <c r="A9561" s="24">
        <v>44630.48181725694</v>
      </c>
      <c r="B9561" s="5" t="s">
        <v>6329</v>
      </c>
      <c r="D9561" s="5" t="s">
        <v>2787</v>
      </c>
      <c r="E9561" s="5">
        <v>7.0</v>
      </c>
      <c r="F9561" s="28">
        <f t="shared" si="67"/>
        <v>44630.56515</v>
      </c>
      <c r="G9561" s="32">
        <f t="shared" si="145"/>
        <v>44630.56515</v>
      </c>
      <c r="H9561" s="29">
        <v>0.5354166666666667</v>
      </c>
      <c r="I9561" s="30">
        <f t="shared" si="151"/>
        <v>-44630.02973</v>
      </c>
      <c r="K9561" t="str">
        <f t="shared" si="150"/>
        <v/>
      </c>
    </row>
    <row r="9562">
      <c r="A9562" s="24">
        <v>44630.482189664355</v>
      </c>
      <c r="B9562" s="5" t="s">
        <v>6330</v>
      </c>
      <c r="D9562" s="5" t="s">
        <v>2787</v>
      </c>
      <c r="E9562" s="5">
        <v>8.0</v>
      </c>
      <c r="F9562" s="28">
        <f t="shared" si="67"/>
        <v>44630.56552</v>
      </c>
      <c r="G9562" s="32">
        <f t="shared" si="145"/>
        <v>44630.56552</v>
      </c>
      <c r="H9562" s="29">
        <v>0.5354166666666667</v>
      </c>
      <c r="I9562" s="30">
        <f t="shared" si="151"/>
        <v>-44630.03011</v>
      </c>
      <c r="K9562" t="str">
        <f t="shared" si="150"/>
        <v/>
      </c>
    </row>
    <row r="9563">
      <c r="A9563" s="24">
        <v>44630.48674461806</v>
      </c>
      <c r="B9563" s="5" t="s">
        <v>6331</v>
      </c>
      <c r="C9563" s="5" t="s">
        <v>6332</v>
      </c>
      <c r="D9563" s="5" t="s">
        <v>5366</v>
      </c>
      <c r="E9563" s="5">
        <v>2.0</v>
      </c>
      <c r="F9563" s="28">
        <f t="shared" si="67"/>
        <v>44630.57008</v>
      </c>
      <c r="G9563" s="32">
        <f t="shared" si="145"/>
        <v>44630.57008</v>
      </c>
      <c r="H9563" s="29">
        <v>0.5833333333333334</v>
      </c>
      <c r="I9563" s="30">
        <f t="shared" si="151"/>
        <v>-44629.98674</v>
      </c>
      <c r="K9563" t="str">
        <f t="shared" si="150"/>
        <v/>
      </c>
    </row>
    <row r="9564">
      <c r="A9564" s="24">
        <v>44630.51844263889</v>
      </c>
      <c r="B9564" s="5" t="s">
        <v>1577</v>
      </c>
      <c r="C9564" s="5" t="s">
        <v>545</v>
      </c>
      <c r="D9564" s="5" t="s">
        <v>3246</v>
      </c>
      <c r="F9564" s="28">
        <f t="shared" si="67"/>
        <v>44630.60178</v>
      </c>
      <c r="G9564" s="32">
        <f t="shared" si="145"/>
        <v>44630.60178</v>
      </c>
      <c r="H9564" s="29">
        <v>0.6666666666666666</v>
      </c>
      <c r="I9564" s="30">
        <f t="shared" si="151"/>
        <v>-44629.93511</v>
      </c>
      <c r="J9564" s="5" t="s">
        <v>4191</v>
      </c>
      <c r="K9564" t="str">
        <f t="shared" si="150"/>
        <v/>
      </c>
    </row>
    <row r="9565">
      <c r="A9565" s="24">
        <v>44630.60380362268</v>
      </c>
      <c r="B9565" s="5" t="s">
        <v>364</v>
      </c>
      <c r="C9565" s="5" t="s">
        <v>1787</v>
      </c>
      <c r="D9565" s="5" t="s">
        <v>5020</v>
      </c>
      <c r="E9565" s="5">
        <v>2.0</v>
      </c>
      <c r="F9565" s="28">
        <f t="shared" si="67"/>
        <v>44630.68714</v>
      </c>
      <c r="G9565" s="32">
        <f t="shared" si="145"/>
        <v>44630.68714</v>
      </c>
      <c r="H9565" s="29">
        <v>0.6666666666666666</v>
      </c>
      <c r="I9565" s="30">
        <f t="shared" si="151"/>
        <v>-44630.02047</v>
      </c>
      <c r="K9565" t="str">
        <f t="shared" si="150"/>
        <v/>
      </c>
    </row>
    <row r="9566">
      <c r="A9566" s="24">
        <v>44630.61925417824</v>
      </c>
      <c r="B9566" s="5" t="s">
        <v>6202</v>
      </c>
      <c r="C9566" s="5" t="s">
        <v>1787</v>
      </c>
      <c r="D9566" s="5" t="s">
        <v>2787</v>
      </c>
      <c r="F9566" s="28">
        <f t="shared" si="67"/>
        <v>44630.70259</v>
      </c>
      <c r="G9566" s="32">
        <f t="shared" si="145"/>
        <v>44630.70259</v>
      </c>
      <c r="I9566" t="str">
        <f t="shared" si="151"/>
        <v/>
      </c>
      <c r="K9566" t="str">
        <f t="shared" si="150"/>
        <v/>
      </c>
    </row>
    <row r="9567">
      <c r="A9567" s="24">
        <v>44630.64259505787</v>
      </c>
      <c r="B9567" s="5" t="s">
        <v>3401</v>
      </c>
      <c r="C9567" s="5" t="s">
        <v>1787</v>
      </c>
      <c r="D9567" s="5" t="s">
        <v>2787</v>
      </c>
      <c r="F9567" s="28">
        <f t="shared" si="67"/>
        <v>44630.72593</v>
      </c>
      <c r="G9567" s="32">
        <f t="shared" si="145"/>
        <v>44630.72593</v>
      </c>
      <c r="I9567" t="str">
        <f t="shared" si="151"/>
        <v/>
      </c>
      <c r="K9567" t="str">
        <f t="shared" si="150"/>
        <v/>
      </c>
    </row>
    <row r="9568">
      <c r="A9568" s="24">
        <v>44631.252498368056</v>
      </c>
      <c r="B9568" s="5" t="s">
        <v>6333</v>
      </c>
      <c r="C9568" s="5" t="s">
        <v>545</v>
      </c>
      <c r="D9568" s="5" t="s">
        <v>3246</v>
      </c>
      <c r="F9568" s="28">
        <f t="shared" si="67"/>
        <v>44631.33583</v>
      </c>
      <c r="G9568" s="32">
        <f t="shared" si="145"/>
        <v>44631.33583</v>
      </c>
      <c r="H9568" s="29">
        <v>0.6333333333333333</v>
      </c>
      <c r="I9568" s="30">
        <f t="shared" si="151"/>
        <v>-44630.7025</v>
      </c>
      <c r="J9568" s="5" t="s">
        <v>3959</v>
      </c>
      <c r="K9568" t="str">
        <f t="shared" si="150"/>
        <v/>
      </c>
    </row>
    <row r="9569">
      <c r="A9569" s="24">
        <v>44631.27082428241</v>
      </c>
      <c r="B9569" s="5" t="s">
        <v>5303</v>
      </c>
      <c r="C9569" s="5" t="s">
        <v>545</v>
      </c>
      <c r="D9569" s="5" t="s">
        <v>3246</v>
      </c>
      <c r="F9569" s="28">
        <f t="shared" si="67"/>
        <v>44631.35416</v>
      </c>
      <c r="G9569" s="32">
        <f t="shared" si="145"/>
        <v>44631.35416</v>
      </c>
      <c r="H9569" s="29">
        <v>0.6666666666666666</v>
      </c>
      <c r="I9569" s="30">
        <f t="shared" si="151"/>
        <v>-44630.68749</v>
      </c>
      <c r="J9569" s="5" t="s">
        <v>3974</v>
      </c>
      <c r="K9569" t="str">
        <f t="shared" si="150"/>
        <v/>
      </c>
    </row>
    <row r="9570">
      <c r="A9570" s="24">
        <v>44631.33943310185</v>
      </c>
      <c r="B9570" s="5" t="s">
        <v>5018</v>
      </c>
      <c r="C9570" s="5" t="s">
        <v>545</v>
      </c>
      <c r="D9570" s="5" t="s">
        <v>3246</v>
      </c>
      <c r="F9570" s="28">
        <f t="shared" si="67"/>
        <v>44631.42277</v>
      </c>
      <c r="G9570" s="32">
        <f t="shared" si="145"/>
        <v>44631.42277</v>
      </c>
      <c r="H9570" s="29">
        <v>0.6666666666666666</v>
      </c>
      <c r="I9570" s="30">
        <f t="shared" si="151"/>
        <v>-44630.7561</v>
      </c>
      <c r="J9570" s="5" t="s">
        <v>4191</v>
      </c>
      <c r="K9570" t="str">
        <f t="shared" si="150"/>
        <v/>
      </c>
    </row>
    <row r="9571">
      <c r="A9571" s="24">
        <v>44631.354840127315</v>
      </c>
      <c r="B9571" s="5" t="s">
        <v>1577</v>
      </c>
      <c r="C9571" s="5" t="s">
        <v>545</v>
      </c>
      <c r="D9571" s="5" t="s">
        <v>3246</v>
      </c>
      <c r="F9571" s="28">
        <f t="shared" si="67"/>
        <v>44631.43817</v>
      </c>
      <c r="G9571" s="32">
        <f t="shared" si="145"/>
        <v>44631.43817</v>
      </c>
      <c r="H9571" s="29">
        <v>0.4305555555555556</v>
      </c>
      <c r="I9571" s="30">
        <f t="shared" si="151"/>
        <v>-44631.00762</v>
      </c>
      <c r="J9571" s="5" t="s">
        <v>5683</v>
      </c>
      <c r="K9571" t="str">
        <f t="shared" si="150"/>
        <v/>
      </c>
    </row>
    <row r="9572">
      <c r="A9572" s="24">
        <v>44631.497081215275</v>
      </c>
      <c r="B9572" s="5" t="s">
        <v>4238</v>
      </c>
      <c r="C9572" s="5" t="s">
        <v>4026</v>
      </c>
      <c r="D9572" s="5" t="s">
        <v>1267</v>
      </c>
      <c r="E9572" s="5">
        <v>2.0</v>
      </c>
      <c r="F9572" s="28">
        <f t="shared" si="67"/>
        <v>44631.58041</v>
      </c>
      <c r="G9572" s="32">
        <f t="shared" si="145"/>
        <v>44631.58041</v>
      </c>
      <c r="H9572" s="29">
        <v>0.5951388888888889</v>
      </c>
      <c r="I9572" s="30">
        <f t="shared" si="151"/>
        <v>-44630.98528</v>
      </c>
      <c r="K9572" t="str">
        <f t="shared" si="150"/>
        <v/>
      </c>
    </row>
    <row r="9573">
      <c r="A9573" s="24">
        <v>44631.57466924768</v>
      </c>
      <c r="B9573" s="5" t="s">
        <v>6202</v>
      </c>
      <c r="C9573" s="5" t="s">
        <v>1787</v>
      </c>
      <c r="D9573" s="5" t="s">
        <v>2787</v>
      </c>
      <c r="E9573" s="5">
        <v>37.0</v>
      </c>
      <c r="F9573" s="28">
        <f t="shared" si="67"/>
        <v>44631.658</v>
      </c>
      <c r="G9573" s="32">
        <f t="shared" si="145"/>
        <v>44631.658</v>
      </c>
      <c r="H9573" s="29">
        <v>0.6666666666666666</v>
      </c>
      <c r="I9573" s="30">
        <f t="shared" si="151"/>
        <v>-44630.99134</v>
      </c>
      <c r="J9573" s="5" t="s">
        <v>1861</v>
      </c>
      <c r="K9573" t="str">
        <f t="shared" si="150"/>
        <v/>
      </c>
    </row>
    <row r="9574">
      <c r="A9574" s="24">
        <v>44631.63900895833</v>
      </c>
      <c r="B9574" s="5" t="s">
        <v>3401</v>
      </c>
      <c r="C9574" s="5" t="s">
        <v>1787</v>
      </c>
      <c r="D9574" s="5" t="s">
        <v>2787</v>
      </c>
      <c r="F9574" s="28">
        <f t="shared" si="67"/>
        <v>44631.72234</v>
      </c>
      <c r="G9574" s="32">
        <f t="shared" si="145"/>
        <v>44631.72234</v>
      </c>
      <c r="I9574" t="str">
        <f t="shared" si="151"/>
        <v/>
      </c>
      <c r="K9574" t="str">
        <f t="shared" si="150"/>
        <v/>
      </c>
    </row>
    <row r="9575">
      <c r="A9575" s="24">
        <v>44634.26262314815</v>
      </c>
      <c r="B9575" s="5" t="s">
        <v>6267</v>
      </c>
      <c r="C9575" s="5" t="s">
        <v>545</v>
      </c>
      <c r="D9575" s="5" t="s">
        <v>3246</v>
      </c>
      <c r="F9575" s="28">
        <f t="shared" si="67"/>
        <v>44634.34596</v>
      </c>
      <c r="G9575" s="32">
        <f t="shared" si="145"/>
        <v>44634.34596</v>
      </c>
      <c r="H9575" s="29">
        <v>0.6666666666666666</v>
      </c>
      <c r="I9575" s="30">
        <f t="shared" si="151"/>
        <v>-44633.67929</v>
      </c>
      <c r="J9575" s="5" t="s">
        <v>4191</v>
      </c>
      <c r="K9575" t="str">
        <f t="shared" si="150"/>
        <v/>
      </c>
    </row>
    <row r="9576">
      <c r="A9576" s="24">
        <v>44634.33774765047</v>
      </c>
      <c r="B9576" s="5" t="s">
        <v>4411</v>
      </c>
      <c r="C9576" s="5" t="s">
        <v>545</v>
      </c>
      <c r="D9576" s="5" t="s">
        <v>3246</v>
      </c>
      <c r="F9576" s="28">
        <f t="shared" si="67"/>
        <v>44634.42108</v>
      </c>
      <c r="G9576" s="32">
        <f t="shared" si="145"/>
        <v>44634.42108</v>
      </c>
      <c r="I9576" t="str">
        <f t="shared" si="151"/>
        <v/>
      </c>
      <c r="J9576" s="5" t="s">
        <v>3974</v>
      </c>
      <c r="K9576" t="str">
        <f t="shared" si="150"/>
        <v/>
      </c>
    </row>
    <row r="9577">
      <c r="A9577" s="24">
        <v>44634.34301380787</v>
      </c>
      <c r="B9577" s="5" t="s">
        <v>5018</v>
      </c>
      <c r="C9577" s="5" t="s">
        <v>545</v>
      </c>
      <c r="D9577" s="5" t="s">
        <v>3246</v>
      </c>
      <c r="F9577" s="28">
        <f t="shared" si="67"/>
        <v>44634.42635</v>
      </c>
      <c r="G9577" s="32">
        <f t="shared" si="145"/>
        <v>44634.42635</v>
      </c>
      <c r="H9577" s="29">
        <v>0.6055555555555555</v>
      </c>
      <c r="I9577" s="30">
        <f t="shared" si="151"/>
        <v>-44633.82079</v>
      </c>
      <c r="J9577" s="5" t="s">
        <v>3959</v>
      </c>
      <c r="K9577" t="str">
        <f t="shared" si="150"/>
        <v/>
      </c>
    </row>
    <row r="9578">
      <c r="A9578" s="24">
        <v>44634.428660578706</v>
      </c>
      <c r="B9578" s="5" t="s">
        <v>563</v>
      </c>
      <c r="C9578" s="5" t="s">
        <v>762</v>
      </c>
      <c r="D9578" s="5" t="s">
        <v>624</v>
      </c>
      <c r="F9578" s="28">
        <f t="shared" si="67"/>
        <v>44634.51199</v>
      </c>
      <c r="G9578" s="32">
        <f t="shared" si="145"/>
        <v>44634.51199</v>
      </c>
      <c r="I9578" t="str">
        <f t="shared" si="151"/>
        <v/>
      </c>
      <c r="K9578" t="str">
        <f t="shared" si="150"/>
        <v/>
      </c>
    </row>
    <row r="9579">
      <c r="A9579" s="24">
        <v>44634.578257002315</v>
      </c>
      <c r="B9579" s="5" t="s">
        <v>6202</v>
      </c>
      <c r="C9579" s="5" t="s">
        <v>1787</v>
      </c>
      <c r="D9579" s="5" t="s">
        <v>2787</v>
      </c>
      <c r="E9579" s="5">
        <v>38.0</v>
      </c>
      <c r="F9579" s="28">
        <f t="shared" si="67"/>
        <v>44634.66159</v>
      </c>
      <c r="G9579" s="32">
        <f t="shared" si="145"/>
        <v>44634.66159</v>
      </c>
      <c r="H9579" s="29">
        <v>0.6666666666666666</v>
      </c>
      <c r="I9579" s="30">
        <f t="shared" si="151"/>
        <v>-44633.99492</v>
      </c>
      <c r="J9579" s="5" t="s">
        <v>1861</v>
      </c>
      <c r="K9579" t="str">
        <f t="shared" si="150"/>
        <v/>
      </c>
    </row>
    <row r="9580">
      <c r="A9580" s="24">
        <v>44634.673444699074</v>
      </c>
      <c r="B9580" s="5" t="s">
        <v>5414</v>
      </c>
      <c r="C9580" s="5" t="s">
        <v>1787</v>
      </c>
      <c r="D9580" s="5" t="s">
        <v>2787</v>
      </c>
      <c r="F9580" s="28">
        <f t="shared" si="67"/>
        <v>44634.75678</v>
      </c>
      <c r="G9580" s="32">
        <f t="shared" si="145"/>
        <v>44634.75678</v>
      </c>
      <c r="I9580" t="str">
        <f t="shared" si="151"/>
        <v/>
      </c>
      <c r="K9580" t="str">
        <f t="shared" si="150"/>
        <v/>
      </c>
    </row>
    <row r="9581">
      <c r="A9581" s="24">
        <v>44635.22941543981</v>
      </c>
      <c r="B9581" s="5" t="s">
        <v>3973</v>
      </c>
      <c r="C9581" s="5" t="s">
        <v>516</v>
      </c>
      <c r="D9581" s="5" t="s">
        <v>3246</v>
      </c>
      <c r="F9581" s="28">
        <f t="shared" si="67"/>
        <v>44635.31275</v>
      </c>
      <c r="G9581" s="32">
        <f t="shared" si="145"/>
        <v>44635.31275</v>
      </c>
      <c r="H9581" s="29">
        <v>0.6666666666666666</v>
      </c>
      <c r="I9581" s="30">
        <f t="shared" si="151"/>
        <v>-44634.64608</v>
      </c>
      <c r="J9581" s="5" t="s">
        <v>3959</v>
      </c>
      <c r="K9581" t="str">
        <f t="shared" si="150"/>
        <v/>
      </c>
    </row>
    <row r="9582">
      <c r="A9582" s="24">
        <v>44635.27452262731</v>
      </c>
      <c r="B9582" s="5" t="s">
        <v>6334</v>
      </c>
      <c r="C9582" s="5" t="s">
        <v>6335</v>
      </c>
      <c r="D9582" s="5" t="s">
        <v>4914</v>
      </c>
      <c r="E9582" s="5">
        <v>2.0</v>
      </c>
      <c r="F9582" s="28">
        <f t="shared" si="67"/>
        <v>44635.35786</v>
      </c>
      <c r="G9582" s="32">
        <f t="shared" si="145"/>
        <v>44635.35786</v>
      </c>
      <c r="H9582" s="29">
        <v>0.33819444444444446</v>
      </c>
      <c r="I9582" s="30">
        <f t="shared" si="151"/>
        <v>-44635.01966</v>
      </c>
      <c r="K9582" t="str">
        <f t="shared" si="150"/>
        <v/>
      </c>
    </row>
    <row r="9583">
      <c r="A9583" s="24">
        <v>44635.28079548611</v>
      </c>
      <c r="B9583" s="5" t="s">
        <v>371</v>
      </c>
      <c r="C9583" s="5" t="s">
        <v>516</v>
      </c>
      <c r="D9583" s="5" t="s">
        <v>3246</v>
      </c>
      <c r="F9583" s="28">
        <f t="shared" si="67"/>
        <v>44635.36413</v>
      </c>
      <c r="G9583" s="32">
        <f t="shared" si="145"/>
        <v>44635.36413</v>
      </c>
      <c r="H9583" s="29">
        <v>0.6444444444444445</v>
      </c>
      <c r="I9583" s="30">
        <f t="shared" si="151"/>
        <v>-44634.71968</v>
      </c>
      <c r="J9583" s="5" t="s">
        <v>4191</v>
      </c>
      <c r="K9583" t="str">
        <f t="shared" si="150"/>
        <v/>
      </c>
    </row>
    <row r="9584">
      <c r="A9584" s="24">
        <v>44635.31152768519</v>
      </c>
      <c r="B9584" s="5" t="s">
        <v>707</v>
      </c>
      <c r="C9584" s="5" t="s">
        <v>545</v>
      </c>
      <c r="D9584" s="5" t="s">
        <v>3246</v>
      </c>
      <c r="F9584" s="28">
        <f t="shared" si="67"/>
        <v>44635.39486</v>
      </c>
      <c r="G9584" s="32">
        <f t="shared" si="145"/>
        <v>44635.39486</v>
      </c>
      <c r="H9584" s="29">
        <v>0.6666666666666666</v>
      </c>
      <c r="I9584" s="30">
        <f t="shared" si="151"/>
        <v>-44634.72819</v>
      </c>
      <c r="J9584" s="5" t="s">
        <v>5683</v>
      </c>
      <c r="K9584" t="str">
        <f t="shared" si="150"/>
        <v/>
      </c>
    </row>
    <row r="9585">
      <c r="A9585" s="24">
        <v>44635.362057673614</v>
      </c>
      <c r="B9585" s="5" t="s">
        <v>4998</v>
      </c>
      <c r="C9585" s="5" t="s">
        <v>545</v>
      </c>
      <c r="D9585" s="5" t="s">
        <v>3246</v>
      </c>
      <c r="F9585" s="28">
        <f t="shared" si="67"/>
        <v>44635.44539</v>
      </c>
      <c r="G9585" s="32">
        <f t="shared" si="145"/>
        <v>44635.44539</v>
      </c>
      <c r="H9585" s="29">
        <v>0.6298611111111111</v>
      </c>
      <c r="I9585" s="30">
        <f t="shared" si="151"/>
        <v>-44634.81553</v>
      </c>
      <c r="J9585" s="5" t="s">
        <v>5997</v>
      </c>
      <c r="K9585" t="str">
        <f t="shared" si="150"/>
        <v/>
      </c>
    </row>
    <row r="9586">
      <c r="A9586" s="24">
        <v>44635.38108651621</v>
      </c>
      <c r="B9586" s="5" t="s">
        <v>6336</v>
      </c>
      <c r="C9586" s="5" t="s">
        <v>6337</v>
      </c>
      <c r="D9586" s="5" t="s">
        <v>4458</v>
      </c>
      <c r="E9586" s="5">
        <v>4.0</v>
      </c>
      <c r="F9586" s="28">
        <f t="shared" si="67"/>
        <v>44635.46442</v>
      </c>
      <c r="G9586" s="32">
        <f t="shared" si="145"/>
        <v>44635.46442</v>
      </c>
      <c r="H9586" s="29">
        <v>0.6666666666666666</v>
      </c>
      <c r="I9586" s="30">
        <f t="shared" si="151"/>
        <v>-44634.79775</v>
      </c>
      <c r="K9586" t="str">
        <f t="shared" si="150"/>
        <v/>
      </c>
    </row>
    <row r="9587">
      <c r="A9587" s="24">
        <v>44635.38180957176</v>
      </c>
      <c r="B9587" s="5" t="s">
        <v>6338</v>
      </c>
      <c r="C9587" s="5" t="s">
        <v>6337</v>
      </c>
      <c r="D9587" s="5" t="s">
        <v>4458</v>
      </c>
      <c r="E9587" s="5">
        <v>5.0</v>
      </c>
      <c r="F9587" s="28">
        <f t="shared" si="67"/>
        <v>44635.46514</v>
      </c>
      <c r="G9587" s="32">
        <f t="shared" si="145"/>
        <v>44635.46514</v>
      </c>
      <c r="H9587" s="29">
        <v>0.6666666666666666</v>
      </c>
      <c r="I9587" s="30">
        <f t="shared" si="151"/>
        <v>-44634.79848</v>
      </c>
      <c r="K9587" t="str">
        <f t="shared" si="150"/>
        <v/>
      </c>
    </row>
    <row r="9588">
      <c r="A9588" s="24">
        <v>44635.39796780093</v>
      </c>
      <c r="B9588" s="5" t="s">
        <v>1303</v>
      </c>
      <c r="C9588" s="5" t="s">
        <v>545</v>
      </c>
      <c r="D9588" s="5" t="s">
        <v>3246</v>
      </c>
      <c r="F9588" s="28">
        <f t="shared" si="67"/>
        <v>44635.4813</v>
      </c>
      <c r="G9588" s="32">
        <f t="shared" si="145"/>
        <v>44635.4813</v>
      </c>
      <c r="H9588" s="29">
        <v>0.4597222222222222</v>
      </c>
      <c r="I9588" s="30">
        <f t="shared" si="151"/>
        <v>-44635.02158</v>
      </c>
      <c r="J9588" s="5" t="s">
        <v>6042</v>
      </c>
      <c r="K9588" t="str">
        <f t="shared" si="150"/>
        <v/>
      </c>
    </row>
    <row r="9589">
      <c r="A9589" s="24">
        <v>44635.41651085648</v>
      </c>
      <c r="B9589" s="5" t="s">
        <v>5964</v>
      </c>
      <c r="C9589" s="5" t="s">
        <v>5949</v>
      </c>
      <c r="D9589" s="5" t="s">
        <v>1473</v>
      </c>
      <c r="E9589" s="5">
        <v>2.0</v>
      </c>
      <c r="F9589" s="28">
        <f t="shared" si="67"/>
        <v>44635.49984</v>
      </c>
      <c r="G9589" s="32">
        <f t="shared" si="145"/>
        <v>44635.49984</v>
      </c>
      <c r="H9589" s="29">
        <v>0.49027777777777776</v>
      </c>
      <c r="I9589" s="30">
        <f t="shared" si="151"/>
        <v>-44635.00957</v>
      </c>
      <c r="K9589" t="str">
        <f t="shared" si="150"/>
        <v/>
      </c>
    </row>
    <row r="9590">
      <c r="A9590" s="24">
        <v>44635.44065053241</v>
      </c>
      <c r="B9590" s="5" t="s">
        <v>761</v>
      </c>
      <c r="C9590" s="5" t="s">
        <v>564</v>
      </c>
      <c r="D9590" s="5" t="s">
        <v>624</v>
      </c>
      <c r="E9590" s="5">
        <v>37.0</v>
      </c>
      <c r="F9590" s="28">
        <f t="shared" si="67"/>
        <v>44635.52398</v>
      </c>
      <c r="G9590" s="32">
        <f t="shared" si="145"/>
        <v>44635.52398</v>
      </c>
      <c r="H9590" s="29">
        <v>0.6666666666666666</v>
      </c>
      <c r="I9590" s="30">
        <f t="shared" si="151"/>
        <v>-44634.85732</v>
      </c>
      <c r="J9590" s="5" t="s">
        <v>1861</v>
      </c>
      <c r="K9590" t="str">
        <f t="shared" si="150"/>
        <v/>
      </c>
    </row>
    <row r="9591">
      <c r="A9591" s="24">
        <v>44635.47728443287</v>
      </c>
      <c r="B9591" s="5" t="s">
        <v>6339</v>
      </c>
      <c r="C9591" s="5" t="s">
        <v>6340</v>
      </c>
      <c r="D9591" s="5" t="s">
        <v>4841</v>
      </c>
      <c r="E9591" s="5">
        <v>2.0</v>
      </c>
      <c r="F9591" s="28">
        <f t="shared" si="67"/>
        <v>44635.56062</v>
      </c>
      <c r="G9591" s="32">
        <f t="shared" si="145"/>
        <v>44635.56062</v>
      </c>
      <c r="H9591" s="29">
        <v>0.6666666666666666</v>
      </c>
      <c r="I9591" s="30">
        <f t="shared" si="151"/>
        <v>-44634.89395</v>
      </c>
      <c r="K9591" t="str">
        <f t="shared" si="150"/>
        <v/>
      </c>
    </row>
    <row r="9592">
      <c r="A9592" s="24">
        <v>44635.545023321756</v>
      </c>
      <c r="B9592" s="5" t="s">
        <v>5560</v>
      </c>
      <c r="C9592" s="5" t="s">
        <v>20</v>
      </c>
      <c r="D9592" s="5" t="s">
        <v>624</v>
      </c>
      <c r="E9592" s="5">
        <v>38.0</v>
      </c>
      <c r="F9592" s="28">
        <f t="shared" si="67"/>
        <v>44635.62836</v>
      </c>
      <c r="G9592" s="32">
        <f t="shared" si="145"/>
        <v>44635.62836</v>
      </c>
      <c r="H9592" s="29">
        <v>0.6666666666666666</v>
      </c>
      <c r="I9592" s="30">
        <f t="shared" si="151"/>
        <v>-44634.96169</v>
      </c>
      <c r="J9592" s="5" t="s">
        <v>1861</v>
      </c>
      <c r="K9592" t="str">
        <f t="shared" si="150"/>
        <v/>
      </c>
    </row>
    <row r="9593">
      <c r="A9593" s="24">
        <v>44635.576294259256</v>
      </c>
      <c r="B9593" s="5" t="s">
        <v>6202</v>
      </c>
      <c r="C9593" s="5" t="s">
        <v>1787</v>
      </c>
      <c r="D9593" s="5" t="s">
        <v>2787</v>
      </c>
      <c r="E9593" s="5">
        <v>39.0</v>
      </c>
      <c r="F9593" s="28">
        <f t="shared" si="67"/>
        <v>44635.65963</v>
      </c>
      <c r="G9593" s="32">
        <f t="shared" si="145"/>
        <v>44635.65963</v>
      </c>
      <c r="H9593" s="29">
        <v>0.6666666666666666</v>
      </c>
      <c r="I9593" s="30">
        <f t="shared" si="151"/>
        <v>-44634.99296</v>
      </c>
      <c r="J9593" s="5" t="s">
        <v>1861</v>
      </c>
      <c r="K9593" t="str">
        <f t="shared" si="150"/>
        <v/>
      </c>
    </row>
    <row r="9594">
      <c r="A9594" s="24">
        <v>44635.59893394676</v>
      </c>
      <c r="B9594" s="5" t="s">
        <v>4404</v>
      </c>
      <c r="C9594" s="5" t="s">
        <v>564</v>
      </c>
      <c r="D9594" s="5" t="s">
        <v>624</v>
      </c>
      <c r="E9594" s="5">
        <v>40.0</v>
      </c>
      <c r="F9594" s="28">
        <f t="shared" si="67"/>
        <v>44635.68227</v>
      </c>
      <c r="G9594" s="32">
        <f t="shared" si="145"/>
        <v>44635.68227</v>
      </c>
      <c r="H9594" s="29">
        <v>0.6666666666666666</v>
      </c>
      <c r="I9594" s="30">
        <f t="shared" si="151"/>
        <v>-44635.0156</v>
      </c>
      <c r="J9594" s="5" t="s">
        <v>1861</v>
      </c>
      <c r="K9594" t="str">
        <f t="shared" si="150"/>
        <v/>
      </c>
    </row>
    <row r="9595">
      <c r="A9595" s="24">
        <v>44635.599277824076</v>
      </c>
      <c r="B9595" s="5" t="s">
        <v>4204</v>
      </c>
      <c r="C9595" s="5" t="s">
        <v>764</v>
      </c>
      <c r="D9595" s="5" t="s">
        <v>624</v>
      </c>
      <c r="E9595" s="5">
        <v>41.0</v>
      </c>
      <c r="F9595" s="28">
        <f t="shared" si="67"/>
        <v>44635.68261</v>
      </c>
      <c r="G9595" s="32">
        <f t="shared" si="145"/>
        <v>44635.68261</v>
      </c>
      <c r="H9595" s="29">
        <v>0.6666666666666666</v>
      </c>
      <c r="I9595" s="30">
        <f t="shared" si="151"/>
        <v>-44635.01594</v>
      </c>
      <c r="J9595" s="5" t="s">
        <v>1861</v>
      </c>
      <c r="K9595" t="str">
        <f t="shared" si="150"/>
        <v/>
      </c>
    </row>
    <row r="9596">
      <c r="A9596" s="24">
        <v>44635.641002812496</v>
      </c>
      <c r="B9596" s="5" t="s">
        <v>4030</v>
      </c>
      <c r="C9596" s="5" t="s">
        <v>1787</v>
      </c>
      <c r="D9596" s="5" t="s">
        <v>2787</v>
      </c>
      <c r="F9596" s="28">
        <f t="shared" si="67"/>
        <v>44635.72434</v>
      </c>
      <c r="G9596" s="32">
        <f t="shared" si="145"/>
        <v>44635.72434</v>
      </c>
      <c r="I9596" t="str">
        <f t="shared" si="151"/>
        <v/>
      </c>
      <c r="K9596" t="str">
        <f t="shared" si="150"/>
        <v/>
      </c>
    </row>
    <row r="9597">
      <c r="A9597" s="24">
        <v>44636.27500920139</v>
      </c>
      <c r="B9597" s="5" t="s">
        <v>6341</v>
      </c>
      <c r="C9597" s="5" t="s">
        <v>545</v>
      </c>
      <c r="D9597" s="5" t="s">
        <v>3246</v>
      </c>
      <c r="F9597" s="28">
        <f t="shared" si="67"/>
        <v>44636.35834</v>
      </c>
      <c r="G9597" s="32">
        <f t="shared" si="145"/>
        <v>44636.35834</v>
      </c>
      <c r="H9597" s="29">
        <v>0.6666666666666666</v>
      </c>
      <c r="I9597" s="30">
        <f t="shared" si="151"/>
        <v>-44635.69168</v>
      </c>
      <c r="J9597" s="5" t="s">
        <v>3959</v>
      </c>
      <c r="K9597" t="str">
        <f t="shared" si="150"/>
        <v/>
      </c>
    </row>
    <row r="9598">
      <c r="A9598" s="24">
        <v>44636.29867241898</v>
      </c>
      <c r="B9598" s="5" t="s">
        <v>4404</v>
      </c>
      <c r="C9598" s="5" t="s">
        <v>564</v>
      </c>
      <c r="D9598" s="5" t="s">
        <v>624</v>
      </c>
      <c r="E9598" s="5">
        <v>37.0</v>
      </c>
      <c r="F9598" s="28">
        <f t="shared" si="67"/>
        <v>44636.38201</v>
      </c>
      <c r="G9598" s="32">
        <f t="shared" si="145"/>
        <v>44636.38201</v>
      </c>
      <c r="H9598" s="29">
        <v>0.6666666666666666</v>
      </c>
      <c r="I9598" s="30">
        <f t="shared" si="151"/>
        <v>-44635.71534</v>
      </c>
      <c r="J9598" s="5" t="s">
        <v>1861</v>
      </c>
      <c r="K9598" t="str">
        <f t="shared" si="150"/>
        <v/>
      </c>
    </row>
    <row r="9599">
      <c r="A9599" s="24">
        <v>44636.299094988426</v>
      </c>
      <c r="B9599" s="5" t="s">
        <v>792</v>
      </c>
      <c r="C9599" s="5" t="s">
        <v>564</v>
      </c>
      <c r="D9599" s="5" t="s">
        <v>624</v>
      </c>
      <c r="E9599" s="5">
        <v>38.0</v>
      </c>
      <c r="F9599" s="28">
        <f t="shared" si="67"/>
        <v>44636.38243</v>
      </c>
      <c r="G9599" s="32">
        <f t="shared" si="145"/>
        <v>44636.38243</v>
      </c>
      <c r="H9599" s="29">
        <v>0.6666666666666666</v>
      </c>
      <c r="I9599" s="30">
        <f t="shared" si="151"/>
        <v>-44635.71576</v>
      </c>
      <c r="J9599" s="5" t="s">
        <v>1861</v>
      </c>
      <c r="K9599" t="str">
        <f t="shared" si="150"/>
        <v/>
      </c>
    </row>
    <row r="9600">
      <c r="A9600" s="24">
        <v>44636.310727662036</v>
      </c>
      <c r="B9600" s="5" t="s">
        <v>563</v>
      </c>
      <c r="C9600" s="5" t="s">
        <v>564</v>
      </c>
      <c r="D9600" s="5" t="s">
        <v>624</v>
      </c>
      <c r="E9600" s="5">
        <v>39.0</v>
      </c>
      <c r="F9600" s="28">
        <f t="shared" si="67"/>
        <v>44636.39406</v>
      </c>
      <c r="G9600" s="32">
        <f t="shared" si="145"/>
        <v>44636.39406</v>
      </c>
      <c r="H9600" s="29">
        <v>0.6666666666666666</v>
      </c>
      <c r="I9600" s="30">
        <f t="shared" si="151"/>
        <v>-44635.72739</v>
      </c>
      <c r="J9600" s="5" t="s">
        <v>1861</v>
      </c>
      <c r="K9600" t="str">
        <f t="shared" si="150"/>
        <v/>
      </c>
    </row>
    <row r="9601">
      <c r="A9601" s="24">
        <v>44636.335288738424</v>
      </c>
      <c r="B9601" s="5" t="s">
        <v>5018</v>
      </c>
      <c r="C9601" s="5" t="s">
        <v>545</v>
      </c>
      <c r="D9601" s="5" t="s">
        <v>3246</v>
      </c>
      <c r="F9601" s="28">
        <f t="shared" si="67"/>
        <v>44636.41862</v>
      </c>
      <c r="G9601" s="32">
        <f t="shared" si="145"/>
        <v>44636.41862</v>
      </c>
      <c r="H9601" s="29">
        <v>0.6041666666666666</v>
      </c>
      <c r="I9601" s="30">
        <f t="shared" si="151"/>
        <v>-44635.81446</v>
      </c>
      <c r="J9601" s="5" t="s">
        <v>4191</v>
      </c>
      <c r="K9601" t="str">
        <f t="shared" si="150"/>
        <v/>
      </c>
    </row>
    <row r="9602">
      <c r="A9602" s="24">
        <v>44636.371924328705</v>
      </c>
      <c r="B9602" s="5" t="s">
        <v>1819</v>
      </c>
      <c r="D9602" s="5" t="s">
        <v>4442</v>
      </c>
      <c r="E9602" s="5">
        <v>2.0</v>
      </c>
      <c r="F9602" s="28">
        <f t="shared" si="67"/>
        <v>44636.45526</v>
      </c>
      <c r="G9602" s="32">
        <f t="shared" si="145"/>
        <v>44636.45526</v>
      </c>
      <c r="H9602" s="29">
        <v>0.44930555555555557</v>
      </c>
      <c r="I9602" s="30">
        <f t="shared" si="151"/>
        <v>-44636.00595</v>
      </c>
      <c r="K9602" t="str">
        <f t="shared" si="150"/>
        <v/>
      </c>
    </row>
    <row r="9603">
      <c r="A9603" s="24">
        <v>44636.37320530093</v>
      </c>
      <c r="B9603" s="5" t="s">
        <v>6342</v>
      </c>
      <c r="C9603" s="5" t="s">
        <v>5211</v>
      </c>
      <c r="D9603" s="5" t="s">
        <v>3652</v>
      </c>
      <c r="E9603" s="5">
        <v>4.0</v>
      </c>
      <c r="F9603" s="28">
        <f t="shared" si="67"/>
        <v>44636.45654</v>
      </c>
      <c r="G9603" s="32">
        <f t="shared" si="145"/>
        <v>44636.45654</v>
      </c>
      <c r="H9603" s="29">
        <v>0.45625</v>
      </c>
      <c r="I9603" s="30">
        <f t="shared" si="151"/>
        <v>-44636.00029</v>
      </c>
      <c r="K9603" t="str">
        <f t="shared" si="150"/>
        <v/>
      </c>
    </row>
    <row r="9604">
      <c r="A9604" s="24">
        <v>44636.37420790509</v>
      </c>
      <c r="B9604" s="5" t="s">
        <v>823</v>
      </c>
      <c r="C9604" s="5" t="s">
        <v>716</v>
      </c>
      <c r="D9604" s="5" t="s">
        <v>5049</v>
      </c>
      <c r="E9604" s="5">
        <v>5.0</v>
      </c>
      <c r="F9604" s="28">
        <f t="shared" si="67"/>
        <v>44636.45754</v>
      </c>
      <c r="G9604" s="32">
        <f t="shared" si="145"/>
        <v>44636.45754</v>
      </c>
      <c r="H9604" s="29">
        <v>0.44930555555555557</v>
      </c>
      <c r="I9604" s="30">
        <f t="shared" si="151"/>
        <v>-44636.00824</v>
      </c>
      <c r="K9604" t="str">
        <f t="shared" si="150"/>
        <v/>
      </c>
    </row>
    <row r="9605">
      <c r="A9605" s="24">
        <v>44636.37445625</v>
      </c>
      <c r="B9605" s="5" t="s">
        <v>3193</v>
      </c>
      <c r="C9605" s="5" t="s">
        <v>716</v>
      </c>
      <c r="D9605" s="5" t="s">
        <v>5129</v>
      </c>
      <c r="E9605" s="5">
        <v>7.0</v>
      </c>
      <c r="F9605" s="28">
        <f t="shared" si="67"/>
        <v>44636.45779</v>
      </c>
      <c r="G9605" s="32">
        <f t="shared" si="145"/>
        <v>44636.45779</v>
      </c>
      <c r="H9605" s="29">
        <v>0.45069444444444445</v>
      </c>
      <c r="I9605" s="30">
        <f t="shared" si="151"/>
        <v>-44636.0071</v>
      </c>
      <c r="K9605" t="str">
        <f t="shared" si="150"/>
        <v/>
      </c>
    </row>
    <row r="9606">
      <c r="A9606" s="24">
        <v>44636.374627233796</v>
      </c>
      <c r="B9606" s="5" t="s">
        <v>5096</v>
      </c>
      <c r="C9606" s="5" t="s">
        <v>716</v>
      </c>
      <c r="D9606" s="5" t="s">
        <v>5129</v>
      </c>
      <c r="E9606" s="5">
        <v>8.0</v>
      </c>
      <c r="F9606" s="28">
        <f t="shared" si="67"/>
        <v>44636.45796</v>
      </c>
      <c r="G9606" s="32">
        <f t="shared" si="145"/>
        <v>44636.45796</v>
      </c>
      <c r="H9606" s="29">
        <v>0.44722222222222224</v>
      </c>
      <c r="I9606" s="30">
        <f t="shared" si="151"/>
        <v>-44636.01074</v>
      </c>
      <c r="K9606" t="str">
        <f t="shared" si="150"/>
        <v/>
      </c>
    </row>
    <row r="9607">
      <c r="A9607" s="24">
        <v>44636.40084458333</v>
      </c>
      <c r="B9607" s="5" t="s">
        <v>3430</v>
      </c>
      <c r="C9607" s="5" t="s">
        <v>1525</v>
      </c>
      <c r="D9607" s="5" t="s">
        <v>3871</v>
      </c>
      <c r="E9607" s="5">
        <v>9.0</v>
      </c>
      <c r="F9607" s="28">
        <f t="shared" si="67"/>
        <v>44636.48418</v>
      </c>
      <c r="G9607" s="32">
        <f t="shared" si="145"/>
        <v>44636.48418</v>
      </c>
      <c r="H9607" s="29">
        <v>0.5173611111111112</v>
      </c>
      <c r="I9607" s="30">
        <f t="shared" si="151"/>
        <v>-44635.96682</v>
      </c>
      <c r="K9607" t="str">
        <f t="shared" si="150"/>
        <v/>
      </c>
    </row>
    <row r="9608">
      <c r="A9608" s="24">
        <v>44636.49949482639</v>
      </c>
      <c r="B9608" s="5" t="s">
        <v>1613</v>
      </c>
      <c r="C9608" s="5" t="s">
        <v>545</v>
      </c>
      <c r="D9608" s="5" t="s">
        <v>3246</v>
      </c>
      <c r="F9608" s="28">
        <f t="shared" si="67"/>
        <v>44636.58283</v>
      </c>
      <c r="G9608" s="32">
        <f t="shared" si="145"/>
        <v>44636.58283</v>
      </c>
      <c r="H9608" s="29">
        <v>0.6666666666666666</v>
      </c>
      <c r="I9608" s="30">
        <f t="shared" si="151"/>
        <v>-44635.91616</v>
      </c>
      <c r="J9608" s="5" t="s">
        <v>5997</v>
      </c>
      <c r="K9608" t="str">
        <f t="shared" si="150"/>
        <v/>
      </c>
    </row>
    <row r="9609">
      <c r="A9609" s="24">
        <v>44636.57464329861</v>
      </c>
      <c r="B9609" s="5" t="s">
        <v>6202</v>
      </c>
      <c r="C9609" s="5" t="s">
        <v>1787</v>
      </c>
      <c r="D9609" s="5" t="s">
        <v>2787</v>
      </c>
      <c r="E9609" s="5">
        <v>40.0</v>
      </c>
      <c r="F9609" s="28">
        <f t="shared" si="67"/>
        <v>44636.65798</v>
      </c>
      <c r="G9609" s="32">
        <f t="shared" si="145"/>
        <v>44636.65798</v>
      </c>
      <c r="H9609" s="29">
        <v>0.6666666666666666</v>
      </c>
      <c r="I9609" s="30">
        <f t="shared" si="151"/>
        <v>-44635.99131</v>
      </c>
      <c r="J9609" s="5" t="s">
        <v>1861</v>
      </c>
      <c r="K9609" t="str">
        <f t="shared" si="150"/>
        <v/>
      </c>
    </row>
    <row r="9610">
      <c r="A9610" s="24">
        <v>44636.64175540509</v>
      </c>
      <c r="B9610" s="5" t="s">
        <v>5802</v>
      </c>
      <c r="C9610" s="5" t="s">
        <v>1787</v>
      </c>
      <c r="D9610" s="5" t="s">
        <v>2787</v>
      </c>
      <c r="F9610" s="28">
        <f t="shared" si="67"/>
        <v>44636.72509</v>
      </c>
      <c r="G9610" s="32">
        <f t="shared" si="145"/>
        <v>44636.72509</v>
      </c>
      <c r="I9610" t="str">
        <f t="shared" si="151"/>
        <v/>
      </c>
      <c r="K9610" t="str">
        <f t="shared" si="150"/>
        <v/>
      </c>
    </row>
    <row r="9611">
      <c r="A9611" s="24">
        <v>44636.71806342593</v>
      </c>
      <c r="B9611" s="5" t="s">
        <v>6343</v>
      </c>
      <c r="F9611" s="28">
        <f t="shared" si="67"/>
        <v>44636.8014</v>
      </c>
      <c r="G9611" s="32">
        <f t="shared" si="145"/>
        <v>44636.8014</v>
      </c>
      <c r="I9611" t="str">
        <f t="shared" si="151"/>
        <v/>
      </c>
      <c r="K9611" t="str">
        <f t="shared" si="150"/>
        <v/>
      </c>
    </row>
    <row r="9612">
      <c r="A9612" s="24">
        <v>44637.265971712965</v>
      </c>
      <c r="B9612" s="5" t="s">
        <v>6270</v>
      </c>
      <c r="F9612" s="28">
        <f t="shared" si="67"/>
        <v>44637.34931</v>
      </c>
      <c r="G9612" s="32">
        <f t="shared" si="145"/>
        <v>44637.34931</v>
      </c>
      <c r="I9612" t="str">
        <f t="shared" si="151"/>
        <v/>
      </c>
      <c r="K9612" t="str">
        <f t="shared" si="150"/>
        <v/>
      </c>
    </row>
    <row r="9613">
      <c r="A9613" s="24">
        <v>44637.28871715278</v>
      </c>
      <c r="B9613" s="5" t="s">
        <v>6344</v>
      </c>
      <c r="C9613" s="5" t="s">
        <v>545</v>
      </c>
      <c r="D9613" s="5" t="s">
        <v>271</v>
      </c>
      <c r="F9613" s="28">
        <f t="shared" si="67"/>
        <v>44637.37205</v>
      </c>
      <c r="G9613" s="32">
        <f t="shared" si="145"/>
        <v>44637.37205</v>
      </c>
      <c r="I9613" t="str">
        <f t="shared" si="151"/>
        <v/>
      </c>
      <c r="J9613" s="5" t="s">
        <v>3959</v>
      </c>
      <c r="K9613" t="str">
        <f t="shared" si="150"/>
        <v/>
      </c>
    </row>
    <row r="9614">
      <c r="A9614" s="24">
        <v>44637.2898934838</v>
      </c>
      <c r="B9614" s="5" t="s">
        <v>6345</v>
      </c>
      <c r="C9614" s="5" t="s">
        <v>1739</v>
      </c>
      <c r="D9614" s="5" t="s">
        <v>6146</v>
      </c>
      <c r="E9614" s="5">
        <v>37.0</v>
      </c>
      <c r="F9614" s="28">
        <f t="shared" si="67"/>
        <v>44637.37323</v>
      </c>
      <c r="G9614" s="32">
        <f t="shared" si="145"/>
        <v>44637.37323</v>
      </c>
      <c r="H9614" s="29">
        <v>0.5319444444444444</v>
      </c>
      <c r="I9614" s="30">
        <f t="shared" si="151"/>
        <v>-44636.84128</v>
      </c>
      <c r="J9614" s="5" t="s">
        <v>1861</v>
      </c>
      <c r="K9614" t="str">
        <f t="shared" si="150"/>
        <v/>
      </c>
    </row>
    <row r="9615">
      <c r="A9615" s="24">
        <v>44637.29065380787</v>
      </c>
      <c r="B9615" s="5" t="s">
        <v>4083</v>
      </c>
      <c r="C9615" s="5" t="s">
        <v>1292</v>
      </c>
      <c r="D9615" s="5" t="s">
        <v>6346</v>
      </c>
      <c r="E9615" s="5">
        <v>38.0</v>
      </c>
      <c r="F9615" s="28">
        <f t="shared" si="67"/>
        <v>44637.37399</v>
      </c>
      <c r="G9615" s="32">
        <f t="shared" si="145"/>
        <v>44637.37399</v>
      </c>
      <c r="H9615" s="29">
        <v>0.5319444444444444</v>
      </c>
      <c r="I9615" s="30">
        <f t="shared" si="151"/>
        <v>-44636.84204</v>
      </c>
      <c r="J9615" s="5" t="s">
        <v>1861</v>
      </c>
      <c r="K9615" t="str">
        <f t="shared" si="150"/>
        <v/>
      </c>
    </row>
    <row r="9616">
      <c r="A9616" s="24">
        <v>44637.318920000005</v>
      </c>
      <c r="B9616" s="5" t="s">
        <v>1032</v>
      </c>
      <c r="C9616" s="5" t="s">
        <v>1323</v>
      </c>
      <c r="D9616" s="5" t="s">
        <v>6347</v>
      </c>
      <c r="E9616" s="5">
        <v>2.0</v>
      </c>
      <c r="F9616" s="28">
        <f t="shared" si="67"/>
        <v>44637.40225</v>
      </c>
      <c r="G9616" s="32">
        <f t="shared" si="145"/>
        <v>44637.40225</v>
      </c>
      <c r="H9616" s="29">
        <v>0.4166666666666667</v>
      </c>
      <c r="I9616" s="30">
        <f t="shared" si="151"/>
        <v>-44636.98559</v>
      </c>
      <c r="K9616" t="str">
        <f t="shared" si="150"/>
        <v/>
      </c>
    </row>
    <row r="9617">
      <c r="A9617" s="24">
        <v>44637.33667539352</v>
      </c>
      <c r="B9617" s="5" t="s">
        <v>5018</v>
      </c>
      <c r="C9617" s="5" t="s">
        <v>545</v>
      </c>
      <c r="D9617" s="5" t="s">
        <v>3246</v>
      </c>
      <c r="F9617" s="28">
        <f t="shared" si="67"/>
        <v>44637.42001</v>
      </c>
      <c r="G9617" s="32">
        <f t="shared" si="145"/>
        <v>44637.42001</v>
      </c>
      <c r="H9617" s="29">
        <v>0.6222222222222222</v>
      </c>
      <c r="I9617" s="30">
        <f t="shared" si="151"/>
        <v>-44636.79779</v>
      </c>
      <c r="J9617" s="5" t="s">
        <v>4191</v>
      </c>
      <c r="K9617" t="str">
        <f t="shared" si="150"/>
        <v/>
      </c>
    </row>
    <row r="9618">
      <c r="A9618" s="24">
        <v>44637.35167525463</v>
      </c>
      <c r="B9618" s="5" t="s">
        <v>761</v>
      </c>
      <c r="C9618" s="5" t="s">
        <v>766</v>
      </c>
      <c r="D9618" s="5" t="s">
        <v>624</v>
      </c>
      <c r="E9618" s="5">
        <v>39.0</v>
      </c>
      <c r="F9618" s="28">
        <f t="shared" si="67"/>
        <v>44637.43501</v>
      </c>
      <c r="G9618" s="32">
        <f t="shared" si="145"/>
        <v>44637.43501</v>
      </c>
      <c r="I9618" t="str">
        <f t="shared" si="151"/>
        <v/>
      </c>
      <c r="K9618">
        <f t="shared" si="150"/>
        <v>39</v>
      </c>
    </row>
    <row r="9619">
      <c r="A9619" s="24">
        <v>44637.351866157405</v>
      </c>
      <c r="B9619" s="5" t="s">
        <v>6348</v>
      </c>
      <c r="C9619" s="5" t="s">
        <v>766</v>
      </c>
      <c r="D9619" s="5" t="s">
        <v>624</v>
      </c>
      <c r="E9619" s="5">
        <v>40.0</v>
      </c>
      <c r="F9619" s="28">
        <f t="shared" si="67"/>
        <v>44637.4352</v>
      </c>
      <c r="G9619" s="32">
        <f t="shared" si="145"/>
        <v>44637.4352</v>
      </c>
      <c r="I9619" t="str">
        <f t="shared" si="151"/>
        <v/>
      </c>
      <c r="K9619">
        <f t="shared" si="150"/>
        <v>40</v>
      </c>
    </row>
    <row r="9620">
      <c r="A9620" s="24">
        <v>44637.38023744213</v>
      </c>
      <c r="B9620" s="5" t="s">
        <v>6349</v>
      </c>
      <c r="C9620" s="5" t="s">
        <v>6350</v>
      </c>
      <c r="D9620" s="5" t="s">
        <v>624</v>
      </c>
      <c r="E9620" s="5">
        <v>4.0</v>
      </c>
      <c r="F9620" s="28">
        <f t="shared" si="67"/>
        <v>44637.46357</v>
      </c>
      <c r="G9620" s="32">
        <f t="shared" si="145"/>
        <v>44637.46357</v>
      </c>
      <c r="H9620" s="29">
        <v>0.5840277777777778</v>
      </c>
      <c r="I9620" s="30">
        <f t="shared" si="151"/>
        <v>-44636.87954</v>
      </c>
      <c r="K9620" t="str">
        <f t="shared" si="150"/>
        <v/>
      </c>
    </row>
    <row r="9621">
      <c r="A9621" s="24">
        <v>44637.38059695602</v>
      </c>
      <c r="B9621" s="5" t="s">
        <v>6351</v>
      </c>
      <c r="C9621" s="5" t="s">
        <v>6352</v>
      </c>
      <c r="D9621" s="5" t="s">
        <v>624</v>
      </c>
      <c r="E9621" s="5">
        <v>5.0</v>
      </c>
      <c r="F9621" s="28">
        <f t="shared" si="67"/>
        <v>44637.46393</v>
      </c>
      <c r="G9621" s="32">
        <f t="shared" si="145"/>
        <v>44637.46393</v>
      </c>
      <c r="H9621" s="29">
        <v>0.5840277777777778</v>
      </c>
      <c r="I9621" s="30">
        <f t="shared" si="151"/>
        <v>-44636.8799</v>
      </c>
      <c r="K9621" t="str">
        <f t="shared" si="150"/>
        <v/>
      </c>
    </row>
    <row r="9622">
      <c r="A9622" s="24">
        <v>44637.38600899305</v>
      </c>
      <c r="B9622" s="5" t="s">
        <v>6353</v>
      </c>
      <c r="C9622" s="5" t="s">
        <v>6337</v>
      </c>
      <c r="D9622" s="5" t="s">
        <v>4458</v>
      </c>
      <c r="E9622" s="5">
        <v>7.0</v>
      </c>
      <c r="F9622" s="28">
        <f t="shared" si="67"/>
        <v>44637.46934</v>
      </c>
      <c r="G9622" s="32">
        <f t="shared" si="145"/>
        <v>44637.46934</v>
      </c>
      <c r="H9622" s="29">
        <v>0.6666666666666666</v>
      </c>
      <c r="I9622" s="30">
        <f t="shared" si="151"/>
        <v>-44636.80268</v>
      </c>
      <c r="K9622" t="str">
        <f t="shared" si="150"/>
        <v/>
      </c>
    </row>
    <row r="9623">
      <c r="A9623" s="24">
        <v>44637.386673078705</v>
      </c>
      <c r="B9623" s="5" t="s">
        <v>6338</v>
      </c>
      <c r="C9623" s="5" t="s">
        <v>6337</v>
      </c>
      <c r="D9623" s="5" t="s">
        <v>4458</v>
      </c>
      <c r="E9623" s="5">
        <v>8.0</v>
      </c>
      <c r="F9623" s="28">
        <f t="shared" si="67"/>
        <v>44637.47001</v>
      </c>
      <c r="G9623" s="32">
        <f t="shared" si="145"/>
        <v>44637.47001</v>
      </c>
      <c r="H9623" s="29">
        <v>0.5222222222222223</v>
      </c>
      <c r="I9623" s="30">
        <f t="shared" si="151"/>
        <v>-44636.94778</v>
      </c>
      <c r="K9623" t="str">
        <f t="shared" si="150"/>
        <v/>
      </c>
    </row>
    <row r="9624">
      <c r="A9624" s="24">
        <v>44637.43657488426</v>
      </c>
      <c r="B9624" s="5" t="s">
        <v>6354</v>
      </c>
      <c r="C9624" s="5" t="s">
        <v>1428</v>
      </c>
      <c r="D9624" s="5" t="s">
        <v>142</v>
      </c>
      <c r="E9624" s="5">
        <v>2.0</v>
      </c>
      <c r="F9624" s="28">
        <f t="shared" si="67"/>
        <v>44637.51991</v>
      </c>
      <c r="G9624" s="32">
        <f t="shared" si="145"/>
        <v>44637.51991</v>
      </c>
      <c r="H9624" s="29">
        <v>0.5354166666666667</v>
      </c>
      <c r="I9624" s="30">
        <f t="shared" si="151"/>
        <v>-44636.98449</v>
      </c>
      <c r="K9624" t="str">
        <f t="shared" si="150"/>
        <v/>
      </c>
    </row>
    <row r="9625">
      <c r="A9625" s="24">
        <v>44637.436990358794</v>
      </c>
      <c r="B9625" s="5" t="s">
        <v>6355</v>
      </c>
      <c r="C9625" s="5" t="s">
        <v>753</v>
      </c>
      <c r="D9625" s="5" t="s">
        <v>142</v>
      </c>
      <c r="E9625" s="5">
        <v>9.0</v>
      </c>
      <c r="F9625" s="28">
        <f t="shared" si="67"/>
        <v>44637.52032</v>
      </c>
      <c r="G9625" s="32">
        <f t="shared" si="145"/>
        <v>44637.52032</v>
      </c>
      <c r="H9625" s="29">
        <v>0.5354166666666667</v>
      </c>
      <c r="I9625" s="30">
        <f t="shared" si="151"/>
        <v>-44636.98491</v>
      </c>
      <c r="K9625" t="str">
        <f t="shared" si="150"/>
        <v/>
      </c>
    </row>
    <row r="9626">
      <c r="A9626" s="24">
        <v>44637.49788587963</v>
      </c>
      <c r="B9626" s="5" t="s">
        <v>3804</v>
      </c>
      <c r="C9626" s="5" t="s">
        <v>1323</v>
      </c>
      <c r="D9626" s="5" t="s">
        <v>122</v>
      </c>
      <c r="E9626" s="5">
        <v>2.0</v>
      </c>
      <c r="F9626" s="28">
        <f t="shared" si="67"/>
        <v>44637.58122</v>
      </c>
      <c r="G9626" s="32">
        <f t="shared" si="145"/>
        <v>44637.58122</v>
      </c>
      <c r="H9626" s="29">
        <v>0.6291666666666667</v>
      </c>
      <c r="I9626" s="30">
        <f t="shared" si="151"/>
        <v>-44636.95205</v>
      </c>
      <c r="K9626" t="str">
        <f t="shared" si="150"/>
        <v/>
      </c>
    </row>
    <row r="9627">
      <c r="A9627" s="24">
        <v>44637.5352455324</v>
      </c>
      <c r="B9627" s="5" t="s">
        <v>6356</v>
      </c>
      <c r="C9627" s="5" t="s">
        <v>545</v>
      </c>
      <c r="D9627" s="5" t="s">
        <v>3894</v>
      </c>
      <c r="F9627" s="28">
        <f t="shared" si="67"/>
        <v>44637.61858</v>
      </c>
      <c r="G9627" s="32">
        <f t="shared" si="145"/>
        <v>44637.61858</v>
      </c>
      <c r="I9627" t="str">
        <f t="shared" si="151"/>
        <v/>
      </c>
      <c r="J9627" s="5" t="s">
        <v>5683</v>
      </c>
      <c r="K9627" t="str">
        <f t="shared" si="150"/>
        <v/>
      </c>
    </row>
    <row r="9628">
      <c r="A9628" s="24">
        <v>44637.57230918981</v>
      </c>
      <c r="B9628" s="5" t="s">
        <v>6202</v>
      </c>
      <c r="C9628" s="5" t="s">
        <v>1787</v>
      </c>
      <c r="D9628" s="5" t="s">
        <v>2787</v>
      </c>
      <c r="E9628" s="5">
        <v>37.0</v>
      </c>
      <c r="F9628" s="28">
        <f t="shared" si="67"/>
        <v>44637.65564</v>
      </c>
      <c r="G9628" s="32">
        <f t="shared" si="145"/>
        <v>44637.65564</v>
      </c>
      <c r="I9628" t="str">
        <f t="shared" si="151"/>
        <v/>
      </c>
      <c r="J9628" s="5" t="s">
        <v>1861</v>
      </c>
      <c r="K9628">
        <f t="shared" si="150"/>
        <v>37</v>
      </c>
    </row>
    <row r="9629">
      <c r="A9629" s="24">
        <v>44637.640149837964</v>
      </c>
      <c r="B9629" s="5" t="s">
        <v>3401</v>
      </c>
      <c r="C9629" s="5" t="s">
        <v>1787</v>
      </c>
      <c r="D9629" s="5" t="s">
        <v>2787</v>
      </c>
      <c r="F9629" s="28">
        <f t="shared" si="67"/>
        <v>44637.72348</v>
      </c>
      <c r="G9629" s="32">
        <f t="shared" si="145"/>
        <v>44637.72348</v>
      </c>
      <c r="I9629" t="str">
        <f t="shared" si="151"/>
        <v/>
      </c>
      <c r="K9629" t="str">
        <f t="shared" si="150"/>
        <v/>
      </c>
    </row>
    <row r="9630">
      <c r="A9630" s="24">
        <v>44638.24293936342</v>
      </c>
      <c r="B9630" s="5" t="s">
        <v>3922</v>
      </c>
      <c r="C9630" s="5" t="s">
        <v>516</v>
      </c>
      <c r="D9630" s="5" t="s">
        <v>3246</v>
      </c>
      <c r="F9630" s="28">
        <f t="shared" si="67"/>
        <v>44638.32627</v>
      </c>
      <c r="G9630" s="32">
        <f t="shared" si="145"/>
        <v>44638.32627</v>
      </c>
      <c r="H9630" s="29">
        <v>0.6666666666666666</v>
      </c>
      <c r="I9630" s="30">
        <f t="shared" si="151"/>
        <v>-44637.65961</v>
      </c>
      <c r="J9630" s="5" t="s">
        <v>3959</v>
      </c>
      <c r="K9630" t="str">
        <f t="shared" si="150"/>
        <v/>
      </c>
    </row>
    <row r="9631">
      <c r="A9631" s="24">
        <v>44638.27328318287</v>
      </c>
      <c r="B9631" s="5" t="s">
        <v>3053</v>
      </c>
      <c r="C9631" s="5" t="s">
        <v>976</v>
      </c>
      <c r="D9631" s="5" t="s">
        <v>5739</v>
      </c>
      <c r="E9631" s="5">
        <v>2.0</v>
      </c>
      <c r="F9631" s="28">
        <f t="shared" si="67"/>
        <v>44638.35662</v>
      </c>
      <c r="G9631" s="32">
        <f t="shared" si="145"/>
        <v>44638.35662</v>
      </c>
      <c r="H9631" s="29">
        <v>0.3263888888888889</v>
      </c>
      <c r="I9631" s="30">
        <f t="shared" si="151"/>
        <v>-44638.03023</v>
      </c>
      <c r="K9631" t="str">
        <f t="shared" si="150"/>
        <v/>
      </c>
    </row>
    <row r="9632">
      <c r="A9632" s="24">
        <v>44638.327565659725</v>
      </c>
      <c r="B9632" s="5" t="s">
        <v>6357</v>
      </c>
      <c r="D9632" s="5" t="s">
        <v>139</v>
      </c>
      <c r="E9632" s="5">
        <v>2.0</v>
      </c>
      <c r="F9632" s="28">
        <f t="shared" si="67"/>
        <v>44638.4109</v>
      </c>
      <c r="G9632" s="32">
        <f t="shared" si="145"/>
        <v>44638.4109</v>
      </c>
      <c r="H9632" s="29">
        <v>0.4097222222222222</v>
      </c>
      <c r="I9632" s="30">
        <f t="shared" si="151"/>
        <v>-44638.00118</v>
      </c>
      <c r="K9632" t="str">
        <f t="shared" si="150"/>
        <v/>
      </c>
    </row>
    <row r="9633">
      <c r="A9633" s="24">
        <v>44638.37260560185</v>
      </c>
      <c r="B9633" s="5" t="s">
        <v>6358</v>
      </c>
      <c r="C9633" s="5" t="s">
        <v>6119</v>
      </c>
      <c r="D9633" s="5" t="s">
        <v>142</v>
      </c>
      <c r="E9633" s="5">
        <v>2.0</v>
      </c>
      <c r="F9633" s="28">
        <f t="shared" si="67"/>
        <v>44638.45594</v>
      </c>
      <c r="G9633" s="32">
        <f t="shared" si="145"/>
        <v>44638.45594</v>
      </c>
      <c r="H9633" s="29">
        <v>0.59375</v>
      </c>
      <c r="I9633" s="30">
        <f t="shared" si="151"/>
        <v>-44637.86219</v>
      </c>
      <c r="K9633" t="str">
        <f t="shared" si="150"/>
        <v/>
      </c>
    </row>
    <row r="9634">
      <c r="A9634" s="24">
        <v>44638.37410356481</v>
      </c>
      <c r="B9634" s="5" t="s">
        <v>6118</v>
      </c>
      <c r="C9634" s="5" t="s">
        <v>6119</v>
      </c>
      <c r="D9634" s="5" t="s">
        <v>142</v>
      </c>
      <c r="E9634" s="5">
        <v>4.0</v>
      </c>
      <c r="F9634" s="28">
        <f t="shared" si="67"/>
        <v>44638.45744</v>
      </c>
      <c r="G9634" s="32">
        <f t="shared" si="145"/>
        <v>44638.45744</v>
      </c>
      <c r="H9634" s="29">
        <v>0.59375</v>
      </c>
      <c r="I9634" s="30">
        <f t="shared" si="151"/>
        <v>-44637.86369</v>
      </c>
      <c r="K9634" t="str">
        <f t="shared" si="150"/>
        <v/>
      </c>
    </row>
    <row r="9635">
      <c r="A9635" s="24">
        <v>44638.394552743055</v>
      </c>
      <c r="B9635" s="5" t="s">
        <v>6291</v>
      </c>
      <c r="C9635" s="5" t="s">
        <v>4595</v>
      </c>
      <c r="D9635" s="5" t="s">
        <v>624</v>
      </c>
      <c r="E9635" s="5">
        <v>8.0</v>
      </c>
      <c r="F9635" s="28">
        <f t="shared" si="67"/>
        <v>44638.47789</v>
      </c>
      <c r="G9635" s="32">
        <f t="shared" si="145"/>
        <v>44638.47789</v>
      </c>
      <c r="H9635" s="29">
        <v>0.6666666666666666</v>
      </c>
      <c r="I9635" s="30">
        <f t="shared" si="151"/>
        <v>-44637.81122</v>
      </c>
      <c r="K9635" t="str">
        <f t="shared" si="150"/>
        <v/>
      </c>
    </row>
    <row r="9636">
      <c r="A9636" s="24">
        <v>44638.39484670139</v>
      </c>
      <c r="B9636" s="5" t="s">
        <v>6351</v>
      </c>
      <c r="C9636" s="5" t="s">
        <v>4595</v>
      </c>
      <c r="D9636" s="5" t="s">
        <v>624</v>
      </c>
      <c r="E9636" s="5">
        <v>9.0</v>
      </c>
      <c r="F9636" s="28">
        <f t="shared" si="67"/>
        <v>44638.47818</v>
      </c>
      <c r="G9636" s="32">
        <f t="shared" si="145"/>
        <v>44638.47818</v>
      </c>
      <c r="H9636" s="29">
        <v>0.5506944444444445</v>
      </c>
      <c r="I9636" s="30">
        <f t="shared" si="151"/>
        <v>-44637.92749</v>
      </c>
      <c r="K9636" t="str">
        <f t="shared" si="150"/>
        <v/>
      </c>
    </row>
    <row r="9637">
      <c r="A9637" s="24">
        <v>44638.3951496875</v>
      </c>
      <c r="B9637" s="5" t="s">
        <v>6359</v>
      </c>
      <c r="C9637" s="5" t="s">
        <v>4595</v>
      </c>
      <c r="D9637" s="5" t="s">
        <v>624</v>
      </c>
      <c r="E9637" s="5">
        <v>10.0</v>
      </c>
      <c r="F9637" s="28">
        <f t="shared" si="67"/>
        <v>44638.47848</v>
      </c>
      <c r="G9637" s="32">
        <f t="shared" si="145"/>
        <v>44638.47848</v>
      </c>
      <c r="H9637" s="29">
        <v>0.5506944444444445</v>
      </c>
      <c r="I9637" s="30">
        <f t="shared" si="151"/>
        <v>-44637.92779</v>
      </c>
      <c r="K9637" t="str">
        <f t="shared" si="150"/>
        <v/>
      </c>
    </row>
    <row r="9638">
      <c r="A9638" s="24">
        <v>44638.49386125</v>
      </c>
      <c r="B9638" s="5" t="s">
        <v>5763</v>
      </c>
      <c r="C9638" s="5" t="s">
        <v>1292</v>
      </c>
      <c r="D9638" s="5" t="s">
        <v>6346</v>
      </c>
      <c r="E9638" s="5">
        <v>37.0</v>
      </c>
      <c r="F9638" s="28">
        <f t="shared" si="67"/>
        <v>44638.57719</v>
      </c>
      <c r="G9638" s="32">
        <f t="shared" si="145"/>
        <v>44638.57719</v>
      </c>
      <c r="H9638" s="29">
        <v>0.5694444444444444</v>
      </c>
      <c r="I9638" s="30">
        <f t="shared" si="151"/>
        <v>-44638.00775</v>
      </c>
      <c r="J9638" s="5" t="s">
        <v>1861</v>
      </c>
      <c r="K9638" t="str">
        <f t="shared" si="150"/>
        <v/>
      </c>
    </row>
    <row r="9639">
      <c r="A9639" s="24">
        <v>44638.49403050926</v>
      </c>
      <c r="B9639" s="5" t="s">
        <v>1293</v>
      </c>
      <c r="C9639" s="5" t="s">
        <v>1292</v>
      </c>
      <c r="D9639" s="5" t="s">
        <v>6346</v>
      </c>
      <c r="E9639" s="5">
        <v>38.0</v>
      </c>
      <c r="F9639" s="28">
        <f t="shared" si="67"/>
        <v>44638.57736</v>
      </c>
      <c r="G9639" s="32">
        <f t="shared" si="145"/>
        <v>44638.57736</v>
      </c>
      <c r="H9639" s="29">
        <v>0.5694444444444444</v>
      </c>
      <c r="I9639" s="30">
        <f t="shared" si="151"/>
        <v>-44638.00792</v>
      </c>
      <c r="J9639" s="5" t="s">
        <v>1861</v>
      </c>
      <c r="K9639" t="str">
        <f t="shared" si="150"/>
        <v/>
      </c>
    </row>
    <row r="9640">
      <c r="A9640" s="24">
        <v>44638.4942310301</v>
      </c>
      <c r="B9640" s="5" t="s">
        <v>3441</v>
      </c>
      <c r="C9640" s="5" t="s">
        <v>1292</v>
      </c>
      <c r="D9640" s="5" t="s">
        <v>6346</v>
      </c>
      <c r="E9640" s="5">
        <v>39.0</v>
      </c>
      <c r="F9640" s="28">
        <f t="shared" si="67"/>
        <v>44638.57756</v>
      </c>
      <c r="G9640" s="32">
        <f t="shared" si="145"/>
        <v>44638.57756</v>
      </c>
      <c r="H9640" s="29">
        <v>0.5694444444444444</v>
      </c>
      <c r="I9640" s="30">
        <f t="shared" si="151"/>
        <v>-44638.00812</v>
      </c>
      <c r="J9640" s="5" t="s">
        <v>1861</v>
      </c>
      <c r="K9640" t="str">
        <f t="shared" si="150"/>
        <v/>
      </c>
    </row>
    <row r="9641">
      <c r="A9641" s="24">
        <v>44638.494462523144</v>
      </c>
      <c r="B9641" s="5" t="s">
        <v>2565</v>
      </c>
      <c r="C9641" s="5" t="s">
        <v>1292</v>
      </c>
      <c r="D9641" s="5" t="s">
        <v>6346</v>
      </c>
      <c r="E9641" s="5">
        <v>40.0</v>
      </c>
      <c r="F9641" s="28">
        <f t="shared" si="67"/>
        <v>44638.5778</v>
      </c>
      <c r="G9641" s="32">
        <f t="shared" si="145"/>
        <v>44638.5778</v>
      </c>
      <c r="H9641" s="29">
        <v>0.5694444444444444</v>
      </c>
      <c r="I9641" s="30">
        <f t="shared" si="151"/>
        <v>-44638.00835</v>
      </c>
      <c r="J9641" s="5" t="s">
        <v>1861</v>
      </c>
      <c r="K9641" t="str">
        <f t="shared" si="150"/>
        <v/>
      </c>
    </row>
    <row r="9642">
      <c r="A9642" s="24">
        <v>44638.603628576384</v>
      </c>
      <c r="B9642" s="5" t="s">
        <v>6202</v>
      </c>
      <c r="C9642" s="5" t="s">
        <v>1787</v>
      </c>
      <c r="D9642" s="5" t="s">
        <v>2787</v>
      </c>
      <c r="E9642" s="5">
        <v>37.0</v>
      </c>
      <c r="F9642" s="28">
        <f t="shared" si="67"/>
        <v>44638.68696</v>
      </c>
      <c r="G9642" s="32">
        <f t="shared" si="145"/>
        <v>44638.68696</v>
      </c>
      <c r="I9642" t="str">
        <f t="shared" si="151"/>
        <v/>
      </c>
      <c r="K9642">
        <f t="shared" si="150"/>
        <v>37</v>
      </c>
    </row>
    <row r="9643">
      <c r="A9643" s="24">
        <v>44638.63217216435</v>
      </c>
      <c r="B9643" s="5" t="s">
        <v>6343</v>
      </c>
      <c r="C9643" s="5" t="s">
        <v>1787</v>
      </c>
      <c r="D9643" s="5" t="s">
        <v>2787</v>
      </c>
      <c r="F9643" s="28">
        <f t="shared" si="67"/>
        <v>44638.71551</v>
      </c>
      <c r="G9643" s="32">
        <f t="shared" si="145"/>
        <v>44638.71551</v>
      </c>
      <c r="I9643" t="str">
        <f t="shared" si="151"/>
        <v/>
      </c>
      <c r="K9643" t="str">
        <f t="shared" si="150"/>
        <v/>
      </c>
    </row>
    <row r="9644">
      <c r="A9644" s="24">
        <v>44638.637693958335</v>
      </c>
      <c r="B9644" s="5" t="s">
        <v>1032</v>
      </c>
      <c r="C9644" s="5" t="s">
        <v>1323</v>
      </c>
      <c r="D9644" s="5" t="s">
        <v>6360</v>
      </c>
      <c r="F9644" s="28">
        <f t="shared" si="67"/>
        <v>44638.72103</v>
      </c>
      <c r="G9644" s="32">
        <f t="shared" si="145"/>
        <v>44638.72103</v>
      </c>
      <c r="I9644" t="str">
        <f t="shared" si="151"/>
        <v/>
      </c>
      <c r="K9644" t="str">
        <f t="shared" si="150"/>
        <v/>
      </c>
    </row>
    <row r="9645">
      <c r="A9645" s="24">
        <v>44641.31482180556</v>
      </c>
      <c r="B9645" s="5" t="s">
        <v>1394</v>
      </c>
      <c r="C9645" s="5" t="s">
        <v>545</v>
      </c>
      <c r="D9645" s="5" t="s">
        <v>3246</v>
      </c>
      <c r="F9645" s="28">
        <f t="shared" si="67"/>
        <v>44641.39816</v>
      </c>
      <c r="G9645" s="32">
        <f t="shared" si="145"/>
        <v>44641.39816</v>
      </c>
      <c r="I9645" t="str">
        <f t="shared" si="151"/>
        <v/>
      </c>
      <c r="J9645" s="5" t="s">
        <v>4191</v>
      </c>
      <c r="K9645" t="str">
        <f t="shared" si="150"/>
        <v/>
      </c>
    </row>
    <row r="9646">
      <c r="A9646" s="24">
        <v>44641.32499109954</v>
      </c>
      <c r="B9646" s="5" t="s">
        <v>5018</v>
      </c>
      <c r="C9646" s="5" t="s">
        <v>545</v>
      </c>
      <c r="D9646" s="5" t="s">
        <v>3246</v>
      </c>
      <c r="F9646" s="28">
        <f t="shared" si="67"/>
        <v>44641.40832</v>
      </c>
      <c r="G9646" s="32">
        <f t="shared" si="145"/>
        <v>44641.40832</v>
      </c>
      <c r="H9646" s="29">
        <v>0.6055555555555555</v>
      </c>
      <c r="I9646" s="30">
        <f t="shared" si="151"/>
        <v>-44640.80277</v>
      </c>
      <c r="J9646" s="5" t="s">
        <v>5683</v>
      </c>
      <c r="K9646" t="str">
        <f t="shared" si="150"/>
        <v/>
      </c>
    </row>
    <row r="9647">
      <c r="A9647" s="24">
        <v>44641.33983337963</v>
      </c>
      <c r="B9647" s="5" t="s">
        <v>1931</v>
      </c>
      <c r="C9647" s="5" t="s">
        <v>5866</v>
      </c>
      <c r="D9647" s="5" t="s">
        <v>3246</v>
      </c>
      <c r="F9647" s="28">
        <f t="shared" si="67"/>
        <v>44641.42317</v>
      </c>
      <c r="G9647" s="32">
        <f t="shared" si="145"/>
        <v>44641.42317</v>
      </c>
      <c r="I9647" t="str">
        <f t="shared" si="151"/>
        <v/>
      </c>
      <c r="J9647" s="5" t="s">
        <v>5997</v>
      </c>
      <c r="K9647" t="str">
        <f t="shared" si="150"/>
        <v/>
      </c>
    </row>
    <row r="9648">
      <c r="A9648" s="24">
        <v>44641.37722539352</v>
      </c>
      <c r="B9648" s="5" t="s">
        <v>2548</v>
      </c>
      <c r="C9648" s="5" t="s">
        <v>545</v>
      </c>
      <c r="D9648" s="5" t="s">
        <v>3246</v>
      </c>
      <c r="F9648" s="28">
        <f t="shared" si="67"/>
        <v>44641.46056</v>
      </c>
      <c r="G9648" s="32">
        <f t="shared" si="145"/>
        <v>44641.46056</v>
      </c>
      <c r="I9648" t="str">
        <f t="shared" si="151"/>
        <v/>
      </c>
      <c r="J9648" s="5" t="s">
        <v>6042</v>
      </c>
      <c r="K9648" t="str">
        <f t="shared" si="150"/>
        <v/>
      </c>
    </row>
    <row r="9649">
      <c r="A9649" s="24">
        <v>44641.421174421295</v>
      </c>
      <c r="B9649" s="5" t="s">
        <v>6336</v>
      </c>
      <c r="C9649" s="5" t="s">
        <v>6337</v>
      </c>
      <c r="D9649" s="5" t="s">
        <v>4458</v>
      </c>
      <c r="E9649" s="5">
        <v>2.0</v>
      </c>
      <c r="F9649" s="28">
        <f t="shared" si="67"/>
        <v>44641.50451</v>
      </c>
      <c r="G9649" s="32">
        <f t="shared" si="145"/>
        <v>44641.50451</v>
      </c>
      <c r="H9649" s="29">
        <v>0.6666666666666666</v>
      </c>
      <c r="I9649" s="30">
        <f t="shared" si="151"/>
        <v>-44640.83784</v>
      </c>
      <c r="K9649" t="str">
        <f t="shared" si="150"/>
        <v/>
      </c>
    </row>
    <row r="9650">
      <c r="A9650" s="24">
        <v>44641.42155201389</v>
      </c>
      <c r="B9650" s="5" t="s">
        <v>6338</v>
      </c>
      <c r="C9650" s="5" t="s">
        <v>6337</v>
      </c>
      <c r="D9650" s="5" t="s">
        <v>4458</v>
      </c>
      <c r="E9650" s="5">
        <v>4.0</v>
      </c>
      <c r="F9650" s="28">
        <f t="shared" si="67"/>
        <v>44641.50489</v>
      </c>
      <c r="G9650" s="32">
        <f t="shared" si="145"/>
        <v>44641.50489</v>
      </c>
      <c r="H9650" s="29">
        <v>0.6666666666666666</v>
      </c>
      <c r="I9650" s="30">
        <f t="shared" si="151"/>
        <v>-44640.83822</v>
      </c>
      <c r="K9650" t="str">
        <f t="shared" si="150"/>
        <v/>
      </c>
    </row>
    <row r="9651">
      <c r="A9651" s="24">
        <v>44641.42948690972</v>
      </c>
      <c r="B9651" s="5" t="s">
        <v>563</v>
      </c>
      <c r="C9651" s="5" t="s">
        <v>564</v>
      </c>
      <c r="D9651" s="5" t="s">
        <v>624</v>
      </c>
      <c r="E9651" s="5">
        <v>38.0</v>
      </c>
      <c r="F9651" s="28">
        <f t="shared" si="67"/>
        <v>44641.51282</v>
      </c>
      <c r="G9651" s="32">
        <f t="shared" si="145"/>
        <v>44641.51282</v>
      </c>
      <c r="I9651" t="str">
        <f t="shared" si="151"/>
        <v/>
      </c>
      <c r="J9651" s="5" t="s">
        <v>1861</v>
      </c>
      <c r="K9651">
        <f t="shared" si="150"/>
        <v>38</v>
      </c>
    </row>
    <row r="9652">
      <c r="A9652" s="24">
        <v>44641.522937685186</v>
      </c>
      <c r="B9652" s="5" t="s">
        <v>6361</v>
      </c>
      <c r="C9652" s="5" t="s">
        <v>2086</v>
      </c>
      <c r="D9652" s="5" t="s">
        <v>6362</v>
      </c>
      <c r="E9652" s="5">
        <v>7.0</v>
      </c>
      <c r="F9652" s="28">
        <f t="shared" si="67"/>
        <v>44641.60627</v>
      </c>
      <c r="G9652" s="32">
        <f t="shared" si="145"/>
        <v>44641.60627</v>
      </c>
      <c r="H9652" s="29">
        <v>0.6666666666666666</v>
      </c>
      <c r="I9652" s="30">
        <f t="shared" si="151"/>
        <v>-44640.9396</v>
      </c>
      <c r="K9652" t="str">
        <f t="shared" si="150"/>
        <v/>
      </c>
    </row>
    <row r="9653">
      <c r="A9653" s="24">
        <v>44641.52339994213</v>
      </c>
      <c r="B9653" s="5" t="s">
        <v>6363</v>
      </c>
      <c r="C9653" s="5" t="s">
        <v>2086</v>
      </c>
      <c r="D9653" s="5" t="s">
        <v>6362</v>
      </c>
      <c r="E9653" s="5">
        <v>8.0</v>
      </c>
      <c r="F9653" s="28">
        <f t="shared" si="67"/>
        <v>44641.60673</v>
      </c>
      <c r="G9653" s="32">
        <f t="shared" si="145"/>
        <v>44641.60673</v>
      </c>
      <c r="H9653" s="29">
        <v>0.6666666666666666</v>
      </c>
      <c r="I9653" s="30">
        <f t="shared" si="151"/>
        <v>-44640.94007</v>
      </c>
      <c r="K9653" t="str">
        <f t="shared" si="150"/>
        <v/>
      </c>
    </row>
    <row r="9654">
      <c r="A9654" s="24">
        <v>44641.52394814815</v>
      </c>
      <c r="B9654" s="5" t="s">
        <v>6364</v>
      </c>
      <c r="C9654" s="5" t="s">
        <v>2086</v>
      </c>
      <c r="D9654" s="5" t="s">
        <v>6362</v>
      </c>
      <c r="E9654" s="5">
        <v>9.0</v>
      </c>
      <c r="F9654" s="28">
        <f t="shared" si="67"/>
        <v>44641.60728</v>
      </c>
      <c r="G9654" s="32">
        <f t="shared" si="145"/>
        <v>44641.60728</v>
      </c>
      <c r="H9654" s="29">
        <v>0.6666666666666666</v>
      </c>
      <c r="I9654" s="30">
        <f t="shared" si="151"/>
        <v>-44640.94061</v>
      </c>
      <c r="K9654" t="str">
        <f t="shared" si="150"/>
        <v/>
      </c>
    </row>
    <row r="9655">
      <c r="A9655" s="24">
        <v>44641.5242816088</v>
      </c>
      <c r="B9655" s="5" t="s">
        <v>6365</v>
      </c>
      <c r="C9655" s="5" t="s">
        <v>2086</v>
      </c>
      <c r="D9655" s="5" t="s">
        <v>6362</v>
      </c>
      <c r="E9655" s="5">
        <v>10.0</v>
      </c>
      <c r="F9655" s="28">
        <f t="shared" si="67"/>
        <v>44641.60761</v>
      </c>
      <c r="G9655" s="32">
        <f t="shared" si="145"/>
        <v>44641.60761</v>
      </c>
      <c r="H9655" s="29">
        <v>0.6666666666666666</v>
      </c>
      <c r="I9655" s="30">
        <f t="shared" si="151"/>
        <v>-44640.94095</v>
      </c>
      <c r="K9655" t="str">
        <f t="shared" si="150"/>
        <v/>
      </c>
    </row>
    <row r="9656">
      <c r="A9656" s="24">
        <v>44641.61622358796</v>
      </c>
      <c r="B9656" s="5" t="s">
        <v>6366</v>
      </c>
      <c r="C9656" s="5" t="s">
        <v>1787</v>
      </c>
      <c r="D9656" s="5" t="s">
        <v>2787</v>
      </c>
      <c r="F9656" s="28">
        <f t="shared" si="67"/>
        <v>44641.69956</v>
      </c>
      <c r="G9656" s="32">
        <f t="shared" si="145"/>
        <v>44641.69956</v>
      </c>
      <c r="I9656" t="str">
        <f t="shared" si="151"/>
        <v/>
      </c>
      <c r="K9656" t="str">
        <f t="shared" si="150"/>
        <v/>
      </c>
    </row>
    <row r="9657">
      <c r="A9657" s="24">
        <v>44641.63706329861</v>
      </c>
      <c r="B9657" s="5" t="s">
        <v>3401</v>
      </c>
      <c r="C9657" s="5" t="s">
        <v>1787</v>
      </c>
      <c r="D9657" s="5" t="s">
        <v>2787</v>
      </c>
      <c r="F9657" s="28">
        <f t="shared" si="67"/>
        <v>44641.7204</v>
      </c>
      <c r="G9657" s="32">
        <f t="shared" si="145"/>
        <v>44641.7204</v>
      </c>
      <c r="I9657" t="str">
        <f t="shared" si="151"/>
        <v/>
      </c>
      <c r="K9657" t="str">
        <f t="shared" si="150"/>
        <v/>
      </c>
    </row>
    <row r="9658">
      <c r="A9658" s="24">
        <v>44642.259478946755</v>
      </c>
      <c r="B9658" s="5" t="s">
        <v>2911</v>
      </c>
      <c r="C9658" s="5" t="s">
        <v>516</v>
      </c>
      <c r="D9658" s="5" t="s">
        <v>2911</v>
      </c>
      <c r="F9658" s="28">
        <f t="shared" si="67"/>
        <v>44642.34281</v>
      </c>
      <c r="G9658" s="32">
        <f t="shared" si="145"/>
        <v>44642.34281</v>
      </c>
      <c r="H9658" s="29">
        <v>0.6305555555555555</v>
      </c>
      <c r="I9658" s="30">
        <f t="shared" si="151"/>
        <v>-44641.71226</v>
      </c>
      <c r="J9658" s="5" t="s">
        <v>3959</v>
      </c>
      <c r="K9658" t="str">
        <f t="shared" si="150"/>
        <v/>
      </c>
    </row>
    <row r="9659">
      <c r="A9659" s="24">
        <v>44642.2819863426</v>
      </c>
      <c r="B9659" s="5" t="s">
        <v>563</v>
      </c>
      <c r="C9659" s="5" t="s">
        <v>766</v>
      </c>
      <c r="D9659" s="5" t="s">
        <v>624</v>
      </c>
      <c r="E9659" s="5">
        <v>37.0</v>
      </c>
      <c r="F9659" s="28">
        <f t="shared" si="67"/>
        <v>44642.36532</v>
      </c>
      <c r="G9659" s="32">
        <f t="shared" si="145"/>
        <v>44642.36532</v>
      </c>
      <c r="I9659" t="str">
        <f t="shared" si="151"/>
        <v/>
      </c>
      <c r="J9659" s="5" t="s">
        <v>1861</v>
      </c>
      <c r="K9659">
        <f t="shared" si="150"/>
        <v>37</v>
      </c>
    </row>
    <row r="9660">
      <c r="A9660" s="24">
        <v>44642.31508917824</v>
      </c>
      <c r="B9660" s="5" t="s">
        <v>6367</v>
      </c>
      <c r="C9660" s="5" t="s">
        <v>4595</v>
      </c>
      <c r="D9660" s="5" t="s">
        <v>624</v>
      </c>
      <c r="E9660" s="5">
        <v>2.0</v>
      </c>
      <c r="F9660" s="28">
        <f t="shared" si="67"/>
        <v>44642.39842</v>
      </c>
      <c r="G9660" s="32">
        <f t="shared" si="145"/>
        <v>44642.39842</v>
      </c>
      <c r="H9660" s="29">
        <v>0.5923611111111111</v>
      </c>
      <c r="I9660" s="30">
        <f t="shared" si="151"/>
        <v>-44641.80606</v>
      </c>
      <c r="K9660" t="str">
        <f t="shared" si="150"/>
        <v/>
      </c>
    </row>
    <row r="9661">
      <c r="A9661" s="24">
        <v>44642.31593728009</v>
      </c>
      <c r="B9661" s="5" t="s">
        <v>6250</v>
      </c>
      <c r="C9661" s="5" t="s">
        <v>4595</v>
      </c>
      <c r="D9661" s="5" t="s">
        <v>624</v>
      </c>
      <c r="E9661" s="5">
        <v>4.0</v>
      </c>
      <c r="F9661" s="28">
        <f t="shared" si="67"/>
        <v>44642.39927</v>
      </c>
      <c r="G9661" s="32">
        <f t="shared" si="145"/>
        <v>44642.39927</v>
      </c>
      <c r="H9661" s="29">
        <v>0.5923611111111111</v>
      </c>
      <c r="I9661" s="30">
        <f t="shared" si="151"/>
        <v>-44641.80691</v>
      </c>
      <c r="K9661" t="str">
        <f t="shared" si="150"/>
        <v/>
      </c>
    </row>
    <row r="9662">
      <c r="A9662" s="24">
        <v>44642.31621326389</v>
      </c>
      <c r="B9662" s="5" t="s">
        <v>6368</v>
      </c>
      <c r="C9662" s="5" t="s">
        <v>4595</v>
      </c>
      <c r="D9662" s="5" t="s">
        <v>624</v>
      </c>
      <c r="E9662" s="5">
        <v>5.0</v>
      </c>
      <c r="F9662" s="28">
        <f t="shared" si="67"/>
        <v>44642.39955</v>
      </c>
      <c r="G9662" s="32">
        <f t="shared" si="145"/>
        <v>44642.39955</v>
      </c>
      <c r="H9662" s="29">
        <v>0.5923611111111111</v>
      </c>
      <c r="I9662" s="30">
        <f t="shared" si="151"/>
        <v>-44641.80719</v>
      </c>
      <c r="K9662" t="str">
        <f t="shared" si="150"/>
        <v/>
      </c>
    </row>
    <row r="9663">
      <c r="A9663" s="24">
        <v>44642.32401383102</v>
      </c>
      <c r="B9663" s="5" t="s">
        <v>6369</v>
      </c>
      <c r="C9663" s="5" t="s">
        <v>4460</v>
      </c>
      <c r="D9663" s="5" t="s">
        <v>139</v>
      </c>
      <c r="E9663" s="5">
        <v>7.0</v>
      </c>
      <c r="F9663" s="28">
        <f t="shared" si="67"/>
        <v>44642.40735</v>
      </c>
      <c r="G9663" s="32">
        <f t="shared" si="145"/>
        <v>44642.40735</v>
      </c>
      <c r="H9663" s="29">
        <v>0.41180555555555554</v>
      </c>
      <c r="I9663" s="30">
        <f t="shared" si="151"/>
        <v>-44641.99554</v>
      </c>
      <c r="K9663" t="str">
        <f t="shared" si="150"/>
        <v/>
      </c>
    </row>
    <row r="9664">
      <c r="A9664" s="24">
        <v>44642.33204807871</v>
      </c>
      <c r="B9664" s="5" t="s">
        <v>864</v>
      </c>
      <c r="C9664" s="5" t="s">
        <v>6370</v>
      </c>
      <c r="D9664" s="5" t="s">
        <v>6092</v>
      </c>
      <c r="E9664" s="5">
        <v>8.0</v>
      </c>
      <c r="F9664" s="28">
        <f t="shared" si="67"/>
        <v>44642.41538</v>
      </c>
      <c r="G9664" s="32">
        <f t="shared" si="145"/>
        <v>44642.41538</v>
      </c>
      <c r="H9664" s="29">
        <v>0.4326388888888889</v>
      </c>
      <c r="I9664" s="30">
        <f t="shared" si="151"/>
        <v>-44641.98274</v>
      </c>
      <c r="K9664" t="str">
        <f t="shared" si="150"/>
        <v/>
      </c>
    </row>
    <row r="9665">
      <c r="A9665" s="24">
        <v>44642.338523796294</v>
      </c>
      <c r="B9665" s="5" t="s">
        <v>1704</v>
      </c>
      <c r="C9665" s="5" t="s">
        <v>1705</v>
      </c>
      <c r="D9665" s="5" t="s">
        <v>6146</v>
      </c>
      <c r="E9665" s="5">
        <v>9.0</v>
      </c>
      <c r="F9665" s="28">
        <f t="shared" si="67"/>
        <v>44642.42186</v>
      </c>
      <c r="G9665" s="32">
        <f t="shared" si="145"/>
        <v>44642.42186</v>
      </c>
      <c r="H9665" s="29">
        <v>0.4708333333333333</v>
      </c>
      <c r="I9665" s="30">
        <f t="shared" si="151"/>
        <v>-44641.95102</v>
      </c>
      <c r="K9665" t="str">
        <f t="shared" si="150"/>
        <v/>
      </c>
    </row>
    <row r="9666">
      <c r="A9666" s="24">
        <v>44642.41767466435</v>
      </c>
      <c r="B9666" s="5" t="s">
        <v>5964</v>
      </c>
      <c r="C9666" s="5" t="s">
        <v>5949</v>
      </c>
      <c r="D9666" s="5" t="s">
        <v>2318</v>
      </c>
      <c r="E9666" s="5">
        <v>7.0</v>
      </c>
      <c r="F9666" s="28">
        <f t="shared" si="67"/>
        <v>44642.50101</v>
      </c>
      <c r="G9666" s="32">
        <f t="shared" si="145"/>
        <v>44642.50101</v>
      </c>
      <c r="H9666" s="29">
        <v>0.49722222222222223</v>
      </c>
      <c r="I9666" s="30">
        <f t="shared" si="151"/>
        <v>-44642.00379</v>
      </c>
      <c r="K9666" t="str">
        <f t="shared" si="150"/>
        <v/>
      </c>
    </row>
    <row r="9667">
      <c r="A9667" s="24">
        <v>44642.452549270834</v>
      </c>
      <c r="B9667" s="5" t="s">
        <v>6371</v>
      </c>
      <c r="C9667" s="5" t="s">
        <v>4547</v>
      </c>
      <c r="D9667" s="5" t="s">
        <v>5886</v>
      </c>
      <c r="E9667" s="5">
        <v>38.0</v>
      </c>
      <c r="F9667" s="28">
        <f t="shared" si="67"/>
        <v>44642.53588</v>
      </c>
      <c r="G9667" s="32">
        <f t="shared" si="145"/>
        <v>44642.53588</v>
      </c>
      <c r="H9667" s="29">
        <v>0.5840277777777778</v>
      </c>
      <c r="I9667" s="30">
        <f t="shared" si="151"/>
        <v>-44641.95185</v>
      </c>
      <c r="J9667" s="5" t="s">
        <v>1861</v>
      </c>
      <c r="K9667" t="str">
        <f t="shared" si="150"/>
        <v/>
      </c>
    </row>
    <row r="9668">
      <c r="A9668" s="24">
        <v>44642.46188420139</v>
      </c>
      <c r="B9668" s="5" t="s">
        <v>6372</v>
      </c>
      <c r="C9668" s="5" t="s">
        <v>766</v>
      </c>
      <c r="D9668" s="5" t="s">
        <v>624</v>
      </c>
      <c r="E9668" s="5">
        <v>39.0</v>
      </c>
      <c r="F9668" s="28">
        <f t="shared" si="67"/>
        <v>44642.54522</v>
      </c>
      <c r="G9668" s="32">
        <f t="shared" si="145"/>
        <v>44642.54522</v>
      </c>
      <c r="I9668" t="str">
        <f t="shared" si="151"/>
        <v/>
      </c>
      <c r="J9668" s="5" t="s">
        <v>1861</v>
      </c>
      <c r="K9668">
        <f t="shared" si="150"/>
        <v>39</v>
      </c>
    </row>
    <row r="9669">
      <c r="A9669" s="24">
        <v>44642.462571076394</v>
      </c>
      <c r="B9669" s="5" t="s">
        <v>6373</v>
      </c>
      <c r="C9669" s="5" t="s">
        <v>6374</v>
      </c>
      <c r="D9669" s="5" t="s">
        <v>624</v>
      </c>
      <c r="E9669" s="5">
        <v>40.0</v>
      </c>
      <c r="F9669" s="28">
        <f t="shared" si="67"/>
        <v>44642.5459</v>
      </c>
      <c r="G9669" s="32">
        <f t="shared" si="145"/>
        <v>44642.5459</v>
      </c>
      <c r="H9669" s="29">
        <v>0.6048611111111111</v>
      </c>
      <c r="I9669" s="30">
        <f t="shared" si="151"/>
        <v>-44641.94104</v>
      </c>
      <c r="J9669" s="5" t="s">
        <v>1861</v>
      </c>
      <c r="K9669" t="str">
        <f t="shared" si="150"/>
        <v/>
      </c>
    </row>
    <row r="9670">
      <c r="A9670" s="24">
        <v>44642.61867118056</v>
      </c>
      <c r="B9670" s="5" t="s">
        <v>6375</v>
      </c>
      <c r="C9670" s="5" t="s">
        <v>1787</v>
      </c>
      <c r="D9670" s="5" t="s">
        <v>3246</v>
      </c>
      <c r="F9670" s="28">
        <f t="shared" si="67"/>
        <v>44642.702</v>
      </c>
      <c r="G9670" s="32">
        <f t="shared" si="145"/>
        <v>44642.702</v>
      </c>
      <c r="I9670" t="str">
        <f t="shared" si="151"/>
        <v/>
      </c>
      <c r="K9670" t="str">
        <f t="shared" si="150"/>
        <v/>
      </c>
    </row>
    <row r="9671">
      <c r="A9671" s="24">
        <v>44642.64138706018</v>
      </c>
      <c r="B9671" s="5" t="s">
        <v>3401</v>
      </c>
      <c r="C9671" s="5" t="s">
        <v>1787</v>
      </c>
      <c r="D9671" s="5" t="s">
        <v>3246</v>
      </c>
      <c r="F9671" s="28">
        <f t="shared" si="67"/>
        <v>44642.72472</v>
      </c>
      <c r="G9671" s="32">
        <f t="shared" si="145"/>
        <v>44642.72472</v>
      </c>
      <c r="I9671" t="str">
        <f t="shared" si="151"/>
        <v/>
      </c>
      <c r="K9671" t="str">
        <f t="shared" si="150"/>
        <v/>
      </c>
    </row>
    <row r="9672">
      <c r="A9672" s="24">
        <v>44642.64664806713</v>
      </c>
      <c r="B9672" s="5" t="s">
        <v>6376</v>
      </c>
      <c r="C9672" s="5" t="s">
        <v>6377</v>
      </c>
      <c r="D9672" s="5" t="s">
        <v>142</v>
      </c>
      <c r="F9672" s="28">
        <f t="shared" si="67"/>
        <v>44642.72998</v>
      </c>
      <c r="G9672" s="32">
        <f t="shared" si="145"/>
        <v>44642.72998</v>
      </c>
      <c r="I9672" t="str">
        <f t="shared" si="151"/>
        <v/>
      </c>
      <c r="K9672" t="str">
        <f t="shared" si="150"/>
        <v/>
      </c>
    </row>
    <row r="9673">
      <c r="A9673" s="24">
        <v>44642.64717325231</v>
      </c>
      <c r="B9673" s="5" t="s">
        <v>6378</v>
      </c>
      <c r="C9673" s="5" t="s">
        <v>6379</v>
      </c>
      <c r="D9673" s="5" t="s">
        <v>2943</v>
      </c>
      <c r="F9673" s="28">
        <f t="shared" si="67"/>
        <v>44642.73051</v>
      </c>
      <c r="G9673" s="32">
        <f t="shared" si="145"/>
        <v>44642.73051</v>
      </c>
      <c r="I9673" t="str">
        <f t="shared" si="151"/>
        <v/>
      </c>
      <c r="K9673" t="str">
        <f t="shared" si="150"/>
        <v/>
      </c>
    </row>
    <row r="9674">
      <c r="A9674" s="24">
        <v>44642.647436053245</v>
      </c>
      <c r="B9674" s="5" t="s">
        <v>6380</v>
      </c>
      <c r="C9674" s="5" t="s">
        <v>6381</v>
      </c>
      <c r="D9674" s="5" t="s">
        <v>1378</v>
      </c>
      <c r="F9674" s="28">
        <f t="shared" si="67"/>
        <v>44642.73077</v>
      </c>
      <c r="G9674" s="32">
        <f t="shared" si="145"/>
        <v>44642.73077</v>
      </c>
      <c r="I9674" t="str">
        <f t="shared" si="151"/>
        <v/>
      </c>
      <c r="K9674" t="str">
        <f t="shared" si="150"/>
        <v/>
      </c>
    </row>
    <row r="9675">
      <c r="A9675" s="24">
        <v>44643.267231261576</v>
      </c>
      <c r="B9675" s="5" t="s">
        <v>671</v>
      </c>
      <c r="C9675" s="5" t="s">
        <v>660</v>
      </c>
      <c r="D9675" s="5" t="s">
        <v>6382</v>
      </c>
      <c r="F9675" s="28">
        <f t="shared" si="67"/>
        <v>44643.35056</v>
      </c>
      <c r="G9675" s="32">
        <f t="shared" si="145"/>
        <v>44643.35056</v>
      </c>
      <c r="I9675" t="str">
        <f t="shared" si="151"/>
        <v/>
      </c>
      <c r="K9675" t="str">
        <f t="shared" si="150"/>
        <v/>
      </c>
    </row>
    <row r="9676">
      <c r="A9676" s="24">
        <v>44643.32299094908</v>
      </c>
      <c r="B9676" s="5" t="s">
        <v>6383</v>
      </c>
      <c r="C9676" s="5" t="s">
        <v>1676</v>
      </c>
      <c r="D9676" s="5" t="s">
        <v>607</v>
      </c>
      <c r="E9676" s="5">
        <v>2.0</v>
      </c>
      <c r="F9676" s="28">
        <f t="shared" si="67"/>
        <v>44643.40632</v>
      </c>
      <c r="G9676" s="32">
        <f t="shared" si="145"/>
        <v>44643.40632</v>
      </c>
      <c r="H9676" s="29">
        <v>0.38055555555555554</v>
      </c>
      <c r="I9676" s="30">
        <f t="shared" si="151"/>
        <v>-44643.02577</v>
      </c>
      <c r="K9676" t="str">
        <f t="shared" si="150"/>
        <v/>
      </c>
    </row>
    <row r="9677">
      <c r="A9677" s="24">
        <v>44643.32854563657</v>
      </c>
      <c r="B9677" s="5" t="s">
        <v>5018</v>
      </c>
      <c r="C9677" s="5" t="s">
        <v>545</v>
      </c>
      <c r="D9677" s="5" t="s">
        <v>3246</v>
      </c>
      <c r="F9677" s="28">
        <f t="shared" si="67"/>
        <v>44643.41188</v>
      </c>
      <c r="G9677" s="32">
        <f t="shared" si="145"/>
        <v>44643.41188</v>
      </c>
      <c r="H9677" s="29">
        <v>0.4777777777777778</v>
      </c>
      <c r="I9677" s="30">
        <f t="shared" si="151"/>
        <v>-44642.9341</v>
      </c>
      <c r="J9677" s="5" t="s">
        <v>3959</v>
      </c>
      <c r="K9677" t="str">
        <f t="shared" si="150"/>
        <v/>
      </c>
    </row>
    <row r="9678">
      <c r="A9678" s="24">
        <v>44643.41533002315</v>
      </c>
      <c r="B9678" s="5" t="s">
        <v>6384</v>
      </c>
      <c r="C9678" s="5" t="s">
        <v>1813</v>
      </c>
      <c r="D9678" s="5" t="s">
        <v>6385</v>
      </c>
      <c r="F9678" s="28">
        <f t="shared" si="67"/>
        <v>44643.49866</v>
      </c>
      <c r="G9678" s="32">
        <f t="shared" si="145"/>
        <v>44643.49866</v>
      </c>
      <c r="I9678" t="str">
        <f t="shared" si="151"/>
        <v/>
      </c>
      <c r="K9678" t="str">
        <f t="shared" si="150"/>
        <v/>
      </c>
    </row>
    <row r="9679">
      <c r="A9679" s="24">
        <v>44643.41571570602</v>
      </c>
      <c r="B9679" s="5" t="s">
        <v>6386</v>
      </c>
      <c r="C9679" s="5" t="s">
        <v>1768</v>
      </c>
      <c r="D9679" s="5" t="s">
        <v>6387</v>
      </c>
      <c r="F9679" s="28">
        <f t="shared" si="67"/>
        <v>44643.49905</v>
      </c>
      <c r="G9679" s="32">
        <f t="shared" si="145"/>
        <v>44643.49905</v>
      </c>
      <c r="I9679" t="str">
        <f t="shared" si="151"/>
        <v/>
      </c>
      <c r="K9679" t="str">
        <f t="shared" si="150"/>
        <v/>
      </c>
    </row>
    <row r="9680">
      <c r="A9680" s="24">
        <v>44643.441764710646</v>
      </c>
      <c r="B9680" s="5" t="s">
        <v>6388</v>
      </c>
      <c r="C9680" s="5" t="s">
        <v>6389</v>
      </c>
      <c r="D9680" s="5" t="s">
        <v>2620</v>
      </c>
      <c r="E9680" s="5">
        <v>2.0</v>
      </c>
      <c r="F9680" s="28">
        <f t="shared" si="67"/>
        <v>44643.5251</v>
      </c>
      <c r="G9680" s="32">
        <f t="shared" si="145"/>
        <v>44643.5251</v>
      </c>
      <c r="H9680" s="29">
        <v>0.5541666666666667</v>
      </c>
      <c r="I9680" s="30">
        <f t="shared" si="151"/>
        <v>-44642.97093</v>
      </c>
      <c r="K9680" t="str">
        <f t="shared" si="150"/>
        <v/>
      </c>
    </row>
    <row r="9681">
      <c r="A9681" s="24">
        <v>44643.44246019676</v>
      </c>
      <c r="B9681" s="5" t="s">
        <v>6390</v>
      </c>
      <c r="C9681" s="5" t="s">
        <v>6391</v>
      </c>
      <c r="D9681" s="5" t="s">
        <v>6392</v>
      </c>
      <c r="E9681" s="5">
        <v>4.0</v>
      </c>
      <c r="F9681" s="28">
        <f t="shared" si="67"/>
        <v>44643.52579</v>
      </c>
      <c r="G9681" s="32">
        <f t="shared" si="145"/>
        <v>44643.52579</v>
      </c>
      <c r="H9681" s="29">
        <v>0.4895833333333333</v>
      </c>
      <c r="I9681" s="30">
        <f t="shared" si="151"/>
        <v>-44643.03621</v>
      </c>
      <c r="K9681" t="str">
        <f t="shared" si="150"/>
        <v/>
      </c>
    </row>
    <row r="9682">
      <c r="A9682" s="24">
        <v>44643.44571759259</v>
      </c>
      <c r="B9682" s="5" t="s">
        <v>4404</v>
      </c>
      <c r="C9682" s="5" t="s">
        <v>564</v>
      </c>
      <c r="D9682" s="5" t="s">
        <v>624</v>
      </c>
      <c r="E9682" s="5">
        <v>40.0</v>
      </c>
      <c r="F9682" s="28">
        <f t="shared" si="67"/>
        <v>44643.52905</v>
      </c>
      <c r="G9682" s="32">
        <f t="shared" si="145"/>
        <v>44643.52905</v>
      </c>
      <c r="I9682" t="str">
        <f t="shared" si="151"/>
        <v/>
      </c>
      <c r="J9682" s="5" t="s">
        <v>1861</v>
      </c>
      <c r="K9682">
        <f t="shared" si="150"/>
        <v>40</v>
      </c>
    </row>
    <row r="9683">
      <c r="A9683" s="24">
        <v>44643.466926099536</v>
      </c>
      <c r="B9683" s="5" t="s">
        <v>563</v>
      </c>
      <c r="C9683" s="5" t="s">
        <v>766</v>
      </c>
      <c r="F9683" s="28">
        <f t="shared" si="67"/>
        <v>44643.55026</v>
      </c>
      <c r="G9683" s="32">
        <f t="shared" si="145"/>
        <v>44643.55026</v>
      </c>
      <c r="I9683" t="str">
        <f t="shared" si="151"/>
        <v/>
      </c>
      <c r="K9683" t="str">
        <f t="shared" si="150"/>
        <v/>
      </c>
    </row>
    <row r="9684">
      <c r="A9684" s="24">
        <v>44643.467213449076</v>
      </c>
      <c r="B9684" s="5" t="s">
        <v>4204</v>
      </c>
      <c r="C9684" s="5" t="s">
        <v>832</v>
      </c>
      <c r="F9684" s="28">
        <f t="shared" si="67"/>
        <v>44643.55055</v>
      </c>
      <c r="G9684" s="32">
        <f t="shared" si="145"/>
        <v>44643.55055</v>
      </c>
      <c r="I9684" t="str">
        <f t="shared" si="151"/>
        <v/>
      </c>
      <c r="K9684" t="str">
        <f t="shared" si="150"/>
        <v/>
      </c>
    </row>
    <row r="9685">
      <c r="A9685" s="24">
        <v>44643.5120459375</v>
      </c>
      <c r="B9685" s="5" t="s">
        <v>6393</v>
      </c>
      <c r="D9685" s="5" t="s">
        <v>6394</v>
      </c>
      <c r="E9685" s="5">
        <v>4.0</v>
      </c>
      <c r="F9685" s="28">
        <f t="shared" si="67"/>
        <v>44643.59538</v>
      </c>
      <c r="G9685" s="32">
        <f t="shared" si="145"/>
        <v>44643.59538</v>
      </c>
      <c r="H9685" s="29">
        <v>0.5770833333333333</v>
      </c>
      <c r="I9685" s="30">
        <f t="shared" si="151"/>
        <v>-44643.0183</v>
      </c>
      <c r="K9685" t="str">
        <f t="shared" si="150"/>
        <v/>
      </c>
    </row>
    <row r="9686">
      <c r="A9686" s="24">
        <v>44643.636760925925</v>
      </c>
      <c r="B9686" s="5" t="s">
        <v>3401</v>
      </c>
      <c r="C9686" s="5" t="s">
        <v>1787</v>
      </c>
      <c r="D9686" s="5" t="s">
        <v>2787</v>
      </c>
      <c r="F9686" s="28">
        <f t="shared" si="67"/>
        <v>44643.72009</v>
      </c>
      <c r="G9686" s="32">
        <f t="shared" si="145"/>
        <v>44643.72009</v>
      </c>
      <c r="I9686" t="str">
        <f t="shared" si="151"/>
        <v/>
      </c>
      <c r="K9686" t="str">
        <f t="shared" si="150"/>
        <v/>
      </c>
    </row>
    <row r="9687">
      <c r="A9687" s="24">
        <v>44644.27727600695</v>
      </c>
      <c r="B9687" s="5" t="s">
        <v>6384</v>
      </c>
      <c r="C9687" s="5" t="s">
        <v>1768</v>
      </c>
      <c r="D9687" s="5" t="s">
        <v>3246</v>
      </c>
      <c r="F9687" s="28">
        <f t="shared" si="67"/>
        <v>44644.36061</v>
      </c>
      <c r="G9687" s="32">
        <f t="shared" si="145"/>
        <v>44644.36061</v>
      </c>
      <c r="I9687" t="str">
        <f t="shared" si="151"/>
        <v/>
      </c>
      <c r="J9687" s="5" t="s">
        <v>4191</v>
      </c>
      <c r="K9687" t="str">
        <f t="shared" si="150"/>
        <v/>
      </c>
    </row>
    <row r="9688">
      <c r="A9688" s="24">
        <v>44644.28683370371</v>
      </c>
      <c r="B9688" s="5" t="s">
        <v>3053</v>
      </c>
      <c r="C9688" s="5" t="s">
        <v>976</v>
      </c>
      <c r="D9688" s="5" t="s">
        <v>5739</v>
      </c>
      <c r="E9688" s="5">
        <v>4.0</v>
      </c>
      <c r="F9688" s="28">
        <f t="shared" si="67"/>
        <v>44644.37017</v>
      </c>
      <c r="G9688" s="32">
        <f t="shared" si="145"/>
        <v>44644.37017</v>
      </c>
      <c r="H9688" s="29">
        <v>0.33611111111111114</v>
      </c>
      <c r="I9688" s="30">
        <f t="shared" si="151"/>
        <v>-44644.03406</v>
      </c>
      <c r="K9688" t="str">
        <f t="shared" si="150"/>
        <v/>
      </c>
    </row>
    <row r="9689">
      <c r="A9689" s="24">
        <v>44644.296424942135</v>
      </c>
      <c r="B9689" s="5" t="s">
        <v>5018</v>
      </c>
      <c r="C9689" s="5" t="s">
        <v>1813</v>
      </c>
      <c r="D9689" s="5" t="s">
        <v>3246</v>
      </c>
      <c r="F9689" s="28">
        <f t="shared" si="67"/>
        <v>44644.37976</v>
      </c>
      <c r="G9689" s="32">
        <f t="shared" si="145"/>
        <v>44644.37976</v>
      </c>
      <c r="H9689" s="29">
        <v>0.6006944444444444</v>
      </c>
      <c r="I9689" s="30">
        <f t="shared" si="151"/>
        <v>-44643.77906</v>
      </c>
      <c r="J9689" s="5" t="s">
        <v>5683</v>
      </c>
      <c r="K9689" t="str">
        <f t="shared" si="150"/>
        <v/>
      </c>
    </row>
    <row r="9690">
      <c r="A9690" s="24">
        <v>44644.31785478009</v>
      </c>
      <c r="B9690" s="5" t="s">
        <v>761</v>
      </c>
      <c r="C9690" s="5" t="s">
        <v>762</v>
      </c>
      <c r="D9690" s="5" t="s">
        <v>624</v>
      </c>
      <c r="E9690" s="5">
        <v>39.0</v>
      </c>
      <c r="F9690" s="28">
        <f t="shared" si="67"/>
        <v>44644.40119</v>
      </c>
      <c r="G9690" s="32">
        <f t="shared" si="145"/>
        <v>44644.40119</v>
      </c>
      <c r="H9690" s="29">
        <v>0.6666666666666666</v>
      </c>
      <c r="I9690" s="30">
        <f t="shared" si="151"/>
        <v>-44643.73452</v>
      </c>
      <c r="J9690" s="5" t="s">
        <v>1861</v>
      </c>
      <c r="K9690" t="str">
        <f t="shared" si="150"/>
        <v/>
      </c>
    </row>
    <row r="9691">
      <c r="A9691" s="24">
        <v>44644.38497865741</v>
      </c>
      <c r="B9691" s="5" t="s">
        <v>4184</v>
      </c>
      <c r="C9691" s="5" t="s">
        <v>882</v>
      </c>
      <c r="D9691" s="5" t="s">
        <v>6395</v>
      </c>
      <c r="E9691" s="5">
        <v>2.0</v>
      </c>
      <c r="F9691" s="28">
        <f t="shared" si="67"/>
        <v>44644.46831</v>
      </c>
      <c r="G9691" s="32">
        <f t="shared" si="145"/>
        <v>44644.46831</v>
      </c>
      <c r="H9691" s="29">
        <v>0.48819444444444443</v>
      </c>
      <c r="I9691" s="30">
        <f t="shared" si="151"/>
        <v>-44643.98012</v>
      </c>
      <c r="K9691" t="str">
        <f t="shared" si="150"/>
        <v/>
      </c>
    </row>
    <row r="9692">
      <c r="A9692" s="24">
        <v>44644.38833476852</v>
      </c>
      <c r="B9692" s="5" t="s">
        <v>1014</v>
      </c>
      <c r="C9692" s="5" t="s">
        <v>545</v>
      </c>
      <c r="D9692" s="5" t="s">
        <v>6396</v>
      </c>
      <c r="F9692" s="28">
        <f t="shared" si="67"/>
        <v>44644.47167</v>
      </c>
      <c r="G9692" s="32">
        <f t="shared" si="145"/>
        <v>44644.47167</v>
      </c>
      <c r="H9692" s="29">
        <v>0.6666666666666666</v>
      </c>
      <c r="I9692" s="30">
        <f t="shared" si="151"/>
        <v>-44643.805</v>
      </c>
      <c r="J9692" s="5" t="s">
        <v>3959</v>
      </c>
      <c r="K9692" t="str">
        <f t="shared" si="150"/>
        <v/>
      </c>
    </row>
    <row r="9693">
      <c r="A9693" s="24">
        <v>44644.392879583334</v>
      </c>
      <c r="B9693" s="5" t="s">
        <v>6397</v>
      </c>
      <c r="C9693" s="5" t="s">
        <v>3746</v>
      </c>
      <c r="D9693" s="5" t="s">
        <v>1237</v>
      </c>
      <c r="E9693" s="5">
        <v>38.0</v>
      </c>
      <c r="F9693" s="28">
        <f t="shared" si="67"/>
        <v>44644.47621</v>
      </c>
      <c r="G9693" s="32">
        <f t="shared" si="145"/>
        <v>44644.47621</v>
      </c>
      <c r="H9693" s="29">
        <v>0.5097222222222222</v>
      </c>
      <c r="I9693" s="30">
        <f t="shared" si="151"/>
        <v>-44643.96649</v>
      </c>
      <c r="J9693" s="5" t="s">
        <v>1861</v>
      </c>
      <c r="K9693" t="str">
        <f t="shared" si="150"/>
        <v/>
      </c>
    </row>
    <row r="9694">
      <c r="A9694" s="24">
        <v>44644.39418094908</v>
      </c>
      <c r="B9694" s="5" t="s">
        <v>5417</v>
      </c>
      <c r="C9694" s="5" t="s">
        <v>270</v>
      </c>
      <c r="D9694" s="5" t="s">
        <v>1237</v>
      </c>
      <c r="E9694" s="5">
        <v>40.0</v>
      </c>
      <c r="F9694" s="28">
        <f t="shared" si="67"/>
        <v>44644.47751</v>
      </c>
      <c r="G9694" s="32">
        <f t="shared" si="145"/>
        <v>44644.47751</v>
      </c>
      <c r="H9694" s="29">
        <v>0.5548611111111111</v>
      </c>
      <c r="I9694" s="30">
        <f t="shared" si="151"/>
        <v>-44643.92265</v>
      </c>
      <c r="J9694" s="5" t="s">
        <v>1861</v>
      </c>
      <c r="K9694" t="str">
        <f t="shared" si="150"/>
        <v/>
      </c>
    </row>
    <row r="9695">
      <c r="A9695" s="24">
        <v>44644.39699625</v>
      </c>
      <c r="B9695" s="5" t="s">
        <v>4314</v>
      </c>
      <c r="C9695" s="5" t="s">
        <v>5346</v>
      </c>
      <c r="D9695" s="5" t="s">
        <v>3246</v>
      </c>
      <c r="F9695" s="28">
        <f t="shared" si="67"/>
        <v>44644.48033</v>
      </c>
      <c r="G9695" s="32">
        <f t="shared" si="145"/>
        <v>44644.48033</v>
      </c>
      <c r="I9695" t="str">
        <f t="shared" si="151"/>
        <v/>
      </c>
      <c r="J9695" s="5" t="s">
        <v>5997</v>
      </c>
      <c r="K9695" t="str">
        <f t="shared" si="150"/>
        <v/>
      </c>
    </row>
    <row r="9696">
      <c r="A9696" s="24">
        <v>44644.40420045139</v>
      </c>
      <c r="B9696" s="5" t="s">
        <v>55</v>
      </c>
      <c r="C9696" s="5" t="s">
        <v>5346</v>
      </c>
      <c r="D9696" s="5" t="s">
        <v>3246</v>
      </c>
      <c r="F9696" s="28">
        <f t="shared" si="67"/>
        <v>44644.48753</v>
      </c>
      <c r="G9696" s="32">
        <f t="shared" si="145"/>
        <v>44644.48753</v>
      </c>
      <c r="H9696" s="29">
        <v>0.6666666666666666</v>
      </c>
      <c r="I9696" s="30">
        <f t="shared" si="151"/>
        <v>-44643.82087</v>
      </c>
      <c r="J9696" s="5" t="s">
        <v>6042</v>
      </c>
      <c r="K9696" t="str">
        <f t="shared" si="150"/>
        <v/>
      </c>
    </row>
    <row r="9697">
      <c r="A9697" s="24">
        <v>44644.43798087963</v>
      </c>
      <c r="B9697" s="5" t="s">
        <v>6336</v>
      </c>
      <c r="C9697" s="5" t="s">
        <v>6337</v>
      </c>
      <c r="D9697" s="5" t="s">
        <v>4458</v>
      </c>
      <c r="E9697" s="5">
        <v>5.0</v>
      </c>
      <c r="F9697" s="28">
        <f t="shared" si="67"/>
        <v>44644.52131</v>
      </c>
      <c r="G9697" s="32">
        <f t="shared" si="145"/>
        <v>44644.52131</v>
      </c>
      <c r="H9697" s="29">
        <v>0.5048611111111111</v>
      </c>
      <c r="I9697" s="30">
        <f t="shared" si="151"/>
        <v>-44644.01645</v>
      </c>
      <c r="K9697" t="str">
        <f t="shared" si="150"/>
        <v/>
      </c>
    </row>
    <row r="9698">
      <c r="A9698" s="24">
        <v>44644.43847190972</v>
      </c>
      <c r="B9698" s="5" t="s">
        <v>6338</v>
      </c>
      <c r="C9698" s="5" t="s">
        <v>6337</v>
      </c>
      <c r="D9698" s="5" t="s">
        <v>4458</v>
      </c>
      <c r="E9698" s="5">
        <v>4.0</v>
      </c>
      <c r="F9698" s="28">
        <f t="shared" si="67"/>
        <v>44644.52181</v>
      </c>
      <c r="G9698" s="32">
        <f t="shared" si="145"/>
        <v>44644.52181</v>
      </c>
      <c r="H9698" s="29">
        <v>0.5048611111111111</v>
      </c>
      <c r="I9698" s="30">
        <f t="shared" si="151"/>
        <v>-44644.01694</v>
      </c>
      <c r="K9698" t="str">
        <f t="shared" si="150"/>
        <v/>
      </c>
    </row>
    <row r="9699">
      <c r="A9699" s="24">
        <v>44644.48095140046</v>
      </c>
      <c r="B9699" s="5" t="s">
        <v>6348</v>
      </c>
      <c r="C9699" s="5" t="s">
        <v>564</v>
      </c>
      <c r="D9699" s="5" t="s">
        <v>624</v>
      </c>
      <c r="E9699" s="5">
        <v>38.0</v>
      </c>
      <c r="F9699" s="28">
        <f t="shared" si="67"/>
        <v>44644.56428</v>
      </c>
      <c r="G9699" s="32">
        <f t="shared" si="145"/>
        <v>44644.56428</v>
      </c>
      <c r="H9699" s="29">
        <v>0.6666666666666666</v>
      </c>
      <c r="I9699" s="30">
        <f t="shared" si="151"/>
        <v>-44643.89762</v>
      </c>
      <c r="J9699" s="5" t="s">
        <v>1861</v>
      </c>
      <c r="K9699" t="str">
        <f t="shared" si="150"/>
        <v/>
      </c>
    </row>
    <row r="9700">
      <c r="A9700" s="24">
        <v>44644.62191538194</v>
      </c>
      <c r="B9700" s="5" t="s">
        <v>6343</v>
      </c>
      <c r="C9700" s="5" t="s">
        <v>1787</v>
      </c>
      <c r="D9700" s="5" t="s">
        <v>2787</v>
      </c>
      <c r="F9700" s="28">
        <f t="shared" si="67"/>
        <v>44644.70525</v>
      </c>
      <c r="G9700" s="32">
        <f t="shared" si="145"/>
        <v>44644.70525</v>
      </c>
      <c r="I9700" t="str">
        <f t="shared" si="151"/>
        <v/>
      </c>
      <c r="K9700" t="str">
        <f t="shared" si="150"/>
        <v/>
      </c>
    </row>
    <row r="9701">
      <c r="A9701" s="24">
        <v>44644.63629555555</v>
      </c>
      <c r="B9701" s="5" t="s">
        <v>3401</v>
      </c>
      <c r="C9701" s="5" t="s">
        <v>1787</v>
      </c>
      <c r="F9701" s="28">
        <f t="shared" si="67"/>
        <v>44644.71963</v>
      </c>
      <c r="G9701" s="32">
        <f t="shared" si="145"/>
        <v>44644.71963</v>
      </c>
      <c r="I9701" t="str">
        <f t="shared" si="151"/>
        <v/>
      </c>
      <c r="K9701" t="str">
        <f t="shared" si="150"/>
        <v/>
      </c>
    </row>
    <row r="9702">
      <c r="A9702" s="24">
        <v>44645.284602245374</v>
      </c>
      <c r="B9702" s="5" t="s">
        <v>6398</v>
      </c>
      <c r="C9702" s="5" t="s">
        <v>6399</v>
      </c>
      <c r="D9702" s="5" t="s">
        <v>1612</v>
      </c>
      <c r="E9702" s="5">
        <v>2.0</v>
      </c>
      <c r="F9702" s="28">
        <f t="shared" si="67"/>
        <v>44645.36794</v>
      </c>
      <c r="G9702" s="32">
        <f t="shared" si="145"/>
        <v>44645.36794</v>
      </c>
      <c r="H9702" s="29">
        <v>0.3715277777777778</v>
      </c>
      <c r="I9702" s="30">
        <f t="shared" si="151"/>
        <v>-44644.99641</v>
      </c>
      <c r="K9702" t="str">
        <f t="shared" si="150"/>
        <v/>
      </c>
    </row>
    <row r="9703">
      <c r="A9703" s="24">
        <v>44645.285033368054</v>
      </c>
      <c r="B9703" s="5" t="s">
        <v>6400</v>
      </c>
      <c r="C9703" s="5" t="s">
        <v>5091</v>
      </c>
      <c r="D9703" s="5" t="s">
        <v>1612</v>
      </c>
      <c r="E9703" s="5">
        <v>4.0</v>
      </c>
      <c r="F9703" s="28">
        <f t="shared" si="67"/>
        <v>44645.36837</v>
      </c>
      <c r="G9703" s="32">
        <f t="shared" si="145"/>
        <v>44645.36837</v>
      </c>
      <c r="H9703" s="29">
        <v>0.3715277777777778</v>
      </c>
      <c r="I9703" s="30">
        <f t="shared" si="151"/>
        <v>-44644.99684</v>
      </c>
      <c r="K9703" t="str">
        <f t="shared" si="150"/>
        <v/>
      </c>
    </row>
    <row r="9704">
      <c r="A9704" s="24">
        <v>44645.30435619213</v>
      </c>
      <c r="B9704" s="5" t="s">
        <v>1277</v>
      </c>
      <c r="C9704" s="5" t="s">
        <v>6401</v>
      </c>
      <c r="D9704" s="5" t="s">
        <v>5349</v>
      </c>
      <c r="E9704" s="5">
        <v>7.0</v>
      </c>
      <c r="F9704" s="28">
        <f t="shared" si="67"/>
        <v>44645.38769</v>
      </c>
      <c r="G9704" s="32">
        <f t="shared" si="145"/>
        <v>44645.38769</v>
      </c>
      <c r="H9704" s="29">
        <v>0.5173611111111112</v>
      </c>
      <c r="I9704" s="30">
        <f t="shared" si="151"/>
        <v>-44644.87033</v>
      </c>
      <c r="K9704" t="str">
        <f t="shared" si="150"/>
        <v/>
      </c>
    </row>
    <row r="9705">
      <c r="A9705" s="24">
        <v>44645.30507824074</v>
      </c>
      <c r="B9705" s="5" t="s">
        <v>3510</v>
      </c>
      <c r="C9705" s="5" t="s">
        <v>6401</v>
      </c>
      <c r="D9705" s="5" t="s">
        <v>5349</v>
      </c>
      <c r="E9705" s="5">
        <v>8.0</v>
      </c>
      <c r="F9705" s="28">
        <f t="shared" si="67"/>
        <v>44645.38841</v>
      </c>
      <c r="G9705" s="32">
        <f t="shared" si="145"/>
        <v>44645.38841</v>
      </c>
      <c r="H9705" s="29">
        <v>0.5173611111111112</v>
      </c>
      <c r="I9705" s="30">
        <f t="shared" si="151"/>
        <v>-44644.87105</v>
      </c>
      <c r="K9705" t="str">
        <f t="shared" si="150"/>
        <v/>
      </c>
    </row>
    <row r="9706">
      <c r="A9706" s="24">
        <v>44645.30547869213</v>
      </c>
      <c r="B9706" s="5" t="s">
        <v>1280</v>
      </c>
      <c r="C9706" s="5" t="s">
        <v>6401</v>
      </c>
      <c r="D9706" s="5" t="s">
        <v>5349</v>
      </c>
      <c r="E9706" s="5">
        <v>2.0</v>
      </c>
      <c r="F9706" s="28">
        <f t="shared" si="67"/>
        <v>44645.38881</v>
      </c>
      <c r="G9706" s="32">
        <f t="shared" si="145"/>
        <v>44645.38881</v>
      </c>
      <c r="H9706" s="29">
        <v>0.5173611111111112</v>
      </c>
      <c r="I9706" s="30">
        <f t="shared" si="151"/>
        <v>-44644.87145</v>
      </c>
      <c r="K9706" t="str">
        <f t="shared" si="150"/>
        <v/>
      </c>
    </row>
    <row r="9707">
      <c r="A9707" s="24">
        <v>44645.30581263889</v>
      </c>
      <c r="B9707" s="5" t="s">
        <v>1281</v>
      </c>
      <c r="C9707" s="5" t="s">
        <v>6401</v>
      </c>
      <c r="D9707" s="5" t="s">
        <v>5349</v>
      </c>
      <c r="E9707" s="5">
        <v>10.0</v>
      </c>
      <c r="F9707" s="28">
        <f t="shared" si="67"/>
        <v>44645.38915</v>
      </c>
      <c r="G9707" s="32">
        <f t="shared" si="145"/>
        <v>44645.38915</v>
      </c>
      <c r="H9707" s="29">
        <v>0.5173611111111112</v>
      </c>
      <c r="I9707" s="30">
        <f t="shared" si="151"/>
        <v>-44644.87178</v>
      </c>
      <c r="K9707" t="str">
        <f t="shared" si="150"/>
        <v/>
      </c>
    </row>
    <row r="9708">
      <c r="A9708" s="24">
        <v>44645.314131921295</v>
      </c>
      <c r="B9708" s="5" t="s">
        <v>5354</v>
      </c>
      <c r="C9708" s="5" t="s">
        <v>2285</v>
      </c>
      <c r="D9708" s="5" t="s">
        <v>3246</v>
      </c>
      <c r="E9708" s="5"/>
      <c r="F9708" s="28">
        <f t="shared" si="67"/>
        <v>44645.39747</v>
      </c>
      <c r="G9708" s="32">
        <f t="shared" si="145"/>
        <v>44645.39747</v>
      </c>
      <c r="H9708" s="29">
        <v>0.6666666666666666</v>
      </c>
      <c r="I9708" s="30">
        <f t="shared" si="151"/>
        <v>-44644.7308</v>
      </c>
      <c r="J9708" s="5" t="s">
        <v>3959</v>
      </c>
      <c r="K9708" t="str">
        <f t="shared" si="150"/>
        <v/>
      </c>
    </row>
    <row r="9709">
      <c r="A9709" s="24">
        <v>44645.31788915509</v>
      </c>
      <c r="B9709" s="5" t="s">
        <v>107</v>
      </c>
      <c r="C9709" s="5" t="s">
        <v>2285</v>
      </c>
      <c r="D9709" s="5" t="s">
        <v>1403</v>
      </c>
      <c r="F9709" s="28">
        <f t="shared" si="67"/>
        <v>44645.40122</v>
      </c>
      <c r="G9709" s="32">
        <f t="shared" si="145"/>
        <v>44645.40122</v>
      </c>
      <c r="I9709" t="str">
        <f t="shared" si="151"/>
        <v/>
      </c>
      <c r="J9709" s="5" t="s">
        <v>5683</v>
      </c>
      <c r="K9709" t="str">
        <f t="shared" si="150"/>
        <v/>
      </c>
    </row>
    <row r="9710">
      <c r="A9710" s="24">
        <v>44645.367393113425</v>
      </c>
      <c r="B9710" s="5" t="s">
        <v>6402</v>
      </c>
      <c r="D9710" s="5" t="s">
        <v>6403</v>
      </c>
      <c r="E9710" s="5">
        <v>2.0</v>
      </c>
      <c r="F9710" s="28">
        <f t="shared" si="67"/>
        <v>44645.45073</v>
      </c>
      <c r="G9710" s="32">
        <f t="shared" si="145"/>
        <v>44645.45073</v>
      </c>
      <c r="H9710" s="29">
        <v>0.42777777777777776</v>
      </c>
      <c r="I9710" s="30">
        <f t="shared" si="151"/>
        <v>-44645.02295</v>
      </c>
      <c r="K9710" t="str">
        <f t="shared" si="150"/>
        <v/>
      </c>
    </row>
    <row r="9711">
      <c r="A9711" s="24">
        <v>44645.37218310185</v>
      </c>
      <c r="B9711" s="5" t="s">
        <v>4088</v>
      </c>
      <c r="C9711" s="5" t="s">
        <v>545</v>
      </c>
      <c r="D9711" s="5" t="s">
        <v>3246</v>
      </c>
      <c r="F9711" s="28">
        <f t="shared" si="67"/>
        <v>44645.45552</v>
      </c>
      <c r="G9711" s="32">
        <f t="shared" si="145"/>
        <v>44645.45552</v>
      </c>
      <c r="I9711" t="str">
        <f t="shared" si="151"/>
        <v/>
      </c>
      <c r="K9711" t="str">
        <f t="shared" si="150"/>
        <v/>
      </c>
    </row>
    <row r="9712">
      <c r="A9712" s="24">
        <v>44645.421895983796</v>
      </c>
      <c r="B9712" s="5" t="s">
        <v>5018</v>
      </c>
      <c r="C9712" s="5" t="s">
        <v>2285</v>
      </c>
      <c r="D9712" s="5" t="s">
        <v>3246</v>
      </c>
      <c r="F9712" s="28">
        <f t="shared" si="67"/>
        <v>44645.50523</v>
      </c>
      <c r="G9712" s="32">
        <f t="shared" si="145"/>
        <v>44645.50523</v>
      </c>
      <c r="H9712" s="29">
        <v>0.5520833333333334</v>
      </c>
      <c r="I9712" s="30">
        <f t="shared" si="151"/>
        <v>-44644.95315</v>
      </c>
      <c r="J9712" s="5" t="s">
        <v>6042</v>
      </c>
      <c r="K9712" t="str">
        <f t="shared" si="150"/>
        <v/>
      </c>
    </row>
    <row r="9713">
      <c r="A9713" s="24">
        <v>44645.46521333333</v>
      </c>
      <c r="B9713" s="5" t="s">
        <v>6404</v>
      </c>
      <c r="C9713" s="5" t="s">
        <v>6405</v>
      </c>
      <c r="D9713" s="5" t="s">
        <v>6406</v>
      </c>
      <c r="E9713" s="5">
        <v>37.0</v>
      </c>
      <c r="F9713" s="28">
        <f t="shared" si="67"/>
        <v>44645.54855</v>
      </c>
      <c r="G9713" s="32">
        <f t="shared" si="145"/>
        <v>44645.54855</v>
      </c>
      <c r="I9713" t="str">
        <f t="shared" si="151"/>
        <v/>
      </c>
      <c r="J9713" s="5" t="s">
        <v>1861</v>
      </c>
      <c r="K9713">
        <f t="shared" si="150"/>
        <v>37</v>
      </c>
    </row>
    <row r="9714">
      <c r="A9714" s="24">
        <v>44645.61664872685</v>
      </c>
      <c r="B9714" s="5" t="s">
        <v>6343</v>
      </c>
      <c r="C9714" s="5" t="s">
        <v>1787</v>
      </c>
      <c r="D9714" s="5" t="s">
        <v>2787</v>
      </c>
      <c r="F9714" s="28">
        <f t="shared" si="67"/>
        <v>44645.69998</v>
      </c>
      <c r="G9714" s="32">
        <f t="shared" si="145"/>
        <v>44645.69998</v>
      </c>
      <c r="I9714" t="str">
        <f t="shared" si="151"/>
        <v/>
      </c>
      <c r="K9714" t="str">
        <f t="shared" si="150"/>
        <v/>
      </c>
    </row>
    <row r="9715">
      <c r="A9715" s="24">
        <v>44645.64041259259</v>
      </c>
      <c r="B9715" s="5" t="s">
        <v>3401</v>
      </c>
      <c r="C9715" s="5" t="s">
        <v>1787</v>
      </c>
      <c r="D9715" s="5" t="s">
        <v>2787</v>
      </c>
      <c r="F9715" s="28">
        <f t="shared" si="67"/>
        <v>44645.72375</v>
      </c>
      <c r="G9715" s="32">
        <f t="shared" si="145"/>
        <v>44645.72375</v>
      </c>
      <c r="I9715" t="str">
        <f t="shared" si="151"/>
        <v/>
      </c>
      <c r="K9715" t="str">
        <f t="shared" si="150"/>
        <v/>
      </c>
    </row>
    <row r="9716">
      <c r="A9716" s="24">
        <v>44648.218257534725</v>
      </c>
      <c r="B9716" s="5" t="s">
        <v>6407</v>
      </c>
      <c r="C9716" s="5" t="s">
        <v>2285</v>
      </c>
      <c r="D9716" s="5" t="s">
        <v>3246</v>
      </c>
      <c r="F9716" s="28">
        <f t="shared" si="67"/>
        <v>44648.30159</v>
      </c>
      <c r="G9716" s="32">
        <f t="shared" si="145"/>
        <v>44648.30159</v>
      </c>
      <c r="H9716" s="29">
        <v>0.6361111111111111</v>
      </c>
      <c r="I9716" s="30">
        <f t="shared" si="151"/>
        <v>-44647.66548</v>
      </c>
      <c r="J9716" s="5" t="s">
        <v>3959</v>
      </c>
      <c r="K9716" t="str">
        <f t="shared" si="150"/>
        <v/>
      </c>
    </row>
    <row r="9717">
      <c r="A9717" s="24">
        <v>44648.25579465278</v>
      </c>
      <c r="B9717" s="5" t="s">
        <v>2795</v>
      </c>
      <c r="C9717" s="5" t="s">
        <v>2285</v>
      </c>
      <c r="D9717" s="5" t="s">
        <v>3246</v>
      </c>
      <c r="F9717" s="28">
        <f t="shared" si="67"/>
        <v>44648.33913</v>
      </c>
      <c r="G9717" s="32">
        <f t="shared" si="145"/>
        <v>44648.33913</v>
      </c>
      <c r="H9717" s="29">
        <v>0.6666666666666666</v>
      </c>
      <c r="I9717" s="30">
        <f t="shared" si="151"/>
        <v>-44647.67246</v>
      </c>
      <c r="J9717" s="5" t="s">
        <v>6042</v>
      </c>
      <c r="K9717" t="str">
        <f t="shared" si="150"/>
        <v/>
      </c>
    </row>
    <row r="9718">
      <c r="A9718" s="24">
        <v>44648.26294722222</v>
      </c>
      <c r="B9718" s="5" t="s">
        <v>6408</v>
      </c>
      <c r="C9718" s="5" t="s">
        <v>6409</v>
      </c>
      <c r="D9718" s="5" t="s">
        <v>3032</v>
      </c>
      <c r="E9718" s="5">
        <v>7.0</v>
      </c>
      <c r="F9718" s="28">
        <f t="shared" si="67"/>
        <v>44648.34628</v>
      </c>
      <c r="G9718" s="32">
        <f t="shared" si="145"/>
        <v>44648.34628</v>
      </c>
      <c r="H9718" s="29">
        <v>0.6666666666666666</v>
      </c>
      <c r="I9718" s="30">
        <f t="shared" si="151"/>
        <v>-44647.67961</v>
      </c>
      <c r="K9718" t="str">
        <f t="shared" si="150"/>
        <v/>
      </c>
    </row>
    <row r="9719">
      <c r="A9719" s="24">
        <v>44648.26341667824</v>
      </c>
      <c r="B9719" s="5" t="s">
        <v>6410</v>
      </c>
      <c r="C9719" s="5" t="s">
        <v>6411</v>
      </c>
      <c r="D9719" s="5" t="s">
        <v>3032</v>
      </c>
      <c r="E9719" s="5">
        <v>8.0</v>
      </c>
      <c r="F9719" s="28">
        <f t="shared" si="67"/>
        <v>44648.34675</v>
      </c>
      <c r="G9719" s="32">
        <f t="shared" si="145"/>
        <v>44648.34675</v>
      </c>
      <c r="H9719" s="29">
        <v>0.6666666666666666</v>
      </c>
      <c r="I9719" s="30">
        <f t="shared" si="151"/>
        <v>-44647.68008</v>
      </c>
      <c r="K9719" t="str">
        <f t="shared" si="150"/>
        <v/>
      </c>
    </row>
    <row r="9720">
      <c r="A9720" s="24">
        <v>44648.26391517361</v>
      </c>
      <c r="B9720" s="5" t="s">
        <v>6412</v>
      </c>
      <c r="C9720" s="5" t="s">
        <v>6413</v>
      </c>
      <c r="D9720" s="5" t="s">
        <v>3032</v>
      </c>
      <c r="E9720" s="5">
        <v>9.0</v>
      </c>
      <c r="F9720" s="28">
        <f t="shared" si="67"/>
        <v>44648.34725</v>
      </c>
      <c r="G9720" s="32">
        <f t="shared" si="145"/>
        <v>44648.34725</v>
      </c>
      <c r="H9720" s="29">
        <v>0.6666666666666666</v>
      </c>
      <c r="I9720" s="30">
        <f t="shared" si="151"/>
        <v>-44647.68058</v>
      </c>
      <c r="K9720" t="str">
        <f t="shared" si="150"/>
        <v/>
      </c>
    </row>
    <row r="9721">
      <c r="A9721" s="24">
        <v>44648.31264542824</v>
      </c>
      <c r="B9721" s="5" t="s">
        <v>6414</v>
      </c>
      <c r="C9721" s="5" t="s">
        <v>766</v>
      </c>
      <c r="D9721" s="5" t="s">
        <v>5148</v>
      </c>
      <c r="E9721" s="5">
        <v>37.0</v>
      </c>
      <c r="F9721" s="28">
        <f t="shared" si="67"/>
        <v>44648.39598</v>
      </c>
      <c r="G9721" s="32">
        <f t="shared" si="145"/>
        <v>44648.39598</v>
      </c>
      <c r="H9721" s="29">
        <v>0.6666666666666666</v>
      </c>
      <c r="I9721" s="30">
        <f t="shared" si="151"/>
        <v>-44647.72931</v>
      </c>
      <c r="J9721" s="5" t="s">
        <v>1861</v>
      </c>
      <c r="K9721" t="str">
        <f t="shared" si="150"/>
        <v/>
      </c>
    </row>
    <row r="9722">
      <c r="A9722" s="24">
        <v>44648.371427418984</v>
      </c>
      <c r="B9722" s="5" t="s">
        <v>6348</v>
      </c>
      <c r="C9722" s="5" t="s">
        <v>564</v>
      </c>
      <c r="D9722" s="5" t="s">
        <v>624</v>
      </c>
      <c r="E9722" s="5">
        <v>38.0</v>
      </c>
      <c r="F9722" s="28">
        <f t="shared" si="67"/>
        <v>44648.45476</v>
      </c>
      <c r="G9722" s="32">
        <f t="shared" si="145"/>
        <v>44648.45476</v>
      </c>
      <c r="H9722" s="29">
        <v>0.6666666666666666</v>
      </c>
      <c r="I9722" s="30">
        <f t="shared" si="151"/>
        <v>-44647.78809</v>
      </c>
      <c r="J9722" s="5" t="s">
        <v>1861</v>
      </c>
      <c r="K9722" t="str">
        <f t="shared" si="150"/>
        <v/>
      </c>
    </row>
    <row r="9723">
      <c r="A9723" s="24">
        <v>44648.38537023148</v>
      </c>
      <c r="B9723" s="5" t="s">
        <v>761</v>
      </c>
      <c r="C9723" s="5" t="s">
        <v>766</v>
      </c>
      <c r="D9723" s="5" t="s">
        <v>624</v>
      </c>
      <c r="E9723" s="5">
        <v>39.0</v>
      </c>
      <c r="F9723" s="28">
        <f t="shared" si="67"/>
        <v>44648.4687</v>
      </c>
      <c r="G9723" s="32">
        <f t="shared" si="145"/>
        <v>44648.4687</v>
      </c>
      <c r="H9723" s="29">
        <v>0.6666666666666666</v>
      </c>
      <c r="I9723" s="30">
        <f t="shared" si="151"/>
        <v>-44647.80204</v>
      </c>
      <c r="J9723" s="5" t="s">
        <v>1861</v>
      </c>
      <c r="K9723" t="str">
        <f t="shared" si="150"/>
        <v/>
      </c>
    </row>
    <row r="9724">
      <c r="A9724" s="24">
        <v>44648.474713414354</v>
      </c>
      <c r="B9724" s="5" t="s">
        <v>4238</v>
      </c>
      <c r="C9724" s="5" t="s">
        <v>4026</v>
      </c>
      <c r="D9724" s="5" t="s">
        <v>2282</v>
      </c>
      <c r="E9724" s="5">
        <v>2.0</v>
      </c>
      <c r="F9724" s="28">
        <f t="shared" si="67"/>
        <v>44648.55805</v>
      </c>
      <c r="G9724" s="32">
        <f t="shared" si="145"/>
        <v>44648.55805</v>
      </c>
      <c r="H9724" s="29">
        <v>0.6666666666666666</v>
      </c>
      <c r="I9724" s="30">
        <f t="shared" si="151"/>
        <v>-44647.89138</v>
      </c>
      <c r="K9724" t="str">
        <f t="shared" si="150"/>
        <v/>
      </c>
    </row>
    <row r="9725">
      <c r="A9725" s="24">
        <v>44648.577892905094</v>
      </c>
      <c r="B9725" s="5" t="s">
        <v>6343</v>
      </c>
      <c r="C9725" s="5" t="s">
        <v>1787</v>
      </c>
      <c r="D9725" s="5" t="s">
        <v>2787</v>
      </c>
      <c r="F9725" s="28">
        <f t="shared" si="67"/>
        <v>44648.66123</v>
      </c>
      <c r="G9725" s="32">
        <f t="shared" si="145"/>
        <v>44648.66123</v>
      </c>
      <c r="I9725" t="str">
        <f t="shared" si="151"/>
        <v/>
      </c>
      <c r="K9725" t="str">
        <f t="shared" si="150"/>
        <v/>
      </c>
    </row>
    <row r="9726">
      <c r="A9726" s="24">
        <v>44648.583372650464</v>
      </c>
      <c r="B9726" s="5" t="s">
        <v>6415</v>
      </c>
      <c r="D9726" s="5" t="s">
        <v>6416</v>
      </c>
      <c r="F9726" s="28">
        <f t="shared" si="67"/>
        <v>44648.66671</v>
      </c>
      <c r="G9726" s="32">
        <f t="shared" si="145"/>
        <v>44648.66671</v>
      </c>
      <c r="I9726" t="str">
        <f t="shared" si="151"/>
        <v/>
      </c>
      <c r="K9726" t="str">
        <f t="shared" si="150"/>
        <v/>
      </c>
    </row>
    <row r="9727">
      <c r="A9727" s="24">
        <v>44648.82406590278</v>
      </c>
      <c r="B9727" s="5" t="s">
        <v>3401</v>
      </c>
      <c r="C9727" s="5" t="s">
        <v>1787</v>
      </c>
      <c r="D9727" s="5" t="s">
        <v>2787</v>
      </c>
      <c r="F9727" s="28">
        <f t="shared" si="67"/>
        <v>44648.9074</v>
      </c>
      <c r="G9727" s="32">
        <f t="shared" si="145"/>
        <v>44648.9074</v>
      </c>
      <c r="I9727" t="str">
        <f t="shared" si="151"/>
        <v/>
      </c>
      <c r="K9727" t="str">
        <f t="shared" si="150"/>
        <v/>
      </c>
    </row>
    <row r="9728">
      <c r="A9728" s="24">
        <v>44649.1683166088</v>
      </c>
      <c r="B9728" s="5" t="s">
        <v>6417</v>
      </c>
      <c r="C9728" s="5" t="s">
        <v>545</v>
      </c>
      <c r="D9728" s="5" t="s">
        <v>3246</v>
      </c>
      <c r="F9728" s="28">
        <f t="shared" si="67"/>
        <v>44649.25165</v>
      </c>
      <c r="G9728" s="32">
        <f t="shared" si="145"/>
        <v>44649.25165</v>
      </c>
      <c r="H9728" s="29">
        <v>0.5847222222222223</v>
      </c>
      <c r="I9728" s="30">
        <f t="shared" si="151"/>
        <v>-44648.66693</v>
      </c>
      <c r="J9728" s="5" t="s">
        <v>6042</v>
      </c>
      <c r="K9728" t="str">
        <f t="shared" si="150"/>
        <v/>
      </c>
    </row>
    <row r="9729">
      <c r="A9729" s="24">
        <v>44649.193388761574</v>
      </c>
      <c r="B9729" s="5" t="s">
        <v>323</v>
      </c>
      <c r="C9729" s="5" t="s">
        <v>545</v>
      </c>
      <c r="D9729" s="5" t="s">
        <v>3246</v>
      </c>
      <c r="F9729" s="28">
        <f t="shared" si="67"/>
        <v>44649.27672</v>
      </c>
      <c r="G9729" s="32">
        <f t="shared" si="145"/>
        <v>44649.27672</v>
      </c>
      <c r="H9729" s="29">
        <v>0.6020833333333333</v>
      </c>
      <c r="I9729" s="30">
        <f t="shared" si="151"/>
        <v>-44648.67464</v>
      </c>
      <c r="J9729" s="5" t="s">
        <v>5997</v>
      </c>
      <c r="K9729" t="str">
        <f t="shared" si="150"/>
        <v/>
      </c>
    </row>
    <row r="9730">
      <c r="A9730" s="24">
        <v>44649.21870334491</v>
      </c>
      <c r="B9730" s="5" t="s">
        <v>4308</v>
      </c>
      <c r="C9730" s="5" t="s">
        <v>516</v>
      </c>
      <c r="D9730" s="5" t="s">
        <v>3246</v>
      </c>
      <c r="F9730" s="28">
        <f t="shared" si="67"/>
        <v>44649.30204</v>
      </c>
      <c r="G9730" s="32">
        <f t="shared" si="145"/>
        <v>44649.30204</v>
      </c>
      <c r="H9730" s="29">
        <v>0.2916666666666667</v>
      </c>
      <c r="I9730" s="30">
        <f t="shared" si="151"/>
        <v>-44649.01037</v>
      </c>
      <c r="J9730" s="5" t="s">
        <v>3959</v>
      </c>
      <c r="K9730" t="str">
        <f t="shared" si="150"/>
        <v/>
      </c>
    </row>
    <row r="9731">
      <c r="A9731" s="24">
        <v>44649.263037372686</v>
      </c>
      <c r="B9731" s="5" t="s">
        <v>6404</v>
      </c>
      <c r="C9731" s="5" t="s">
        <v>832</v>
      </c>
      <c r="D9731" s="5" t="s">
        <v>6418</v>
      </c>
      <c r="E9731" s="5">
        <v>37.0</v>
      </c>
      <c r="F9731" s="28">
        <f t="shared" si="67"/>
        <v>44649.34637</v>
      </c>
      <c r="G9731" s="32">
        <f t="shared" si="145"/>
        <v>44649.34637</v>
      </c>
      <c r="H9731" s="29">
        <v>0.6666666666666666</v>
      </c>
      <c r="I9731" s="30">
        <f t="shared" si="151"/>
        <v>-44648.6797</v>
      </c>
      <c r="J9731" s="5" t="s">
        <v>1861</v>
      </c>
      <c r="K9731" t="str">
        <f t="shared" si="150"/>
        <v/>
      </c>
    </row>
    <row r="9732">
      <c r="A9732" s="24">
        <v>44649.27045440972</v>
      </c>
      <c r="B9732" s="5" t="s">
        <v>761</v>
      </c>
      <c r="C9732" s="5" t="s">
        <v>766</v>
      </c>
      <c r="D9732" s="5" t="s">
        <v>624</v>
      </c>
      <c r="E9732" s="5">
        <v>38.0</v>
      </c>
      <c r="F9732" s="28">
        <f t="shared" si="67"/>
        <v>44649.35379</v>
      </c>
      <c r="G9732" s="32">
        <f t="shared" si="145"/>
        <v>44649.35379</v>
      </c>
      <c r="H9732" s="29">
        <v>0.6666666666666666</v>
      </c>
      <c r="I9732" s="30">
        <f t="shared" si="151"/>
        <v>-44648.68712</v>
      </c>
      <c r="J9732" s="5" t="s">
        <v>1861</v>
      </c>
      <c r="K9732" t="str">
        <f t="shared" si="150"/>
        <v/>
      </c>
    </row>
    <row r="9733">
      <c r="A9733" s="24">
        <v>44649.29404094907</v>
      </c>
      <c r="B9733" s="5" t="s">
        <v>6250</v>
      </c>
      <c r="C9733" s="5" t="s">
        <v>4595</v>
      </c>
      <c r="D9733" s="5" t="s">
        <v>624</v>
      </c>
      <c r="E9733" s="5">
        <v>39.0</v>
      </c>
      <c r="F9733" s="28">
        <f t="shared" si="67"/>
        <v>44649.37737</v>
      </c>
      <c r="G9733" s="32">
        <f t="shared" si="145"/>
        <v>44649.37737</v>
      </c>
      <c r="H9733" s="29">
        <v>0.6666666666666666</v>
      </c>
      <c r="I9733" s="30">
        <f t="shared" si="151"/>
        <v>-44648.71071</v>
      </c>
      <c r="J9733" s="5" t="s">
        <v>1861</v>
      </c>
      <c r="K9733" t="str">
        <f t="shared" si="150"/>
        <v/>
      </c>
    </row>
    <row r="9734">
      <c r="A9734" s="24">
        <v>44649.294347731484</v>
      </c>
      <c r="B9734" s="5" t="s">
        <v>6368</v>
      </c>
      <c r="C9734" s="5" t="s">
        <v>4595</v>
      </c>
      <c r="D9734" s="5" t="s">
        <v>624</v>
      </c>
      <c r="E9734" s="5">
        <v>40.0</v>
      </c>
      <c r="F9734" s="28">
        <f t="shared" si="67"/>
        <v>44649.37768</v>
      </c>
      <c r="G9734" s="32">
        <f t="shared" si="145"/>
        <v>44649.37768</v>
      </c>
      <c r="H9734" s="29">
        <v>0.6666666666666666</v>
      </c>
      <c r="I9734" s="30">
        <f t="shared" si="151"/>
        <v>-44648.71101</v>
      </c>
      <c r="J9734" s="5" t="s">
        <v>1861</v>
      </c>
      <c r="K9734" t="str">
        <f t="shared" si="150"/>
        <v/>
      </c>
    </row>
    <row r="9735">
      <c r="A9735" s="24">
        <v>44649.2946078588</v>
      </c>
      <c r="B9735" s="5" t="s">
        <v>6264</v>
      </c>
      <c r="C9735" s="5" t="s">
        <v>4595</v>
      </c>
      <c r="D9735" s="5" t="s">
        <v>624</v>
      </c>
      <c r="E9735" s="5">
        <v>41.0</v>
      </c>
      <c r="F9735" s="28">
        <f t="shared" si="67"/>
        <v>44649.37794</v>
      </c>
      <c r="G9735" s="32">
        <f t="shared" si="145"/>
        <v>44649.37794</v>
      </c>
      <c r="H9735" s="29">
        <v>0.6666666666666666</v>
      </c>
      <c r="I9735" s="30">
        <f t="shared" si="151"/>
        <v>-44648.71127</v>
      </c>
      <c r="J9735" s="5" t="s">
        <v>1861</v>
      </c>
      <c r="K9735" t="str">
        <f t="shared" si="150"/>
        <v/>
      </c>
    </row>
    <row r="9736">
      <c r="A9736" s="24">
        <v>44649.31300920139</v>
      </c>
      <c r="B9736" s="5" t="s">
        <v>50</v>
      </c>
      <c r="C9736" s="5" t="s">
        <v>51</v>
      </c>
      <c r="D9736" s="5" t="s">
        <v>6419</v>
      </c>
      <c r="E9736" s="5">
        <v>7.0</v>
      </c>
      <c r="F9736" s="28">
        <f t="shared" si="67"/>
        <v>44649.39634</v>
      </c>
      <c r="G9736" s="32">
        <f t="shared" si="145"/>
        <v>44649.39634</v>
      </c>
      <c r="H9736" s="29">
        <v>0.44583333333333336</v>
      </c>
      <c r="I9736" s="30">
        <f t="shared" si="151"/>
        <v>-44648.95051</v>
      </c>
      <c r="K9736" t="str">
        <f t="shared" si="150"/>
        <v/>
      </c>
    </row>
    <row r="9737">
      <c r="A9737" s="24">
        <v>44649.313331006946</v>
      </c>
      <c r="B9737" s="5" t="s">
        <v>2562</v>
      </c>
      <c r="C9737" s="5" t="s">
        <v>51</v>
      </c>
      <c r="D9737" s="5" t="s">
        <v>6419</v>
      </c>
      <c r="E9737" s="5">
        <v>8.0</v>
      </c>
      <c r="F9737" s="28">
        <f t="shared" si="67"/>
        <v>44649.39666</v>
      </c>
      <c r="G9737" s="32">
        <f t="shared" si="145"/>
        <v>44649.39666</v>
      </c>
      <c r="H9737" s="29">
        <v>0.44583333333333336</v>
      </c>
      <c r="I9737" s="30">
        <f t="shared" si="151"/>
        <v>-44648.95083</v>
      </c>
      <c r="K9737" t="str">
        <f t="shared" si="150"/>
        <v/>
      </c>
    </row>
    <row r="9738">
      <c r="A9738" s="24">
        <v>44649.317209016204</v>
      </c>
      <c r="B9738" s="5" t="s">
        <v>2303</v>
      </c>
      <c r="C9738" s="5" t="s">
        <v>545</v>
      </c>
      <c r="D9738" s="5" t="s">
        <v>1252</v>
      </c>
      <c r="F9738" s="28">
        <f t="shared" si="67"/>
        <v>44649.40054</v>
      </c>
      <c r="G9738" s="32">
        <f t="shared" si="145"/>
        <v>44649.40054</v>
      </c>
      <c r="H9738" s="29">
        <v>0.6666666666666666</v>
      </c>
      <c r="I9738" s="30">
        <f t="shared" si="151"/>
        <v>-44648.73388</v>
      </c>
      <c r="J9738" s="5" t="s">
        <v>3959</v>
      </c>
      <c r="K9738" t="str">
        <f t="shared" si="150"/>
        <v/>
      </c>
    </row>
    <row r="9739">
      <c r="A9739" s="24">
        <v>44649.3268861574</v>
      </c>
      <c r="B9739" s="5" t="s">
        <v>1335</v>
      </c>
      <c r="C9739" s="5" t="s">
        <v>48</v>
      </c>
      <c r="D9739" s="5" t="s">
        <v>2182</v>
      </c>
      <c r="E9739" s="5">
        <v>42.0</v>
      </c>
      <c r="F9739" s="28">
        <f t="shared" si="67"/>
        <v>44649.41022</v>
      </c>
      <c r="G9739" s="32">
        <f t="shared" si="145"/>
        <v>44649.41022</v>
      </c>
      <c r="H9739" s="29">
        <v>0.5305555555555556</v>
      </c>
      <c r="I9739" s="30">
        <f t="shared" si="151"/>
        <v>-44648.87966</v>
      </c>
      <c r="J9739" s="5" t="s">
        <v>1861</v>
      </c>
      <c r="K9739" t="str">
        <f t="shared" si="150"/>
        <v/>
      </c>
    </row>
    <row r="9740">
      <c r="A9740" s="24">
        <v>44649.32775615741</v>
      </c>
      <c r="B9740" s="5" t="s">
        <v>6420</v>
      </c>
      <c r="C9740" s="5" t="s">
        <v>1951</v>
      </c>
      <c r="D9740" s="5" t="s">
        <v>5373</v>
      </c>
      <c r="E9740" s="5">
        <v>9.0</v>
      </c>
      <c r="F9740" s="28">
        <f t="shared" si="67"/>
        <v>44649.41109</v>
      </c>
      <c r="G9740" s="32">
        <f t="shared" si="145"/>
        <v>44649.41109</v>
      </c>
      <c r="H9740" s="29">
        <v>0.5583333333333333</v>
      </c>
      <c r="I9740" s="30">
        <f t="shared" si="151"/>
        <v>-44648.85276</v>
      </c>
      <c r="K9740" t="str">
        <f t="shared" si="150"/>
        <v/>
      </c>
    </row>
    <row r="9741">
      <c r="A9741" s="24">
        <v>44649.32818921296</v>
      </c>
      <c r="B9741" s="5" t="s">
        <v>6421</v>
      </c>
      <c r="C9741" s="5" t="s">
        <v>1951</v>
      </c>
      <c r="D9741" s="5" t="s">
        <v>5373</v>
      </c>
      <c r="E9741" s="5">
        <v>10.0</v>
      </c>
      <c r="F9741" s="28">
        <f t="shared" si="67"/>
        <v>44649.41152</v>
      </c>
      <c r="G9741" s="32">
        <f t="shared" si="145"/>
        <v>44649.41152</v>
      </c>
      <c r="H9741" s="29">
        <v>0.5583333333333333</v>
      </c>
      <c r="I9741" s="30">
        <f t="shared" si="151"/>
        <v>-44648.85319</v>
      </c>
      <c r="K9741" t="str">
        <f t="shared" si="150"/>
        <v/>
      </c>
    </row>
    <row r="9742">
      <c r="A9742" s="24">
        <v>44649.33170398149</v>
      </c>
      <c r="B9742" s="5" t="s">
        <v>2276</v>
      </c>
      <c r="C9742" s="5" t="s">
        <v>2093</v>
      </c>
      <c r="D9742" s="5" t="s">
        <v>142</v>
      </c>
      <c r="E9742" s="5">
        <v>26.0</v>
      </c>
      <c r="F9742" s="28">
        <f t="shared" si="67"/>
        <v>44649.41504</v>
      </c>
      <c r="G9742" s="32">
        <f t="shared" si="145"/>
        <v>44649.41504</v>
      </c>
      <c r="H9742" s="29">
        <v>0.6666666666666666</v>
      </c>
      <c r="I9742" s="30">
        <f t="shared" si="151"/>
        <v>-44648.74837</v>
      </c>
      <c r="K9742" t="str">
        <f t="shared" si="150"/>
        <v/>
      </c>
    </row>
    <row r="9743">
      <c r="A9743" s="24">
        <v>44649.33204778935</v>
      </c>
      <c r="B9743" s="5" t="s">
        <v>6422</v>
      </c>
      <c r="C9743" s="5" t="s">
        <v>2093</v>
      </c>
      <c r="D9743" s="5" t="s">
        <v>142</v>
      </c>
      <c r="E9743" s="5">
        <v>25.0</v>
      </c>
      <c r="F9743" s="28">
        <f t="shared" si="67"/>
        <v>44649.41538</v>
      </c>
      <c r="G9743" s="32">
        <f t="shared" si="145"/>
        <v>44649.41538</v>
      </c>
      <c r="H9743" s="29">
        <v>0.6666666666666666</v>
      </c>
      <c r="I9743" s="30">
        <f t="shared" si="151"/>
        <v>-44648.74871</v>
      </c>
      <c r="K9743" t="str">
        <f t="shared" si="150"/>
        <v/>
      </c>
    </row>
    <row r="9744">
      <c r="A9744" s="24">
        <v>44649.33231167824</v>
      </c>
      <c r="B9744" s="5" t="s">
        <v>6423</v>
      </c>
      <c r="C9744" s="5" t="s">
        <v>2093</v>
      </c>
      <c r="D9744" s="5" t="s">
        <v>142</v>
      </c>
      <c r="E9744" s="5">
        <v>24.0</v>
      </c>
      <c r="F9744" s="28">
        <f t="shared" si="67"/>
        <v>44649.41565</v>
      </c>
      <c r="G9744" s="32">
        <f t="shared" si="145"/>
        <v>44649.41565</v>
      </c>
      <c r="H9744" s="29">
        <v>0.6666666666666666</v>
      </c>
      <c r="I9744" s="30">
        <f t="shared" si="151"/>
        <v>-44648.74898</v>
      </c>
      <c r="K9744" t="str">
        <f t="shared" si="150"/>
        <v/>
      </c>
    </row>
    <row r="9745">
      <c r="A9745" s="24">
        <v>44649.33256027778</v>
      </c>
      <c r="B9745" s="5" t="s">
        <v>6424</v>
      </c>
      <c r="C9745" s="5" t="s">
        <v>6425</v>
      </c>
      <c r="D9745" s="5" t="s">
        <v>142</v>
      </c>
      <c r="E9745" s="5">
        <v>23.0</v>
      </c>
      <c r="F9745" s="28">
        <f t="shared" si="67"/>
        <v>44649.41589</v>
      </c>
      <c r="G9745" s="32">
        <f t="shared" si="145"/>
        <v>44649.41589</v>
      </c>
      <c r="H9745" s="29">
        <v>0.6666666666666666</v>
      </c>
      <c r="I9745" s="30">
        <f t="shared" si="151"/>
        <v>-44648.74923</v>
      </c>
      <c r="K9745" t="str">
        <f t="shared" si="150"/>
        <v/>
      </c>
    </row>
    <row r="9746">
      <c r="A9746" s="24">
        <v>44649.33278574074</v>
      </c>
      <c r="B9746" s="5" t="s">
        <v>6426</v>
      </c>
      <c r="C9746" s="5" t="s">
        <v>6425</v>
      </c>
      <c r="D9746" s="5" t="s">
        <v>142</v>
      </c>
      <c r="E9746" s="5">
        <v>22.0</v>
      </c>
      <c r="F9746" s="28">
        <f t="shared" si="67"/>
        <v>44649.41612</v>
      </c>
      <c r="G9746" s="32">
        <f t="shared" si="145"/>
        <v>44649.41612</v>
      </c>
      <c r="H9746" s="29">
        <v>0.6666666666666666</v>
      </c>
      <c r="I9746" s="30">
        <f t="shared" si="151"/>
        <v>-44648.74945</v>
      </c>
      <c r="K9746" t="str">
        <f t="shared" si="150"/>
        <v/>
      </c>
    </row>
    <row r="9747">
      <c r="A9747" s="24">
        <v>44649.33306078704</v>
      </c>
      <c r="B9747" s="5" t="s">
        <v>6427</v>
      </c>
      <c r="C9747" s="5" t="s">
        <v>6428</v>
      </c>
      <c r="D9747" s="5" t="s">
        <v>142</v>
      </c>
      <c r="E9747" s="5">
        <v>21.0</v>
      </c>
      <c r="F9747" s="28">
        <f t="shared" si="67"/>
        <v>44649.41639</v>
      </c>
      <c r="G9747" s="32">
        <f t="shared" si="145"/>
        <v>44649.41639</v>
      </c>
      <c r="H9747" s="29">
        <v>0.6666666666666666</v>
      </c>
      <c r="I9747" s="30">
        <f t="shared" si="151"/>
        <v>-44648.74973</v>
      </c>
      <c r="K9747" t="str">
        <f t="shared" si="150"/>
        <v/>
      </c>
    </row>
    <row r="9748">
      <c r="A9748" s="24">
        <v>44649.3334490625</v>
      </c>
      <c r="B9748" s="5" t="s">
        <v>6429</v>
      </c>
      <c r="C9748" s="5" t="s">
        <v>6428</v>
      </c>
      <c r="D9748" s="5" t="s">
        <v>142</v>
      </c>
      <c r="E9748" s="5">
        <v>20.0</v>
      </c>
      <c r="F9748" s="28">
        <f t="shared" si="67"/>
        <v>44649.41678</v>
      </c>
      <c r="G9748" s="32">
        <f t="shared" si="145"/>
        <v>44649.41678</v>
      </c>
      <c r="H9748" s="29">
        <v>0.6666666666666666</v>
      </c>
      <c r="I9748" s="30">
        <f t="shared" si="151"/>
        <v>-44648.75012</v>
      </c>
      <c r="K9748" t="str">
        <f t="shared" si="150"/>
        <v/>
      </c>
    </row>
    <row r="9749">
      <c r="A9749" s="24">
        <v>44649.36418284722</v>
      </c>
      <c r="B9749" s="5" t="s">
        <v>6353</v>
      </c>
      <c r="C9749" s="5" t="s">
        <v>6337</v>
      </c>
      <c r="D9749" s="5" t="s">
        <v>4458</v>
      </c>
      <c r="E9749" s="5">
        <v>2.0</v>
      </c>
      <c r="F9749" s="28">
        <f t="shared" si="67"/>
        <v>44649.44752</v>
      </c>
      <c r="G9749" s="32">
        <f t="shared" si="145"/>
        <v>44649.44752</v>
      </c>
      <c r="H9749" s="29">
        <v>0.4986111111111111</v>
      </c>
      <c r="I9749" s="30">
        <f t="shared" si="151"/>
        <v>-44648.94891</v>
      </c>
      <c r="K9749" t="str">
        <f t="shared" si="150"/>
        <v/>
      </c>
    </row>
    <row r="9750">
      <c r="A9750" s="24">
        <v>44649.36497447916</v>
      </c>
      <c r="B9750" s="5" t="s">
        <v>6430</v>
      </c>
      <c r="C9750" s="5" t="s">
        <v>6337</v>
      </c>
      <c r="D9750" s="5" t="s">
        <v>4458</v>
      </c>
      <c r="E9750" s="5">
        <v>4.0</v>
      </c>
      <c r="F9750" s="28">
        <f t="shared" si="67"/>
        <v>44649.44831</v>
      </c>
      <c r="G9750" s="32">
        <f t="shared" si="145"/>
        <v>44649.44831</v>
      </c>
      <c r="H9750" s="29">
        <v>0.4986111111111111</v>
      </c>
      <c r="I9750" s="30">
        <f t="shared" si="151"/>
        <v>-44648.9497</v>
      </c>
      <c r="K9750" t="str">
        <f t="shared" si="150"/>
        <v/>
      </c>
    </row>
    <row r="9751">
      <c r="A9751" s="24">
        <v>44649.36557568287</v>
      </c>
      <c r="B9751" s="5" t="s">
        <v>6431</v>
      </c>
      <c r="C9751" s="5" t="s">
        <v>6337</v>
      </c>
      <c r="D9751" s="5" t="s">
        <v>4458</v>
      </c>
      <c r="E9751" s="5">
        <v>5.0</v>
      </c>
      <c r="F9751" s="28">
        <f t="shared" si="67"/>
        <v>44649.44891</v>
      </c>
      <c r="G9751" s="32">
        <f t="shared" si="145"/>
        <v>44649.44891</v>
      </c>
      <c r="H9751" s="29">
        <v>0.4986111111111111</v>
      </c>
      <c r="I9751" s="30">
        <f t="shared" si="151"/>
        <v>-44648.9503</v>
      </c>
      <c r="K9751" t="str">
        <f t="shared" si="150"/>
        <v/>
      </c>
    </row>
    <row r="9752">
      <c r="A9752" s="24">
        <v>44649.398622256944</v>
      </c>
      <c r="B9752" s="5" t="s">
        <v>4088</v>
      </c>
      <c r="C9752" s="5" t="s">
        <v>545</v>
      </c>
      <c r="D9752" s="5" t="s">
        <v>3246</v>
      </c>
      <c r="F9752" s="28">
        <f t="shared" si="67"/>
        <v>44649.48196</v>
      </c>
      <c r="G9752" s="32">
        <f t="shared" si="145"/>
        <v>44649.48196</v>
      </c>
      <c r="H9752" s="29">
        <v>0.6666666666666666</v>
      </c>
      <c r="I9752" s="30">
        <f t="shared" si="151"/>
        <v>-44648.81529</v>
      </c>
      <c r="J9752" s="5" t="s">
        <v>3972</v>
      </c>
      <c r="K9752" t="str">
        <f t="shared" si="150"/>
        <v/>
      </c>
    </row>
    <row r="9753">
      <c r="A9753" s="24">
        <v>44649.43285298611</v>
      </c>
      <c r="B9753" s="5" t="s">
        <v>3765</v>
      </c>
      <c r="C9753" s="5" t="s">
        <v>3746</v>
      </c>
      <c r="D9753" s="5" t="s">
        <v>1237</v>
      </c>
      <c r="E9753" s="5">
        <v>43.0</v>
      </c>
      <c r="F9753" s="28">
        <f t="shared" si="67"/>
        <v>44649.51619</v>
      </c>
      <c r="G9753" s="32">
        <f t="shared" si="145"/>
        <v>44649.51619</v>
      </c>
      <c r="H9753" s="29">
        <v>0.5486111111111112</v>
      </c>
      <c r="I9753" s="30">
        <f t="shared" si="151"/>
        <v>-44648.96758</v>
      </c>
      <c r="K9753" t="str">
        <f t="shared" si="150"/>
        <v/>
      </c>
    </row>
    <row r="9754">
      <c r="A9754" s="24">
        <v>44649.46210934028</v>
      </c>
      <c r="B9754" s="5" t="s">
        <v>1121</v>
      </c>
      <c r="C9754" s="5" t="s">
        <v>1122</v>
      </c>
      <c r="D9754" s="5" t="s">
        <v>1459</v>
      </c>
      <c r="E9754" s="5">
        <v>2.0</v>
      </c>
      <c r="F9754" s="28">
        <f t="shared" si="67"/>
        <v>44649.54544</v>
      </c>
      <c r="G9754" s="32">
        <f t="shared" si="145"/>
        <v>44649.54544</v>
      </c>
      <c r="H9754" s="29">
        <v>0.5993055555555555</v>
      </c>
      <c r="I9754" s="30">
        <f t="shared" si="151"/>
        <v>-44648.94614</v>
      </c>
      <c r="K9754" t="str">
        <f t="shared" si="150"/>
        <v/>
      </c>
    </row>
    <row r="9755">
      <c r="A9755" s="24">
        <v>44649.462679398144</v>
      </c>
      <c r="B9755" s="5" t="s">
        <v>6432</v>
      </c>
      <c r="C9755" s="5" t="s">
        <v>6433</v>
      </c>
      <c r="D9755" s="5" t="s">
        <v>5114</v>
      </c>
      <c r="E9755" s="5">
        <v>4.0</v>
      </c>
      <c r="F9755" s="28">
        <f t="shared" si="67"/>
        <v>44649.54601</v>
      </c>
      <c r="G9755" s="32">
        <f t="shared" si="145"/>
        <v>44649.54601</v>
      </c>
      <c r="H9755" s="29">
        <v>0.6194444444444445</v>
      </c>
      <c r="I9755" s="30">
        <f t="shared" si="151"/>
        <v>-44648.92657</v>
      </c>
      <c r="K9755" t="str">
        <f t="shared" si="150"/>
        <v/>
      </c>
    </row>
    <row r="9756">
      <c r="A9756" s="24">
        <v>44649.46326087963</v>
      </c>
      <c r="B9756" s="5" t="s">
        <v>6165</v>
      </c>
      <c r="C9756" s="5" t="s">
        <v>6158</v>
      </c>
      <c r="D9756" s="5" t="s">
        <v>5114</v>
      </c>
      <c r="E9756" s="5">
        <v>5.0</v>
      </c>
      <c r="F9756" s="28">
        <f t="shared" si="67"/>
        <v>44649.54659</v>
      </c>
      <c r="G9756" s="32">
        <f t="shared" si="145"/>
        <v>44649.54659</v>
      </c>
      <c r="H9756" s="29">
        <v>0.5895833333333333</v>
      </c>
      <c r="I9756" s="30">
        <f t="shared" si="151"/>
        <v>-44648.95701</v>
      </c>
      <c r="K9756" t="str">
        <f t="shared" si="150"/>
        <v/>
      </c>
    </row>
    <row r="9757">
      <c r="A9757" s="24">
        <v>44649.49021797454</v>
      </c>
      <c r="B9757" s="5" t="s">
        <v>4238</v>
      </c>
      <c r="C9757" s="5" t="s">
        <v>4026</v>
      </c>
      <c r="D9757" s="5" t="s">
        <v>2282</v>
      </c>
      <c r="E9757" s="5">
        <v>7.0</v>
      </c>
      <c r="F9757" s="28">
        <f t="shared" si="67"/>
        <v>44649.57355</v>
      </c>
      <c r="G9757" s="32">
        <f t="shared" si="145"/>
        <v>44649.57355</v>
      </c>
      <c r="H9757" s="29">
        <v>0.5986111111111111</v>
      </c>
      <c r="I9757" s="30">
        <f t="shared" si="151"/>
        <v>-44648.97494</v>
      </c>
      <c r="K9757" t="str">
        <f t="shared" si="150"/>
        <v/>
      </c>
    </row>
    <row r="9758">
      <c r="A9758" s="24">
        <v>44649.5711072338</v>
      </c>
      <c r="B9758" s="5" t="s">
        <v>6343</v>
      </c>
      <c r="C9758" s="5" t="s">
        <v>1787</v>
      </c>
      <c r="D9758" s="5" t="s">
        <v>2787</v>
      </c>
      <c r="F9758" s="28">
        <f t="shared" si="67"/>
        <v>44649.65444</v>
      </c>
      <c r="G9758" s="32">
        <f t="shared" si="145"/>
        <v>44649.65444</v>
      </c>
      <c r="I9758" t="str">
        <f t="shared" si="151"/>
        <v/>
      </c>
      <c r="K9758" t="str">
        <f t="shared" si="150"/>
        <v/>
      </c>
    </row>
    <row r="9759">
      <c r="A9759" s="24">
        <v>44649.822751064814</v>
      </c>
      <c r="B9759" s="5" t="s">
        <v>6434</v>
      </c>
      <c r="C9759" s="5" t="s">
        <v>1787</v>
      </c>
      <c r="D9759" s="5" t="s">
        <v>2787</v>
      </c>
      <c r="F9759" s="28">
        <f t="shared" si="67"/>
        <v>44649.90608</v>
      </c>
      <c r="G9759" s="32">
        <f t="shared" si="145"/>
        <v>44649.90608</v>
      </c>
      <c r="I9759" t="str">
        <f t="shared" si="151"/>
        <v/>
      </c>
      <c r="K9759" t="str">
        <f t="shared" si="150"/>
        <v/>
      </c>
    </row>
    <row r="9760">
      <c r="A9760" s="24">
        <v>44650.29071006944</v>
      </c>
      <c r="B9760" s="5" t="s">
        <v>6435</v>
      </c>
      <c r="C9760" s="5" t="s">
        <v>4432</v>
      </c>
      <c r="D9760" s="5" t="s">
        <v>624</v>
      </c>
      <c r="E9760" s="5">
        <v>7.0</v>
      </c>
      <c r="F9760" s="28">
        <f t="shared" si="67"/>
        <v>44650.37404</v>
      </c>
      <c r="G9760" s="32">
        <f t="shared" si="145"/>
        <v>44650.37404</v>
      </c>
      <c r="H9760" s="29">
        <v>0.5791666666666667</v>
      </c>
      <c r="I9760" s="30">
        <f t="shared" si="151"/>
        <v>-44649.79488</v>
      </c>
      <c r="K9760" t="str">
        <f t="shared" si="150"/>
        <v/>
      </c>
    </row>
    <row r="9761">
      <c r="A9761" s="24">
        <v>44650.29113728009</v>
      </c>
      <c r="B9761" s="5" t="s">
        <v>6250</v>
      </c>
      <c r="C9761" s="5" t="s">
        <v>4595</v>
      </c>
      <c r="D9761" s="5" t="s">
        <v>624</v>
      </c>
      <c r="E9761" s="5">
        <v>8.0</v>
      </c>
      <c r="F9761" s="28">
        <f t="shared" si="67"/>
        <v>44650.37447</v>
      </c>
      <c r="G9761" s="32">
        <f t="shared" si="145"/>
        <v>44650.37447</v>
      </c>
      <c r="H9761" s="29">
        <v>0.5791666666666667</v>
      </c>
      <c r="I9761" s="30">
        <f t="shared" si="151"/>
        <v>-44649.7953</v>
      </c>
      <c r="K9761" t="str">
        <f t="shared" si="150"/>
        <v/>
      </c>
    </row>
    <row r="9762">
      <c r="A9762" s="24">
        <v>44650.291462430556</v>
      </c>
      <c r="B9762" s="5" t="s">
        <v>6264</v>
      </c>
      <c r="C9762" s="5" t="s">
        <v>4595</v>
      </c>
      <c r="D9762" s="5" t="s">
        <v>624</v>
      </c>
      <c r="E9762" s="5">
        <v>9.0</v>
      </c>
      <c r="F9762" s="28">
        <f t="shared" si="67"/>
        <v>44650.3748</v>
      </c>
      <c r="G9762" s="32">
        <f t="shared" si="145"/>
        <v>44650.3748</v>
      </c>
      <c r="H9762" s="29">
        <v>0.5791666666666667</v>
      </c>
      <c r="I9762" s="30">
        <f t="shared" si="151"/>
        <v>-44649.79563</v>
      </c>
      <c r="K9762" t="str">
        <f t="shared" si="150"/>
        <v/>
      </c>
    </row>
    <row r="9763">
      <c r="A9763" s="24">
        <v>44650.291799328705</v>
      </c>
      <c r="B9763" s="5" t="s">
        <v>5018</v>
      </c>
      <c r="C9763" s="5" t="s">
        <v>545</v>
      </c>
      <c r="D9763" s="5" t="s">
        <v>3246</v>
      </c>
      <c r="F9763" s="28">
        <f t="shared" si="67"/>
        <v>44650.37513</v>
      </c>
      <c r="G9763" s="32">
        <f t="shared" si="145"/>
        <v>44650.37513</v>
      </c>
      <c r="H9763" s="29">
        <v>0.6111111111111112</v>
      </c>
      <c r="I9763" s="30">
        <f t="shared" si="151"/>
        <v>-44649.76402</v>
      </c>
      <c r="J9763" s="5" t="s">
        <v>3959</v>
      </c>
      <c r="K9763" t="str">
        <f t="shared" si="150"/>
        <v/>
      </c>
    </row>
    <row r="9764">
      <c r="A9764" s="24">
        <v>44650.297826458336</v>
      </c>
      <c r="B9764" s="5" t="s">
        <v>6404</v>
      </c>
      <c r="C9764" s="5" t="s">
        <v>766</v>
      </c>
      <c r="D9764" s="5" t="s">
        <v>6406</v>
      </c>
      <c r="E9764" s="5">
        <v>37.0</v>
      </c>
      <c r="F9764" s="28">
        <f t="shared" si="67"/>
        <v>44650.38116</v>
      </c>
      <c r="G9764" s="32">
        <f t="shared" si="145"/>
        <v>44650.38116</v>
      </c>
      <c r="H9764" s="29">
        <v>0.6055555555555555</v>
      </c>
      <c r="I9764" s="30">
        <f t="shared" si="151"/>
        <v>-44649.7756</v>
      </c>
      <c r="J9764" s="5" t="s">
        <v>1861</v>
      </c>
      <c r="K9764" t="str">
        <f t="shared" si="150"/>
        <v/>
      </c>
    </row>
    <row r="9765">
      <c r="A9765" s="24">
        <v>44650.302539282406</v>
      </c>
      <c r="B9765" s="5" t="s">
        <v>4404</v>
      </c>
      <c r="C9765" s="5" t="s">
        <v>564</v>
      </c>
      <c r="D9765" s="5" t="s">
        <v>624</v>
      </c>
      <c r="E9765" s="5">
        <v>38.0</v>
      </c>
      <c r="F9765" s="28">
        <f t="shared" si="67"/>
        <v>44650.38587</v>
      </c>
      <c r="G9765" s="32">
        <f t="shared" si="145"/>
        <v>44650.38587</v>
      </c>
      <c r="H9765" s="29">
        <v>0.5763888888888888</v>
      </c>
      <c r="I9765" s="30">
        <f t="shared" si="151"/>
        <v>-44649.80948</v>
      </c>
      <c r="K9765" t="str">
        <f t="shared" si="150"/>
        <v/>
      </c>
    </row>
    <row r="9766">
      <c r="A9766" s="24">
        <v>44650.302753738426</v>
      </c>
      <c r="B9766" s="5" t="s">
        <v>2855</v>
      </c>
      <c r="C9766" s="5" t="s">
        <v>564</v>
      </c>
      <c r="D9766" s="5" t="s">
        <v>624</v>
      </c>
      <c r="E9766" s="5">
        <v>39.0</v>
      </c>
      <c r="F9766" s="28">
        <f t="shared" si="67"/>
        <v>44650.38609</v>
      </c>
      <c r="G9766" s="32">
        <f t="shared" si="145"/>
        <v>44650.38609</v>
      </c>
      <c r="H9766" s="29">
        <v>0.6666666666666666</v>
      </c>
      <c r="I9766" s="30">
        <f t="shared" si="151"/>
        <v>-44649.71942</v>
      </c>
      <c r="K9766" t="str">
        <f t="shared" si="150"/>
        <v/>
      </c>
    </row>
    <row r="9767">
      <c r="A9767" s="24">
        <v>44650.34679643519</v>
      </c>
      <c r="B9767" s="5" t="s">
        <v>4132</v>
      </c>
      <c r="C9767" s="5" t="s">
        <v>2285</v>
      </c>
      <c r="D9767" s="5" t="s">
        <v>3246</v>
      </c>
      <c r="F9767" s="28">
        <f t="shared" si="67"/>
        <v>44650.43013</v>
      </c>
      <c r="G9767" s="32">
        <f t="shared" si="145"/>
        <v>44650.43013</v>
      </c>
      <c r="H9767" s="29">
        <v>0.6666666666666666</v>
      </c>
      <c r="I9767" s="30">
        <f t="shared" si="151"/>
        <v>-44649.76346</v>
      </c>
      <c r="J9767" s="5" t="s">
        <v>3972</v>
      </c>
      <c r="K9767" t="str">
        <f t="shared" si="150"/>
        <v/>
      </c>
    </row>
    <row r="9768">
      <c r="A9768" s="24">
        <v>44650.35777890046</v>
      </c>
      <c r="B9768" s="5" t="s">
        <v>4088</v>
      </c>
      <c r="C9768" s="5" t="s">
        <v>545</v>
      </c>
      <c r="D9768" s="5" t="s">
        <v>3246</v>
      </c>
      <c r="E9768" s="5"/>
      <c r="F9768" s="28">
        <f t="shared" si="67"/>
        <v>44650.44111</v>
      </c>
      <c r="G9768" s="32">
        <f t="shared" si="145"/>
        <v>44650.44111</v>
      </c>
      <c r="H9768" s="29">
        <v>0.6666666666666666</v>
      </c>
      <c r="I9768" s="30">
        <f t="shared" si="151"/>
        <v>-44649.77445</v>
      </c>
      <c r="J9768" s="5" t="s">
        <v>3974</v>
      </c>
      <c r="K9768" t="str">
        <f t="shared" si="150"/>
        <v/>
      </c>
    </row>
    <row r="9769">
      <c r="A9769" s="24">
        <v>44650.42764505787</v>
      </c>
      <c r="B9769" s="5" t="s">
        <v>6436</v>
      </c>
      <c r="C9769" s="5" t="s">
        <v>6437</v>
      </c>
      <c r="D9769" s="5" t="s">
        <v>6438</v>
      </c>
      <c r="E9769" s="5">
        <v>4.0</v>
      </c>
      <c r="F9769" s="28">
        <f t="shared" si="67"/>
        <v>44650.51098</v>
      </c>
      <c r="G9769" s="32">
        <f t="shared" si="145"/>
        <v>44650.51098</v>
      </c>
      <c r="H9769" s="29">
        <v>0.5381944444444444</v>
      </c>
      <c r="I9769" s="30">
        <f t="shared" si="151"/>
        <v>-44649.97278</v>
      </c>
      <c r="K9769" t="str">
        <f t="shared" si="150"/>
        <v/>
      </c>
    </row>
    <row r="9770">
      <c r="A9770" s="24">
        <v>44650.42798623843</v>
      </c>
      <c r="B9770" s="5" t="s">
        <v>6439</v>
      </c>
      <c r="C9770" s="5" t="s">
        <v>6437</v>
      </c>
      <c r="D9770" s="5" t="s">
        <v>6440</v>
      </c>
      <c r="E9770" s="5">
        <v>5.0</v>
      </c>
      <c r="F9770" s="28">
        <f t="shared" si="67"/>
        <v>44650.51132</v>
      </c>
      <c r="G9770" s="32">
        <f t="shared" si="145"/>
        <v>44650.51132</v>
      </c>
      <c r="H9770" s="29">
        <v>0.5381944444444444</v>
      </c>
      <c r="I9770" s="30">
        <f t="shared" si="151"/>
        <v>-44649.97313</v>
      </c>
      <c r="K9770" t="str">
        <f t="shared" si="150"/>
        <v/>
      </c>
    </row>
    <row r="9771">
      <c r="A9771" s="24">
        <v>44650.477604988424</v>
      </c>
      <c r="B9771" s="5" t="s">
        <v>5142</v>
      </c>
      <c r="C9771" s="5" t="s">
        <v>6441</v>
      </c>
      <c r="D9771" s="5" t="s">
        <v>4663</v>
      </c>
      <c r="E9771" s="5">
        <v>2.0</v>
      </c>
      <c r="F9771" s="28">
        <f t="shared" si="67"/>
        <v>44650.56094</v>
      </c>
      <c r="G9771" s="32">
        <f t="shared" si="145"/>
        <v>44650.56094</v>
      </c>
      <c r="H9771" s="29">
        <v>0.5729166666666666</v>
      </c>
      <c r="I9771" s="30">
        <f t="shared" si="151"/>
        <v>-44649.98802</v>
      </c>
      <c r="K9771" t="str">
        <f t="shared" si="150"/>
        <v/>
      </c>
    </row>
    <row r="9772">
      <c r="A9772" s="24">
        <v>44650.5740758912</v>
      </c>
      <c r="B9772" s="5" t="s">
        <v>6343</v>
      </c>
      <c r="C9772" s="5" t="s">
        <v>1787</v>
      </c>
      <c r="D9772" s="5" t="s">
        <v>2787</v>
      </c>
      <c r="F9772" s="28">
        <f t="shared" si="67"/>
        <v>44650.65741</v>
      </c>
      <c r="G9772" s="32">
        <f t="shared" si="145"/>
        <v>44650.65741</v>
      </c>
      <c r="I9772" t="str">
        <f t="shared" si="151"/>
        <v/>
      </c>
      <c r="K9772" t="str">
        <f t="shared" si="150"/>
        <v/>
      </c>
    </row>
    <row r="9773">
      <c r="A9773" s="24">
        <v>44650.824685</v>
      </c>
      <c r="B9773" s="5" t="s">
        <v>3401</v>
      </c>
      <c r="C9773" s="5" t="s">
        <v>1787</v>
      </c>
      <c r="D9773" s="5" t="s">
        <v>2787</v>
      </c>
      <c r="F9773" s="28">
        <f t="shared" si="67"/>
        <v>44650.90802</v>
      </c>
      <c r="G9773" s="32">
        <f t="shared" si="145"/>
        <v>44650.90802</v>
      </c>
      <c r="I9773" t="str">
        <f t="shared" si="151"/>
        <v/>
      </c>
      <c r="K9773" t="str">
        <f t="shared" si="150"/>
        <v/>
      </c>
    </row>
    <row r="9774">
      <c r="A9774" s="24">
        <v>44651.190621354166</v>
      </c>
      <c r="B9774" s="5" t="s">
        <v>3922</v>
      </c>
      <c r="C9774" s="5" t="s">
        <v>545</v>
      </c>
      <c r="D9774" s="5" t="s">
        <v>3246</v>
      </c>
      <c r="F9774" s="28">
        <f t="shared" si="67"/>
        <v>44651.27395</v>
      </c>
      <c r="G9774" s="32">
        <f t="shared" si="145"/>
        <v>44651.27395</v>
      </c>
      <c r="H9774" s="29">
        <v>0.6034722222222222</v>
      </c>
      <c r="I9774" s="30">
        <f t="shared" si="151"/>
        <v>-44650.67048</v>
      </c>
      <c r="J9774" s="5" t="s">
        <v>3959</v>
      </c>
      <c r="K9774" t="str">
        <f t="shared" si="150"/>
        <v/>
      </c>
    </row>
    <row r="9775">
      <c r="A9775" s="24">
        <v>44651.2129522801</v>
      </c>
      <c r="B9775" s="5" t="s">
        <v>3193</v>
      </c>
      <c r="C9775" s="5" t="s">
        <v>716</v>
      </c>
      <c r="D9775" s="5" t="s">
        <v>5129</v>
      </c>
      <c r="E9775" s="5">
        <v>37.0</v>
      </c>
      <c r="F9775" s="28">
        <f t="shared" si="67"/>
        <v>44651.29629</v>
      </c>
      <c r="G9775" s="32">
        <f t="shared" si="145"/>
        <v>44651.29629</v>
      </c>
      <c r="H9775" s="29">
        <v>0.5243055555555556</v>
      </c>
      <c r="I9775" s="30">
        <f t="shared" si="151"/>
        <v>-44650.77198</v>
      </c>
      <c r="J9775" s="5" t="s">
        <v>1861</v>
      </c>
      <c r="K9775" t="str">
        <f t="shared" si="150"/>
        <v/>
      </c>
    </row>
    <row r="9776">
      <c r="A9776" s="24">
        <v>44651.21341200231</v>
      </c>
      <c r="B9776" s="5" t="s">
        <v>1819</v>
      </c>
      <c r="C9776" s="5" t="s">
        <v>716</v>
      </c>
      <c r="D9776" s="5" t="s">
        <v>4442</v>
      </c>
      <c r="E9776" s="5">
        <v>38.0</v>
      </c>
      <c r="F9776" s="28">
        <f t="shared" si="67"/>
        <v>44651.29675</v>
      </c>
      <c r="G9776" s="32">
        <f t="shared" si="145"/>
        <v>44651.29675</v>
      </c>
      <c r="H9776" s="29">
        <v>0.5243055555555556</v>
      </c>
      <c r="I9776" s="30">
        <f t="shared" si="151"/>
        <v>-44650.77244</v>
      </c>
      <c r="J9776" s="5" t="s">
        <v>1861</v>
      </c>
      <c r="K9776" t="str">
        <f t="shared" si="150"/>
        <v/>
      </c>
    </row>
    <row r="9777">
      <c r="A9777" s="24">
        <v>44651.26084408565</v>
      </c>
      <c r="B9777" s="5" t="s">
        <v>6442</v>
      </c>
      <c r="C9777" s="5" t="s">
        <v>2449</v>
      </c>
      <c r="D9777" s="5" t="s">
        <v>4893</v>
      </c>
      <c r="E9777" s="5">
        <v>2.0</v>
      </c>
      <c r="F9777" s="28">
        <f t="shared" si="67"/>
        <v>44651.34418</v>
      </c>
      <c r="G9777" s="32">
        <f t="shared" si="145"/>
        <v>44651.34418</v>
      </c>
      <c r="H9777" s="29">
        <v>0.4513888888888889</v>
      </c>
      <c r="I9777" s="30">
        <f t="shared" si="151"/>
        <v>-44650.89279</v>
      </c>
      <c r="K9777" t="str">
        <f t="shared" si="150"/>
        <v/>
      </c>
    </row>
    <row r="9778">
      <c r="A9778" s="24">
        <v>44651.276070231484</v>
      </c>
      <c r="B9778" s="5" t="s">
        <v>3431</v>
      </c>
      <c r="C9778" s="5" t="s">
        <v>545</v>
      </c>
      <c r="D9778" s="5" t="s">
        <v>3246</v>
      </c>
      <c r="F9778" s="28">
        <f t="shared" si="67"/>
        <v>44651.3594</v>
      </c>
      <c r="G9778" s="32">
        <f t="shared" si="145"/>
        <v>44651.3594</v>
      </c>
      <c r="I9778" t="str">
        <f t="shared" si="151"/>
        <v/>
      </c>
      <c r="J9778" s="5" t="s">
        <v>3972</v>
      </c>
      <c r="K9778" t="str">
        <f t="shared" si="150"/>
        <v/>
      </c>
    </row>
    <row r="9779">
      <c r="A9779" s="24">
        <v>44651.28526611111</v>
      </c>
      <c r="B9779" s="5" t="s">
        <v>5218</v>
      </c>
      <c r="C9779" s="5" t="s">
        <v>660</v>
      </c>
      <c r="D9779" s="5" t="s">
        <v>5129</v>
      </c>
      <c r="F9779" s="28">
        <f t="shared" si="67"/>
        <v>44651.3686</v>
      </c>
      <c r="G9779" s="32">
        <f t="shared" si="145"/>
        <v>44651.3686</v>
      </c>
      <c r="H9779" s="29">
        <v>0.3861111111111111</v>
      </c>
      <c r="I9779" s="30">
        <f t="shared" si="151"/>
        <v>-44650.98249</v>
      </c>
      <c r="J9779" s="5" t="s">
        <v>4191</v>
      </c>
      <c r="K9779" t="str">
        <f t="shared" si="150"/>
        <v/>
      </c>
    </row>
    <row r="9780">
      <c r="A9780" s="24">
        <v>44651.28726142361</v>
      </c>
      <c r="B9780" s="5" t="s">
        <v>4132</v>
      </c>
      <c r="C9780" s="5" t="s">
        <v>2285</v>
      </c>
      <c r="D9780" s="5" t="s">
        <v>3246</v>
      </c>
      <c r="F9780" s="28">
        <f t="shared" si="67"/>
        <v>44651.37059</v>
      </c>
      <c r="G9780" s="32">
        <f t="shared" si="145"/>
        <v>44651.37059</v>
      </c>
      <c r="I9780" t="str">
        <f t="shared" si="151"/>
        <v/>
      </c>
      <c r="J9780" s="5" t="s">
        <v>3974</v>
      </c>
      <c r="K9780" t="str">
        <f t="shared" si="150"/>
        <v/>
      </c>
    </row>
    <row r="9781">
      <c r="A9781" s="24">
        <v>44651.28789133102</v>
      </c>
      <c r="B9781" s="5" t="s">
        <v>5018</v>
      </c>
      <c r="C9781" s="5" t="s">
        <v>2285</v>
      </c>
      <c r="D9781" s="5" t="s">
        <v>3246</v>
      </c>
      <c r="F9781" s="28">
        <f t="shared" si="67"/>
        <v>44651.37122</v>
      </c>
      <c r="G9781" s="32">
        <f t="shared" si="145"/>
        <v>44651.37122</v>
      </c>
      <c r="H9781" s="29">
        <v>0.6118055555555556</v>
      </c>
      <c r="I9781" s="30">
        <f t="shared" si="151"/>
        <v>-44650.75942</v>
      </c>
      <c r="J9781" s="5" t="s">
        <v>5683</v>
      </c>
      <c r="K9781" t="str">
        <f t="shared" si="150"/>
        <v/>
      </c>
    </row>
    <row r="9782">
      <c r="A9782" s="24">
        <v>44651.30041945602</v>
      </c>
      <c r="B9782" s="5" t="s">
        <v>3973</v>
      </c>
      <c r="C9782" s="5" t="s">
        <v>516</v>
      </c>
      <c r="D9782" s="5" t="s">
        <v>107</v>
      </c>
      <c r="F9782" s="28">
        <f t="shared" si="67"/>
        <v>44651.38375</v>
      </c>
      <c r="G9782" s="32">
        <f t="shared" si="145"/>
        <v>44651.38375</v>
      </c>
      <c r="I9782" t="str">
        <f t="shared" si="151"/>
        <v/>
      </c>
      <c r="J9782" s="5" t="s">
        <v>5997</v>
      </c>
      <c r="K9782" t="str">
        <f t="shared" si="150"/>
        <v/>
      </c>
    </row>
    <row r="9783">
      <c r="A9783" s="24">
        <v>44651.32510206019</v>
      </c>
      <c r="B9783" s="5" t="s">
        <v>4603</v>
      </c>
      <c r="C9783" s="5" t="s">
        <v>1132</v>
      </c>
      <c r="D9783" s="5" t="s">
        <v>1347</v>
      </c>
      <c r="E9783" s="5">
        <v>4.0</v>
      </c>
      <c r="F9783" s="28">
        <f t="shared" si="67"/>
        <v>44651.40844</v>
      </c>
      <c r="G9783" s="32">
        <f t="shared" si="145"/>
        <v>44651.40844</v>
      </c>
      <c r="H9783" s="29">
        <v>0.48680555555555555</v>
      </c>
      <c r="I9783" s="30">
        <f t="shared" si="151"/>
        <v>-44650.92163</v>
      </c>
      <c r="K9783" t="str">
        <f t="shared" si="150"/>
        <v/>
      </c>
    </row>
    <row r="9784">
      <c r="A9784" s="24">
        <v>44651.32565255787</v>
      </c>
      <c r="B9784" s="5" t="s">
        <v>1131</v>
      </c>
      <c r="C9784" s="5" t="s">
        <v>1132</v>
      </c>
      <c r="D9784" s="5" t="s">
        <v>1507</v>
      </c>
      <c r="E9784" s="5">
        <v>5.0</v>
      </c>
      <c r="F9784" s="28">
        <f t="shared" si="67"/>
        <v>44651.40899</v>
      </c>
      <c r="G9784" s="32">
        <f t="shared" si="145"/>
        <v>44651.40899</v>
      </c>
      <c r="H9784" s="29">
        <v>0.48680555555555555</v>
      </c>
      <c r="I9784" s="30">
        <f t="shared" si="151"/>
        <v>-44650.92218</v>
      </c>
      <c r="K9784" t="str">
        <f t="shared" si="150"/>
        <v/>
      </c>
    </row>
    <row r="9785">
      <c r="A9785" s="24">
        <v>44651.33360549768</v>
      </c>
      <c r="B9785" s="5" t="s">
        <v>5327</v>
      </c>
      <c r="C9785" s="5" t="s">
        <v>1714</v>
      </c>
      <c r="D9785" s="5" t="s">
        <v>2486</v>
      </c>
      <c r="E9785" s="5">
        <v>7.0</v>
      </c>
      <c r="F9785" s="28">
        <f t="shared" si="67"/>
        <v>44651.41694</v>
      </c>
      <c r="G9785" s="32">
        <f t="shared" si="145"/>
        <v>44651.41694</v>
      </c>
      <c r="H9785" s="29">
        <v>0.4638888888888889</v>
      </c>
      <c r="I9785" s="30">
        <f t="shared" si="151"/>
        <v>-44650.95305</v>
      </c>
      <c r="K9785" t="str">
        <f t="shared" si="150"/>
        <v/>
      </c>
    </row>
    <row r="9786">
      <c r="A9786" s="24">
        <v>44651.33757127315</v>
      </c>
      <c r="B9786" s="5" t="s">
        <v>6443</v>
      </c>
      <c r="C9786" s="5" t="s">
        <v>6444</v>
      </c>
      <c r="D9786" s="5" t="s">
        <v>5114</v>
      </c>
      <c r="E9786" s="5">
        <v>8.0</v>
      </c>
      <c r="F9786" s="28">
        <f t="shared" si="67"/>
        <v>44651.4209</v>
      </c>
      <c r="G9786" s="32">
        <f t="shared" si="145"/>
        <v>44651.4209</v>
      </c>
      <c r="H9786" s="29">
        <v>0.4618055555555556</v>
      </c>
      <c r="I9786" s="30">
        <f t="shared" si="151"/>
        <v>-44650.9591</v>
      </c>
      <c r="K9786" t="str">
        <f t="shared" si="150"/>
        <v/>
      </c>
    </row>
    <row r="9787">
      <c r="A9787" s="24">
        <v>44651.34578162037</v>
      </c>
      <c r="B9787" s="5" t="s">
        <v>4088</v>
      </c>
      <c r="C9787" s="5" t="s">
        <v>545</v>
      </c>
      <c r="D9787" s="5" t="s">
        <v>3246</v>
      </c>
      <c r="F9787" s="28">
        <f t="shared" si="67"/>
        <v>44651.42911</v>
      </c>
      <c r="G9787" s="32">
        <f t="shared" si="145"/>
        <v>44651.42911</v>
      </c>
      <c r="I9787" t="str">
        <f t="shared" si="151"/>
        <v/>
      </c>
      <c r="J9787" s="5" t="s">
        <v>6042</v>
      </c>
      <c r="K9787" t="str">
        <f t="shared" si="150"/>
        <v/>
      </c>
    </row>
    <row r="9788">
      <c r="A9788" s="24">
        <v>44651.36431055555</v>
      </c>
      <c r="B9788" s="5" t="s">
        <v>6353</v>
      </c>
      <c r="C9788" s="5" t="s">
        <v>6337</v>
      </c>
      <c r="D9788" s="5" t="s">
        <v>4458</v>
      </c>
      <c r="E9788" s="5">
        <v>9.0</v>
      </c>
      <c r="F9788" s="28">
        <f t="shared" si="67"/>
        <v>44651.44764</v>
      </c>
      <c r="G9788" s="32">
        <f t="shared" si="145"/>
        <v>44651.44764</v>
      </c>
      <c r="H9788" s="29">
        <v>0.49236111111111114</v>
      </c>
      <c r="I9788" s="30">
        <f t="shared" si="151"/>
        <v>-44650.95528</v>
      </c>
      <c r="K9788" t="str">
        <f t="shared" si="150"/>
        <v/>
      </c>
    </row>
    <row r="9789">
      <c r="A9789" s="24">
        <v>44651.36483046296</v>
      </c>
      <c r="B9789" s="5" t="s">
        <v>6338</v>
      </c>
      <c r="C9789" s="5" t="s">
        <v>6337</v>
      </c>
      <c r="D9789" s="5" t="s">
        <v>4458</v>
      </c>
      <c r="E9789" s="5"/>
      <c r="F9789" s="28">
        <f t="shared" si="67"/>
        <v>44651.44816</v>
      </c>
      <c r="G9789" s="32">
        <f t="shared" si="145"/>
        <v>44651.44816</v>
      </c>
      <c r="I9789" t="str">
        <f t="shared" si="151"/>
        <v/>
      </c>
      <c r="K9789" t="str">
        <f t="shared" si="150"/>
        <v/>
      </c>
    </row>
    <row r="9790">
      <c r="A9790" s="24">
        <v>44651.41246199074</v>
      </c>
      <c r="B9790" s="5" t="s">
        <v>4974</v>
      </c>
      <c r="C9790" s="5" t="s">
        <v>545</v>
      </c>
      <c r="D9790" s="5" t="s">
        <v>1503</v>
      </c>
      <c r="F9790" s="28">
        <f t="shared" si="67"/>
        <v>44651.4958</v>
      </c>
      <c r="G9790" s="32">
        <f t="shared" si="145"/>
        <v>44651.4958</v>
      </c>
      <c r="I9790" t="str">
        <f t="shared" si="151"/>
        <v/>
      </c>
      <c r="J9790" s="5" t="s">
        <v>6019</v>
      </c>
      <c r="K9790" t="str">
        <f t="shared" si="150"/>
        <v/>
      </c>
    </row>
    <row r="9791">
      <c r="A9791" s="24">
        <v>44651.578620127315</v>
      </c>
      <c r="B9791" s="5" t="s">
        <v>6343</v>
      </c>
      <c r="F9791" s="28">
        <f t="shared" si="67"/>
        <v>44651.66195</v>
      </c>
      <c r="G9791" s="32">
        <f t="shared" si="145"/>
        <v>44651.66195</v>
      </c>
      <c r="I9791" t="str">
        <f t="shared" si="151"/>
        <v/>
      </c>
      <c r="K9791" t="str">
        <f t="shared" si="150"/>
        <v/>
      </c>
    </row>
    <row r="9792">
      <c r="A9792" s="24">
        <v>44651.58734940972</v>
      </c>
      <c r="B9792" s="5" t="s">
        <v>6445</v>
      </c>
      <c r="C9792" s="5" t="s">
        <v>6446</v>
      </c>
      <c r="D9792" s="5" t="s">
        <v>5506</v>
      </c>
      <c r="F9792" s="28">
        <f t="shared" si="67"/>
        <v>44651.67068</v>
      </c>
      <c r="G9792" s="32">
        <f t="shared" si="145"/>
        <v>44651.67068</v>
      </c>
      <c r="I9792" t="str">
        <f t="shared" si="151"/>
        <v/>
      </c>
      <c r="K9792" t="str">
        <f t="shared" si="150"/>
        <v/>
      </c>
    </row>
    <row r="9793">
      <c r="A9793" s="24">
        <v>44651.616566122684</v>
      </c>
      <c r="B9793" s="5" t="s">
        <v>3977</v>
      </c>
      <c r="F9793" s="28">
        <f t="shared" si="67"/>
        <v>44651.6999</v>
      </c>
      <c r="G9793" s="32">
        <f t="shared" si="145"/>
        <v>44651.6999</v>
      </c>
      <c r="I9793" t="str">
        <f t="shared" si="151"/>
        <v/>
      </c>
      <c r="K9793" t="str">
        <f t="shared" si="150"/>
        <v/>
      </c>
    </row>
    <row r="9794">
      <c r="A9794" s="24">
        <v>44652.20317248843</v>
      </c>
      <c r="B9794" s="5" t="s">
        <v>4728</v>
      </c>
      <c r="C9794" s="5" t="s">
        <v>600</v>
      </c>
      <c r="D9794" s="5" t="s">
        <v>6447</v>
      </c>
      <c r="F9794" s="28">
        <f t="shared" si="67"/>
        <v>44652.28651</v>
      </c>
      <c r="G9794" s="32">
        <f t="shared" si="145"/>
        <v>44652.28651</v>
      </c>
      <c r="I9794" t="str">
        <f t="shared" si="151"/>
        <v/>
      </c>
      <c r="J9794" s="5" t="s">
        <v>4307</v>
      </c>
      <c r="K9794" t="str">
        <f t="shared" si="150"/>
        <v/>
      </c>
    </row>
    <row r="9795">
      <c r="A9795" s="24">
        <v>44652.245946932875</v>
      </c>
      <c r="B9795" s="5" t="s">
        <v>6448</v>
      </c>
      <c r="D9795" s="5" t="s">
        <v>147</v>
      </c>
      <c r="F9795" s="28">
        <f t="shared" si="67"/>
        <v>44652.32928</v>
      </c>
      <c r="G9795" s="32">
        <f t="shared" si="145"/>
        <v>44652.32928</v>
      </c>
      <c r="I9795" t="str">
        <f t="shared" si="151"/>
        <v/>
      </c>
      <c r="J9795" s="5" t="s">
        <v>6449</v>
      </c>
      <c r="K9795" t="str">
        <f t="shared" si="150"/>
        <v/>
      </c>
    </row>
    <row r="9796">
      <c r="A9796" s="24">
        <v>44652.28737309028</v>
      </c>
      <c r="B9796" s="5" t="s">
        <v>6450</v>
      </c>
      <c r="D9796" s="5" t="s">
        <v>139</v>
      </c>
      <c r="F9796" s="28">
        <f t="shared" si="67"/>
        <v>44652.37071</v>
      </c>
      <c r="G9796" s="32">
        <f t="shared" si="145"/>
        <v>44652.37071</v>
      </c>
      <c r="H9796" s="29">
        <v>0.4076388888888889</v>
      </c>
      <c r="I9796" s="30">
        <f t="shared" si="151"/>
        <v>-44651.96307</v>
      </c>
      <c r="J9796" s="5" t="s">
        <v>6451</v>
      </c>
      <c r="K9796" t="str">
        <f t="shared" si="150"/>
        <v/>
      </c>
    </row>
    <row r="9797">
      <c r="A9797" s="24">
        <v>44652.31303396991</v>
      </c>
      <c r="B9797" s="5" t="s">
        <v>6452</v>
      </c>
      <c r="C9797" s="5" t="s">
        <v>251</v>
      </c>
      <c r="F9797" s="28">
        <f t="shared" si="67"/>
        <v>44652.39637</v>
      </c>
      <c r="G9797" s="32">
        <f t="shared" si="145"/>
        <v>44652.39637</v>
      </c>
      <c r="H9797" s="29">
        <v>0.5527777777777778</v>
      </c>
      <c r="I9797" s="30">
        <f t="shared" si="151"/>
        <v>-44651.84359</v>
      </c>
      <c r="J9797" s="5" t="s">
        <v>6453</v>
      </c>
      <c r="K9797" t="str">
        <f t="shared" si="150"/>
        <v/>
      </c>
    </row>
    <row r="9798">
      <c r="A9798" s="24">
        <v>44652.3134003125</v>
      </c>
      <c r="B9798" s="5" t="s">
        <v>3809</v>
      </c>
      <c r="C9798" s="5" t="s">
        <v>251</v>
      </c>
      <c r="F9798" s="28">
        <f t="shared" si="67"/>
        <v>44652.39673</v>
      </c>
      <c r="G9798" s="32">
        <f t="shared" si="145"/>
        <v>44652.39673</v>
      </c>
      <c r="H9798" s="29">
        <v>0.5527777777777778</v>
      </c>
      <c r="I9798" s="30">
        <f t="shared" si="151"/>
        <v>-44651.84396</v>
      </c>
      <c r="J9798" s="5" t="s">
        <v>6454</v>
      </c>
      <c r="K9798" t="str">
        <f t="shared" si="150"/>
        <v/>
      </c>
    </row>
    <row r="9799">
      <c r="A9799" s="24">
        <v>44652.33280146991</v>
      </c>
      <c r="B9799" s="5" t="s">
        <v>5018</v>
      </c>
      <c r="F9799" s="28">
        <f t="shared" si="67"/>
        <v>44652.41613</v>
      </c>
      <c r="G9799" s="32">
        <f t="shared" si="145"/>
        <v>44652.41613</v>
      </c>
      <c r="H9799" s="29">
        <v>0.5791666666666667</v>
      </c>
      <c r="I9799" s="30">
        <f t="shared" si="151"/>
        <v>-44651.83697</v>
      </c>
      <c r="J9799" s="5" t="s">
        <v>6455</v>
      </c>
      <c r="K9799" t="str">
        <f t="shared" si="150"/>
        <v/>
      </c>
    </row>
    <row r="9800">
      <c r="A9800" s="24">
        <v>44652.391333148145</v>
      </c>
      <c r="B9800" s="5" t="s">
        <v>5636</v>
      </c>
      <c r="C9800" s="5" t="s">
        <v>635</v>
      </c>
      <c r="D9800" s="5" t="s">
        <v>1378</v>
      </c>
      <c r="F9800" s="28">
        <f t="shared" si="67"/>
        <v>44652.47467</v>
      </c>
      <c r="G9800" s="32">
        <f t="shared" si="145"/>
        <v>44652.47467</v>
      </c>
      <c r="H9800" s="29">
        <v>0.5451388888888888</v>
      </c>
      <c r="I9800" s="30">
        <f t="shared" si="151"/>
        <v>-44651.92953</v>
      </c>
      <c r="J9800" s="5" t="s">
        <v>6456</v>
      </c>
      <c r="K9800" t="str">
        <f t="shared" si="150"/>
        <v/>
      </c>
    </row>
    <row r="9801">
      <c r="A9801" s="24">
        <v>44652.39177116899</v>
      </c>
      <c r="B9801" s="5" t="s">
        <v>2278</v>
      </c>
      <c r="C9801" s="5" t="s">
        <v>635</v>
      </c>
      <c r="D9801" s="5" t="s">
        <v>1378</v>
      </c>
      <c r="F9801" s="28">
        <f t="shared" si="67"/>
        <v>44652.4751</v>
      </c>
      <c r="G9801" s="32">
        <f t="shared" si="145"/>
        <v>44652.4751</v>
      </c>
      <c r="H9801" s="29">
        <v>0.5451388888888888</v>
      </c>
      <c r="I9801" s="30">
        <f t="shared" si="151"/>
        <v>-44651.92997</v>
      </c>
      <c r="J9801" s="5" t="s">
        <v>6457</v>
      </c>
      <c r="K9801" t="str">
        <f t="shared" si="150"/>
        <v/>
      </c>
    </row>
    <row r="9802">
      <c r="A9802" s="24">
        <v>44652.39579400463</v>
      </c>
      <c r="B9802" s="5" t="s">
        <v>3765</v>
      </c>
      <c r="C9802" s="5" t="s">
        <v>3746</v>
      </c>
      <c r="D9802" s="5" t="s">
        <v>1237</v>
      </c>
      <c r="E9802" s="5">
        <v>37.0</v>
      </c>
      <c r="F9802" s="28">
        <f t="shared" si="67"/>
        <v>44652.47913</v>
      </c>
      <c r="G9802" s="32">
        <f t="shared" si="145"/>
        <v>44652.47913</v>
      </c>
      <c r="H9802" s="29">
        <v>0.5604166666666667</v>
      </c>
      <c r="I9802" s="30">
        <f t="shared" si="151"/>
        <v>-44651.91871</v>
      </c>
      <c r="J9802" s="5" t="s">
        <v>1861</v>
      </c>
      <c r="K9802" t="str">
        <f t="shared" si="150"/>
        <v/>
      </c>
    </row>
    <row r="9803">
      <c r="A9803" s="24">
        <v>44652.40842577546</v>
      </c>
      <c r="B9803" s="5" t="s">
        <v>767</v>
      </c>
      <c r="C9803" s="5" t="s">
        <v>768</v>
      </c>
      <c r="D9803" s="5" t="s">
        <v>6075</v>
      </c>
      <c r="E9803" s="5">
        <v>10.0</v>
      </c>
      <c r="F9803" s="28">
        <f t="shared" si="67"/>
        <v>44652.49176</v>
      </c>
      <c r="G9803" s="32">
        <f t="shared" si="145"/>
        <v>44652.49176</v>
      </c>
      <c r="H9803" s="29">
        <v>0.5</v>
      </c>
      <c r="I9803" s="30">
        <f t="shared" si="151"/>
        <v>-44651.99176</v>
      </c>
      <c r="K9803" t="str">
        <f t="shared" si="150"/>
        <v/>
      </c>
    </row>
    <row r="9804">
      <c r="A9804" s="24">
        <v>44652.41096709491</v>
      </c>
      <c r="B9804" s="5" t="s">
        <v>6458</v>
      </c>
      <c r="C9804" s="5" t="s">
        <v>270</v>
      </c>
      <c r="D9804" s="5" t="s">
        <v>165</v>
      </c>
      <c r="E9804" s="5">
        <v>37.0</v>
      </c>
      <c r="F9804" s="28">
        <f t="shared" si="67"/>
        <v>44652.4943</v>
      </c>
      <c r="G9804" s="32">
        <f t="shared" si="145"/>
        <v>44652.4943</v>
      </c>
      <c r="H9804" s="29">
        <v>0.50625</v>
      </c>
      <c r="I9804" s="30">
        <f t="shared" si="151"/>
        <v>-44651.98805</v>
      </c>
      <c r="K9804" t="str">
        <f t="shared" si="150"/>
        <v/>
      </c>
    </row>
    <row r="9805">
      <c r="A9805" s="24">
        <v>44652.41307113426</v>
      </c>
      <c r="B9805" s="5" t="s">
        <v>4194</v>
      </c>
      <c r="C9805" s="5" t="s">
        <v>4871</v>
      </c>
      <c r="E9805" s="5">
        <v>46.0</v>
      </c>
      <c r="F9805" s="28">
        <f t="shared" si="67"/>
        <v>44652.4964</v>
      </c>
      <c r="G9805" s="32">
        <f t="shared" si="145"/>
        <v>44652.4964</v>
      </c>
      <c r="H9805" s="29">
        <v>0.50625</v>
      </c>
      <c r="I9805" s="30">
        <f t="shared" si="151"/>
        <v>-44651.99015</v>
      </c>
      <c r="K9805" t="str">
        <f t="shared" si="150"/>
        <v/>
      </c>
    </row>
    <row r="9806">
      <c r="A9806" s="24">
        <v>44652.57880375</v>
      </c>
      <c r="B9806" s="5" t="s">
        <v>6343</v>
      </c>
      <c r="F9806" s="28">
        <f t="shared" si="67"/>
        <v>44652.66214</v>
      </c>
      <c r="G9806" s="32">
        <f t="shared" si="145"/>
        <v>44652.66214</v>
      </c>
      <c r="I9806" t="str">
        <f t="shared" si="151"/>
        <v/>
      </c>
      <c r="K9806" t="str">
        <f t="shared" si="150"/>
        <v/>
      </c>
    </row>
    <row r="9807">
      <c r="A9807" s="24">
        <v>44652.829772638885</v>
      </c>
      <c r="B9807" s="5" t="s">
        <v>3401</v>
      </c>
      <c r="F9807" s="28">
        <f t="shared" si="67"/>
        <v>44652.91311</v>
      </c>
      <c r="G9807" s="32">
        <f t="shared" si="145"/>
        <v>44652.91311</v>
      </c>
      <c r="I9807" t="str">
        <f t="shared" si="151"/>
        <v/>
      </c>
      <c r="K9807" t="str">
        <f t="shared" si="150"/>
        <v/>
      </c>
    </row>
    <row r="9808">
      <c r="A9808" s="24">
        <v>44655.22799393519</v>
      </c>
      <c r="B9808" s="5" t="s">
        <v>6459</v>
      </c>
      <c r="D9808" s="5" t="s">
        <v>6460</v>
      </c>
      <c r="E9808" s="5">
        <v>2.0</v>
      </c>
      <c r="F9808" s="28">
        <f t="shared" si="67"/>
        <v>44655.31133</v>
      </c>
      <c r="G9808" s="32">
        <f t="shared" si="145"/>
        <v>44655.31133</v>
      </c>
      <c r="H9808" s="29">
        <v>0.38055555555555554</v>
      </c>
      <c r="I9808" s="30">
        <f t="shared" si="151"/>
        <v>-44654.93077</v>
      </c>
      <c r="J9808" s="5" t="s">
        <v>6461</v>
      </c>
      <c r="K9808" t="str">
        <f t="shared" si="150"/>
        <v/>
      </c>
    </row>
    <row r="9809">
      <c r="A9809" s="24">
        <v>44655.272167557865</v>
      </c>
      <c r="B9809" s="5" t="s">
        <v>3786</v>
      </c>
      <c r="C9809" s="5" t="s">
        <v>4731</v>
      </c>
      <c r="D9809" s="5" t="s">
        <v>760</v>
      </c>
      <c r="E9809" s="5">
        <v>4.0</v>
      </c>
      <c r="F9809" s="28">
        <f t="shared" si="67"/>
        <v>44655.3555</v>
      </c>
      <c r="G9809" s="32">
        <f t="shared" si="145"/>
        <v>44655.3555</v>
      </c>
      <c r="H9809" s="29">
        <v>0.375</v>
      </c>
      <c r="I9809" s="30">
        <f t="shared" si="151"/>
        <v>-44654.9805</v>
      </c>
      <c r="J9809" s="5" t="s">
        <v>6461</v>
      </c>
      <c r="K9809" t="str">
        <f t="shared" si="150"/>
        <v/>
      </c>
    </row>
    <row r="9810">
      <c r="A9810" s="24">
        <v>44655.275466770836</v>
      </c>
      <c r="B9810" s="5" t="s">
        <v>4652</v>
      </c>
      <c r="C9810" s="5" t="s">
        <v>569</v>
      </c>
      <c r="D9810" s="5" t="s">
        <v>400</v>
      </c>
      <c r="E9810" s="5">
        <v>5.0</v>
      </c>
      <c r="F9810" s="28">
        <f t="shared" si="67"/>
        <v>44655.3588</v>
      </c>
      <c r="G9810" s="32">
        <f t="shared" si="145"/>
        <v>44655.3588</v>
      </c>
      <c r="H9810" s="29">
        <v>0.6076388888888888</v>
      </c>
      <c r="I9810" s="30">
        <f t="shared" si="151"/>
        <v>-44654.75116</v>
      </c>
      <c r="K9810" t="str">
        <f t="shared" si="150"/>
        <v/>
      </c>
    </row>
    <row r="9811">
      <c r="A9811" s="24">
        <v>44655.27588519676</v>
      </c>
      <c r="B9811" s="5" t="s">
        <v>3108</v>
      </c>
      <c r="C9811" s="5" t="s">
        <v>606</v>
      </c>
      <c r="D9811" s="5" t="s">
        <v>782</v>
      </c>
      <c r="E9811" s="5">
        <v>37.0</v>
      </c>
      <c r="F9811" s="28">
        <f t="shared" si="67"/>
        <v>44655.35922</v>
      </c>
      <c r="G9811" s="32">
        <f t="shared" si="145"/>
        <v>44655.35922</v>
      </c>
      <c r="H9811" s="29">
        <v>0.6048611111111111</v>
      </c>
      <c r="I9811" s="30">
        <f t="shared" si="151"/>
        <v>-44654.75436</v>
      </c>
      <c r="K9811" t="str">
        <f t="shared" si="150"/>
        <v/>
      </c>
    </row>
    <row r="9812">
      <c r="A9812" s="24">
        <v>44655.27639490741</v>
      </c>
      <c r="B9812" s="5" t="s">
        <v>5986</v>
      </c>
      <c r="C9812" s="5" t="s">
        <v>545</v>
      </c>
      <c r="D9812" s="5" t="s">
        <v>3177</v>
      </c>
      <c r="F9812" s="28">
        <f t="shared" si="67"/>
        <v>44655.35973</v>
      </c>
      <c r="G9812" s="32">
        <f t="shared" si="145"/>
        <v>44655.35973</v>
      </c>
      <c r="H9812" s="29">
        <v>0.4847222222222222</v>
      </c>
      <c r="I9812" s="30">
        <f t="shared" si="151"/>
        <v>-44654.87501</v>
      </c>
      <c r="J9812" s="5" t="s">
        <v>5748</v>
      </c>
      <c r="K9812" t="str">
        <f t="shared" si="150"/>
        <v/>
      </c>
    </row>
    <row r="9813">
      <c r="A9813" s="24">
        <v>44655.29864854166</v>
      </c>
      <c r="B9813" s="5" t="s">
        <v>6005</v>
      </c>
      <c r="D9813" s="5" t="s">
        <v>6462</v>
      </c>
      <c r="F9813" s="28">
        <f t="shared" si="67"/>
        <v>44655.38198</v>
      </c>
      <c r="G9813" s="32">
        <f t="shared" si="145"/>
        <v>44655.38198</v>
      </c>
      <c r="I9813" t="str">
        <f t="shared" si="151"/>
        <v/>
      </c>
      <c r="J9813" s="23" t="s">
        <v>6463</v>
      </c>
      <c r="K9813" t="str">
        <f t="shared" si="150"/>
        <v/>
      </c>
    </row>
    <row r="9814">
      <c r="A9814" s="24">
        <v>44655.31146650463</v>
      </c>
      <c r="B9814" s="5" t="s">
        <v>823</v>
      </c>
      <c r="C9814" s="5" t="s">
        <v>716</v>
      </c>
      <c r="D9814" s="5" t="s">
        <v>5049</v>
      </c>
      <c r="E9814" s="5">
        <v>2.0</v>
      </c>
      <c r="F9814" s="28">
        <f t="shared" si="67"/>
        <v>44655.3948</v>
      </c>
      <c r="G9814" s="32">
        <f t="shared" si="145"/>
        <v>44655.3948</v>
      </c>
      <c r="H9814" s="29">
        <v>0.5013888888888889</v>
      </c>
      <c r="I9814" s="30">
        <f t="shared" si="151"/>
        <v>-44654.89341</v>
      </c>
      <c r="K9814" t="str">
        <f t="shared" si="150"/>
        <v/>
      </c>
    </row>
    <row r="9815">
      <c r="A9815" s="24">
        <v>44655.32489903935</v>
      </c>
      <c r="B9815" s="5" t="s">
        <v>6299</v>
      </c>
      <c r="C9815" s="5" t="s">
        <v>6464</v>
      </c>
      <c r="D9815" s="5" t="s">
        <v>28</v>
      </c>
      <c r="E9815" s="5">
        <v>4.0</v>
      </c>
      <c r="F9815" s="28">
        <f t="shared" si="67"/>
        <v>44655.40823</v>
      </c>
      <c r="G9815" s="32">
        <f t="shared" si="145"/>
        <v>44655.40823</v>
      </c>
      <c r="H9815" s="29">
        <v>0.6520833333333333</v>
      </c>
      <c r="I9815" s="30">
        <f t="shared" si="151"/>
        <v>-44654.75615</v>
      </c>
      <c r="K9815" t="str">
        <f t="shared" si="150"/>
        <v/>
      </c>
    </row>
    <row r="9816">
      <c r="A9816" s="24">
        <v>44655.50028121528</v>
      </c>
      <c r="B9816" s="5" t="s">
        <v>6465</v>
      </c>
      <c r="C9816" s="5" t="s">
        <v>6466</v>
      </c>
      <c r="D9816" s="5" t="s">
        <v>6467</v>
      </c>
      <c r="E9816" s="5">
        <v>7.0</v>
      </c>
      <c r="F9816" s="28">
        <f t="shared" si="67"/>
        <v>44655.58361</v>
      </c>
      <c r="G9816" s="32">
        <f t="shared" si="145"/>
        <v>44655.58361</v>
      </c>
      <c r="H9816" s="5">
        <v>14.0</v>
      </c>
      <c r="I9816" s="32">
        <f t="shared" si="151"/>
        <v>-44641.58361</v>
      </c>
      <c r="K9816" t="str">
        <f t="shared" si="150"/>
        <v/>
      </c>
    </row>
    <row r="9817">
      <c r="A9817" s="24">
        <v>44655.58612734954</v>
      </c>
      <c r="B9817" s="5" t="s">
        <v>6343</v>
      </c>
      <c r="F9817" s="28">
        <f t="shared" si="67"/>
        <v>44655.66946</v>
      </c>
      <c r="G9817" s="32">
        <f t="shared" si="145"/>
        <v>44655.66946</v>
      </c>
      <c r="I9817" t="str">
        <f t="shared" si="151"/>
        <v/>
      </c>
      <c r="K9817" t="str">
        <f t="shared" si="150"/>
        <v/>
      </c>
    </row>
    <row r="9818">
      <c r="A9818" s="24">
        <v>44655.599523125</v>
      </c>
      <c r="B9818" s="5" t="s">
        <v>3401</v>
      </c>
      <c r="F9818" s="28">
        <f t="shared" si="67"/>
        <v>44655.68286</v>
      </c>
      <c r="G9818" s="32">
        <f t="shared" si="145"/>
        <v>44655.68286</v>
      </c>
      <c r="I9818" t="str">
        <f t="shared" si="151"/>
        <v/>
      </c>
      <c r="K9818" t="str">
        <f t="shared" si="150"/>
        <v/>
      </c>
    </row>
    <row r="9819">
      <c r="A9819" s="24">
        <v>44656.25799752315</v>
      </c>
      <c r="B9819" s="5" t="s">
        <v>4652</v>
      </c>
      <c r="C9819" s="5" t="s">
        <v>569</v>
      </c>
      <c r="D9819" s="5" t="s">
        <v>400</v>
      </c>
      <c r="E9819" s="5">
        <v>37.0</v>
      </c>
      <c r="F9819" s="28">
        <f t="shared" si="67"/>
        <v>44656.34133</v>
      </c>
      <c r="G9819" s="32">
        <f t="shared" si="145"/>
        <v>44656.34133</v>
      </c>
      <c r="H9819" s="29">
        <v>0.49375</v>
      </c>
      <c r="I9819" s="30">
        <f t="shared" si="151"/>
        <v>-44655.84758</v>
      </c>
      <c r="J9819" s="5" t="s">
        <v>4356</v>
      </c>
      <c r="K9819" t="str">
        <f t="shared" si="150"/>
        <v/>
      </c>
    </row>
    <row r="9820">
      <c r="A9820" s="24">
        <v>44656.25837195602</v>
      </c>
      <c r="B9820" s="5" t="s">
        <v>3108</v>
      </c>
      <c r="C9820" s="5" t="s">
        <v>569</v>
      </c>
      <c r="D9820" s="5" t="s">
        <v>6468</v>
      </c>
      <c r="E9820" s="5">
        <v>5.0</v>
      </c>
      <c r="F9820" s="28">
        <f t="shared" si="67"/>
        <v>44656.34171</v>
      </c>
      <c r="G9820" s="32">
        <f t="shared" si="145"/>
        <v>44656.34171</v>
      </c>
      <c r="H9820" s="29">
        <v>0.49375</v>
      </c>
      <c r="I9820" s="30">
        <f t="shared" si="151"/>
        <v>-44655.84796</v>
      </c>
      <c r="K9820" t="str">
        <f t="shared" si="150"/>
        <v/>
      </c>
    </row>
    <row r="9821">
      <c r="A9821" s="24">
        <v>44656.30773626157</v>
      </c>
      <c r="B9821" s="5" t="s">
        <v>6299</v>
      </c>
      <c r="C9821" s="5" t="s">
        <v>6464</v>
      </c>
      <c r="D9821" s="5" t="s">
        <v>624</v>
      </c>
      <c r="E9821" s="5">
        <v>38.0</v>
      </c>
      <c r="F9821" s="28">
        <f t="shared" si="67"/>
        <v>44656.39107</v>
      </c>
      <c r="G9821" s="32">
        <f t="shared" si="145"/>
        <v>44656.39107</v>
      </c>
      <c r="I9821" t="str">
        <f t="shared" si="151"/>
        <v/>
      </c>
      <c r="J9821" s="5" t="s">
        <v>4356</v>
      </c>
      <c r="K9821">
        <f t="shared" si="150"/>
        <v>38</v>
      </c>
    </row>
    <row r="9822">
      <c r="A9822" s="24">
        <v>44656.35518599537</v>
      </c>
      <c r="B9822" s="5" t="s">
        <v>6469</v>
      </c>
      <c r="C9822" s="5" t="s">
        <v>6142</v>
      </c>
      <c r="D9822" s="5" t="s">
        <v>5042</v>
      </c>
      <c r="E9822" s="5">
        <v>7.0</v>
      </c>
      <c r="F9822" s="28">
        <f t="shared" si="67"/>
        <v>44656.43852</v>
      </c>
      <c r="G9822" s="32">
        <f t="shared" si="145"/>
        <v>44656.43852</v>
      </c>
      <c r="H9822" s="29">
        <v>0.5416666666666666</v>
      </c>
      <c r="K9822" t="str">
        <f t="shared" si="150"/>
        <v/>
      </c>
    </row>
    <row r="9823">
      <c r="A9823" s="24">
        <v>44656.40022541667</v>
      </c>
      <c r="B9823" s="5" t="s">
        <v>563</v>
      </c>
      <c r="C9823" s="5" t="s">
        <v>564</v>
      </c>
      <c r="E9823" s="5">
        <v>39.0</v>
      </c>
      <c r="F9823" s="28">
        <f t="shared" si="67"/>
        <v>44656.48356</v>
      </c>
      <c r="G9823" s="32">
        <f t="shared" si="145"/>
        <v>44656.48356</v>
      </c>
      <c r="I9823" t="str">
        <f t="shared" ref="I9823:I9892" si="152">IF(ISBLANK(H9823),"",H9823-G9823)</f>
        <v/>
      </c>
      <c r="J9823" s="5" t="s">
        <v>4356</v>
      </c>
      <c r="K9823">
        <f t="shared" si="150"/>
        <v>39</v>
      </c>
    </row>
    <row r="9824">
      <c r="A9824" s="24">
        <v>44656.416148240736</v>
      </c>
      <c r="B9824" s="5" t="s">
        <v>3765</v>
      </c>
      <c r="C9824" s="5" t="s">
        <v>3746</v>
      </c>
      <c r="D9824" s="5" t="s">
        <v>1237</v>
      </c>
      <c r="E9824" s="5">
        <v>37.0</v>
      </c>
      <c r="F9824" s="28">
        <f t="shared" si="67"/>
        <v>44656.49948</v>
      </c>
      <c r="G9824" s="32">
        <f t="shared" si="145"/>
        <v>44656.49948</v>
      </c>
      <c r="I9824" t="str">
        <f t="shared" si="152"/>
        <v/>
      </c>
      <c r="J9824" s="5" t="s">
        <v>4356</v>
      </c>
      <c r="K9824">
        <f t="shared" si="150"/>
        <v>37</v>
      </c>
    </row>
    <row r="9825">
      <c r="A9825" s="24">
        <v>44656.43363032407</v>
      </c>
      <c r="B9825" s="5" t="s">
        <v>6458</v>
      </c>
      <c r="C9825" s="5" t="s">
        <v>6470</v>
      </c>
      <c r="D9825" s="5" t="s">
        <v>165</v>
      </c>
      <c r="E9825" s="5">
        <v>40.0</v>
      </c>
      <c r="F9825" s="28">
        <f t="shared" si="67"/>
        <v>44656.51696</v>
      </c>
      <c r="G9825" s="32">
        <f t="shared" si="145"/>
        <v>44656.51696</v>
      </c>
      <c r="H9825" s="29">
        <v>0.6395833333333333</v>
      </c>
      <c r="I9825" s="30">
        <f t="shared" si="152"/>
        <v>-44655.87738</v>
      </c>
      <c r="K9825" t="str">
        <f t="shared" si="150"/>
        <v/>
      </c>
    </row>
    <row r="9826">
      <c r="A9826" s="24">
        <v>44656.44127008102</v>
      </c>
      <c r="B9826" s="5" t="s">
        <v>5385</v>
      </c>
      <c r="D9826" s="5" t="s">
        <v>2157</v>
      </c>
      <c r="E9826" s="5">
        <v>8.0</v>
      </c>
      <c r="F9826" s="28">
        <f t="shared" si="67"/>
        <v>44656.5246</v>
      </c>
      <c r="G9826" s="32">
        <f t="shared" si="145"/>
        <v>44656.5246</v>
      </c>
      <c r="H9826" s="29">
        <v>0.5611111111111111</v>
      </c>
      <c r="I9826" s="30">
        <f t="shared" si="152"/>
        <v>-44655.96349</v>
      </c>
      <c r="K9826" t="str">
        <f t="shared" si="150"/>
        <v/>
      </c>
    </row>
    <row r="9827">
      <c r="A9827" s="24">
        <v>44656.44177787037</v>
      </c>
      <c r="B9827" s="5" t="s">
        <v>5801</v>
      </c>
      <c r="E9827" s="5">
        <v>5.0</v>
      </c>
      <c r="F9827" s="28">
        <f t="shared" si="67"/>
        <v>44656.52511</v>
      </c>
      <c r="G9827" s="32">
        <f t="shared" si="145"/>
        <v>44656.52511</v>
      </c>
      <c r="H9827" s="29">
        <v>0.5611111111111111</v>
      </c>
      <c r="I9827" s="30">
        <f t="shared" si="152"/>
        <v>-44655.964</v>
      </c>
      <c r="K9827" t="str">
        <f t="shared" si="150"/>
        <v/>
      </c>
    </row>
    <row r="9828">
      <c r="A9828" s="24">
        <v>44656.50008641204</v>
      </c>
      <c r="B9828" s="5" t="s">
        <v>813</v>
      </c>
      <c r="C9828" s="5" t="s">
        <v>6471</v>
      </c>
      <c r="E9828" s="5">
        <v>2.0</v>
      </c>
      <c r="F9828" s="28">
        <f t="shared" si="67"/>
        <v>44656.58342</v>
      </c>
      <c r="G9828" s="32">
        <f t="shared" si="145"/>
        <v>44656.58342</v>
      </c>
      <c r="H9828" s="29">
        <v>0.5875</v>
      </c>
      <c r="I9828" s="30">
        <f t="shared" si="152"/>
        <v>-44655.99592</v>
      </c>
      <c r="K9828" t="str">
        <f t="shared" si="150"/>
        <v/>
      </c>
    </row>
    <row r="9829">
      <c r="A9829" s="24">
        <v>44656.56819420139</v>
      </c>
      <c r="B9829" s="5" t="s">
        <v>6343</v>
      </c>
      <c r="F9829" s="28">
        <f t="shared" si="67"/>
        <v>44656.65153</v>
      </c>
      <c r="G9829" s="32">
        <f t="shared" si="145"/>
        <v>44656.65153</v>
      </c>
      <c r="I9829" t="str">
        <f t="shared" si="152"/>
        <v/>
      </c>
      <c r="K9829" t="str">
        <f t="shared" si="150"/>
        <v/>
      </c>
    </row>
    <row r="9830">
      <c r="A9830" s="24">
        <v>44656.60417407408</v>
      </c>
      <c r="B9830" s="5" t="s">
        <v>6472</v>
      </c>
      <c r="F9830" s="28">
        <f t="shared" si="67"/>
        <v>44656.68751</v>
      </c>
      <c r="G9830" s="32">
        <f t="shared" si="145"/>
        <v>44656.68751</v>
      </c>
      <c r="I9830" t="str">
        <f t="shared" si="152"/>
        <v/>
      </c>
      <c r="K9830" t="str">
        <f t="shared" si="150"/>
        <v/>
      </c>
    </row>
    <row r="9831">
      <c r="A9831" s="24">
        <v>44656.620691909724</v>
      </c>
      <c r="B9831" s="5" t="s">
        <v>6473</v>
      </c>
      <c r="D9831" s="5" t="s">
        <v>6474</v>
      </c>
      <c r="F9831" s="28">
        <f t="shared" si="67"/>
        <v>44656.70403</v>
      </c>
      <c r="G9831" s="32">
        <f t="shared" si="145"/>
        <v>44656.70403</v>
      </c>
      <c r="I9831" t="str">
        <f t="shared" si="152"/>
        <v/>
      </c>
      <c r="K9831" t="str">
        <f t="shared" si="150"/>
        <v/>
      </c>
    </row>
    <row r="9832">
      <c r="A9832" s="24">
        <v>44656.68891370371</v>
      </c>
      <c r="B9832" s="5" t="s">
        <v>6442</v>
      </c>
      <c r="C9832" s="5" t="s">
        <v>2449</v>
      </c>
      <c r="D9832" s="5" t="s">
        <v>4893</v>
      </c>
      <c r="F9832" s="28">
        <f t="shared" si="67"/>
        <v>44656.77225</v>
      </c>
      <c r="G9832" s="32">
        <f t="shared" si="145"/>
        <v>44656.77225</v>
      </c>
      <c r="I9832" t="str">
        <f t="shared" si="152"/>
        <v/>
      </c>
      <c r="K9832" t="str">
        <f t="shared" si="150"/>
        <v/>
      </c>
    </row>
    <row r="9833">
      <c r="A9833" s="24">
        <v>44657.24019282407</v>
      </c>
      <c r="B9833" s="5" t="s">
        <v>6475</v>
      </c>
      <c r="F9833" s="28">
        <f t="shared" si="67"/>
        <v>44657.32353</v>
      </c>
      <c r="G9833" s="32">
        <f t="shared" si="145"/>
        <v>44657.32353</v>
      </c>
      <c r="I9833" t="str">
        <f t="shared" si="152"/>
        <v/>
      </c>
      <c r="J9833" s="5" t="s">
        <v>6019</v>
      </c>
      <c r="K9833" t="str">
        <f t="shared" si="150"/>
        <v/>
      </c>
    </row>
    <row r="9834">
      <c r="A9834" s="24">
        <v>44657.259437719906</v>
      </c>
      <c r="B9834" s="5" t="s">
        <v>2667</v>
      </c>
      <c r="F9834" s="28">
        <f t="shared" si="67"/>
        <v>44657.34277</v>
      </c>
      <c r="G9834" s="32">
        <f t="shared" si="145"/>
        <v>44657.34277</v>
      </c>
      <c r="I9834" t="str">
        <f t="shared" si="152"/>
        <v/>
      </c>
      <c r="J9834" s="5" t="s">
        <v>5997</v>
      </c>
      <c r="K9834" t="str">
        <f t="shared" si="150"/>
        <v/>
      </c>
    </row>
    <row r="9835">
      <c r="A9835" s="24">
        <v>44657.27597094908</v>
      </c>
      <c r="B9835" s="5" t="s">
        <v>563</v>
      </c>
      <c r="C9835" s="5" t="s">
        <v>564</v>
      </c>
      <c r="E9835" s="5">
        <v>37.0</v>
      </c>
      <c r="F9835" s="28">
        <f t="shared" si="67"/>
        <v>44657.3593</v>
      </c>
      <c r="G9835" s="32">
        <f t="shared" si="145"/>
        <v>44657.3593</v>
      </c>
      <c r="H9835" s="29">
        <v>0.5</v>
      </c>
      <c r="I9835" s="30">
        <f t="shared" si="152"/>
        <v>-44656.8593</v>
      </c>
      <c r="J9835" s="5" t="s">
        <v>4356</v>
      </c>
      <c r="K9835" t="str">
        <f t="shared" si="150"/>
        <v/>
      </c>
    </row>
    <row r="9836">
      <c r="A9836" s="24">
        <v>44657.27686896991</v>
      </c>
      <c r="B9836" s="5" t="s">
        <v>5096</v>
      </c>
      <c r="C9836" s="5" t="s">
        <v>716</v>
      </c>
      <c r="E9836" s="5">
        <v>38.0</v>
      </c>
      <c r="F9836" s="28">
        <f t="shared" si="67"/>
        <v>44657.3602</v>
      </c>
      <c r="G9836" s="32">
        <f t="shared" si="145"/>
        <v>44657.3602</v>
      </c>
      <c r="H9836" s="29">
        <v>0.5</v>
      </c>
      <c r="I9836" s="30">
        <f t="shared" si="152"/>
        <v>-44656.8602</v>
      </c>
      <c r="J9836" s="5" t="s">
        <v>6476</v>
      </c>
      <c r="K9836" t="str">
        <f t="shared" si="150"/>
        <v/>
      </c>
    </row>
    <row r="9837">
      <c r="A9837" s="24">
        <v>44657.27948185185</v>
      </c>
      <c r="B9837" s="5" t="s">
        <v>5131</v>
      </c>
      <c r="D9837" s="5" t="s">
        <v>4464</v>
      </c>
      <c r="E9837" s="5">
        <v>39.0</v>
      </c>
      <c r="F9837" s="28">
        <f t="shared" si="67"/>
        <v>44657.36282</v>
      </c>
      <c r="G9837" s="32">
        <f t="shared" si="145"/>
        <v>44657.36282</v>
      </c>
      <c r="H9837" s="29">
        <v>0.5</v>
      </c>
      <c r="I9837" s="30">
        <f t="shared" si="152"/>
        <v>-44656.86282</v>
      </c>
      <c r="J9837" s="5" t="s">
        <v>4356</v>
      </c>
      <c r="K9837" t="str">
        <f t="shared" si="150"/>
        <v/>
      </c>
    </row>
    <row r="9838">
      <c r="A9838" s="24">
        <v>44657.293043171296</v>
      </c>
      <c r="B9838" s="5" t="s">
        <v>5018</v>
      </c>
      <c r="F9838" s="28">
        <f t="shared" si="67"/>
        <v>44657.37638</v>
      </c>
      <c r="G9838" s="32">
        <f t="shared" si="145"/>
        <v>44657.37638</v>
      </c>
      <c r="H9838" s="29">
        <v>0.61875</v>
      </c>
      <c r="I9838" s="30">
        <f t="shared" si="152"/>
        <v>-44656.75763</v>
      </c>
      <c r="J9838" s="5" t="s">
        <v>5748</v>
      </c>
      <c r="K9838" t="str">
        <f t="shared" si="150"/>
        <v/>
      </c>
    </row>
    <row r="9839">
      <c r="A9839" s="24">
        <v>44657.328984479165</v>
      </c>
      <c r="B9839" s="5" t="s">
        <v>6477</v>
      </c>
      <c r="C9839" s="5" t="s">
        <v>48</v>
      </c>
      <c r="D9839" s="5" t="s">
        <v>1568</v>
      </c>
      <c r="E9839" s="5">
        <v>8.0</v>
      </c>
      <c r="F9839" s="28">
        <f t="shared" si="67"/>
        <v>44657.41232</v>
      </c>
      <c r="G9839" s="32">
        <f t="shared" si="145"/>
        <v>44657.41232</v>
      </c>
      <c r="H9839" s="29">
        <v>0.5041666666666667</v>
      </c>
      <c r="I9839" s="30">
        <f t="shared" si="152"/>
        <v>-44656.90815</v>
      </c>
      <c r="K9839" t="str">
        <f t="shared" si="150"/>
        <v/>
      </c>
    </row>
    <row r="9840">
      <c r="A9840" s="24">
        <v>44657.50529097222</v>
      </c>
      <c r="B9840" s="5" t="s">
        <v>6478</v>
      </c>
      <c r="C9840" s="5" t="s">
        <v>545</v>
      </c>
      <c r="D9840" s="5" t="s">
        <v>6479</v>
      </c>
      <c r="F9840" s="28">
        <f t="shared" si="67"/>
        <v>44657.58862</v>
      </c>
      <c r="G9840" s="32">
        <f t="shared" si="145"/>
        <v>44657.58862</v>
      </c>
      <c r="I9840" t="str">
        <f t="shared" si="152"/>
        <v/>
      </c>
      <c r="K9840" t="str">
        <f t="shared" si="150"/>
        <v/>
      </c>
    </row>
    <row r="9841">
      <c r="A9841" s="24">
        <v>44657.52233114583</v>
      </c>
      <c r="B9841" s="5" t="s">
        <v>6383</v>
      </c>
      <c r="C9841" s="5" t="s">
        <v>1679</v>
      </c>
      <c r="D9841" s="5" t="s">
        <v>607</v>
      </c>
      <c r="F9841" s="28">
        <f t="shared" si="67"/>
        <v>44657.60566</v>
      </c>
      <c r="G9841" s="32">
        <f t="shared" si="145"/>
        <v>44657.60566</v>
      </c>
      <c r="I9841" t="str">
        <f t="shared" si="152"/>
        <v/>
      </c>
      <c r="K9841" t="str">
        <f t="shared" si="150"/>
        <v/>
      </c>
    </row>
    <row r="9842">
      <c r="A9842" s="24">
        <v>44657.57399309028</v>
      </c>
      <c r="B9842" s="5" t="s">
        <v>6343</v>
      </c>
      <c r="F9842" s="28">
        <f t="shared" si="67"/>
        <v>44657.65733</v>
      </c>
      <c r="G9842" s="32">
        <f t="shared" si="145"/>
        <v>44657.65733</v>
      </c>
      <c r="I9842" t="str">
        <f t="shared" si="152"/>
        <v/>
      </c>
      <c r="K9842" t="str">
        <f t="shared" si="150"/>
        <v/>
      </c>
    </row>
    <row r="9843">
      <c r="A9843" s="24">
        <v>44657.58060869213</v>
      </c>
      <c r="B9843" s="5" t="s">
        <v>6480</v>
      </c>
      <c r="D9843" s="5" t="s">
        <v>6175</v>
      </c>
      <c r="F9843" s="28">
        <f t="shared" si="67"/>
        <v>44657.66394</v>
      </c>
      <c r="G9843" s="32">
        <f t="shared" si="145"/>
        <v>44657.66394</v>
      </c>
      <c r="I9843" t="str">
        <f t="shared" si="152"/>
        <v/>
      </c>
      <c r="K9843" t="str">
        <f t="shared" si="150"/>
        <v/>
      </c>
    </row>
    <row r="9844">
      <c r="A9844" s="24">
        <v>44657.60648884259</v>
      </c>
      <c r="B9844" s="5" t="s">
        <v>3401</v>
      </c>
      <c r="F9844" s="28">
        <f t="shared" si="67"/>
        <v>44657.68982</v>
      </c>
      <c r="G9844" s="32">
        <f t="shared" si="145"/>
        <v>44657.68982</v>
      </c>
      <c r="I9844" t="str">
        <f t="shared" si="152"/>
        <v/>
      </c>
      <c r="K9844" t="str">
        <f t="shared" si="150"/>
        <v/>
      </c>
    </row>
    <row r="9845">
      <c r="A9845" s="24">
        <v>44658.20762744213</v>
      </c>
      <c r="B9845" s="5" t="s">
        <v>3193</v>
      </c>
      <c r="D9845" s="5" t="s">
        <v>5129</v>
      </c>
      <c r="E9845" s="5">
        <v>37.0</v>
      </c>
      <c r="F9845" s="28">
        <f t="shared" si="67"/>
        <v>44658.29096</v>
      </c>
      <c r="G9845" s="32">
        <f t="shared" si="145"/>
        <v>44658.29096</v>
      </c>
      <c r="H9845" s="29">
        <v>0.34791666666666665</v>
      </c>
      <c r="I9845" s="30">
        <f t="shared" si="152"/>
        <v>-44657.94304</v>
      </c>
      <c r="K9845" t="str">
        <f t="shared" si="150"/>
        <v/>
      </c>
    </row>
    <row r="9846">
      <c r="A9846" s="24">
        <v>44658.20831834491</v>
      </c>
      <c r="B9846" s="5" t="s">
        <v>1819</v>
      </c>
      <c r="D9846" s="5" t="s">
        <v>4442</v>
      </c>
      <c r="E9846" s="5">
        <v>38.0</v>
      </c>
      <c r="F9846" s="28">
        <f t="shared" si="67"/>
        <v>44658.29165</v>
      </c>
      <c r="G9846" s="32">
        <f t="shared" si="145"/>
        <v>44658.29165</v>
      </c>
      <c r="H9846" s="29">
        <v>0.34791666666666665</v>
      </c>
      <c r="I9846" s="30">
        <f t="shared" si="152"/>
        <v>-44657.94374</v>
      </c>
      <c r="K9846" t="str">
        <f t="shared" si="150"/>
        <v/>
      </c>
    </row>
    <row r="9847">
      <c r="A9847" s="24">
        <v>44658.24728811343</v>
      </c>
      <c r="B9847" s="5" t="s">
        <v>1580</v>
      </c>
      <c r="C9847" s="5" t="s">
        <v>1581</v>
      </c>
      <c r="E9847" s="5">
        <v>39.0</v>
      </c>
      <c r="F9847" s="28">
        <f t="shared" si="67"/>
        <v>44658.33062</v>
      </c>
      <c r="G9847" s="32">
        <f t="shared" si="145"/>
        <v>44658.33062</v>
      </c>
      <c r="H9847" s="29">
        <v>0.3548611111111111</v>
      </c>
      <c r="I9847" s="30">
        <f t="shared" si="152"/>
        <v>-44657.97576</v>
      </c>
      <c r="K9847" t="str">
        <f t="shared" si="150"/>
        <v/>
      </c>
    </row>
    <row r="9848">
      <c r="A9848" s="24">
        <v>44658.255116608794</v>
      </c>
      <c r="B9848" s="5" t="s">
        <v>563</v>
      </c>
      <c r="C9848" s="5" t="s">
        <v>564</v>
      </c>
      <c r="E9848" s="5">
        <v>40.0</v>
      </c>
      <c r="F9848" s="28">
        <f t="shared" si="67"/>
        <v>44658.33845</v>
      </c>
      <c r="G9848" s="32">
        <f t="shared" si="145"/>
        <v>44658.33845</v>
      </c>
      <c r="H9848" s="29">
        <v>0.5</v>
      </c>
      <c r="I9848" s="30">
        <f t="shared" si="152"/>
        <v>-44657.83845</v>
      </c>
      <c r="K9848" t="str">
        <f t="shared" si="150"/>
        <v/>
      </c>
    </row>
    <row r="9849">
      <c r="A9849" s="24">
        <v>44658.260208148145</v>
      </c>
      <c r="B9849" s="5" t="s">
        <v>3053</v>
      </c>
      <c r="C9849" s="5" t="s">
        <v>976</v>
      </c>
      <c r="D9849" s="5" t="s">
        <v>5739</v>
      </c>
      <c r="E9849" s="5">
        <v>5.0</v>
      </c>
      <c r="F9849" s="28">
        <f t="shared" si="67"/>
        <v>44658.34354</v>
      </c>
      <c r="G9849" s="32">
        <f t="shared" si="145"/>
        <v>44658.34354</v>
      </c>
      <c r="H9849" s="29">
        <v>0.3548611111111111</v>
      </c>
      <c r="I9849" s="30">
        <f t="shared" si="152"/>
        <v>-44657.98868</v>
      </c>
      <c r="K9849" t="str">
        <f t="shared" si="150"/>
        <v/>
      </c>
    </row>
    <row r="9850">
      <c r="A9850" s="24">
        <v>44658.292767997686</v>
      </c>
      <c r="B9850" s="5" t="s">
        <v>4088</v>
      </c>
      <c r="C9850" s="5" t="s">
        <v>545</v>
      </c>
      <c r="D9850" s="5" t="s">
        <v>3111</v>
      </c>
      <c r="F9850" s="28">
        <f t="shared" si="67"/>
        <v>44658.3761</v>
      </c>
      <c r="G9850" s="32">
        <f t="shared" si="145"/>
        <v>44658.3761</v>
      </c>
      <c r="I9850" t="str">
        <f t="shared" si="152"/>
        <v/>
      </c>
      <c r="J9850" s="5" t="s">
        <v>5683</v>
      </c>
      <c r="K9850" t="str">
        <f t="shared" si="150"/>
        <v/>
      </c>
    </row>
    <row r="9851">
      <c r="A9851" s="24">
        <v>44658.29292644676</v>
      </c>
      <c r="B9851" s="5" t="s">
        <v>5018</v>
      </c>
      <c r="E9851" s="5">
        <v>11.0</v>
      </c>
      <c r="F9851" s="28">
        <f t="shared" si="67"/>
        <v>44658.37626</v>
      </c>
      <c r="G9851" s="32">
        <f t="shared" si="145"/>
        <v>44658.37626</v>
      </c>
      <c r="H9851" s="29">
        <v>0.5</v>
      </c>
      <c r="I9851" s="30">
        <f t="shared" si="152"/>
        <v>-44657.87626</v>
      </c>
      <c r="K9851" t="str">
        <f t="shared" si="150"/>
        <v/>
      </c>
    </row>
    <row r="9852">
      <c r="A9852" s="24">
        <v>44658.304416203704</v>
      </c>
      <c r="B9852" s="5" t="s">
        <v>6481</v>
      </c>
      <c r="C9852" s="5" t="s">
        <v>6482</v>
      </c>
      <c r="D9852" s="5" t="s">
        <v>6483</v>
      </c>
      <c r="E9852" s="5">
        <v>4.0</v>
      </c>
      <c r="F9852" s="28">
        <f t="shared" si="67"/>
        <v>44658.38775</v>
      </c>
      <c r="G9852" s="32">
        <f t="shared" si="145"/>
        <v>44658.38775</v>
      </c>
      <c r="H9852" s="29">
        <v>0.5</v>
      </c>
      <c r="I9852" s="30">
        <f t="shared" si="152"/>
        <v>-44657.88775</v>
      </c>
      <c r="K9852" t="str">
        <f t="shared" si="150"/>
        <v/>
      </c>
    </row>
    <row r="9853">
      <c r="A9853" s="24">
        <v>44658.316915902775</v>
      </c>
      <c r="B9853" s="5" t="s">
        <v>4404</v>
      </c>
      <c r="C9853" s="5" t="s">
        <v>564</v>
      </c>
      <c r="E9853" s="5">
        <v>38.0</v>
      </c>
      <c r="F9853" s="28">
        <f t="shared" si="67"/>
        <v>44658.40025</v>
      </c>
      <c r="G9853" s="32">
        <f t="shared" si="145"/>
        <v>44658.40025</v>
      </c>
      <c r="H9853" s="29">
        <v>0.5</v>
      </c>
      <c r="I9853" s="30">
        <f t="shared" si="152"/>
        <v>-44657.90025</v>
      </c>
      <c r="J9853" s="5" t="s">
        <v>4356</v>
      </c>
      <c r="K9853" t="str">
        <f t="shared" si="150"/>
        <v/>
      </c>
    </row>
    <row r="9854">
      <c r="A9854" s="24">
        <v>44658.369161712966</v>
      </c>
      <c r="B9854" s="5" t="s">
        <v>3123</v>
      </c>
      <c r="C9854" s="5" t="s">
        <v>3124</v>
      </c>
      <c r="D9854" s="5" t="s">
        <v>4264</v>
      </c>
      <c r="E9854" s="5">
        <v>5.0</v>
      </c>
      <c r="F9854" s="28">
        <f t="shared" si="67"/>
        <v>44658.4525</v>
      </c>
      <c r="G9854" s="32">
        <f t="shared" si="145"/>
        <v>44658.4525</v>
      </c>
      <c r="H9854" s="29">
        <v>0.49166666666666664</v>
      </c>
      <c r="I9854" s="30">
        <f t="shared" si="152"/>
        <v>-44657.96083</v>
      </c>
      <c r="K9854" t="str">
        <f t="shared" si="150"/>
        <v/>
      </c>
    </row>
    <row r="9855">
      <c r="A9855" s="24">
        <v>44658.36951210648</v>
      </c>
      <c r="B9855" s="5" t="s">
        <v>4662</v>
      </c>
      <c r="C9855" s="5" t="s">
        <v>3124</v>
      </c>
      <c r="D9855" s="5" t="s">
        <v>4264</v>
      </c>
      <c r="E9855" s="5">
        <v>2.0</v>
      </c>
      <c r="F9855" s="28">
        <f t="shared" si="67"/>
        <v>44658.45285</v>
      </c>
      <c r="G9855" s="32">
        <f t="shared" si="145"/>
        <v>44658.45285</v>
      </c>
      <c r="H9855" s="29">
        <v>0.4722222222222222</v>
      </c>
      <c r="I9855" s="30">
        <f t="shared" si="152"/>
        <v>-44657.98062</v>
      </c>
      <c r="K9855" t="str">
        <f t="shared" si="150"/>
        <v/>
      </c>
    </row>
    <row r="9856">
      <c r="A9856" s="24">
        <v>44658.372696273145</v>
      </c>
      <c r="B9856" s="5" t="s">
        <v>950</v>
      </c>
      <c r="C9856" s="5" t="s">
        <v>923</v>
      </c>
      <c r="D9856" s="5" t="s">
        <v>2966</v>
      </c>
      <c r="E9856" s="5">
        <v>41.0</v>
      </c>
      <c r="F9856" s="28">
        <f t="shared" si="67"/>
        <v>44658.45603</v>
      </c>
      <c r="G9856" s="32">
        <f t="shared" si="145"/>
        <v>44658.45603</v>
      </c>
      <c r="H9856" s="29">
        <v>0.5347222222222222</v>
      </c>
      <c r="I9856" s="30">
        <f t="shared" si="152"/>
        <v>-44657.92131</v>
      </c>
      <c r="K9856" t="str">
        <f t="shared" si="150"/>
        <v/>
      </c>
    </row>
    <row r="9857">
      <c r="A9857" s="24">
        <v>44658.373441504635</v>
      </c>
      <c r="B9857" s="5" t="s">
        <v>6177</v>
      </c>
      <c r="C9857" s="5" t="s">
        <v>923</v>
      </c>
      <c r="D9857" s="5" t="s">
        <v>2966</v>
      </c>
      <c r="E9857" s="5">
        <v>8.0</v>
      </c>
      <c r="F9857" s="28">
        <f t="shared" si="67"/>
        <v>44658.45677</v>
      </c>
      <c r="G9857" s="32">
        <f t="shared" si="145"/>
        <v>44658.45677</v>
      </c>
      <c r="H9857" s="29">
        <v>0.5347222222222222</v>
      </c>
      <c r="I9857" s="30">
        <f t="shared" si="152"/>
        <v>-44657.92205</v>
      </c>
      <c r="K9857" t="str">
        <f t="shared" si="150"/>
        <v/>
      </c>
    </row>
    <row r="9858">
      <c r="A9858" s="24">
        <v>44658.56677695602</v>
      </c>
      <c r="B9858" s="5" t="s">
        <v>6343</v>
      </c>
      <c r="F9858" s="28">
        <f t="shared" si="67"/>
        <v>44658.65011</v>
      </c>
      <c r="G9858" s="32">
        <f t="shared" si="145"/>
        <v>44658.65011</v>
      </c>
      <c r="I9858" t="str">
        <f t="shared" si="152"/>
        <v/>
      </c>
      <c r="K9858" t="str">
        <f t="shared" si="150"/>
        <v/>
      </c>
    </row>
    <row r="9859">
      <c r="A9859" s="24">
        <v>44658.57365211805</v>
      </c>
      <c r="B9859" s="5" t="s">
        <v>4025</v>
      </c>
      <c r="C9859" s="5" t="s">
        <v>4197</v>
      </c>
      <c r="D9859" s="5" t="s">
        <v>173</v>
      </c>
      <c r="F9859" s="28">
        <f t="shared" si="67"/>
        <v>44658.65699</v>
      </c>
      <c r="G9859" s="32">
        <f t="shared" si="145"/>
        <v>44658.65699</v>
      </c>
      <c r="I9859" t="str">
        <f t="shared" si="152"/>
        <v/>
      </c>
      <c r="K9859" t="str">
        <f t="shared" si="150"/>
        <v/>
      </c>
    </row>
    <row r="9860">
      <c r="A9860" s="24">
        <v>44658.58971366898</v>
      </c>
      <c r="B9860" s="5" t="s">
        <v>5802</v>
      </c>
      <c r="F9860" s="28">
        <f t="shared" si="67"/>
        <v>44658.67305</v>
      </c>
      <c r="G9860" s="32">
        <f t="shared" si="145"/>
        <v>44658.67305</v>
      </c>
      <c r="I9860" t="str">
        <f t="shared" si="152"/>
        <v/>
      </c>
      <c r="K9860" t="str">
        <f t="shared" si="150"/>
        <v/>
      </c>
    </row>
    <row r="9861">
      <c r="A9861" s="24">
        <v>44659.20287435185</v>
      </c>
      <c r="B9861" s="5" t="s">
        <v>4729</v>
      </c>
      <c r="C9861" s="5" t="s">
        <v>516</v>
      </c>
      <c r="E9861" s="5">
        <v>37.0</v>
      </c>
      <c r="F9861" s="28">
        <f t="shared" si="67"/>
        <v>44659.28621</v>
      </c>
      <c r="G9861" s="32">
        <f t="shared" si="145"/>
        <v>44659.28621</v>
      </c>
      <c r="H9861" s="29">
        <v>0.6111111111111112</v>
      </c>
      <c r="I9861" s="30">
        <f t="shared" si="152"/>
        <v>-44658.6751</v>
      </c>
      <c r="K9861" t="str">
        <f t="shared" si="150"/>
        <v/>
      </c>
    </row>
    <row r="9862">
      <c r="A9862" s="24">
        <v>44659.216952511575</v>
      </c>
      <c r="B9862" s="5" t="s">
        <v>4543</v>
      </c>
      <c r="C9862" s="5" t="s">
        <v>6484</v>
      </c>
      <c r="D9862" s="5" t="s">
        <v>6485</v>
      </c>
      <c r="F9862" s="28">
        <f t="shared" si="67"/>
        <v>44659.30029</v>
      </c>
      <c r="G9862" s="32">
        <f t="shared" si="145"/>
        <v>44659.30029</v>
      </c>
      <c r="I9862" t="str">
        <f t="shared" si="152"/>
        <v/>
      </c>
      <c r="K9862" t="str">
        <f t="shared" si="150"/>
        <v/>
      </c>
    </row>
    <row r="9863">
      <c r="A9863" s="24">
        <v>44659.2873335301</v>
      </c>
      <c r="B9863" s="5" t="s">
        <v>5339</v>
      </c>
      <c r="C9863" s="5" t="s">
        <v>545</v>
      </c>
      <c r="D9863" s="5" t="s">
        <v>6486</v>
      </c>
      <c r="F9863" s="28">
        <f t="shared" si="67"/>
        <v>44659.37067</v>
      </c>
      <c r="G9863" s="32">
        <f t="shared" si="145"/>
        <v>44659.37067</v>
      </c>
      <c r="I9863" t="str">
        <f t="shared" si="152"/>
        <v/>
      </c>
      <c r="J9863" s="5">
        <v>15.0</v>
      </c>
      <c r="K9863" t="str">
        <f t="shared" si="150"/>
        <v/>
      </c>
    </row>
    <row r="9864">
      <c r="A9864" s="24">
        <v>44659.29448439815</v>
      </c>
      <c r="B9864" s="5" t="s">
        <v>563</v>
      </c>
      <c r="C9864" s="5" t="s">
        <v>762</v>
      </c>
      <c r="E9864" s="5"/>
      <c r="F9864" s="28">
        <f t="shared" si="67"/>
        <v>44659.37782</v>
      </c>
      <c r="G9864" s="32">
        <f t="shared" si="145"/>
        <v>44659.37782</v>
      </c>
      <c r="I9864" t="str">
        <f t="shared" si="152"/>
        <v/>
      </c>
      <c r="J9864" s="5" t="s">
        <v>6487</v>
      </c>
      <c r="K9864" t="str">
        <f t="shared" si="150"/>
        <v/>
      </c>
    </row>
    <row r="9865">
      <c r="A9865" s="24">
        <v>44659.301756388886</v>
      </c>
      <c r="B9865" s="5" t="s">
        <v>5018</v>
      </c>
      <c r="E9865" s="5">
        <v>40.0</v>
      </c>
      <c r="F9865" s="28">
        <f t="shared" si="67"/>
        <v>44659.38509</v>
      </c>
      <c r="G9865" s="32">
        <f t="shared" si="145"/>
        <v>44659.38509</v>
      </c>
      <c r="H9865" s="29">
        <v>0.5743055555555555</v>
      </c>
      <c r="I9865" s="30">
        <f t="shared" si="152"/>
        <v>-44658.81078</v>
      </c>
      <c r="K9865" t="str">
        <f t="shared" si="150"/>
        <v/>
      </c>
    </row>
    <row r="9866">
      <c r="A9866" s="24">
        <v>44659.303746226855</v>
      </c>
      <c r="B9866" s="5" t="s">
        <v>6442</v>
      </c>
      <c r="C9866" s="5" t="s">
        <v>569</v>
      </c>
      <c r="D9866" s="5" t="s">
        <v>6488</v>
      </c>
      <c r="E9866" s="5">
        <v>41.0</v>
      </c>
      <c r="F9866" s="28">
        <f t="shared" si="67"/>
        <v>44659.38708</v>
      </c>
      <c r="G9866" s="32">
        <f t="shared" si="145"/>
        <v>44659.38708</v>
      </c>
      <c r="H9866" s="29">
        <v>0.4444444444444444</v>
      </c>
      <c r="I9866" s="30">
        <f t="shared" si="152"/>
        <v>-44658.94264</v>
      </c>
      <c r="K9866" t="str">
        <f t="shared" si="150"/>
        <v/>
      </c>
    </row>
    <row r="9867">
      <c r="A9867" s="24">
        <v>44659.30645978009</v>
      </c>
      <c r="B9867" s="5" t="s">
        <v>4280</v>
      </c>
      <c r="C9867" s="5" t="s">
        <v>270</v>
      </c>
      <c r="D9867" s="5" t="s">
        <v>165</v>
      </c>
      <c r="F9867" s="28">
        <f t="shared" si="67"/>
        <v>44659.38979</v>
      </c>
      <c r="G9867" s="32">
        <f t="shared" si="145"/>
        <v>44659.38979</v>
      </c>
      <c r="I9867" t="str">
        <f t="shared" si="152"/>
        <v/>
      </c>
      <c r="J9867" s="5" t="s">
        <v>6489</v>
      </c>
      <c r="K9867" t="str">
        <f t="shared" si="150"/>
        <v/>
      </c>
    </row>
    <row r="9868">
      <c r="A9868" s="24">
        <v>44659.359743368055</v>
      </c>
      <c r="B9868" s="5" t="s">
        <v>2548</v>
      </c>
      <c r="C9868" s="5" t="s">
        <v>516</v>
      </c>
      <c r="D9868" s="5" t="s">
        <v>3111</v>
      </c>
      <c r="F9868" s="28">
        <f t="shared" si="67"/>
        <v>44659.44308</v>
      </c>
      <c r="G9868" s="32">
        <f t="shared" si="145"/>
        <v>44659.44308</v>
      </c>
      <c r="I9868" t="str">
        <f t="shared" si="152"/>
        <v/>
      </c>
      <c r="K9868" t="str">
        <f t="shared" si="150"/>
        <v/>
      </c>
    </row>
    <row r="9869">
      <c r="A9869" s="24">
        <v>44659.40202174769</v>
      </c>
      <c r="B9869" s="5" t="s">
        <v>5106</v>
      </c>
      <c r="C9869" s="5" t="s">
        <v>5254</v>
      </c>
      <c r="E9869" s="5">
        <v>43.0</v>
      </c>
      <c r="F9869" s="28">
        <f t="shared" si="67"/>
        <v>44659.48536</v>
      </c>
      <c r="G9869" s="32">
        <f t="shared" si="145"/>
        <v>44659.48536</v>
      </c>
      <c r="H9869" s="29">
        <v>0.5</v>
      </c>
      <c r="I9869" s="30">
        <f t="shared" si="152"/>
        <v>-44658.98536</v>
      </c>
      <c r="J9869" s="5" t="s">
        <v>6490</v>
      </c>
      <c r="K9869" t="str">
        <f t="shared" si="150"/>
        <v/>
      </c>
    </row>
    <row r="9870">
      <c r="A9870" s="24">
        <v>44659.43777800926</v>
      </c>
      <c r="B9870" s="5" t="s">
        <v>1819</v>
      </c>
      <c r="D9870" s="5" t="s">
        <v>4442</v>
      </c>
      <c r="F9870" s="28">
        <f t="shared" si="67"/>
        <v>44659.52111</v>
      </c>
      <c r="G9870" s="32">
        <f t="shared" si="145"/>
        <v>44659.52111</v>
      </c>
      <c r="I9870" t="str">
        <f t="shared" si="152"/>
        <v/>
      </c>
      <c r="K9870" t="str">
        <f t="shared" si="150"/>
        <v/>
      </c>
    </row>
    <row r="9871">
      <c r="A9871" s="24">
        <v>44659.52127518519</v>
      </c>
      <c r="B9871" s="5" t="s">
        <v>6491</v>
      </c>
      <c r="C9871" s="5" t="s">
        <v>6286</v>
      </c>
      <c r="D9871" s="5" t="s">
        <v>1237</v>
      </c>
      <c r="F9871" s="28">
        <f t="shared" si="67"/>
        <v>44659.60461</v>
      </c>
      <c r="G9871" s="32">
        <f t="shared" si="145"/>
        <v>44659.60461</v>
      </c>
      <c r="H9871" s="29">
        <v>0.6527777777777778</v>
      </c>
      <c r="I9871" s="30">
        <f t="shared" si="152"/>
        <v>-44658.95183</v>
      </c>
      <c r="J9871" s="5">
        <v>4.0</v>
      </c>
      <c r="K9871" t="str">
        <f t="shared" si="150"/>
        <v/>
      </c>
    </row>
    <row r="9872">
      <c r="A9872" s="24">
        <v>44659.52178980324</v>
      </c>
      <c r="B9872" s="5" t="s">
        <v>6492</v>
      </c>
      <c r="C9872" s="5" t="s">
        <v>6286</v>
      </c>
      <c r="D9872" s="5" t="s">
        <v>1461</v>
      </c>
      <c r="E9872" s="5">
        <v>2.0</v>
      </c>
      <c r="F9872" s="28">
        <f t="shared" si="67"/>
        <v>44659.60512</v>
      </c>
      <c r="G9872" s="32">
        <f t="shared" si="145"/>
        <v>44659.60512</v>
      </c>
      <c r="H9872" s="29">
        <v>0.6527777777777778</v>
      </c>
      <c r="I9872" s="30">
        <f t="shared" si="152"/>
        <v>-44658.95235</v>
      </c>
      <c r="K9872" t="str">
        <f t="shared" si="150"/>
        <v/>
      </c>
    </row>
    <row r="9873">
      <c r="A9873" s="24">
        <v>44659.53373570602</v>
      </c>
      <c r="B9873" s="5" t="s">
        <v>1032</v>
      </c>
      <c r="C9873" s="5" t="s">
        <v>1323</v>
      </c>
      <c r="D9873" s="5" t="s">
        <v>6493</v>
      </c>
      <c r="F9873" s="28">
        <f t="shared" si="67"/>
        <v>44659.61707</v>
      </c>
      <c r="G9873" s="32">
        <f t="shared" si="145"/>
        <v>44659.61707</v>
      </c>
      <c r="I9873" t="str">
        <f t="shared" si="152"/>
        <v/>
      </c>
      <c r="K9873" t="str">
        <f t="shared" si="150"/>
        <v/>
      </c>
    </row>
    <row r="9874">
      <c r="A9874" s="24">
        <v>44659.564184814815</v>
      </c>
      <c r="B9874" s="5" t="s">
        <v>364</v>
      </c>
      <c r="C9874" s="5" t="s">
        <v>1787</v>
      </c>
      <c r="D9874" s="5" t="s">
        <v>5020</v>
      </c>
      <c r="F9874" s="28">
        <f t="shared" si="67"/>
        <v>44659.64752</v>
      </c>
      <c r="G9874" s="32">
        <f t="shared" si="145"/>
        <v>44659.64752</v>
      </c>
      <c r="I9874" t="str">
        <f t="shared" si="152"/>
        <v/>
      </c>
      <c r="K9874" t="str">
        <f t="shared" si="150"/>
        <v/>
      </c>
    </row>
    <row r="9875">
      <c r="A9875" s="24">
        <v>44659.57351484954</v>
      </c>
      <c r="B9875" s="5" t="s">
        <v>6494</v>
      </c>
      <c r="C9875" s="5" t="s">
        <v>6495</v>
      </c>
      <c r="D9875" s="5" t="s">
        <v>1758</v>
      </c>
      <c r="F9875" s="28">
        <f t="shared" si="67"/>
        <v>44659.65685</v>
      </c>
      <c r="G9875" s="32">
        <f t="shared" si="145"/>
        <v>44659.65685</v>
      </c>
      <c r="I9875" t="str">
        <f t="shared" si="152"/>
        <v/>
      </c>
      <c r="K9875" t="str">
        <f t="shared" si="150"/>
        <v/>
      </c>
    </row>
    <row r="9876">
      <c r="A9876" s="24">
        <v>44659.57776797454</v>
      </c>
      <c r="B9876" s="5" t="s">
        <v>6343</v>
      </c>
      <c r="F9876" s="28">
        <f t="shared" si="67"/>
        <v>44659.6611</v>
      </c>
      <c r="G9876" s="32">
        <f t="shared" si="145"/>
        <v>44659.6611</v>
      </c>
      <c r="I9876" t="str">
        <f t="shared" si="152"/>
        <v/>
      </c>
      <c r="K9876" t="str">
        <f t="shared" si="150"/>
        <v/>
      </c>
    </row>
    <row r="9877">
      <c r="A9877" s="24">
        <v>44659.62674440972</v>
      </c>
      <c r="B9877" s="5" t="s">
        <v>5420</v>
      </c>
      <c r="F9877" s="28">
        <f t="shared" si="67"/>
        <v>44659.71008</v>
      </c>
      <c r="G9877" s="32">
        <f t="shared" si="145"/>
        <v>44659.71008</v>
      </c>
      <c r="I9877" t="str">
        <f t="shared" si="152"/>
        <v/>
      </c>
      <c r="K9877" t="str">
        <f t="shared" si="150"/>
        <v/>
      </c>
    </row>
    <row r="9878">
      <c r="A9878" s="24">
        <v>44662.16445336805</v>
      </c>
      <c r="B9878" s="5" t="s">
        <v>1989</v>
      </c>
      <c r="F9878" s="28">
        <f t="shared" si="67"/>
        <v>44662.24779</v>
      </c>
      <c r="G9878" s="32">
        <f t="shared" si="145"/>
        <v>44662.24779</v>
      </c>
      <c r="I9878" t="str">
        <f t="shared" si="152"/>
        <v/>
      </c>
      <c r="K9878" t="str">
        <f t="shared" si="150"/>
        <v/>
      </c>
    </row>
    <row r="9879">
      <c r="A9879" s="24">
        <v>44662.23639662037</v>
      </c>
      <c r="B9879" s="5" t="s">
        <v>371</v>
      </c>
      <c r="F9879" s="28">
        <f t="shared" si="67"/>
        <v>44662.31973</v>
      </c>
      <c r="G9879" s="32">
        <f t="shared" si="145"/>
        <v>44662.31973</v>
      </c>
      <c r="H9879" s="29">
        <v>0.36527777777777776</v>
      </c>
      <c r="I9879" s="30">
        <f t="shared" si="152"/>
        <v>-44661.95445</v>
      </c>
      <c r="J9879" s="5" t="s">
        <v>3972</v>
      </c>
      <c r="K9879" t="str">
        <f t="shared" si="150"/>
        <v/>
      </c>
    </row>
    <row r="9880">
      <c r="A9880" s="24">
        <v>44662.25477417824</v>
      </c>
      <c r="B9880" s="5" t="s">
        <v>6496</v>
      </c>
      <c r="C9880" s="5" t="s">
        <v>6497</v>
      </c>
      <c r="D9880" s="5" t="s">
        <v>3922</v>
      </c>
      <c r="F9880" s="28">
        <f t="shared" si="67"/>
        <v>44662.33811</v>
      </c>
      <c r="G9880" s="32">
        <f t="shared" si="145"/>
        <v>44662.33811</v>
      </c>
      <c r="I9880" t="str">
        <f t="shared" si="152"/>
        <v/>
      </c>
      <c r="J9880" s="5" t="s">
        <v>6498</v>
      </c>
      <c r="K9880" t="str">
        <f t="shared" si="150"/>
        <v/>
      </c>
    </row>
    <row r="9881">
      <c r="A9881" s="24">
        <v>44662.30050363426</v>
      </c>
      <c r="B9881" s="5" t="s">
        <v>3652</v>
      </c>
      <c r="C9881" s="5" t="s">
        <v>2843</v>
      </c>
      <c r="D9881" s="5" t="s">
        <v>69</v>
      </c>
      <c r="F9881" s="28">
        <f t="shared" si="67"/>
        <v>44662.38384</v>
      </c>
      <c r="G9881" s="32">
        <f t="shared" si="145"/>
        <v>44662.38384</v>
      </c>
      <c r="I9881" t="str">
        <f t="shared" si="152"/>
        <v/>
      </c>
      <c r="K9881" t="str">
        <f t="shared" si="150"/>
        <v/>
      </c>
    </row>
    <row r="9882">
      <c r="A9882" s="24">
        <v>44662.30441563658</v>
      </c>
      <c r="B9882" s="5" t="s">
        <v>6499</v>
      </c>
      <c r="C9882" s="5" t="s">
        <v>3442</v>
      </c>
      <c r="D9882" s="5" t="s">
        <v>6500</v>
      </c>
      <c r="F9882" s="28">
        <f t="shared" si="67"/>
        <v>44662.38775</v>
      </c>
      <c r="G9882" s="32">
        <f t="shared" si="145"/>
        <v>44662.38775</v>
      </c>
      <c r="I9882" t="str">
        <f t="shared" si="152"/>
        <v/>
      </c>
      <c r="K9882" t="str">
        <f t="shared" si="150"/>
        <v/>
      </c>
    </row>
    <row r="9883">
      <c r="A9883" s="24">
        <v>44662.33398122685</v>
      </c>
      <c r="B9883" s="5" t="s">
        <v>6501</v>
      </c>
      <c r="C9883" s="5" t="s">
        <v>6502</v>
      </c>
      <c r="D9883" s="5" t="s">
        <v>6503</v>
      </c>
      <c r="F9883" s="28">
        <f t="shared" si="67"/>
        <v>44662.41731</v>
      </c>
      <c r="G9883" s="32">
        <f t="shared" si="145"/>
        <v>44662.41731</v>
      </c>
      <c r="H9883" s="29">
        <v>0.4888888888888889</v>
      </c>
      <c r="I9883" s="30">
        <f t="shared" si="152"/>
        <v>-44661.92843</v>
      </c>
      <c r="J9883" s="5" t="s">
        <v>6504</v>
      </c>
      <c r="K9883" t="str">
        <f t="shared" si="150"/>
        <v/>
      </c>
    </row>
    <row r="9884">
      <c r="A9884" s="24">
        <v>44662.3475946875</v>
      </c>
      <c r="B9884" s="5" t="s">
        <v>6505</v>
      </c>
      <c r="D9884" s="5" t="s">
        <v>1599</v>
      </c>
      <c r="E9884" s="5">
        <v>8.0</v>
      </c>
      <c r="F9884" s="28">
        <f t="shared" si="67"/>
        <v>44662.43093</v>
      </c>
      <c r="G9884" s="32">
        <f t="shared" si="145"/>
        <v>44662.43093</v>
      </c>
      <c r="H9884" s="29">
        <v>0.49930555555555556</v>
      </c>
      <c r="I9884" s="30">
        <f t="shared" si="152"/>
        <v>-44661.93162</v>
      </c>
      <c r="K9884" t="str">
        <f t="shared" si="150"/>
        <v/>
      </c>
    </row>
    <row r="9885">
      <c r="A9885" s="24">
        <v>44662.34808664352</v>
      </c>
      <c r="B9885" s="5" t="s">
        <v>6506</v>
      </c>
      <c r="D9885" s="5" t="s">
        <v>1599</v>
      </c>
      <c r="E9885" s="5">
        <v>9.0</v>
      </c>
      <c r="F9885" s="28">
        <f t="shared" si="67"/>
        <v>44662.43142</v>
      </c>
      <c r="G9885" s="32">
        <f t="shared" si="145"/>
        <v>44662.43142</v>
      </c>
      <c r="H9885" s="29">
        <v>0.49930555555555556</v>
      </c>
      <c r="I9885" s="30">
        <f t="shared" si="152"/>
        <v>-44661.93211</v>
      </c>
      <c r="K9885" t="str">
        <f t="shared" si="150"/>
        <v/>
      </c>
    </row>
    <row r="9886">
      <c r="A9886" s="24">
        <v>44662.34859155092</v>
      </c>
      <c r="B9886" s="5" t="s">
        <v>6507</v>
      </c>
      <c r="D9886" s="5" t="s">
        <v>1599</v>
      </c>
      <c r="E9886" s="5">
        <v>10.0</v>
      </c>
      <c r="F9886" s="28">
        <f t="shared" si="67"/>
        <v>44662.43192</v>
      </c>
      <c r="G9886" s="32">
        <f t="shared" si="145"/>
        <v>44662.43192</v>
      </c>
      <c r="H9886" s="29">
        <v>0.49930555555555556</v>
      </c>
      <c r="I9886" s="30">
        <f t="shared" si="152"/>
        <v>-44661.93262</v>
      </c>
      <c r="J9886" s="5" t="s">
        <v>6451</v>
      </c>
      <c r="K9886" t="str">
        <f t="shared" si="150"/>
        <v/>
      </c>
    </row>
    <row r="9887">
      <c r="A9887" s="24">
        <v>44662.361763946756</v>
      </c>
      <c r="B9887" s="5" t="s">
        <v>6442</v>
      </c>
      <c r="C9887" s="5" t="s">
        <v>569</v>
      </c>
      <c r="D9887" s="5" t="s">
        <v>4893</v>
      </c>
      <c r="E9887" s="5">
        <v>41.0</v>
      </c>
      <c r="F9887" s="28">
        <f t="shared" si="67"/>
        <v>44662.4451</v>
      </c>
      <c r="G9887" s="32">
        <f t="shared" si="145"/>
        <v>44662.4451</v>
      </c>
      <c r="H9887" s="29">
        <v>0.4722222222222222</v>
      </c>
      <c r="I9887" s="30">
        <f t="shared" si="152"/>
        <v>-44661.97288</v>
      </c>
      <c r="J9887" s="5" t="s">
        <v>4356</v>
      </c>
      <c r="K9887" t="str">
        <f t="shared" si="150"/>
        <v/>
      </c>
    </row>
    <row r="9888">
      <c r="A9888" s="24">
        <v>44662.41204607639</v>
      </c>
      <c r="B9888" s="5" t="s">
        <v>4171</v>
      </c>
      <c r="C9888" s="5" t="s">
        <v>6508</v>
      </c>
      <c r="D9888" s="5" t="s">
        <v>173</v>
      </c>
      <c r="F9888" s="28">
        <f t="shared" si="67"/>
        <v>44662.49538</v>
      </c>
      <c r="G9888" s="32">
        <f t="shared" si="145"/>
        <v>44662.49538</v>
      </c>
      <c r="H9888" s="29">
        <v>0.5159722222222223</v>
      </c>
      <c r="I9888" s="30">
        <f t="shared" si="152"/>
        <v>-44661.97941</v>
      </c>
      <c r="J9888" s="5" t="s">
        <v>6509</v>
      </c>
      <c r="K9888" t="str">
        <f t="shared" si="150"/>
        <v/>
      </c>
    </row>
    <row r="9889">
      <c r="A9889" s="24">
        <v>44662.41720784722</v>
      </c>
      <c r="B9889" s="5" t="s">
        <v>718</v>
      </c>
      <c r="C9889" s="5" t="s">
        <v>719</v>
      </c>
      <c r="D9889" s="5" t="s">
        <v>6510</v>
      </c>
      <c r="E9889" s="5">
        <v>8.0</v>
      </c>
      <c r="F9889" s="28">
        <f t="shared" si="67"/>
        <v>44662.50054</v>
      </c>
      <c r="G9889" s="32">
        <f t="shared" si="145"/>
        <v>44662.50054</v>
      </c>
      <c r="H9889" s="29">
        <v>0.6097222222222223</v>
      </c>
      <c r="I9889" s="30">
        <f t="shared" si="152"/>
        <v>-44661.89082</v>
      </c>
      <c r="K9889" t="str">
        <f t="shared" si="150"/>
        <v/>
      </c>
    </row>
    <row r="9890">
      <c r="A9890" s="24">
        <v>44662.57734355324</v>
      </c>
      <c r="B9890" s="5" t="s">
        <v>6511</v>
      </c>
      <c r="F9890" s="28">
        <f t="shared" si="67"/>
        <v>44662.66068</v>
      </c>
      <c r="G9890" s="32">
        <f t="shared" si="145"/>
        <v>44662.66068</v>
      </c>
      <c r="I9890" t="str">
        <f t="shared" si="152"/>
        <v/>
      </c>
      <c r="K9890" t="str">
        <f t="shared" si="150"/>
        <v/>
      </c>
    </row>
    <row r="9891">
      <c r="A9891" s="24">
        <v>44662.82509883102</v>
      </c>
      <c r="B9891" s="5" t="s">
        <v>3401</v>
      </c>
      <c r="F9891" s="28">
        <f t="shared" si="67"/>
        <v>44662.90843</v>
      </c>
      <c r="G9891" s="32">
        <f t="shared" si="145"/>
        <v>44662.90843</v>
      </c>
      <c r="I9891" t="str">
        <f t="shared" si="152"/>
        <v/>
      </c>
      <c r="K9891" t="str">
        <f t="shared" si="150"/>
        <v/>
      </c>
    </row>
    <row r="9892">
      <c r="A9892" s="24">
        <v>44663.20008759259</v>
      </c>
      <c r="B9892" s="5" t="s">
        <v>5884</v>
      </c>
      <c r="C9892" s="5" t="s">
        <v>4567</v>
      </c>
      <c r="D9892" s="5" t="s">
        <v>5886</v>
      </c>
      <c r="F9892" s="28">
        <f t="shared" si="67"/>
        <v>44663.28342</v>
      </c>
      <c r="G9892" s="32">
        <f t="shared" si="145"/>
        <v>44663.28342</v>
      </c>
      <c r="I9892" t="str">
        <f t="shared" si="152"/>
        <v/>
      </c>
      <c r="K9892" t="str">
        <f t="shared" si="150"/>
        <v/>
      </c>
    </row>
    <row r="9893">
      <c r="A9893" s="24">
        <v>44663.26402872685</v>
      </c>
      <c r="B9893" s="5" t="s">
        <v>4108</v>
      </c>
      <c r="C9893" s="5" t="s">
        <v>4109</v>
      </c>
      <c r="D9893" s="5" t="s">
        <v>2353</v>
      </c>
      <c r="F9893" s="28">
        <f t="shared" si="67"/>
        <v>44663.34736</v>
      </c>
      <c r="G9893" s="32">
        <f t="shared" si="145"/>
        <v>44663.34736</v>
      </c>
      <c r="H9893" s="29">
        <v>0.5583333333333333</v>
      </c>
      <c r="I9893" s="29"/>
      <c r="J9893" s="23" t="s">
        <v>6512</v>
      </c>
      <c r="K9893" t="str">
        <f t="shared" si="150"/>
        <v/>
      </c>
    </row>
    <row r="9894">
      <c r="A9894" s="24">
        <v>44663.26464984954</v>
      </c>
      <c r="B9894" s="5" t="s">
        <v>6513</v>
      </c>
      <c r="C9894" s="5" t="s">
        <v>4109</v>
      </c>
      <c r="D9894" s="5" t="s">
        <v>1459</v>
      </c>
      <c r="F9894" s="28">
        <f t="shared" si="67"/>
        <v>44663.34798</v>
      </c>
      <c r="G9894" s="32">
        <f t="shared" si="145"/>
        <v>44663.34798</v>
      </c>
      <c r="H9894" s="29">
        <v>0.5583333333333333</v>
      </c>
      <c r="I9894" s="29"/>
      <c r="J9894" s="23" t="s">
        <v>6514</v>
      </c>
      <c r="K9894" t="str">
        <f t="shared" si="150"/>
        <v/>
      </c>
    </row>
    <row r="9895">
      <c r="A9895" s="24">
        <v>44663.28766615741</v>
      </c>
      <c r="B9895" s="5" t="s">
        <v>6515</v>
      </c>
      <c r="C9895" s="5" t="s">
        <v>106</v>
      </c>
      <c r="D9895" s="5" t="s">
        <v>6516</v>
      </c>
      <c r="F9895" s="28">
        <f t="shared" si="67"/>
        <v>44663.371</v>
      </c>
      <c r="G9895" s="32">
        <f t="shared" si="145"/>
        <v>44663.371</v>
      </c>
      <c r="H9895" s="29">
        <v>0.5493055555555556</v>
      </c>
      <c r="I9895" s="29"/>
      <c r="J9895" s="23" t="s">
        <v>6517</v>
      </c>
      <c r="K9895" t="str">
        <f t="shared" si="150"/>
        <v/>
      </c>
    </row>
    <row r="9896">
      <c r="A9896" s="24">
        <v>44663.28802162037</v>
      </c>
      <c r="B9896" s="5" t="s">
        <v>6518</v>
      </c>
      <c r="C9896" s="5" t="s">
        <v>106</v>
      </c>
      <c r="D9896" s="5" t="s">
        <v>4408</v>
      </c>
      <c r="F9896" s="28">
        <f t="shared" si="67"/>
        <v>44663.37135</v>
      </c>
      <c r="G9896" s="32">
        <f t="shared" si="145"/>
        <v>44663.37135</v>
      </c>
      <c r="H9896" s="29">
        <v>0.5493055555555556</v>
      </c>
      <c r="I9896" s="29"/>
      <c r="J9896" s="23" t="s">
        <v>6519</v>
      </c>
      <c r="K9896" t="str">
        <f t="shared" si="150"/>
        <v/>
      </c>
    </row>
    <row r="9897">
      <c r="A9897" s="24">
        <v>44663.34862682871</v>
      </c>
      <c r="B9897" s="5" t="s">
        <v>6520</v>
      </c>
      <c r="C9897" s="5" t="s">
        <v>6521</v>
      </c>
      <c r="D9897" s="5" t="s">
        <v>624</v>
      </c>
      <c r="E9897" s="5">
        <v>37.0</v>
      </c>
      <c r="F9897" s="28">
        <f t="shared" si="67"/>
        <v>44663.43196</v>
      </c>
      <c r="G9897" s="35">
        <v>0.3486111111111111</v>
      </c>
      <c r="H9897" s="29">
        <v>0.43194444444444446</v>
      </c>
      <c r="K9897" t="str">
        <f t="shared" si="150"/>
        <v/>
      </c>
    </row>
    <row r="9898">
      <c r="A9898" s="24">
        <v>44663.417036238425</v>
      </c>
      <c r="B9898" s="5" t="s">
        <v>4280</v>
      </c>
      <c r="C9898" s="5" t="s">
        <v>6470</v>
      </c>
      <c r="D9898" s="5" t="s">
        <v>1237</v>
      </c>
      <c r="E9898" s="5">
        <v>38.0</v>
      </c>
      <c r="F9898" s="28">
        <f t="shared" si="67"/>
        <v>44663.50037</v>
      </c>
      <c r="G9898" s="35">
        <v>0.4166666666666667</v>
      </c>
      <c r="H9898" s="29">
        <v>0.5263888888888889</v>
      </c>
      <c r="I9898" s="29"/>
      <c r="J9898" s="23" t="s">
        <v>6522</v>
      </c>
      <c r="K9898" t="str">
        <f t="shared" si="150"/>
        <v/>
      </c>
    </row>
    <row r="9899">
      <c r="A9899" s="24">
        <v>44663.427812800925</v>
      </c>
      <c r="B9899" s="5" t="s">
        <v>950</v>
      </c>
      <c r="C9899" s="5" t="s">
        <v>923</v>
      </c>
      <c r="D9899" s="5" t="s">
        <v>2966</v>
      </c>
      <c r="E9899" s="5">
        <v>40.0</v>
      </c>
      <c r="F9899" s="28">
        <f t="shared" si="67"/>
        <v>44663.51115</v>
      </c>
      <c r="G9899" s="32">
        <f t="shared" ref="G9899:G9902" si="153">A9899+(2/24)</f>
        <v>44663.51115</v>
      </c>
      <c r="H9899" s="29">
        <v>0.5458333333333333</v>
      </c>
      <c r="I9899" s="5"/>
      <c r="J9899" s="23" t="s">
        <v>6522</v>
      </c>
      <c r="K9899" t="str">
        <f t="shared" si="150"/>
        <v/>
      </c>
    </row>
    <row r="9900">
      <c r="A9900" s="24">
        <v>44663.428256168976</v>
      </c>
      <c r="B9900" s="5" t="s">
        <v>6177</v>
      </c>
      <c r="C9900" s="5" t="s">
        <v>923</v>
      </c>
      <c r="D9900" s="5" t="s">
        <v>2966</v>
      </c>
      <c r="E9900" s="5">
        <v>5.0</v>
      </c>
      <c r="F9900" s="28">
        <f t="shared" si="67"/>
        <v>44663.51159</v>
      </c>
      <c r="G9900" s="32">
        <f t="shared" si="153"/>
        <v>44663.51159</v>
      </c>
      <c r="H9900" s="29">
        <v>0.5458333333333333</v>
      </c>
      <c r="I9900" s="30">
        <f>IF(ISBLANK(H9900),"",H9900-G9900)</f>
        <v>-44662.96576</v>
      </c>
      <c r="K9900" t="str">
        <f t="shared" si="150"/>
        <v/>
      </c>
    </row>
    <row r="9901">
      <c r="A9901" s="24">
        <v>44663.42863244213</v>
      </c>
      <c r="B9901" s="5" t="s">
        <v>5960</v>
      </c>
      <c r="C9901" s="5" t="s">
        <v>923</v>
      </c>
      <c r="D9901" s="5" t="s">
        <v>2966</v>
      </c>
      <c r="F9901" s="28">
        <f t="shared" si="67"/>
        <v>44663.51197</v>
      </c>
      <c r="G9901" s="32">
        <f t="shared" si="153"/>
        <v>44663.51197</v>
      </c>
      <c r="H9901" s="29">
        <v>0.5458333333333333</v>
      </c>
      <c r="I9901" s="5"/>
      <c r="J9901" s="23" t="s">
        <v>6523</v>
      </c>
      <c r="K9901" t="str">
        <f t="shared" si="150"/>
        <v/>
      </c>
    </row>
    <row r="9902">
      <c r="A9902" s="24">
        <v>44663.44168950232</v>
      </c>
      <c r="B9902" s="5" t="s">
        <v>2964</v>
      </c>
      <c r="C9902" s="5" t="s">
        <v>2903</v>
      </c>
      <c r="D9902" s="5" t="s">
        <v>2966</v>
      </c>
      <c r="E9902" s="5">
        <v>8.0</v>
      </c>
      <c r="F9902" s="28">
        <f t="shared" si="67"/>
        <v>44663.52502</v>
      </c>
      <c r="G9902" s="32">
        <f t="shared" si="153"/>
        <v>44663.52502</v>
      </c>
      <c r="H9902" s="29">
        <v>0.55625</v>
      </c>
      <c r="I9902" s="30">
        <f>IF(ISBLANK(H9902),"",H9902-G9902)</f>
        <v>-44662.96877</v>
      </c>
      <c r="K9902" t="str">
        <f t="shared" si="150"/>
        <v/>
      </c>
    </row>
    <row r="9903">
      <c r="A9903" s="24">
        <v>44663.44979732639</v>
      </c>
      <c r="B9903" s="5" t="s">
        <v>6524</v>
      </c>
      <c r="C9903" s="5" t="s">
        <v>766</v>
      </c>
      <c r="E9903" s="5">
        <v>38.0</v>
      </c>
      <c r="F9903" s="28">
        <f t="shared" si="67"/>
        <v>44663.53313</v>
      </c>
      <c r="G9903" s="29">
        <v>0.44930555555555557</v>
      </c>
      <c r="H9903" s="29">
        <v>0.5326388888888889</v>
      </c>
      <c r="K9903" t="str">
        <f t="shared" si="150"/>
        <v/>
      </c>
    </row>
    <row r="9904">
      <c r="A9904" s="24">
        <v>44663.51897697916</v>
      </c>
      <c r="B9904" s="5" t="s">
        <v>2614</v>
      </c>
      <c r="C9904" s="5" t="s">
        <v>2237</v>
      </c>
      <c r="D9904" s="5" t="s">
        <v>1693</v>
      </c>
      <c r="F9904" s="28">
        <f t="shared" si="67"/>
        <v>44663.60231</v>
      </c>
      <c r="G9904" s="35">
        <v>0.51875</v>
      </c>
      <c r="H9904" s="29">
        <v>0.6020833333333333</v>
      </c>
      <c r="J9904" s="5" t="s">
        <v>6525</v>
      </c>
      <c r="K9904" t="str">
        <f t="shared" si="150"/>
        <v/>
      </c>
    </row>
    <row r="9905">
      <c r="A9905" s="24">
        <v>44663.52659998843</v>
      </c>
      <c r="B9905" s="5" t="s">
        <v>618</v>
      </c>
      <c r="C9905" s="5" t="s">
        <v>3045</v>
      </c>
      <c r="D9905" s="5" t="s">
        <v>6526</v>
      </c>
      <c r="E9905" s="5">
        <v>5.0</v>
      </c>
      <c r="F9905" s="28">
        <f t="shared" si="67"/>
        <v>44663.60993</v>
      </c>
      <c r="G9905" s="35">
        <v>0.5263888888888889</v>
      </c>
      <c r="H9905" s="29">
        <v>0.6097222222222223</v>
      </c>
      <c r="K9905" t="str">
        <f t="shared" si="150"/>
        <v/>
      </c>
    </row>
    <row r="9906">
      <c r="A9906" s="24">
        <v>44663.57791152778</v>
      </c>
      <c r="B9906" s="5" t="s">
        <v>6343</v>
      </c>
      <c r="F9906" s="28">
        <f t="shared" si="67"/>
        <v>44663.66124</v>
      </c>
      <c r="G9906" s="32">
        <f t="shared" ref="G9906:G9983" si="154">A9906+(2/24)</f>
        <v>44663.66124</v>
      </c>
      <c r="I9906" t="str">
        <f t="shared" ref="I9906:I9983" si="155">IF(ISBLANK(H9906),"",H9906-G9906)</f>
        <v/>
      </c>
      <c r="K9906" t="str">
        <f t="shared" si="150"/>
        <v/>
      </c>
    </row>
    <row r="9907">
      <c r="A9907" s="24">
        <v>44663.59022550926</v>
      </c>
      <c r="B9907" s="5" t="s">
        <v>6527</v>
      </c>
      <c r="C9907" s="5" t="s">
        <v>564</v>
      </c>
      <c r="F9907" s="28">
        <f t="shared" si="67"/>
        <v>44663.67356</v>
      </c>
      <c r="G9907" s="32">
        <f t="shared" si="154"/>
        <v>44663.67356</v>
      </c>
      <c r="I9907" t="str">
        <f t="shared" si="155"/>
        <v/>
      </c>
      <c r="K9907" t="str">
        <f t="shared" si="150"/>
        <v/>
      </c>
    </row>
    <row r="9908">
      <c r="A9908" s="24">
        <v>44663.82490445602</v>
      </c>
      <c r="B9908" s="5" t="s">
        <v>4030</v>
      </c>
      <c r="F9908" s="28">
        <f t="shared" si="67"/>
        <v>44663.90824</v>
      </c>
      <c r="G9908" s="32">
        <f t="shared" si="154"/>
        <v>44663.90824</v>
      </c>
      <c r="I9908" t="str">
        <f t="shared" si="155"/>
        <v/>
      </c>
      <c r="K9908" t="str">
        <f t="shared" si="150"/>
        <v/>
      </c>
    </row>
    <row r="9909">
      <c r="A9909" s="24">
        <v>44664.20582993056</v>
      </c>
      <c r="B9909" s="5" t="s">
        <v>6528</v>
      </c>
      <c r="C9909" s="5" t="s">
        <v>545</v>
      </c>
      <c r="D9909" s="5" t="s">
        <v>6516</v>
      </c>
      <c r="F9909" s="28">
        <f t="shared" si="67"/>
        <v>44664.28916</v>
      </c>
      <c r="G9909" s="32">
        <f t="shared" si="154"/>
        <v>44664.28916</v>
      </c>
      <c r="H9909" s="29">
        <v>0.6097222222222223</v>
      </c>
      <c r="I9909" s="30">
        <f t="shared" si="155"/>
        <v>-44663.67944</v>
      </c>
      <c r="J9909" s="5" t="s">
        <v>6529</v>
      </c>
      <c r="K9909" t="str">
        <f t="shared" si="150"/>
        <v/>
      </c>
    </row>
    <row r="9910">
      <c r="A9910" s="24">
        <v>44664.27233071759</v>
      </c>
      <c r="B9910" s="5" t="s">
        <v>761</v>
      </c>
      <c r="C9910" s="5" t="s">
        <v>766</v>
      </c>
      <c r="E9910" s="5">
        <v>37.0</v>
      </c>
      <c r="F9910" s="28">
        <f t="shared" si="67"/>
        <v>44664.35566</v>
      </c>
      <c r="G9910" s="32">
        <f t="shared" si="154"/>
        <v>44664.35566</v>
      </c>
      <c r="H9910" s="29">
        <v>0.5986111111111111</v>
      </c>
      <c r="I9910" s="30">
        <f t="shared" si="155"/>
        <v>-44663.75705</v>
      </c>
      <c r="J9910" s="5" t="s">
        <v>4356</v>
      </c>
      <c r="K9910" t="str">
        <f t="shared" si="150"/>
        <v/>
      </c>
    </row>
    <row r="9911">
      <c r="A9911" s="24">
        <v>44664.27271909722</v>
      </c>
      <c r="B9911" s="5" t="s">
        <v>6530</v>
      </c>
      <c r="C9911" s="5" t="s">
        <v>766</v>
      </c>
      <c r="E9911" s="5">
        <v>40.0</v>
      </c>
      <c r="F9911" s="28">
        <f t="shared" si="67"/>
        <v>44664.35605</v>
      </c>
      <c r="G9911" s="32">
        <f t="shared" si="154"/>
        <v>44664.35605</v>
      </c>
      <c r="H9911" s="29">
        <v>0.6111111111111112</v>
      </c>
      <c r="I9911" s="30">
        <f t="shared" si="155"/>
        <v>-44663.74494</v>
      </c>
      <c r="J9911" s="23" t="s">
        <v>4356</v>
      </c>
      <c r="K9911" t="str">
        <f t="shared" si="150"/>
        <v/>
      </c>
    </row>
    <row r="9912">
      <c r="A9912" s="24">
        <v>44664.314689756946</v>
      </c>
      <c r="B9912" s="5" t="s">
        <v>6520</v>
      </c>
      <c r="C9912" s="5" t="s">
        <v>27</v>
      </c>
      <c r="D9912" s="5" t="s">
        <v>624</v>
      </c>
      <c r="E9912" s="5">
        <v>39.0</v>
      </c>
      <c r="F9912" s="28">
        <f t="shared" si="67"/>
        <v>44664.39802</v>
      </c>
      <c r="G9912" s="32">
        <f t="shared" si="154"/>
        <v>44664.39802</v>
      </c>
      <c r="H9912" s="29">
        <v>0.6090277777777777</v>
      </c>
      <c r="I9912" s="30">
        <f t="shared" si="155"/>
        <v>-44663.789</v>
      </c>
      <c r="J9912" s="5" t="s">
        <v>4356</v>
      </c>
      <c r="K9912" t="str">
        <f t="shared" si="150"/>
        <v/>
      </c>
    </row>
    <row r="9913">
      <c r="A9913" s="24">
        <v>44664.3316734375</v>
      </c>
      <c r="B9913" s="5" t="s">
        <v>4986</v>
      </c>
      <c r="C9913" s="5" t="s">
        <v>2298</v>
      </c>
      <c r="D9913" s="5" t="s">
        <v>6531</v>
      </c>
      <c r="F9913" s="28">
        <f t="shared" si="67"/>
        <v>44664.41501</v>
      </c>
      <c r="G9913" s="32">
        <f t="shared" si="154"/>
        <v>44664.41501</v>
      </c>
      <c r="I9913" t="str">
        <f t="shared" si="155"/>
        <v/>
      </c>
      <c r="J9913" s="5" t="s">
        <v>6532</v>
      </c>
      <c r="K9913" t="str">
        <f t="shared" si="150"/>
        <v/>
      </c>
    </row>
    <row r="9914">
      <c r="A9914" s="24">
        <v>44664.37835733796</v>
      </c>
      <c r="B9914" s="5" t="s">
        <v>6533</v>
      </c>
      <c r="C9914" s="5" t="s">
        <v>6534</v>
      </c>
      <c r="D9914" s="5" t="s">
        <v>6535</v>
      </c>
      <c r="E9914" s="5">
        <v>41.0</v>
      </c>
      <c r="F9914" s="28">
        <f t="shared" si="67"/>
        <v>44664.46169</v>
      </c>
      <c r="G9914" s="32">
        <f t="shared" si="154"/>
        <v>44664.46169</v>
      </c>
      <c r="H9914" s="29">
        <v>0.5173611111111112</v>
      </c>
      <c r="I9914" s="30">
        <f t="shared" si="155"/>
        <v>-44663.94433</v>
      </c>
      <c r="J9914" s="5" t="s">
        <v>4356</v>
      </c>
      <c r="K9914" t="str">
        <f t="shared" si="150"/>
        <v/>
      </c>
    </row>
    <row r="9915">
      <c r="A9915" s="24">
        <v>44664.38166533565</v>
      </c>
      <c r="B9915" s="5" t="s">
        <v>6536</v>
      </c>
      <c r="C9915" s="5" t="s">
        <v>6537</v>
      </c>
      <c r="D9915" s="5" t="s">
        <v>782</v>
      </c>
      <c r="E9915" s="5">
        <v>38.0</v>
      </c>
      <c r="F9915" s="28">
        <f t="shared" si="67"/>
        <v>44664.465</v>
      </c>
      <c r="G9915" s="32">
        <f t="shared" si="154"/>
        <v>44664.465</v>
      </c>
      <c r="H9915" s="29">
        <v>0.5173611111111112</v>
      </c>
      <c r="I9915" s="30">
        <f t="shared" si="155"/>
        <v>-44663.94764</v>
      </c>
      <c r="J9915" s="5" t="s">
        <v>4356</v>
      </c>
      <c r="K9915" t="str">
        <f t="shared" si="150"/>
        <v/>
      </c>
    </row>
    <row r="9916">
      <c r="A9916" s="24">
        <v>44664.392238796296</v>
      </c>
      <c r="B9916" s="5" t="s">
        <v>6538</v>
      </c>
      <c r="C9916" s="5" t="s">
        <v>6109</v>
      </c>
      <c r="D9916" s="5" t="s">
        <v>6539</v>
      </c>
      <c r="F9916" s="28">
        <f t="shared" si="67"/>
        <v>44664.47557</v>
      </c>
      <c r="G9916" s="32">
        <f t="shared" si="154"/>
        <v>44664.47557</v>
      </c>
      <c r="H9916" s="29">
        <v>0.4888888888888889</v>
      </c>
      <c r="I9916" s="30">
        <f t="shared" si="155"/>
        <v>-44663.98668</v>
      </c>
      <c r="J9916" s="5" t="s">
        <v>6540</v>
      </c>
      <c r="K9916" t="str">
        <f t="shared" si="150"/>
        <v/>
      </c>
    </row>
    <row r="9917">
      <c r="A9917" s="24">
        <v>44664.39255719907</v>
      </c>
      <c r="B9917" s="5" t="s">
        <v>6110</v>
      </c>
      <c r="C9917" s="5" t="s">
        <v>6109</v>
      </c>
      <c r="D9917" s="5" t="s">
        <v>6539</v>
      </c>
      <c r="F9917" s="28">
        <f t="shared" si="67"/>
        <v>44664.47589</v>
      </c>
      <c r="G9917" s="32">
        <f t="shared" si="154"/>
        <v>44664.47589</v>
      </c>
      <c r="H9917" s="29">
        <v>0.4888888888888889</v>
      </c>
      <c r="I9917" s="30">
        <f t="shared" si="155"/>
        <v>-44663.987</v>
      </c>
      <c r="J9917" s="5" t="s">
        <v>6541</v>
      </c>
      <c r="K9917" t="str">
        <f t="shared" si="150"/>
        <v/>
      </c>
    </row>
    <row r="9918">
      <c r="A9918" s="24">
        <v>44664.43820640046</v>
      </c>
      <c r="B9918" s="5" t="s">
        <v>4970</v>
      </c>
      <c r="C9918" s="5" t="s">
        <v>4871</v>
      </c>
      <c r="F9918" s="28">
        <f t="shared" si="67"/>
        <v>44664.52154</v>
      </c>
      <c r="G9918" s="32">
        <f t="shared" si="154"/>
        <v>44664.52154</v>
      </c>
      <c r="H9918" s="29">
        <v>0.5236111111111111</v>
      </c>
      <c r="I9918" s="30">
        <f t="shared" si="155"/>
        <v>-44663.99793</v>
      </c>
      <c r="J9918" s="5" t="s">
        <v>6541</v>
      </c>
      <c r="K9918" t="str">
        <f t="shared" si="150"/>
        <v/>
      </c>
    </row>
    <row r="9919">
      <c r="A9919" s="24">
        <v>44664.57458702546</v>
      </c>
      <c r="B9919" s="5" t="s">
        <v>6343</v>
      </c>
      <c r="F9919" s="28">
        <f t="shared" si="67"/>
        <v>44664.65792</v>
      </c>
      <c r="G9919" s="32">
        <f t="shared" si="154"/>
        <v>44664.65792</v>
      </c>
      <c r="I9919" t="str">
        <f t="shared" si="155"/>
        <v/>
      </c>
      <c r="K9919" t="str">
        <f t="shared" si="150"/>
        <v/>
      </c>
    </row>
    <row r="9920">
      <c r="A9920" s="24">
        <v>44664.82454728009</v>
      </c>
      <c r="B9920" s="5" t="s">
        <v>3401</v>
      </c>
      <c r="F9920" s="28">
        <f t="shared" si="67"/>
        <v>44664.90788</v>
      </c>
      <c r="G9920" s="32">
        <f t="shared" si="154"/>
        <v>44664.90788</v>
      </c>
      <c r="I9920" t="str">
        <f t="shared" si="155"/>
        <v/>
      </c>
      <c r="K9920" t="str">
        <f t="shared" si="150"/>
        <v/>
      </c>
    </row>
    <row r="9921">
      <c r="A9921" s="24">
        <v>44665.26951275463</v>
      </c>
      <c r="B9921" s="5" t="s">
        <v>3431</v>
      </c>
      <c r="C9921" s="5" t="s">
        <v>545</v>
      </c>
      <c r="D9921" s="5" t="s">
        <v>3111</v>
      </c>
      <c r="F9921" s="28">
        <f t="shared" si="67"/>
        <v>44665.35285</v>
      </c>
      <c r="G9921" s="32">
        <f t="shared" si="154"/>
        <v>44665.35285</v>
      </c>
      <c r="I9921" t="str">
        <f t="shared" si="155"/>
        <v/>
      </c>
      <c r="J9921" s="5" t="s">
        <v>6542</v>
      </c>
      <c r="K9921" t="str">
        <f t="shared" si="150"/>
        <v/>
      </c>
    </row>
    <row r="9922">
      <c r="A9922" s="24">
        <v>44665.274640821764</v>
      </c>
      <c r="B9922" s="5" t="s">
        <v>4458</v>
      </c>
      <c r="C9922" s="5" t="s">
        <v>516</v>
      </c>
      <c r="D9922" s="5" t="s">
        <v>6543</v>
      </c>
      <c r="E9922" s="5">
        <v>41.0</v>
      </c>
      <c r="F9922" s="28">
        <f t="shared" si="67"/>
        <v>44665.35797</v>
      </c>
      <c r="G9922" s="32">
        <f t="shared" si="154"/>
        <v>44665.35797</v>
      </c>
      <c r="H9922" s="29">
        <v>0.6409722222222223</v>
      </c>
      <c r="I9922" s="30">
        <f t="shared" si="155"/>
        <v>-44664.717</v>
      </c>
      <c r="J9922" s="5" t="s">
        <v>6544</v>
      </c>
      <c r="K9922" t="str">
        <f t="shared" si="150"/>
        <v/>
      </c>
    </row>
    <row r="9923">
      <c r="A9923" s="24">
        <v>44665.276350671294</v>
      </c>
      <c r="B9923" s="5" t="s">
        <v>2795</v>
      </c>
      <c r="E9923" s="5">
        <v>43.0</v>
      </c>
      <c r="F9923" s="28">
        <f t="shared" si="67"/>
        <v>44665.35968</v>
      </c>
      <c r="G9923" s="32">
        <f t="shared" si="154"/>
        <v>44665.35968</v>
      </c>
      <c r="H9923" s="29">
        <v>0.5604166666666667</v>
      </c>
      <c r="I9923" s="30">
        <f t="shared" si="155"/>
        <v>-44664.79927</v>
      </c>
      <c r="J9923" s="5" t="s">
        <v>4356</v>
      </c>
      <c r="K9923" t="str">
        <f t="shared" si="150"/>
        <v/>
      </c>
    </row>
    <row r="9924">
      <c r="A9924" s="24">
        <v>44665.28669704861</v>
      </c>
      <c r="B9924" s="5" t="s">
        <v>6545</v>
      </c>
      <c r="C9924" s="5" t="s">
        <v>6546</v>
      </c>
      <c r="D9924" s="5" t="s">
        <v>6547</v>
      </c>
      <c r="E9924" s="5">
        <v>45.0</v>
      </c>
      <c r="F9924" s="28">
        <f t="shared" si="67"/>
        <v>44665.37003</v>
      </c>
      <c r="G9924" s="32">
        <f t="shared" si="154"/>
        <v>44665.37003</v>
      </c>
      <c r="H9924" s="29">
        <v>0.40555555555555556</v>
      </c>
      <c r="I9924" s="30">
        <f t="shared" si="155"/>
        <v>-44664.96447</v>
      </c>
      <c r="K9924" t="str">
        <f t="shared" si="150"/>
        <v/>
      </c>
    </row>
    <row r="9925">
      <c r="A9925" s="24">
        <v>44665.41390881945</v>
      </c>
      <c r="B9925" s="5" t="s">
        <v>6548</v>
      </c>
      <c r="C9925" s="5" t="s">
        <v>6549</v>
      </c>
      <c r="D9925" s="5" t="s">
        <v>6550</v>
      </c>
      <c r="F9925" s="28">
        <f t="shared" si="67"/>
        <v>44665.49724</v>
      </c>
      <c r="G9925" s="32">
        <f t="shared" si="154"/>
        <v>44665.49724</v>
      </c>
      <c r="H9925" s="29">
        <v>0.5263888888888889</v>
      </c>
      <c r="I9925" s="30">
        <f t="shared" si="155"/>
        <v>-44664.97085</v>
      </c>
      <c r="J9925" s="5" t="s">
        <v>6517</v>
      </c>
      <c r="K9925" t="str">
        <f t="shared" si="150"/>
        <v/>
      </c>
    </row>
    <row r="9926">
      <c r="A9926" s="24">
        <v>44665.4145180787</v>
      </c>
      <c r="B9926" s="5" t="s">
        <v>6551</v>
      </c>
      <c r="C9926" s="5" t="s">
        <v>6552</v>
      </c>
      <c r="D9926" s="5" t="s">
        <v>3831</v>
      </c>
      <c r="F9926" s="28">
        <f t="shared" si="67"/>
        <v>44665.49785</v>
      </c>
      <c r="G9926" s="32">
        <f t="shared" si="154"/>
        <v>44665.49785</v>
      </c>
      <c r="H9926" s="29">
        <v>0.5263888888888889</v>
      </c>
      <c r="I9926" s="30">
        <f t="shared" si="155"/>
        <v>-44664.97146</v>
      </c>
      <c r="J9926" s="5" t="s">
        <v>6519</v>
      </c>
      <c r="K9926" t="str">
        <f t="shared" si="150"/>
        <v/>
      </c>
    </row>
    <row r="9927">
      <c r="A9927" s="24">
        <v>44665.41741060185</v>
      </c>
      <c r="B9927" s="5" t="s">
        <v>3123</v>
      </c>
      <c r="C9927" s="5" t="s">
        <v>3124</v>
      </c>
      <c r="D9927" s="5" t="s">
        <v>4264</v>
      </c>
      <c r="E9927" s="5">
        <v>5.0</v>
      </c>
      <c r="F9927" s="28">
        <f t="shared" si="67"/>
        <v>44665.50074</v>
      </c>
      <c r="G9927" s="32">
        <f t="shared" si="154"/>
        <v>44665.50074</v>
      </c>
      <c r="H9927" s="29">
        <v>0.5125</v>
      </c>
      <c r="I9927" s="30">
        <f t="shared" si="155"/>
        <v>-44664.98824</v>
      </c>
      <c r="K9927" t="str">
        <f t="shared" si="150"/>
        <v/>
      </c>
    </row>
    <row r="9928">
      <c r="A9928" s="24">
        <v>44665.435907928244</v>
      </c>
      <c r="B9928" s="5" t="s">
        <v>6553</v>
      </c>
      <c r="E9928" s="5">
        <v>37.0</v>
      </c>
      <c r="F9928" s="28">
        <f t="shared" si="67"/>
        <v>44665.51924</v>
      </c>
      <c r="G9928" s="32">
        <f t="shared" si="154"/>
        <v>44665.51924</v>
      </c>
      <c r="H9928" s="29">
        <v>0.6166666666666667</v>
      </c>
      <c r="I9928" s="30">
        <f t="shared" si="155"/>
        <v>-44664.90257</v>
      </c>
      <c r="K9928" t="str">
        <f t="shared" si="150"/>
        <v/>
      </c>
    </row>
    <row r="9929">
      <c r="A9929" s="24">
        <v>44665.46841259259</v>
      </c>
      <c r="B9929" s="5" t="s">
        <v>364</v>
      </c>
      <c r="C9929" s="5" t="s">
        <v>1787</v>
      </c>
      <c r="D9929" s="5" t="s">
        <v>5020</v>
      </c>
      <c r="E9929" s="5">
        <v>2.0</v>
      </c>
      <c r="F9929" s="28">
        <f t="shared" si="67"/>
        <v>44665.55175</v>
      </c>
      <c r="G9929" s="32">
        <f t="shared" si="154"/>
        <v>44665.55175</v>
      </c>
      <c r="H9929" s="29">
        <v>0.6138888888888889</v>
      </c>
      <c r="I9929" s="30">
        <f t="shared" si="155"/>
        <v>-44664.93786</v>
      </c>
      <c r="K9929" t="str">
        <f t="shared" si="150"/>
        <v/>
      </c>
    </row>
    <row r="9930">
      <c r="A9930" s="24">
        <v>44665.60664475695</v>
      </c>
      <c r="B9930" s="5" t="s">
        <v>6375</v>
      </c>
      <c r="F9930" s="28">
        <f t="shared" si="67"/>
        <v>44665.68998</v>
      </c>
      <c r="G9930" s="32">
        <f t="shared" si="154"/>
        <v>44665.68998</v>
      </c>
      <c r="I9930" t="str">
        <f t="shared" si="155"/>
        <v/>
      </c>
      <c r="K9930" t="str">
        <f t="shared" si="150"/>
        <v/>
      </c>
    </row>
    <row r="9931">
      <c r="A9931" s="24">
        <v>44665.6439774537</v>
      </c>
      <c r="B9931" s="5" t="s">
        <v>5414</v>
      </c>
      <c r="E9931" s="5">
        <v>15.0</v>
      </c>
      <c r="F9931" s="28">
        <f t="shared" si="67"/>
        <v>44665.72731</v>
      </c>
      <c r="G9931" s="32">
        <f t="shared" si="154"/>
        <v>44665.72731</v>
      </c>
      <c r="H9931" s="29">
        <v>0.7847222222222222</v>
      </c>
      <c r="I9931" s="30">
        <f t="shared" si="155"/>
        <v>-44664.94259</v>
      </c>
      <c r="K9931" t="str">
        <f t="shared" si="150"/>
        <v/>
      </c>
    </row>
    <row r="9932">
      <c r="A9932" s="24">
        <v>44666.3636234838</v>
      </c>
      <c r="B9932" s="5" t="s">
        <v>6442</v>
      </c>
      <c r="C9932" s="5" t="s">
        <v>569</v>
      </c>
      <c r="D9932" s="5" t="s">
        <v>4893</v>
      </c>
      <c r="E9932" s="5">
        <v>37.0</v>
      </c>
      <c r="F9932" s="28">
        <f t="shared" si="67"/>
        <v>44666.44696</v>
      </c>
      <c r="G9932" s="32">
        <f t="shared" si="154"/>
        <v>44666.44696</v>
      </c>
      <c r="H9932" s="29">
        <v>0.5368055555555555</v>
      </c>
      <c r="I9932" s="30">
        <f t="shared" si="155"/>
        <v>-44665.91015</v>
      </c>
      <c r="J9932" s="23" t="s">
        <v>4356</v>
      </c>
      <c r="K9932" t="str">
        <f t="shared" si="150"/>
        <v/>
      </c>
    </row>
    <row r="9933">
      <c r="A9933" s="24">
        <v>44666.41242934028</v>
      </c>
      <c r="B9933" s="5" t="s">
        <v>6554</v>
      </c>
      <c r="E9933" s="5">
        <v>2.0</v>
      </c>
      <c r="F9933" s="28">
        <f t="shared" si="67"/>
        <v>44666.49576</v>
      </c>
      <c r="G9933" s="32">
        <f t="shared" si="154"/>
        <v>44666.49576</v>
      </c>
      <c r="H9933" s="29">
        <v>0.5416666666666666</v>
      </c>
      <c r="I9933" s="30">
        <f t="shared" si="155"/>
        <v>-44665.9541</v>
      </c>
      <c r="K9933" t="str">
        <f t="shared" si="150"/>
        <v/>
      </c>
    </row>
    <row r="9934">
      <c r="A9934" s="24">
        <v>44666.412911886575</v>
      </c>
      <c r="B9934" s="5" t="s">
        <v>6555</v>
      </c>
      <c r="E9934" s="5">
        <v>4.0</v>
      </c>
      <c r="F9934" s="28">
        <f t="shared" si="67"/>
        <v>44666.49625</v>
      </c>
      <c r="G9934" s="32">
        <f t="shared" si="154"/>
        <v>44666.49625</v>
      </c>
      <c r="H9934" s="29">
        <v>0.5027777777777778</v>
      </c>
      <c r="I9934" s="30">
        <f t="shared" si="155"/>
        <v>-44665.99347</v>
      </c>
      <c r="K9934" t="str">
        <f t="shared" si="150"/>
        <v/>
      </c>
    </row>
    <row r="9935">
      <c r="A9935" s="24">
        <v>44666.41581460648</v>
      </c>
      <c r="B9935" s="5" t="s">
        <v>2374</v>
      </c>
      <c r="C9935" s="5" t="s">
        <v>1705</v>
      </c>
      <c r="E9935" s="5">
        <v>5.0</v>
      </c>
      <c r="F9935" s="28">
        <f t="shared" si="67"/>
        <v>44666.49915</v>
      </c>
      <c r="G9935" s="32">
        <f t="shared" si="154"/>
        <v>44666.49915</v>
      </c>
      <c r="H9935" s="29">
        <v>0.5027777777777778</v>
      </c>
      <c r="I9935" s="30">
        <f t="shared" si="155"/>
        <v>-44665.99637</v>
      </c>
      <c r="K9935" t="str">
        <f t="shared" si="150"/>
        <v/>
      </c>
    </row>
    <row r="9936">
      <c r="A9936" s="24">
        <v>44666.5852115625</v>
      </c>
      <c r="B9936" s="5" t="s">
        <v>6343</v>
      </c>
      <c r="F9936" s="28">
        <f t="shared" si="67"/>
        <v>44666.66854</v>
      </c>
      <c r="G9936" s="32">
        <f t="shared" si="154"/>
        <v>44666.66854</v>
      </c>
      <c r="I9936" t="str">
        <f t="shared" si="155"/>
        <v/>
      </c>
      <c r="K9936" t="str">
        <f t="shared" si="150"/>
        <v/>
      </c>
    </row>
    <row r="9937">
      <c r="A9937" s="24">
        <v>44666.602318310186</v>
      </c>
      <c r="B9937" s="5" t="s">
        <v>3401</v>
      </c>
      <c r="F9937" s="28">
        <f t="shared" si="67"/>
        <v>44666.68565</v>
      </c>
      <c r="G9937" s="32">
        <f t="shared" si="154"/>
        <v>44666.68565</v>
      </c>
      <c r="I9937" t="str">
        <f t="shared" si="155"/>
        <v/>
      </c>
      <c r="K9937" t="str">
        <f t="shared" si="150"/>
        <v/>
      </c>
    </row>
    <row r="9938">
      <c r="A9938" s="24">
        <v>44670.211267384264</v>
      </c>
      <c r="B9938" s="5" t="s">
        <v>6475</v>
      </c>
      <c r="F9938" s="28">
        <f t="shared" si="67"/>
        <v>44670.2946</v>
      </c>
      <c r="G9938" s="32">
        <f t="shared" si="154"/>
        <v>44670.2946</v>
      </c>
      <c r="H9938" s="29">
        <v>0.5993055555555555</v>
      </c>
      <c r="I9938" s="30">
        <f t="shared" si="155"/>
        <v>-44669.6953</v>
      </c>
      <c r="J9938" s="5" t="s">
        <v>3959</v>
      </c>
      <c r="K9938" t="str">
        <f t="shared" si="150"/>
        <v/>
      </c>
    </row>
    <row r="9939">
      <c r="A9939" s="24">
        <v>44670.21439930555</v>
      </c>
      <c r="B9939" s="5" t="s">
        <v>2960</v>
      </c>
      <c r="C9939" s="5" t="s">
        <v>545</v>
      </c>
      <c r="D9939" s="5" t="s">
        <v>264</v>
      </c>
      <c r="F9939" s="28">
        <f t="shared" si="67"/>
        <v>44670.29773</v>
      </c>
      <c r="G9939" s="32">
        <f t="shared" si="154"/>
        <v>44670.29773</v>
      </c>
      <c r="H9939" s="29">
        <v>0.6291666666666667</v>
      </c>
      <c r="I9939" s="30">
        <f t="shared" si="155"/>
        <v>-44669.66857</v>
      </c>
      <c r="J9939" s="5" t="s">
        <v>3972</v>
      </c>
      <c r="K9939" t="str">
        <f t="shared" si="150"/>
        <v/>
      </c>
    </row>
    <row r="9940">
      <c r="A9940" s="24">
        <v>44670.27099009259</v>
      </c>
      <c r="B9940" s="5" t="s">
        <v>6556</v>
      </c>
      <c r="C9940" s="5" t="s">
        <v>5866</v>
      </c>
      <c r="D9940" s="5" t="s">
        <v>6557</v>
      </c>
      <c r="E9940" s="5">
        <v>37.0</v>
      </c>
      <c r="F9940" s="28">
        <f t="shared" si="67"/>
        <v>44670.35432</v>
      </c>
      <c r="G9940" s="32">
        <f t="shared" si="154"/>
        <v>44670.35432</v>
      </c>
      <c r="I9940" t="str">
        <f t="shared" si="155"/>
        <v/>
      </c>
      <c r="J9940" s="5" t="s">
        <v>4356</v>
      </c>
      <c r="K9940">
        <f t="shared" si="150"/>
        <v>37</v>
      </c>
    </row>
    <row r="9941">
      <c r="A9941" s="24">
        <v>44670.31160274305</v>
      </c>
      <c r="B9941" s="5" t="s">
        <v>4088</v>
      </c>
      <c r="C9941" s="5" t="s">
        <v>545</v>
      </c>
      <c r="D9941" s="5" t="s">
        <v>6558</v>
      </c>
      <c r="E9941" s="5">
        <v>39.0</v>
      </c>
      <c r="F9941" s="28">
        <f t="shared" si="67"/>
        <v>44670.39494</v>
      </c>
      <c r="G9941" s="32">
        <f t="shared" si="154"/>
        <v>44670.39494</v>
      </c>
      <c r="H9941" s="29">
        <v>0.625</v>
      </c>
      <c r="I9941" s="30">
        <f t="shared" si="155"/>
        <v>-44669.76994</v>
      </c>
      <c r="J9941" s="5" t="s">
        <v>4356</v>
      </c>
      <c r="K9941" t="str">
        <f t="shared" si="150"/>
        <v/>
      </c>
    </row>
    <row r="9942">
      <c r="A9942" s="24">
        <v>44670.38038430555</v>
      </c>
      <c r="B9942" s="5" t="s">
        <v>1277</v>
      </c>
      <c r="C9942" s="5" t="s">
        <v>6559</v>
      </c>
      <c r="D9942" s="5" t="s">
        <v>1989</v>
      </c>
      <c r="E9942" s="5">
        <v>38.0</v>
      </c>
      <c r="F9942" s="28">
        <f t="shared" si="67"/>
        <v>44670.46372</v>
      </c>
      <c r="G9942" s="32">
        <f t="shared" si="154"/>
        <v>44670.46372</v>
      </c>
      <c r="H9942" s="29">
        <v>0.6090277777777777</v>
      </c>
      <c r="I9942" s="30">
        <f t="shared" si="155"/>
        <v>-44669.85469</v>
      </c>
      <c r="J9942" s="5" t="s">
        <v>4356</v>
      </c>
      <c r="K9942" t="str">
        <f t="shared" si="150"/>
        <v/>
      </c>
    </row>
    <row r="9943">
      <c r="A9943" s="24">
        <v>44670.38102123843</v>
      </c>
      <c r="B9943" s="5" t="s">
        <v>1279</v>
      </c>
      <c r="C9943" s="5" t="s">
        <v>6016</v>
      </c>
      <c r="D9943" s="5" t="s">
        <v>1989</v>
      </c>
      <c r="E9943" s="5">
        <v>40.0</v>
      </c>
      <c r="F9943" s="28">
        <f t="shared" si="67"/>
        <v>44670.46435</v>
      </c>
      <c r="G9943" s="32">
        <f t="shared" si="154"/>
        <v>44670.46435</v>
      </c>
      <c r="H9943" s="29">
        <v>0.6090277777777777</v>
      </c>
      <c r="I9943" s="30">
        <f t="shared" si="155"/>
        <v>-44669.85533</v>
      </c>
      <c r="J9943" s="5" t="s">
        <v>4356</v>
      </c>
      <c r="K9943" t="str">
        <f t="shared" si="150"/>
        <v/>
      </c>
    </row>
    <row r="9944">
      <c r="A9944" s="24">
        <v>44670.45664694444</v>
      </c>
      <c r="B9944" s="5" t="s">
        <v>5493</v>
      </c>
      <c r="C9944" s="5" t="s">
        <v>5169</v>
      </c>
      <c r="D9944" s="5" t="s">
        <v>142</v>
      </c>
      <c r="E9944" s="5">
        <v>4.0</v>
      </c>
      <c r="F9944" s="28">
        <f t="shared" si="67"/>
        <v>44670.53998</v>
      </c>
      <c r="G9944" s="32">
        <f t="shared" si="154"/>
        <v>44670.53998</v>
      </c>
      <c r="H9944" s="29">
        <v>0.6284722222222222</v>
      </c>
      <c r="I9944" s="30">
        <f t="shared" si="155"/>
        <v>-44669.91151</v>
      </c>
      <c r="K9944" t="str">
        <f t="shared" si="150"/>
        <v/>
      </c>
    </row>
    <row r="9945">
      <c r="A9945" s="24">
        <v>44670.457215462964</v>
      </c>
      <c r="B9945" s="5" t="s">
        <v>6560</v>
      </c>
      <c r="C9945" s="5" t="s">
        <v>6561</v>
      </c>
      <c r="D9945" s="5" t="s">
        <v>6562</v>
      </c>
      <c r="E9945" s="5">
        <v>5.0</v>
      </c>
      <c r="F9945" s="28">
        <f t="shared" si="67"/>
        <v>44670.54055</v>
      </c>
      <c r="G9945" s="32">
        <f t="shared" si="154"/>
        <v>44670.54055</v>
      </c>
      <c r="H9945" s="29">
        <v>0.6284722222222222</v>
      </c>
      <c r="I9945" s="30">
        <f t="shared" si="155"/>
        <v>-44669.91208</v>
      </c>
      <c r="K9945" t="str">
        <f t="shared" si="150"/>
        <v/>
      </c>
    </row>
    <row r="9946">
      <c r="A9946" s="24">
        <v>44670.457800625</v>
      </c>
      <c r="B9946" s="5" t="s">
        <v>5168</v>
      </c>
      <c r="C9946" s="5" t="s">
        <v>6563</v>
      </c>
      <c r="D9946" s="5" t="s">
        <v>142</v>
      </c>
      <c r="E9946" s="5">
        <v>2.0</v>
      </c>
      <c r="F9946" s="28">
        <f t="shared" si="67"/>
        <v>44670.54113</v>
      </c>
      <c r="G9946" s="32">
        <f t="shared" si="154"/>
        <v>44670.54113</v>
      </c>
      <c r="H9946" s="29">
        <v>0.6284722222222222</v>
      </c>
      <c r="I9946" s="30">
        <f t="shared" si="155"/>
        <v>-44669.91266</v>
      </c>
      <c r="K9946" t="str">
        <f t="shared" si="150"/>
        <v/>
      </c>
    </row>
    <row r="9947">
      <c r="A9947" s="24">
        <v>44670.45956821759</v>
      </c>
      <c r="B9947" s="5" t="s">
        <v>6564</v>
      </c>
      <c r="C9947" s="5" t="s">
        <v>6565</v>
      </c>
      <c r="D9947" s="5" t="s">
        <v>5349</v>
      </c>
      <c r="E9947" s="5">
        <v>7.0</v>
      </c>
      <c r="F9947" s="28">
        <f t="shared" si="67"/>
        <v>44670.5429</v>
      </c>
      <c r="G9947" s="32">
        <f t="shared" si="154"/>
        <v>44670.5429</v>
      </c>
      <c r="H9947" s="29">
        <v>0.5597222222222222</v>
      </c>
      <c r="I9947" s="30">
        <f t="shared" si="155"/>
        <v>-44669.98318</v>
      </c>
      <c r="K9947" t="str">
        <f t="shared" si="150"/>
        <v/>
      </c>
    </row>
    <row r="9948">
      <c r="A9948" s="24">
        <v>44670.572710520835</v>
      </c>
      <c r="B9948" s="5" t="s">
        <v>6343</v>
      </c>
      <c r="E9948" s="5">
        <v>38.0</v>
      </c>
      <c r="F9948" s="28">
        <f t="shared" si="67"/>
        <v>44670.65604</v>
      </c>
      <c r="G9948" s="32">
        <f t="shared" si="154"/>
        <v>44670.65604</v>
      </c>
      <c r="H9948" s="29">
        <v>0.8194444444444444</v>
      </c>
      <c r="I9948" s="30">
        <f t="shared" si="155"/>
        <v>-44669.8366</v>
      </c>
      <c r="K9948" t="str">
        <f t="shared" si="150"/>
        <v/>
      </c>
    </row>
    <row r="9949">
      <c r="A9949" s="24">
        <v>44670.59991304398</v>
      </c>
      <c r="B9949" s="5" t="s">
        <v>3401</v>
      </c>
      <c r="E9949" s="5">
        <v>7.0</v>
      </c>
      <c r="F9949" s="28">
        <f t="shared" si="67"/>
        <v>44670.68325</v>
      </c>
      <c r="G9949" s="32">
        <f t="shared" si="154"/>
        <v>44670.68325</v>
      </c>
      <c r="H9949" s="29">
        <v>0.7986111111111112</v>
      </c>
      <c r="I9949" s="30">
        <f t="shared" si="155"/>
        <v>-44669.88464</v>
      </c>
      <c r="K9949" t="str">
        <f t="shared" si="150"/>
        <v/>
      </c>
    </row>
    <row r="9950">
      <c r="A9950" s="24">
        <v>44671.26193148148</v>
      </c>
      <c r="B9950" s="5" t="s">
        <v>6475</v>
      </c>
      <c r="F9950" s="28">
        <f t="shared" si="67"/>
        <v>44671.34526</v>
      </c>
      <c r="G9950" s="32">
        <f t="shared" si="154"/>
        <v>44671.34526</v>
      </c>
      <c r="I9950" t="str">
        <f t="shared" si="155"/>
        <v/>
      </c>
      <c r="J9950" s="5" t="s">
        <v>3959</v>
      </c>
      <c r="K9950" t="str">
        <f t="shared" si="150"/>
        <v/>
      </c>
    </row>
    <row r="9951">
      <c r="A9951" s="24">
        <v>44671.32048866898</v>
      </c>
      <c r="B9951" s="5" t="s">
        <v>254</v>
      </c>
      <c r="C9951" s="5" t="s">
        <v>251</v>
      </c>
      <c r="F9951" s="28">
        <f t="shared" si="67"/>
        <v>44671.40382</v>
      </c>
      <c r="G9951" s="32">
        <f t="shared" si="154"/>
        <v>44671.40382</v>
      </c>
      <c r="I9951" t="str">
        <f t="shared" si="155"/>
        <v/>
      </c>
      <c r="J9951" s="5" t="s">
        <v>6566</v>
      </c>
      <c r="K9951" t="str">
        <f t="shared" si="150"/>
        <v/>
      </c>
    </row>
    <row r="9952">
      <c r="A9952" s="24">
        <v>44671.32108887732</v>
      </c>
      <c r="B9952" s="5" t="s">
        <v>250</v>
      </c>
      <c r="C9952" s="5" t="s">
        <v>251</v>
      </c>
      <c r="F9952" s="28">
        <f t="shared" si="67"/>
        <v>44671.40442</v>
      </c>
      <c r="G9952" s="32">
        <f t="shared" si="154"/>
        <v>44671.40442</v>
      </c>
      <c r="I9952" t="str">
        <f t="shared" si="155"/>
        <v/>
      </c>
      <c r="J9952" s="5" t="s">
        <v>6567</v>
      </c>
      <c r="K9952" t="str">
        <f t="shared" si="150"/>
        <v/>
      </c>
    </row>
    <row r="9953">
      <c r="A9953" s="24">
        <v>44671.405433402775</v>
      </c>
      <c r="B9953" s="5" t="s">
        <v>6568</v>
      </c>
      <c r="C9953" s="5" t="s">
        <v>6569</v>
      </c>
      <c r="D9953" s="5" t="s">
        <v>6570</v>
      </c>
      <c r="E9953" s="5">
        <v>2.0</v>
      </c>
      <c r="F9953" s="28">
        <f t="shared" si="67"/>
        <v>44671.48877</v>
      </c>
      <c r="G9953" s="32">
        <f t="shared" si="154"/>
        <v>44671.48877</v>
      </c>
      <c r="H9953" s="29">
        <v>0.625</v>
      </c>
      <c r="I9953" s="30">
        <f t="shared" si="155"/>
        <v>-44670.86377</v>
      </c>
      <c r="J9953" s="5" t="s">
        <v>6504</v>
      </c>
      <c r="K9953" t="str">
        <f t="shared" si="150"/>
        <v/>
      </c>
    </row>
    <row r="9954">
      <c r="A9954" s="24">
        <v>44671.567550625</v>
      </c>
      <c r="B9954" s="5" t="s">
        <v>364</v>
      </c>
      <c r="C9954" s="5" t="s">
        <v>1787</v>
      </c>
      <c r="D9954" s="5" t="s">
        <v>5020</v>
      </c>
      <c r="F9954" s="28">
        <f t="shared" si="67"/>
        <v>44671.65088</v>
      </c>
      <c r="G9954" s="32">
        <f t="shared" si="154"/>
        <v>44671.65088</v>
      </c>
      <c r="I9954" t="str">
        <f t="shared" si="155"/>
        <v/>
      </c>
      <c r="K9954" t="str">
        <f t="shared" si="150"/>
        <v/>
      </c>
    </row>
    <row r="9955">
      <c r="A9955" s="24">
        <v>44671.59790278935</v>
      </c>
      <c r="B9955" s="5" t="s">
        <v>6343</v>
      </c>
      <c r="F9955" s="28">
        <f t="shared" si="67"/>
        <v>44671.68124</v>
      </c>
      <c r="G9955" s="32">
        <f t="shared" si="154"/>
        <v>44671.68124</v>
      </c>
      <c r="I9955" t="str">
        <f t="shared" si="155"/>
        <v/>
      </c>
      <c r="K9955" t="str">
        <f t="shared" si="150"/>
        <v/>
      </c>
    </row>
    <row r="9956">
      <c r="A9956" s="24">
        <v>44671.59961659722</v>
      </c>
      <c r="B9956" s="5" t="s">
        <v>3401</v>
      </c>
      <c r="F9956" s="28">
        <f t="shared" si="67"/>
        <v>44671.68295</v>
      </c>
      <c r="G9956" s="32">
        <f t="shared" si="154"/>
        <v>44671.68295</v>
      </c>
      <c r="I9956" t="str">
        <f t="shared" si="155"/>
        <v/>
      </c>
      <c r="K9956" t="str">
        <f t="shared" si="150"/>
        <v/>
      </c>
    </row>
    <row r="9957">
      <c r="A9957" s="24">
        <v>44672.205640706015</v>
      </c>
      <c r="B9957" s="5" t="s">
        <v>4728</v>
      </c>
      <c r="C9957" s="5" t="s">
        <v>600</v>
      </c>
      <c r="D9957" s="5" t="s">
        <v>18</v>
      </c>
      <c r="E9957" s="5">
        <v>37.0</v>
      </c>
      <c r="F9957" s="28">
        <f t="shared" si="67"/>
        <v>44672.28897</v>
      </c>
      <c r="G9957" s="32">
        <f t="shared" si="154"/>
        <v>44672.28897</v>
      </c>
      <c r="H9957" s="29">
        <v>0.6208333333333333</v>
      </c>
      <c r="I9957" s="30">
        <f t="shared" si="155"/>
        <v>-44671.66814</v>
      </c>
      <c r="K9957" t="str">
        <f t="shared" si="150"/>
        <v/>
      </c>
    </row>
    <row r="9958">
      <c r="A9958" s="24">
        <v>44672.26778646991</v>
      </c>
      <c r="B9958" s="5" t="s">
        <v>2474</v>
      </c>
      <c r="C9958" s="5" t="s">
        <v>545</v>
      </c>
      <c r="D9958" s="5" t="s">
        <v>3111</v>
      </c>
      <c r="F9958" s="28">
        <f t="shared" si="67"/>
        <v>44672.35112</v>
      </c>
      <c r="G9958" s="32">
        <f t="shared" si="154"/>
        <v>44672.35112</v>
      </c>
      <c r="I9958" t="str">
        <f t="shared" si="155"/>
        <v/>
      </c>
      <c r="J9958" s="5" t="s">
        <v>3959</v>
      </c>
      <c r="K9958" t="str">
        <f t="shared" si="150"/>
        <v/>
      </c>
    </row>
    <row r="9959">
      <c r="A9959" s="24">
        <v>44672.27079597222</v>
      </c>
      <c r="B9959" s="5" t="s">
        <v>254</v>
      </c>
      <c r="C9959" s="5" t="s">
        <v>560</v>
      </c>
      <c r="D9959" s="5" t="s">
        <v>6114</v>
      </c>
      <c r="E9959" s="5">
        <v>38.0</v>
      </c>
      <c r="F9959" s="28">
        <f t="shared" si="67"/>
        <v>44672.35413</v>
      </c>
      <c r="G9959" s="32">
        <f t="shared" si="154"/>
        <v>44672.35413</v>
      </c>
      <c r="H9959" s="29">
        <v>0.45416666666666666</v>
      </c>
      <c r="I9959" s="30">
        <f t="shared" si="155"/>
        <v>-44671.89996</v>
      </c>
      <c r="K9959" t="str">
        <f t="shared" si="150"/>
        <v/>
      </c>
    </row>
    <row r="9960">
      <c r="A9960" s="24">
        <v>44672.27956971065</v>
      </c>
      <c r="B9960" s="5" t="s">
        <v>2374</v>
      </c>
      <c r="C9960" s="5" t="s">
        <v>1705</v>
      </c>
      <c r="E9960" s="5">
        <v>4.0</v>
      </c>
      <c r="F9960" s="28">
        <f t="shared" si="67"/>
        <v>44672.3629</v>
      </c>
      <c r="G9960" s="32">
        <f t="shared" si="154"/>
        <v>44672.3629</v>
      </c>
      <c r="H9960" s="29">
        <v>0.6215277777777778</v>
      </c>
      <c r="I9960" s="30">
        <f t="shared" si="155"/>
        <v>-44671.74138</v>
      </c>
      <c r="K9960" t="str">
        <f t="shared" si="150"/>
        <v/>
      </c>
    </row>
    <row r="9961">
      <c r="A9961" s="24">
        <v>44672.28591708333</v>
      </c>
      <c r="B9961" s="5" t="s">
        <v>253</v>
      </c>
      <c r="C9961" s="5" t="s">
        <v>251</v>
      </c>
      <c r="F9961" s="28">
        <f t="shared" si="67"/>
        <v>44672.36925</v>
      </c>
      <c r="G9961" s="32">
        <f t="shared" si="154"/>
        <v>44672.36925</v>
      </c>
      <c r="H9961" s="29">
        <v>0.45416666666666666</v>
      </c>
      <c r="I9961" s="30">
        <f t="shared" si="155"/>
        <v>-44671.91508</v>
      </c>
      <c r="K9961" t="str">
        <f t="shared" si="150"/>
        <v/>
      </c>
    </row>
    <row r="9962">
      <c r="A9962" s="24">
        <v>44672.286271875</v>
      </c>
      <c r="B9962" s="5" t="s">
        <v>250</v>
      </c>
      <c r="C9962" s="5" t="s">
        <v>251</v>
      </c>
      <c r="F9962" s="28">
        <f t="shared" si="67"/>
        <v>44672.36961</v>
      </c>
      <c r="G9962" s="32">
        <f t="shared" si="154"/>
        <v>44672.36961</v>
      </c>
      <c r="H9962" s="29">
        <v>0.45416666666666666</v>
      </c>
      <c r="I9962" s="30">
        <f t="shared" si="155"/>
        <v>-44671.91544</v>
      </c>
      <c r="K9962" t="str">
        <f t="shared" si="150"/>
        <v/>
      </c>
    </row>
    <row r="9963">
      <c r="A9963" s="24">
        <v>44672.30990673611</v>
      </c>
      <c r="B9963" s="5" t="s">
        <v>6505</v>
      </c>
      <c r="C9963" s="5" t="s">
        <v>6571</v>
      </c>
      <c r="D9963" s="5" t="s">
        <v>1599</v>
      </c>
      <c r="F9963" s="28">
        <f t="shared" si="67"/>
        <v>44672.39324</v>
      </c>
      <c r="G9963" s="32">
        <f t="shared" si="154"/>
        <v>44672.39324</v>
      </c>
      <c r="H9963" s="29">
        <v>0.6243055555555556</v>
      </c>
      <c r="I9963" s="30">
        <f t="shared" si="155"/>
        <v>-44671.76893</v>
      </c>
      <c r="K9963" t="str">
        <f t="shared" si="150"/>
        <v/>
      </c>
    </row>
    <row r="9964">
      <c r="A9964" s="24">
        <v>44672.310316574076</v>
      </c>
      <c r="B9964" s="5" t="s">
        <v>6506</v>
      </c>
      <c r="C9964" s="5" t="s">
        <v>6572</v>
      </c>
      <c r="D9964" s="5" t="s">
        <v>1599</v>
      </c>
      <c r="F9964" s="28">
        <f t="shared" si="67"/>
        <v>44672.39365</v>
      </c>
      <c r="G9964" s="32">
        <f t="shared" si="154"/>
        <v>44672.39365</v>
      </c>
      <c r="H9964" s="29">
        <v>0.6243055555555556</v>
      </c>
      <c r="I9964" s="30">
        <f t="shared" si="155"/>
        <v>-44671.76934</v>
      </c>
      <c r="K9964" t="str">
        <f t="shared" si="150"/>
        <v/>
      </c>
    </row>
    <row r="9965">
      <c r="A9965" s="24">
        <v>44672.35356957176</v>
      </c>
      <c r="B9965" s="5" t="s">
        <v>6573</v>
      </c>
      <c r="C9965" s="5" t="s">
        <v>6574</v>
      </c>
      <c r="D9965" s="5" t="s">
        <v>2228</v>
      </c>
      <c r="E9965" s="5">
        <v>5.0</v>
      </c>
      <c r="F9965" s="28">
        <f t="shared" si="67"/>
        <v>44672.4369</v>
      </c>
      <c r="G9965" s="32">
        <f t="shared" si="154"/>
        <v>44672.4369</v>
      </c>
      <c r="H9965" s="29">
        <v>0.4666666666666667</v>
      </c>
      <c r="I9965" s="30">
        <f t="shared" si="155"/>
        <v>-44671.97024</v>
      </c>
      <c r="K9965" t="str">
        <f t="shared" si="150"/>
        <v/>
      </c>
    </row>
    <row r="9966">
      <c r="A9966" s="24">
        <v>44672.41291274306</v>
      </c>
      <c r="B9966" s="5" t="s">
        <v>6575</v>
      </c>
      <c r="C9966" s="5" t="s">
        <v>6576</v>
      </c>
      <c r="D9966" s="5" t="s">
        <v>4458</v>
      </c>
      <c r="E9966" s="5">
        <v>5.0</v>
      </c>
      <c r="F9966" s="28">
        <f t="shared" si="67"/>
        <v>44672.49625</v>
      </c>
      <c r="G9966" s="32">
        <f t="shared" si="154"/>
        <v>44672.49625</v>
      </c>
      <c r="H9966" s="29">
        <v>0.5409722222222222</v>
      </c>
      <c r="I9966" s="30">
        <f t="shared" si="155"/>
        <v>-44671.95527</v>
      </c>
      <c r="K9966" t="str">
        <f t="shared" si="150"/>
        <v/>
      </c>
    </row>
    <row r="9967">
      <c r="A9967" s="24">
        <v>44672.44180209491</v>
      </c>
      <c r="B9967" s="5" t="s">
        <v>6336</v>
      </c>
      <c r="C9967" s="5" t="s">
        <v>6577</v>
      </c>
      <c r="E9967" s="5">
        <v>7.0</v>
      </c>
      <c r="F9967" s="28">
        <f t="shared" si="67"/>
        <v>44672.52514</v>
      </c>
      <c r="G9967" s="32">
        <f t="shared" si="154"/>
        <v>44672.52514</v>
      </c>
      <c r="H9967" s="29">
        <v>0.5368055555555555</v>
      </c>
      <c r="I9967" s="30">
        <f t="shared" si="155"/>
        <v>-44671.98833</v>
      </c>
      <c r="K9967" t="str">
        <f t="shared" si="150"/>
        <v/>
      </c>
    </row>
    <row r="9968">
      <c r="A9968" s="24">
        <v>44672.4423553588</v>
      </c>
      <c r="B9968" s="5" t="s">
        <v>6578</v>
      </c>
      <c r="C9968" s="5" t="s">
        <v>6337</v>
      </c>
      <c r="D9968" s="5" t="s">
        <v>5910</v>
      </c>
      <c r="E9968" s="5">
        <v>8.0</v>
      </c>
      <c r="F9968" s="28">
        <f t="shared" si="67"/>
        <v>44672.52569</v>
      </c>
      <c r="G9968" s="32">
        <f t="shared" si="154"/>
        <v>44672.52569</v>
      </c>
      <c r="H9968" s="29">
        <v>0.5368055555555555</v>
      </c>
      <c r="I9968" s="30">
        <f t="shared" si="155"/>
        <v>-44671.98888</v>
      </c>
      <c r="K9968" t="str">
        <f t="shared" si="150"/>
        <v/>
      </c>
    </row>
    <row r="9969">
      <c r="A9969" s="24">
        <v>44672.476785439816</v>
      </c>
      <c r="B9969" s="5" t="s">
        <v>6579</v>
      </c>
      <c r="C9969" s="5" t="s">
        <v>2074</v>
      </c>
      <c r="D9969" s="5" t="s">
        <v>4663</v>
      </c>
      <c r="E9969" s="5">
        <v>5.0</v>
      </c>
      <c r="F9969" s="28">
        <f t="shared" si="67"/>
        <v>44672.56012</v>
      </c>
      <c r="G9969" s="32">
        <f t="shared" si="154"/>
        <v>44672.56012</v>
      </c>
      <c r="H9969" s="29">
        <v>0.6395833333333333</v>
      </c>
      <c r="I9969" s="30">
        <f t="shared" si="155"/>
        <v>-44671.92054</v>
      </c>
      <c r="K9969" t="str">
        <f t="shared" si="150"/>
        <v/>
      </c>
    </row>
    <row r="9970">
      <c r="A9970" s="24">
        <v>44672.486630011575</v>
      </c>
      <c r="B9970" s="5" t="s">
        <v>6580</v>
      </c>
      <c r="C9970" s="5" t="s">
        <v>1728</v>
      </c>
      <c r="D9970" s="5" t="s">
        <v>4663</v>
      </c>
      <c r="E9970" s="5">
        <v>7.0</v>
      </c>
      <c r="F9970" s="28">
        <f t="shared" si="67"/>
        <v>44672.56996</v>
      </c>
      <c r="G9970" s="32">
        <f t="shared" si="154"/>
        <v>44672.56996</v>
      </c>
      <c r="H9970" s="29">
        <v>0.6395833333333333</v>
      </c>
      <c r="I9970" s="30">
        <f t="shared" si="155"/>
        <v>-44671.93038</v>
      </c>
      <c r="K9970" t="str">
        <f t="shared" si="150"/>
        <v/>
      </c>
    </row>
    <row r="9971">
      <c r="A9971" s="24">
        <v>44672.48744869213</v>
      </c>
      <c r="B9971" s="5" t="s">
        <v>6581</v>
      </c>
      <c r="C9971" s="5" t="s">
        <v>1728</v>
      </c>
      <c r="D9971" s="5" t="s">
        <v>6582</v>
      </c>
      <c r="E9971" s="5">
        <v>8.0</v>
      </c>
      <c r="F9971" s="28">
        <f t="shared" si="67"/>
        <v>44672.57078</v>
      </c>
      <c r="G9971" s="32">
        <f t="shared" si="154"/>
        <v>44672.57078</v>
      </c>
      <c r="H9971" s="29">
        <v>0.6395833333333333</v>
      </c>
      <c r="I9971" s="30">
        <f t="shared" si="155"/>
        <v>-44671.9312</v>
      </c>
      <c r="K9971" t="str">
        <f t="shared" si="150"/>
        <v/>
      </c>
    </row>
    <row r="9972">
      <c r="A9972" s="24">
        <v>44672.48844100695</v>
      </c>
      <c r="B9972" s="5" t="s">
        <v>6583</v>
      </c>
      <c r="C9972" s="5" t="s">
        <v>1728</v>
      </c>
      <c r="D9972" s="5" t="s">
        <v>4663</v>
      </c>
      <c r="E9972" s="5">
        <v>9.0</v>
      </c>
      <c r="F9972" s="28">
        <f t="shared" si="67"/>
        <v>44672.57177</v>
      </c>
      <c r="G9972" s="32">
        <f t="shared" si="154"/>
        <v>44672.57177</v>
      </c>
      <c r="H9972" s="29">
        <v>0.6395833333333333</v>
      </c>
      <c r="I9972" s="30">
        <f t="shared" si="155"/>
        <v>-44671.93219</v>
      </c>
      <c r="K9972" t="str">
        <f t="shared" si="150"/>
        <v/>
      </c>
    </row>
    <row r="9973">
      <c r="A9973" s="24">
        <v>44672.58673717592</v>
      </c>
      <c r="B9973" s="5" t="s">
        <v>6343</v>
      </c>
      <c r="F9973" s="28">
        <f t="shared" si="67"/>
        <v>44672.67007</v>
      </c>
      <c r="G9973" s="32">
        <f t="shared" si="154"/>
        <v>44672.67007</v>
      </c>
      <c r="I9973" t="str">
        <f t="shared" si="155"/>
        <v/>
      </c>
      <c r="K9973" t="str">
        <f t="shared" si="150"/>
        <v/>
      </c>
    </row>
    <row r="9974">
      <c r="A9974" s="24">
        <v>44672.60371981481</v>
      </c>
      <c r="B9974" s="5" t="s">
        <v>3401</v>
      </c>
      <c r="F9974" s="28">
        <f t="shared" si="67"/>
        <v>44672.68705</v>
      </c>
      <c r="G9974" s="32">
        <f t="shared" si="154"/>
        <v>44672.68705</v>
      </c>
      <c r="I9974" t="str">
        <f t="shared" si="155"/>
        <v/>
      </c>
      <c r="K9974" t="str">
        <f t="shared" si="150"/>
        <v/>
      </c>
    </row>
    <row r="9975">
      <c r="A9975" s="24">
        <v>44673.329536053236</v>
      </c>
      <c r="B9975" s="5" t="s">
        <v>3015</v>
      </c>
      <c r="C9975" s="5" t="s">
        <v>545</v>
      </c>
      <c r="F9975" s="28">
        <f t="shared" si="67"/>
        <v>44673.41287</v>
      </c>
      <c r="G9975" s="32">
        <f t="shared" si="154"/>
        <v>44673.41287</v>
      </c>
      <c r="I9975" t="str">
        <f t="shared" si="155"/>
        <v/>
      </c>
      <c r="J9975" s="5" t="s">
        <v>3972</v>
      </c>
      <c r="K9975" t="str">
        <f t="shared" si="150"/>
        <v/>
      </c>
    </row>
    <row r="9976">
      <c r="A9976" s="24">
        <v>44673.34231868056</v>
      </c>
      <c r="B9976" s="5" t="s">
        <v>677</v>
      </c>
      <c r="C9976" s="5" t="s">
        <v>6584</v>
      </c>
      <c r="D9976" s="5" t="s">
        <v>5042</v>
      </c>
      <c r="E9976" s="5">
        <v>5.0</v>
      </c>
      <c r="F9976" s="28">
        <f t="shared" si="67"/>
        <v>44673.42565</v>
      </c>
      <c r="G9976" s="32">
        <f t="shared" si="154"/>
        <v>44673.42565</v>
      </c>
      <c r="H9976" s="29">
        <v>0.4527777777777778</v>
      </c>
      <c r="I9976" s="30">
        <f t="shared" si="155"/>
        <v>-44672.97287</v>
      </c>
      <c r="K9976" t="str">
        <f t="shared" si="150"/>
        <v/>
      </c>
    </row>
    <row r="9977">
      <c r="A9977" s="24">
        <v>44673.41557765046</v>
      </c>
      <c r="B9977" s="5" t="s">
        <v>6585</v>
      </c>
      <c r="C9977" s="5" t="s">
        <v>6586</v>
      </c>
      <c r="D9977" s="5" t="s">
        <v>142</v>
      </c>
      <c r="E9977" s="5">
        <v>2.0</v>
      </c>
      <c r="F9977" s="28">
        <f t="shared" si="67"/>
        <v>44673.49891</v>
      </c>
      <c r="G9977" s="32">
        <f t="shared" si="154"/>
        <v>44673.49891</v>
      </c>
      <c r="H9977" s="29">
        <v>0.5847222222222223</v>
      </c>
      <c r="I9977" s="30">
        <f t="shared" si="155"/>
        <v>-44672.91419</v>
      </c>
      <c r="K9977" t="str">
        <f t="shared" si="150"/>
        <v/>
      </c>
    </row>
    <row r="9978">
      <c r="A9978" s="24">
        <v>44673.41610805556</v>
      </c>
      <c r="B9978" s="5" t="s">
        <v>6587</v>
      </c>
      <c r="C9978" s="5" t="s">
        <v>6586</v>
      </c>
      <c r="D9978" s="5" t="s">
        <v>142</v>
      </c>
      <c r="E9978" s="5">
        <v>5.0</v>
      </c>
      <c r="F9978" s="28">
        <f t="shared" si="67"/>
        <v>44673.49944</v>
      </c>
      <c r="G9978" s="32">
        <f t="shared" si="154"/>
        <v>44673.49944</v>
      </c>
      <c r="H9978" s="29">
        <v>0.5847222222222223</v>
      </c>
      <c r="I9978" s="30">
        <f t="shared" si="155"/>
        <v>-44672.91472</v>
      </c>
      <c r="K9978" t="str">
        <f t="shared" si="150"/>
        <v/>
      </c>
    </row>
    <row r="9979">
      <c r="A9979" s="24">
        <v>44673.58321420139</v>
      </c>
      <c r="B9979" s="5" t="s">
        <v>6588</v>
      </c>
      <c r="D9979" s="5" t="s">
        <v>6589</v>
      </c>
      <c r="F9979" s="28">
        <f t="shared" si="67"/>
        <v>44673.66655</v>
      </c>
      <c r="G9979" s="32">
        <f t="shared" si="154"/>
        <v>44673.66655</v>
      </c>
      <c r="I9979" t="str">
        <f t="shared" si="155"/>
        <v/>
      </c>
      <c r="K9979" t="str">
        <f t="shared" si="150"/>
        <v/>
      </c>
    </row>
    <row r="9980">
      <c r="A9980" s="24">
        <v>44673.58746630787</v>
      </c>
      <c r="B9980" s="5" t="s">
        <v>6343</v>
      </c>
      <c r="F9980" s="28">
        <f t="shared" si="67"/>
        <v>44673.6708</v>
      </c>
      <c r="G9980" s="32">
        <f t="shared" si="154"/>
        <v>44673.6708</v>
      </c>
      <c r="I9980" t="str">
        <f t="shared" si="155"/>
        <v/>
      </c>
      <c r="K9980" t="str">
        <f t="shared" si="150"/>
        <v/>
      </c>
    </row>
    <row r="9981">
      <c r="A9981" s="24">
        <v>44673.59868653935</v>
      </c>
      <c r="B9981" s="5" t="s">
        <v>3401</v>
      </c>
      <c r="F9981" s="28">
        <f t="shared" si="67"/>
        <v>44673.68202</v>
      </c>
      <c r="G9981" s="32">
        <f t="shared" si="154"/>
        <v>44673.68202</v>
      </c>
      <c r="I9981" t="str">
        <f t="shared" si="155"/>
        <v/>
      </c>
      <c r="K9981" t="str">
        <f t="shared" si="150"/>
        <v/>
      </c>
    </row>
    <row r="9982">
      <c r="A9982" s="24">
        <v>44673.64313844907</v>
      </c>
      <c r="B9982" s="5" t="s">
        <v>6590</v>
      </c>
      <c r="C9982" s="5" t="s">
        <v>6591</v>
      </c>
      <c r="F9982" s="28">
        <f t="shared" si="67"/>
        <v>44673.72647</v>
      </c>
      <c r="G9982" s="32">
        <f t="shared" si="154"/>
        <v>44673.72647</v>
      </c>
      <c r="I9982" t="str">
        <f t="shared" si="155"/>
        <v/>
      </c>
      <c r="K9982" t="str">
        <f t="shared" si="150"/>
        <v/>
      </c>
    </row>
    <row r="9983">
      <c r="A9983" s="24">
        <v>44676.28837204861</v>
      </c>
      <c r="B9983" s="5" t="s">
        <v>6592</v>
      </c>
      <c r="C9983" s="5" t="s">
        <v>6593</v>
      </c>
      <c r="D9983" s="5" t="s">
        <v>5831</v>
      </c>
      <c r="F9983" s="28">
        <f t="shared" si="67"/>
        <v>44676.37171</v>
      </c>
      <c r="G9983" s="32">
        <f t="shared" si="154"/>
        <v>44676.37171</v>
      </c>
      <c r="I9983" t="str">
        <f t="shared" si="155"/>
        <v/>
      </c>
      <c r="K9983" t="str">
        <f t="shared" si="150"/>
        <v/>
      </c>
    </row>
    <row r="9984">
      <c r="A9984" s="18"/>
      <c r="D9984" s="13"/>
      <c r="E9984" s="7"/>
      <c r="F9984" s="14"/>
      <c r="G9984" s="12"/>
      <c r="H9984" s="7"/>
      <c r="I9984" s="14"/>
      <c r="K9984" t="str">
        <f>IF(ISBLANK(OLD!H16),OLD!E16,"")</f>
        <v/>
      </c>
    </row>
    <row r="9985">
      <c r="A9985" s="18"/>
      <c r="D9985" s="13"/>
      <c r="E9985" s="14"/>
      <c r="F9985" s="14"/>
      <c r="G9985" s="12"/>
      <c r="H9985" s="10"/>
      <c r="I9985" s="14"/>
      <c r="J9985" s="5"/>
      <c r="K9985" t="str">
        <f>IF(ISBLANK(OLD!H17),OLD!E17,"")</f>
        <v/>
      </c>
    </row>
    <row r="9986">
      <c r="A9986" s="18"/>
      <c r="B9986" s="5" t="s">
        <v>1860</v>
      </c>
      <c r="E9986" s="14"/>
      <c r="F9986" s="14"/>
      <c r="G9986" s="12"/>
      <c r="H9986" s="14"/>
      <c r="I9986" s="14"/>
      <c r="K9986" t="str">
        <f>IF(ISBLANK(OLD!H18),OLD!E18,"")</f>
        <v/>
      </c>
    </row>
    <row r="9987">
      <c r="A9987" s="18"/>
      <c r="D9987" s="13"/>
      <c r="E9987" s="14"/>
      <c r="F9987" s="14"/>
      <c r="G9987" s="12"/>
      <c r="H9987" s="14"/>
      <c r="I9987" s="14"/>
      <c r="K9987" t="str">
        <f>IF(ISBLANK(OLD!H19),OLD!E19,"")</f>
        <v/>
      </c>
    </row>
    <row r="9988">
      <c r="A9988" s="18"/>
      <c r="D9988" s="13"/>
      <c r="E9988" s="14"/>
      <c r="F9988" s="14"/>
      <c r="G9988" s="12"/>
      <c r="H9988" s="14"/>
      <c r="I9988" s="14"/>
      <c r="K9988" t="str">
        <f>IF(ISBLANK(OLD!H20),OLD!E20,"")</f>
        <v/>
      </c>
    </row>
    <row r="9989">
      <c r="A9989" s="18"/>
      <c r="D9989" s="13"/>
      <c r="E9989" s="14"/>
      <c r="F9989" s="14"/>
      <c r="G9989" s="12"/>
      <c r="H9989" s="14"/>
      <c r="I9989" s="14"/>
      <c r="K9989" t="str">
        <f>IF(ISBLANK(OLD!H21),OLD!E21,"")</f>
        <v/>
      </c>
    </row>
    <row r="9990">
      <c r="A9990" s="18"/>
      <c r="D9990" s="13"/>
      <c r="E9990" s="14"/>
      <c r="F9990" s="14"/>
      <c r="G9990" s="12"/>
      <c r="H9990" s="14"/>
      <c r="I9990" s="14"/>
      <c r="K9990" t="str">
        <f>IF(ISBLANK(OLD!H22),OLD!E22,"")</f>
        <v/>
      </c>
    </row>
    <row r="9991">
      <c r="A9991" s="18"/>
      <c r="D9991" s="13"/>
      <c r="E9991" s="14"/>
      <c r="F9991" s="14"/>
      <c r="G9991" s="12"/>
      <c r="H9991" s="14"/>
      <c r="I9991" s="14"/>
      <c r="K9991" t="str">
        <f>IF(ISBLANK(OLD!H23),OLD!E23,"")</f>
        <v/>
      </c>
    </row>
    <row r="9992">
      <c r="A9992" s="18"/>
      <c r="D9992" s="13"/>
      <c r="E9992" s="14"/>
      <c r="F9992" s="14"/>
      <c r="G9992" s="12"/>
      <c r="H9992" s="14"/>
      <c r="I9992" s="14"/>
      <c r="K9992" t="str">
        <f>IF(ISBLANK(OLD!H24),OLD!E24,"")</f>
        <v/>
      </c>
    </row>
    <row r="9993">
      <c r="A9993" s="18"/>
      <c r="D9993" s="13"/>
      <c r="E9993" s="14"/>
      <c r="F9993" s="14"/>
      <c r="G9993" s="12"/>
      <c r="H9993" s="14"/>
      <c r="I9993" s="14"/>
      <c r="K9993" t="str">
        <f>IF(ISBLANK(OLD!H25),OLD!E25,"")</f>
        <v/>
      </c>
    </row>
    <row r="9994">
      <c r="A9994" s="18"/>
      <c r="D9994" s="13"/>
      <c r="E9994" s="14"/>
      <c r="F9994" s="14"/>
      <c r="G9994" s="12"/>
      <c r="H9994" s="14"/>
      <c r="I9994" s="14"/>
      <c r="K9994" t="str">
        <f>IF(ISBLANK(OLD!H26),OLD!E26,"")</f>
        <v/>
      </c>
    </row>
    <row r="9995">
      <c r="A9995" s="18"/>
      <c r="D9995" s="13"/>
      <c r="E9995" s="14"/>
      <c r="F9995" s="14"/>
      <c r="G9995" s="12"/>
      <c r="H9995" s="14"/>
      <c r="I9995" s="14"/>
      <c r="K9995" t="str">
        <f>IF(ISBLANK(OLD!H27),OLD!E27,"")</f>
        <v/>
      </c>
    </row>
    <row r="9996">
      <c r="A9996" s="18"/>
      <c r="D9996" s="13"/>
      <c r="E9996" s="14"/>
      <c r="F9996" s="14"/>
      <c r="G9996" s="12"/>
      <c r="H9996" s="14"/>
      <c r="I9996" s="14"/>
      <c r="K9996" t="str">
        <f>IF(ISBLANK(OLD!H28),OLD!E28,"")</f>
        <v/>
      </c>
    </row>
    <row r="9997">
      <c r="A9997" s="18"/>
      <c r="D9997" s="13"/>
      <c r="E9997" s="14"/>
      <c r="F9997" s="14"/>
      <c r="G9997" s="12"/>
      <c r="H9997" s="14"/>
      <c r="I9997" s="14"/>
      <c r="K9997" t="str">
        <f>IF(ISBLANK(OLD!H29),OLD!E29,"")</f>
        <v/>
      </c>
    </row>
    <row r="9998">
      <c r="A9998" s="18"/>
      <c r="D9998" s="13"/>
      <c r="E9998" s="14"/>
      <c r="F9998" s="14"/>
      <c r="G9998" s="14"/>
      <c r="H9998" s="14"/>
      <c r="I9998" s="14"/>
      <c r="K9998" t="str">
        <f>IF(ISBLANK(OLD!H30),OLD!E30,"")</f>
        <v/>
      </c>
    </row>
    <row r="9999">
      <c r="A9999" s="18"/>
      <c r="D9999" s="13"/>
      <c r="E9999" s="14"/>
      <c r="F9999" s="14"/>
      <c r="G9999" s="14"/>
      <c r="H9999" s="14"/>
      <c r="I9999" s="14"/>
      <c r="K9999" t="str">
        <f>IF(ISBLANK(OLD!H31),OLD!E31,"")</f>
        <v/>
      </c>
    </row>
    <row r="10000">
      <c r="A10000" s="18"/>
      <c r="D10000" s="13"/>
      <c r="E10000" s="14"/>
      <c r="F10000" s="14"/>
      <c r="G10000" s="14"/>
      <c r="H10000" s="14"/>
      <c r="I10000" s="14"/>
      <c r="K10000" t="str">
        <f>IF(ISBLANK(OLD!H32),OLD!E32,"")</f>
        <v/>
      </c>
    </row>
    <row r="10001">
      <c r="A10001" s="18"/>
      <c r="D10001" s="13"/>
      <c r="E10001" s="14"/>
      <c r="F10001" s="14"/>
      <c r="G10001" s="14"/>
      <c r="H10001" s="14"/>
      <c r="I10001" s="14"/>
      <c r="K10001" t="str">
        <f>IF(ISBLANK(OLD!H33),OLD!E33,"")</f>
        <v/>
      </c>
    </row>
    <row r="10002">
      <c r="A10002" s="18"/>
      <c r="D10002" s="13"/>
      <c r="E10002" s="14"/>
      <c r="F10002" s="14"/>
      <c r="G10002" s="14"/>
      <c r="H10002" s="14"/>
      <c r="I10002" s="14"/>
      <c r="K10002" t="str">
        <f>IF(ISBLANK(OLD!H34),OLD!E34,"")</f>
        <v/>
      </c>
    </row>
    <row r="10003">
      <c r="A10003" s="18"/>
      <c r="D10003" s="13"/>
      <c r="E10003" s="14"/>
      <c r="F10003" s="14"/>
      <c r="G10003" s="14"/>
      <c r="H10003" s="14"/>
      <c r="I10003" s="14"/>
      <c r="K10003" t="str">
        <f>IF(ISBLANK(OLD!H35),OLD!E35,"")</f>
        <v/>
      </c>
    </row>
    <row r="10004">
      <c r="A10004" s="18"/>
      <c r="D10004" s="13"/>
      <c r="E10004" s="14"/>
      <c r="F10004" s="14"/>
      <c r="G10004" s="14"/>
      <c r="H10004" s="14"/>
      <c r="I10004" s="14"/>
      <c r="K10004" t="str">
        <f>IF(ISBLANK(OLD!H36),OLD!E36,"")</f>
        <v/>
      </c>
    </row>
    <row r="10005">
      <c r="A10005" s="18"/>
      <c r="D10005" s="13"/>
      <c r="E10005" s="14"/>
      <c r="F10005" s="14"/>
      <c r="G10005" s="14"/>
      <c r="H10005" s="14"/>
      <c r="I10005" s="14"/>
      <c r="K10005" t="str">
        <f>IF(ISBLANK(OLD!H37),OLD!E37,"")</f>
        <v/>
      </c>
    </row>
    <row r="10006">
      <c r="A10006" s="18"/>
      <c r="D10006" s="13"/>
      <c r="E10006" s="14"/>
      <c r="F10006" s="14"/>
      <c r="G10006" s="14"/>
      <c r="H10006" s="14"/>
      <c r="I10006" s="14"/>
      <c r="K10006" t="str">
        <f>IF(ISBLANK(OLD!H38),OLD!E38,"")</f>
        <v/>
      </c>
    </row>
    <row r="10007">
      <c r="A10007" s="18"/>
      <c r="D10007" s="13"/>
      <c r="E10007" s="14"/>
      <c r="F10007" s="14"/>
      <c r="G10007" s="14"/>
      <c r="H10007" s="14"/>
      <c r="I10007" s="14"/>
      <c r="K10007" t="str">
        <f>IF(ISBLANK(OLD!H39),OLD!E39,"")</f>
        <v/>
      </c>
    </row>
    <row r="10008">
      <c r="A10008" s="18"/>
      <c r="D10008" s="13"/>
      <c r="E10008" s="14"/>
      <c r="F10008" s="14"/>
      <c r="G10008" s="14"/>
      <c r="H10008" s="14"/>
      <c r="I10008" s="14"/>
      <c r="K10008" t="str">
        <f>IF(ISBLANK(OLD!H40),OLD!E40,"")</f>
        <v/>
      </c>
    </row>
    <row r="10009">
      <c r="A10009" s="18"/>
      <c r="D10009" s="13"/>
      <c r="E10009" s="14"/>
      <c r="F10009" s="14"/>
      <c r="G10009" s="14"/>
      <c r="H10009" s="14"/>
      <c r="I10009" s="14"/>
      <c r="K10009" t="str">
        <f>IF(ISBLANK(OLD!H41),OLD!E41,"")</f>
        <v/>
      </c>
    </row>
    <row r="10010">
      <c r="A10010" s="18"/>
      <c r="D10010" s="13"/>
      <c r="E10010" s="14"/>
      <c r="F10010" s="14"/>
      <c r="G10010" s="14"/>
      <c r="H10010" s="14"/>
      <c r="I10010" s="14"/>
      <c r="K10010" t="str">
        <f>IF(ISBLANK(OLD!H42),OLD!E42,"")</f>
        <v/>
      </c>
    </row>
    <row r="10011">
      <c r="A10011" s="18"/>
      <c r="D10011" s="13"/>
      <c r="E10011" s="14"/>
      <c r="F10011" s="14"/>
      <c r="G10011" s="14"/>
      <c r="H10011" s="14"/>
      <c r="I10011" s="14"/>
      <c r="K10011" t="str">
        <f>IF(ISBLANK(OLD!H43),OLD!E43,"")</f>
        <v/>
      </c>
    </row>
    <row r="10012">
      <c r="A10012" s="18"/>
      <c r="D10012" s="13"/>
      <c r="E10012" s="14"/>
      <c r="F10012" s="14"/>
      <c r="G10012" s="14"/>
      <c r="H10012" s="14"/>
      <c r="I10012" s="14"/>
      <c r="K10012" t="str">
        <f>IF(ISBLANK(OLD!H44),OLD!E44,"")</f>
        <v/>
      </c>
    </row>
    <row r="10013">
      <c r="A10013" s="18"/>
      <c r="D10013" s="13"/>
      <c r="E10013" s="14"/>
      <c r="F10013" s="14"/>
      <c r="G10013" s="14"/>
      <c r="H10013" s="14"/>
      <c r="I10013" s="14"/>
      <c r="K10013" t="str">
        <f>IF(ISBLANK(OLD!H45),OLD!E45,"")</f>
        <v/>
      </c>
    </row>
    <row r="10014">
      <c r="A10014" s="18"/>
      <c r="D10014" s="13"/>
      <c r="E10014" s="14"/>
      <c r="F10014" s="14"/>
      <c r="G10014" s="14"/>
      <c r="H10014" s="14"/>
      <c r="I10014" s="14"/>
      <c r="K10014" t="str">
        <f>IF(ISBLANK(OLD!H46),OLD!E46,"")</f>
        <v/>
      </c>
    </row>
    <row r="10015">
      <c r="A10015" s="18"/>
      <c r="D10015" s="13"/>
      <c r="E10015" s="14"/>
      <c r="F10015" s="14"/>
      <c r="G10015" s="14"/>
      <c r="H10015" s="14"/>
      <c r="I10015" s="14"/>
      <c r="K10015" t="str">
        <f>IF(ISBLANK(OLD!H47),OLD!E47,"")</f>
        <v/>
      </c>
    </row>
    <row r="10016">
      <c r="A10016" s="18"/>
      <c r="D10016" s="13"/>
      <c r="E10016" s="14"/>
      <c r="F10016" s="14"/>
      <c r="G10016" s="14"/>
      <c r="H10016" s="14"/>
      <c r="I10016" s="14"/>
      <c r="K10016" t="str">
        <f>IF(ISBLANK(OLD!H48),OLD!E48,"")</f>
        <v/>
      </c>
    </row>
    <row r="10017">
      <c r="A10017" s="18"/>
      <c r="D10017" s="13"/>
      <c r="E10017" s="14"/>
      <c r="F10017" s="14"/>
      <c r="G10017" s="14"/>
      <c r="H10017" s="14"/>
      <c r="I10017" s="14"/>
      <c r="K10017" t="str">
        <f>IF(ISBLANK(OLD!H49),OLD!E49,"")</f>
        <v/>
      </c>
    </row>
    <row r="10018">
      <c r="A10018" s="18"/>
      <c r="D10018" s="13"/>
      <c r="E10018" s="14"/>
      <c r="F10018" s="14"/>
      <c r="G10018" s="14"/>
      <c r="H10018" s="14"/>
      <c r="I10018" s="14"/>
      <c r="K10018" t="str">
        <f>IF(ISBLANK(OLD!H50),OLD!E50,"")</f>
        <v/>
      </c>
    </row>
    <row r="10019">
      <c r="A10019" s="18"/>
      <c r="D10019" s="13"/>
      <c r="E10019" s="14"/>
      <c r="F10019" s="14"/>
      <c r="G10019" s="14"/>
      <c r="H10019" s="14"/>
      <c r="I10019" s="14"/>
      <c r="K10019" t="str">
        <f>IF(ISBLANK(OLD!H51),OLD!E51,"")</f>
        <v/>
      </c>
    </row>
    <row r="10020">
      <c r="A10020" s="18"/>
      <c r="D10020" s="13"/>
      <c r="E10020" s="14"/>
      <c r="F10020" s="14"/>
      <c r="G10020" s="14"/>
      <c r="H10020" s="14"/>
      <c r="I10020" s="14"/>
      <c r="K10020" t="str">
        <f>IF(ISBLANK(OLD!H52),OLD!E52,"")</f>
        <v/>
      </c>
    </row>
    <row r="10021">
      <c r="A10021" s="18"/>
      <c r="D10021" s="13"/>
      <c r="E10021" s="14"/>
      <c r="F10021" s="14"/>
      <c r="G10021" s="14"/>
      <c r="H10021" s="14"/>
      <c r="I10021" s="14"/>
      <c r="K10021" t="str">
        <f>IF(ISBLANK(OLD!H53),OLD!E53,"")</f>
        <v/>
      </c>
    </row>
    <row r="10022">
      <c r="A10022" s="18"/>
      <c r="D10022" s="13"/>
      <c r="E10022" s="14"/>
      <c r="F10022" s="14"/>
      <c r="G10022" s="14"/>
      <c r="H10022" s="14"/>
      <c r="I10022" s="14"/>
      <c r="K10022" t="str">
        <f>IF(ISBLANK(OLD!H54),OLD!E54,"")</f>
        <v/>
      </c>
    </row>
    <row r="10023">
      <c r="A10023" s="18"/>
      <c r="D10023" s="13"/>
      <c r="E10023" s="14"/>
      <c r="F10023" s="14"/>
      <c r="G10023" s="14"/>
      <c r="H10023" s="14"/>
      <c r="I10023" s="14"/>
      <c r="K10023" t="str">
        <f>IF(ISBLANK(OLD!H55),OLD!E55,"")</f>
        <v/>
      </c>
    </row>
    <row r="10024">
      <c r="A10024" s="18"/>
      <c r="D10024" s="13"/>
      <c r="E10024" s="14"/>
      <c r="F10024" s="14"/>
      <c r="G10024" s="14"/>
      <c r="H10024" s="14"/>
      <c r="I10024" s="14"/>
      <c r="K10024" t="str">
        <f>IF(ISBLANK(OLD!H56),OLD!E56,"")</f>
        <v/>
      </c>
    </row>
    <row r="10025">
      <c r="A10025" s="18"/>
      <c r="D10025" s="13"/>
      <c r="E10025" s="14"/>
      <c r="F10025" s="14"/>
      <c r="G10025" s="14"/>
      <c r="H10025" s="14"/>
      <c r="I10025" s="14"/>
      <c r="K10025" t="str">
        <f>IF(ISBLANK(OLD!H57),OLD!E57,"")</f>
        <v/>
      </c>
    </row>
    <row r="10026">
      <c r="A10026" s="18"/>
      <c r="D10026" s="13"/>
      <c r="E10026" s="14"/>
      <c r="F10026" s="14"/>
      <c r="G10026" s="14"/>
      <c r="H10026" s="14"/>
      <c r="I10026" s="14"/>
      <c r="K10026" t="str">
        <f>IF(ISBLANK(OLD!H58),OLD!E58,"")</f>
        <v/>
      </c>
    </row>
    <row r="10027">
      <c r="A10027" s="18"/>
      <c r="D10027" s="13"/>
      <c r="E10027" s="14"/>
      <c r="F10027" s="14"/>
      <c r="G10027" s="14"/>
      <c r="H10027" s="14"/>
      <c r="I10027" s="14"/>
      <c r="K10027" t="str">
        <f>IF(ISBLANK(OLD!H59),OLD!E59,"")</f>
        <v/>
      </c>
    </row>
    <row r="10028">
      <c r="A10028" s="18"/>
      <c r="D10028" s="13"/>
      <c r="E10028" s="14"/>
      <c r="F10028" s="14"/>
      <c r="G10028" s="14"/>
      <c r="H10028" s="14"/>
      <c r="I10028" s="14"/>
      <c r="K10028" t="str">
        <f>IF(ISBLANK(OLD!H60),OLD!E60,"")</f>
        <v/>
      </c>
    </row>
    <row r="10029">
      <c r="A10029" s="18"/>
      <c r="D10029" s="13"/>
      <c r="E10029" s="14"/>
      <c r="F10029" s="14"/>
      <c r="G10029" s="14"/>
      <c r="H10029" s="14"/>
      <c r="I10029" s="14"/>
      <c r="K10029" t="str">
        <f>IF(ISBLANK(OLD!H61),OLD!E61,"")</f>
        <v/>
      </c>
    </row>
    <row r="10030">
      <c r="A10030" s="18"/>
      <c r="D10030" s="13"/>
      <c r="E10030" s="14"/>
      <c r="F10030" s="14"/>
      <c r="G10030" s="14"/>
      <c r="H10030" s="14"/>
      <c r="I10030" s="14"/>
      <c r="K10030" t="str">
        <f>IF(ISBLANK(OLD!H62),OLD!E62,"")</f>
        <v/>
      </c>
    </row>
    <row r="10031">
      <c r="A10031" s="18"/>
      <c r="D10031" s="13"/>
      <c r="E10031" s="14"/>
      <c r="F10031" s="14"/>
      <c r="G10031" s="14"/>
      <c r="H10031" s="14"/>
      <c r="I10031" s="14"/>
      <c r="K10031" t="str">
        <f>IF(ISBLANK(OLD!H63),OLD!E63,"")</f>
        <v/>
      </c>
    </row>
    <row r="10032">
      <c r="A10032" s="18"/>
      <c r="D10032" s="13"/>
      <c r="E10032" s="14"/>
      <c r="F10032" s="14"/>
      <c r="G10032" s="14"/>
      <c r="H10032" s="14"/>
      <c r="I10032" s="14"/>
      <c r="K10032" t="str">
        <f>IF(ISBLANK(OLD!H64),OLD!E64,"")</f>
        <v/>
      </c>
    </row>
    <row r="10033">
      <c r="A10033" s="18"/>
      <c r="D10033" s="13"/>
      <c r="E10033" s="14"/>
      <c r="F10033" s="14"/>
      <c r="G10033" s="14"/>
      <c r="H10033" s="14"/>
      <c r="I10033" s="14"/>
      <c r="K10033" t="str">
        <f>IF(ISBLANK(OLD!H65),OLD!E65,"")</f>
        <v/>
      </c>
    </row>
    <row r="10034">
      <c r="A10034" s="18"/>
      <c r="D10034" s="13"/>
      <c r="E10034" s="14"/>
      <c r="F10034" s="14"/>
      <c r="G10034" s="14"/>
      <c r="H10034" s="14"/>
      <c r="I10034" s="14"/>
      <c r="K10034" t="str">
        <f>IF(ISBLANK(OLD!H66),OLD!E66,"")</f>
        <v/>
      </c>
    </row>
    <row r="10035">
      <c r="A10035" s="18"/>
      <c r="D10035" s="13"/>
      <c r="E10035" s="14"/>
      <c r="F10035" s="14"/>
      <c r="G10035" s="14"/>
      <c r="H10035" s="14"/>
      <c r="I10035" s="14"/>
      <c r="K10035" t="str">
        <f>IF(ISBLANK(OLD!H67),OLD!E67,"")</f>
        <v/>
      </c>
    </row>
    <row r="10036">
      <c r="A10036" s="18"/>
      <c r="D10036" s="13"/>
      <c r="E10036" s="14"/>
      <c r="F10036" s="14"/>
      <c r="G10036" s="14"/>
      <c r="H10036" s="14"/>
      <c r="I10036" s="14"/>
      <c r="K10036" t="str">
        <f>IF(ISBLANK(OLD!H68),OLD!E68,"")</f>
        <v/>
      </c>
    </row>
    <row r="10037">
      <c r="A10037" s="18"/>
      <c r="D10037" s="13"/>
      <c r="E10037" s="14"/>
      <c r="F10037" s="14"/>
      <c r="G10037" s="14"/>
      <c r="H10037" s="14"/>
      <c r="I10037" s="14"/>
      <c r="K10037" t="str">
        <f>IF(ISBLANK(OLD!H69),OLD!E69,"")</f>
        <v/>
      </c>
    </row>
    <row r="10038">
      <c r="A10038" s="18"/>
      <c r="D10038" s="13"/>
      <c r="E10038" s="14"/>
      <c r="F10038" s="14"/>
      <c r="G10038" s="14"/>
      <c r="H10038" s="14"/>
      <c r="I10038" s="14"/>
      <c r="K10038" t="str">
        <f>IF(ISBLANK(OLD!H70),OLD!E70,"")</f>
        <v/>
      </c>
    </row>
    <row r="10039">
      <c r="A10039" s="18"/>
      <c r="D10039" s="13"/>
      <c r="E10039" s="14"/>
      <c r="F10039" s="14"/>
      <c r="G10039" s="14"/>
      <c r="H10039" s="14"/>
      <c r="I10039" s="14"/>
      <c r="K10039" t="str">
        <f>IF(ISBLANK(OLD!H71),OLD!E71,"")</f>
        <v/>
      </c>
    </row>
    <row r="10040">
      <c r="A10040" s="18"/>
      <c r="D10040" s="13"/>
      <c r="E10040" s="14"/>
      <c r="F10040" s="14"/>
      <c r="G10040" s="14"/>
      <c r="H10040" s="14"/>
      <c r="I10040" s="14"/>
      <c r="K10040" t="str">
        <f>IF(ISBLANK(OLD!H72),OLD!E72,"")</f>
        <v/>
      </c>
    </row>
    <row r="10041">
      <c r="A10041" s="18"/>
      <c r="D10041" s="13"/>
      <c r="E10041" s="14"/>
      <c r="F10041" s="14"/>
      <c r="G10041" s="14"/>
      <c r="H10041" s="14"/>
      <c r="I10041" s="14"/>
      <c r="K10041" t="str">
        <f>IF(ISBLANK(OLD!H73),OLD!E73,"")</f>
        <v/>
      </c>
    </row>
    <row r="10042">
      <c r="A10042" s="18"/>
      <c r="D10042" s="13"/>
      <c r="E10042" s="14"/>
      <c r="F10042" s="14"/>
      <c r="G10042" s="14"/>
      <c r="H10042" s="14"/>
      <c r="I10042" s="14"/>
      <c r="K10042" t="str">
        <f>IF(ISBLANK(OLD!H74),OLD!E74,"")</f>
        <v/>
      </c>
    </row>
    <row r="10043">
      <c r="A10043" s="18"/>
      <c r="D10043" s="13"/>
      <c r="E10043" s="14"/>
      <c r="F10043" s="14"/>
      <c r="G10043" s="14"/>
      <c r="H10043" s="14"/>
      <c r="I10043" s="14"/>
      <c r="K10043" t="str">
        <f>IF(ISBLANK(OLD!H75),OLD!E75,"")</f>
        <v/>
      </c>
    </row>
    <row r="10044">
      <c r="A10044" s="18"/>
      <c r="D10044" s="13"/>
      <c r="E10044" s="14"/>
      <c r="F10044" s="14"/>
      <c r="G10044" s="14"/>
      <c r="H10044" s="14"/>
      <c r="I10044" s="14"/>
      <c r="K10044" t="str">
        <f>IF(ISBLANK(OLD!H76),OLD!E76,"")</f>
        <v/>
      </c>
    </row>
    <row r="10045">
      <c r="A10045" s="18"/>
      <c r="D10045" s="13"/>
      <c r="E10045" s="14"/>
      <c r="F10045" s="14"/>
      <c r="G10045" s="14"/>
      <c r="H10045" s="14"/>
      <c r="I10045" s="14"/>
      <c r="K10045" t="str">
        <f>IF(ISBLANK(OLD!H77),OLD!E77,"")</f>
        <v/>
      </c>
    </row>
    <row r="10046">
      <c r="A10046" s="18"/>
      <c r="D10046" s="13"/>
      <c r="E10046" s="14"/>
      <c r="F10046" s="14"/>
      <c r="G10046" s="14"/>
      <c r="H10046" s="14"/>
      <c r="I10046" s="14"/>
      <c r="K10046" t="str">
        <f>IF(ISBLANK(OLD!H78),OLD!E78,"")</f>
        <v/>
      </c>
    </row>
    <row r="10047">
      <c r="A10047" s="18"/>
      <c r="D10047" s="13"/>
      <c r="E10047" s="14"/>
      <c r="F10047" s="14"/>
      <c r="G10047" s="14"/>
      <c r="H10047" s="14"/>
      <c r="I10047" s="14"/>
      <c r="K10047" t="str">
        <f>IF(ISBLANK(OLD!H79),OLD!E79,"")</f>
        <v/>
      </c>
    </row>
    <row r="10048">
      <c r="A10048" s="18"/>
      <c r="D10048" s="13"/>
      <c r="E10048" s="14"/>
      <c r="F10048" s="14"/>
      <c r="G10048" s="14"/>
      <c r="H10048" s="14"/>
      <c r="I10048" s="14"/>
      <c r="K10048" t="str">
        <f>IF(ISBLANK(OLD!H80),OLD!E80,"")</f>
        <v/>
      </c>
    </row>
    <row r="10049">
      <c r="A10049" s="18"/>
      <c r="D10049" s="13"/>
      <c r="E10049" s="14"/>
      <c r="F10049" s="14"/>
      <c r="G10049" s="14"/>
      <c r="H10049" s="14"/>
      <c r="I10049" s="14"/>
      <c r="K10049" t="str">
        <f>IF(ISBLANK(OLD!H81),OLD!E81,"")</f>
        <v/>
      </c>
    </row>
    <row r="10050">
      <c r="A10050" s="18"/>
      <c r="D10050" s="13"/>
      <c r="E10050" s="14"/>
      <c r="F10050" s="14"/>
      <c r="G10050" s="14"/>
      <c r="H10050" s="14"/>
      <c r="I10050" s="14"/>
      <c r="K10050" t="str">
        <f>IF(ISBLANK(OLD!H82),OLD!E82,"")</f>
        <v/>
      </c>
    </row>
    <row r="10051">
      <c r="A10051" s="18"/>
      <c r="D10051" s="13"/>
      <c r="E10051" s="14"/>
      <c r="F10051" s="14"/>
      <c r="G10051" s="14"/>
      <c r="H10051" s="14"/>
      <c r="I10051" s="14"/>
      <c r="K10051" t="str">
        <f>IF(ISBLANK(OLD!H83),OLD!E83,"")</f>
        <v/>
      </c>
    </row>
    <row r="10052">
      <c r="A10052" s="18"/>
      <c r="D10052" s="13"/>
      <c r="E10052" s="14"/>
      <c r="F10052" s="14"/>
      <c r="G10052" s="14"/>
      <c r="H10052" s="14"/>
      <c r="I10052" s="14"/>
      <c r="K10052" t="str">
        <f>IF(ISBLANK(OLD!H84),OLD!E84,"")</f>
        <v/>
      </c>
    </row>
    <row r="10053">
      <c r="A10053" s="18"/>
      <c r="D10053" s="13"/>
      <c r="E10053" s="14"/>
      <c r="F10053" s="14"/>
      <c r="G10053" s="14"/>
      <c r="H10053" s="14"/>
      <c r="I10053" s="14"/>
      <c r="K10053" t="str">
        <f>IF(ISBLANK(OLD!H85),OLD!E85,"")</f>
        <v/>
      </c>
    </row>
    <row r="10054">
      <c r="A10054" s="18"/>
      <c r="D10054" s="13"/>
      <c r="E10054" s="14"/>
      <c r="F10054" s="14"/>
      <c r="G10054" s="14"/>
      <c r="H10054" s="14"/>
      <c r="I10054" s="14"/>
      <c r="K10054" t="str">
        <f>IF(ISBLANK(OLD!H86),OLD!E86,"")</f>
        <v/>
      </c>
    </row>
    <row r="10055">
      <c r="A10055" s="18"/>
      <c r="D10055" s="13"/>
      <c r="E10055" s="14"/>
      <c r="F10055" s="14"/>
      <c r="G10055" s="14"/>
      <c r="H10055" s="14"/>
      <c r="I10055" s="14"/>
      <c r="K10055" t="str">
        <f>IF(ISBLANK(OLD!H87),OLD!E87,"")</f>
        <v/>
      </c>
    </row>
    <row r="10056">
      <c r="A10056" s="18"/>
      <c r="D10056" s="13"/>
      <c r="E10056" s="14"/>
      <c r="F10056" s="14"/>
      <c r="G10056" s="14"/>
      <c r="H10056" s="14"/>
      <c r="I10056" s="14"/>
      <c r="K10056" t="str">
        <f>IF(ISBLANK(OLD!H88),OLD!E88,"")</f>
        <v/>
      </c>
    </row>
    <row r="10057">
      <c r="A10057" s="18"/>
      <c r="D10057" s="13"/>
      <c r="E10057" s="14"/>
      <c r="F10057" s="14"/>
      <c r="G10057" s="14"/>
      <c r="H10057" s="14"/>
      <c r="I10057" s="14"/>
      <c r="K10057" t="str">
        <f>IF(ISBLANK(OLD!H89),OLD!E89,"")</f>
        <v/>
      </c>
    </row>
    <row r="10058">
      <c r="A10058" s="18"/>
      <c r="D10058" s="13"/>
      <c r="E10058" s="14"/>
      <c r="F10058" s="14"/>
      <c r="G10058" s="14"/>
      <c r="H10058" s="14"/>
      <c r="I10058" s="14"/>
      <c r="K10058" t="str">
        <f>IF(ISBLANK(OLD!H90),OLD!E90,"")</f>
        <v/>
      </c>
    </row>
    <row r="10059">
      <c r="A10059" s="18"/>
      <c r="D10059" s="13"/>
      <c r="E10059" s="14"/>
      <c r="F10059" s="14"/>
      <c r="G10059" s="14"/>
      <c r="H10059" s="14"/>
      <c r="I10059" s="14"/>
      <c r="K10059" t="str">
        <f>IF(ISBLANK(OLD!H91),OLD!E91,"")</f>
        <v/>
      </c>
    </row>
    <row r="10060">
      <c r="A10060" s="18"/>
      <c r="D10060" s="13"/>
      <c r="E10060" s="14"/>
      <c r="F10060" s="14"/>
      <c r="G10060" s="14"/>
      <c r="H10060" s="14"/>
      <c r="I10060" s="14"/>
      <c r="K10060" t="str">
        <f>IF(ISBLANK(OLD!H92),OLD!E92,"")</f>
        <v/>
      </c>
    </row>
    <row r="10061">
      <c r="A10061" s="18"/>
      <c r="D10061" s="13"/>
      <c r="E10061" s="14"/>
      <c r="F10061" s="14"/>
      <c r="G10061" s="14"/>
      <c r="H10061" s="14"/>
      <c r="I10061" s="14"/>
      <c r="K10061" t="str">
        <f>IF(ISBLANK(OLD!H93),OLD!E93,"")</f>
        <v/>
      </c>
    </row>
    <row r="10062">
      <c r="A10062" s="18"/>
      <c r="D10062" s="13"/>
      <c r="E10062" s="14"/>
      <c r="F10062" s="14"/>
      <c r="G10062" s="14"/>
      <c r="H10062" s="14"/>
      <c r="I10062" s="14"/>
      <c r="K10062" t="str">
        <f>IF(ISBLANK(OLD!H94),OLD!E94,"")</f>
        <v/>
      </c>
    </row>
    <row r="10063">
      <c r="A10063" s="18"/>
      <c r="D10063" s="13"/>
      <c r="E10063" s="14"/>
      <c r="F10063" s="14"/>
      <c r="G10063" s="14"/>
      <c r="H10063" s="14"/>
      <c r="I10063" s="14"/>
      <c r="K10063" t="str">
        <f>IF(ISBLANK(OLD!H95),OLD!E95,"")</f>
        <v/>
      </c>
    </row>
    <row r="10064">
      <c r="A10064" s="18"/>
      <c r="D10064" s="13"/>
      <c r="E10064" s="14"/>
      <c r="F10064" s="14"/>
      <c r="G10064" s="14"/>
      <c r="H10064" s="14"/>
      <c r="I10064" s="14"/>
      <c r="K10064" t="str">
        <f>IF(ISBLANK(OLD!H96),OLD!E96,"")</f>
        <v/>
      </c>
    </row>
    <row r="10065">
      <c r="A10065" s="18"/>
      <c r="D10065" s="13"/>
      <c r="E10065" s="14"/>
      <c r="F10065" s="14"/>
      <c r="G10065" s="14"/>
      <c r="H10065" s="14"/>
      <c r="I10065" s="14"/>
      <c r="K10065" t="str">
        <f>IF(ISBLANK(OLD!H97),OLD!E97,"")</f>
        <v/>
      </c>
    </row>
    <row r="10066">
      <c r="A10066" s="18"/>
      <c r="D10066" s="13"/>
      <c r="E10066" s="14"/>
      <c r="F10066" s="14"/>
      <c r="G10066" s="14"/>
      <c r="H10066" s="14"/>
      <c r="I10066" s="14"/>
      <c r="K10066" t="str">
        <f>IF(ISBLANK(OLD!H98),OLD!E98,"")</f>
        <v/>
      </c>
    </row>
    <row r="10067">
      <c r="A10067" s="18"/>
      <c r="D10067" s="13"/>
      <c r="E10067" s="14"/>
      <c r="F10067" s="14"/>
      <c r="G10067" s="14"/>
      <c r="H10067" s="14"/>
      <c r="I10067" s="14"/>
      <c r="K10067" t="str">
        <f>IF(ISBLANK(OLD!H99),OLD!E99,"")</f>
        <v/>
      </c>
    </row>
    <row r="10068">
      <c r="A10068" s="18"/>
      <c r="D10068" s="13"/>
      <c r="E10068" s="14"/>
      <c r="F10068" s="14"/>
      <c r="G10068" s="14"/>
      <c r="H10068" s="14"/>
      <c r="I10068" s="14"/>
      <c r="K10068" t="str">
        <f>IF(ISBLANK(OLD!H100),OLD!E100,"")</f>
        <v/>
      </c>
    </row>
    <row r="10069">
      <c r="A10069" s="18"/>
      <c r="D10069" s="13"/>
      <c r="E10069" s="14"/>
      <c r="F10069" s="14"/>
      <c r="G10069" s="14"/>
      <c r="H10069" s="14"/>
      <c r="I10069" s="14"/>
      <c r="K10069" t="str">
        <f>IF(ISBLANK(OLD!H101),OLD!E101,"")</f>
        <v/>
      </c>
    </row>
    <row r="10070">
      <c r="A10070" s="18"/>
      <c r="D10070" s="13"/>
      <c r="E10070" s="14"/>
      <c r="F10070" s="14"/>
      <c r="G10070" s="14"/>
      <c r="H10070" s="14"/>
      <c r="I10070" s="14"/>
      <c r="K10070" t="str">
        <f>IF(ISBLANK(OLD!H102),OLD!E102,"")</f>
        <v/>
      </c>
    </row>
    <row r="10071">
      <c r="A10071" s="18"/>
      <c r="D10071" s="13"/>
      <c r="E10071" s="14"/>
      <c r="F10071" s="14"/>
      <c r="G10071" s="14"/>
      <c r="H10071" s="14"/>
      <c r="I10071" s="14"/>
      <c r="K10071" t="str">
        <f>IF(ISBLANK(OLD!H103),OLD!E103,"")</f>
        <v/>
      </c>
    </row>
    <row r="10072">
      <c r="A10072" s="18"/>
      <c r="D10072" s="13"/>
      <c r="E10072" s="14"/>
      <c r="F10072" s="14"/>
      <c r="G10072" s="14"/>
      <c r="H10072" s="14"/>
      <c r="I10072" s="14"/>
      <c r="K10072" t="str">
        <f>IF(ISBLANK(OLD!H104),OLD!E104,"")</f>
        <v/>
      </c>
    </row>
    <row r="10073">
      <c r="A10073" s="18"/>
      <c r="D10073" s="13"/>
      <c r="E10073" s="14"/>
      <c r="F10073" s="14"/>
      <c r="G10073" s="14"/>
      <c r="H10073" s="14"/>
      <c r="I10073" s="14"/>
      <c r="K10073" t="str">
        <f>IF(ISBLANK(OLD!H105),OLD!E105,"")</f>
        <v/>
      </c>
    </row>
    <row r="10074">
      <c r="A10074" s="18"/>
      <c r="D10074" s="13"/>
      <c r="E10074" s="14"/>
      <c r="F10074" s="14"/>
      <c r="G10074" s="14"/>
      <c r="H10074" s="14"/>
      <c r="I10074" s="14"/>
      <c r="K10074" t="str">
        <f>IF(ISBLANK(OLD!H106),OLD!E106,"")</f>
        <v/>
      </c>
    </row>
    <row r="10075">
      <c r="A10075" s="18"/>
      <c r="D10075" s="13"/>
      <c r="E10075" s="14"/>
      <c r="F10075" s="14"/>
      <c r="G10075" s="14"/>
      <c r="H10075" s="14"/>
      <c r="I10075" s="14"/>
      <c r="K10075" t="str">
        <f>IF(ISBLANK(OLD!H107),OLD!E107,"")</f>
        <v/>
      </c>
    </row>
    <row r="10076">
      <c r="A10076" s="18"/>
      <c r="D10076" s="13"/>
      <c r="E10076" s="14"/>
      <c r="F10076" s="14"/>
      <c r="G10076" s="14"/>
      <c r="H10076" s="14"/>
      <c r="I10076" s="14"/>
      <c r="K10076" t="str">
        <f>IF(ISBLANK(OLD!H108),OLD!E108,"")</f>
        <v/>
      </c>
    </row>
    <row r="10077">
      <c r="A10077" s="18"/>
      <c r="D10077" s="13"/>
      <c r="E10077" s="14"/>
      <c r="F10077" s="18" t="str">
        <f t="shared" ref="F10077:F11038" si="156">A10077</f>
        <v/>
      </c>
      <c r="G10077" s="19" t="str">
        <f t="shared" ref="G10077:G11038" si="157">A10077</f>
        <v/>
      </c>
      <c r="H10077" s="14"/>
      <c r="I10077" s="14" t="str">
        <f t="shared" ref="I10077:I11038" si="158">IF(ISBLANK(H10077),"",H10077-G10077)</f>
        <v/>
      </c>
      <c r="K10077" t="str">
        <f t="shared" ref="K10077:K11038" si="159">IF(ISBLANK(H10077),E10077,"")</f>
        <v/>
      </c>
    </row>
    <row r="10078">
      <c r="A10078" s="18"/>
      <c r="D10078" s="13"/>
      <c r="E10078" s="14"/>
      <c r="F10078" s="18" t="str">
        <f t="shared" si="156"/>
        <v/>
      </c>
      <c r="G10078" s="19" t="str">
        <f t="shared" si="157"/>
        <v/>
      </c>
      <c r="H10078" s="14"/>
      <c r="I10078" s="14" t="str">
        <f t="shared" si="158"/>
        <v/>
      </c>
      <c r="K10078" t="str">
        <f t="shared" si="159"/>
        <v/>
      </c>
    </row>
    <row r="10079">
      <c r="A10079" s="18"/>
      <c r="D10079" s="13"/>
      <c r="E10079" s="14"/>
      <c r="F10079" s="18" t="str">
        <f t="shared" si="156"/>
        <v/>
      </c>
      <c r="G10079" s="19" t="str">
        <f t="shared" si="157"/>
        <v/>
      </c>
      <c r="H10079" s="14"/>
      <c r="I10079" s="14" t="str">
        <f t="shared" si="158"/>
        <v/>
      </c>
      <c r="K10079" t="str">
        <f t="shared" si="159"/>
        <v/>
      </c>
    </row>
    <row r="10080">
      <c r="A10080" s="18"/>
      <c r="D10080" s="13"/>
      <c r="E10080" s="14"/>
      <c r="F10080" s="18" t="str">
        <f t="shared" si="156"/>
        <v/>
      </c>
      <c r="G10080" s="19" t="str">
        <f t="shared" si="157"/>
        <v/>
      </c>
      <c r="H10080" s="14"/>
      <c r="I10080" s="14" t="str">
        <f t="shared" si="158"/>
        <v/>
      </c>
      <c r="K10080" t="str">
        <f t="shared" si="159"/>
        <v/>
      </c>
    </row>
    <row r="10081">
      <c r="A10081" s="18"/>
      <c r="D10081" s="13"/>
      <c r="E10081" s="14"/>
      <c r="F10081" s="18" t="str">
        <f t="shared" si="156"/>
        <v/>
      </c>
      <c r="G10081" s="19" t="str">
        <f t="shared" si="157"/>
        <v/>
      </c>
      <c r="H10081" s="14"/>
      <c r="I10081" s="14" t="str">
        <f t="shared" si="158"/>
        <v/>
      </c>
      <c r="K10081" t="str">
        <f t="shared" si="159"/>
        <v/>
      </c>
    </row>
    <row r="10082">
      <c r="A10082" s="18"/>
      <c r="D10082" s="13"/>
      <c r="E10082" s="14"/>
      <c r="F10082" s="18" t="str">
        <f t="shared" si="156"/>
        <v/>
      </c>
      <c r="G10082" s="19" t="str">
        <f t="shared" si="157"/>
        <v/>
      </c>
      <c r="H10082" s="14"/>
      <c r="I10082" s="14" t="str">
        <f t="shared" si="158"/>
        <v/>
      </c>
      <c r="K10082" t="str">
        <f t="shared" si="159"/>
        <v/>
      </c>
    </row>
    <row r="10083">
      <c r="A10083" s="18"/>
      <c r="D10083" s="13"/>
      <c r="E10083" s="14"/>
      <c r="F10083" s="18" t="str">
        <f t="shared" si="156"/>
        <v/>
      </c>
      <c r="G10083" s="19" t="str">
        <f t="shared" si="157"/>
        <v/>
      </c>
      <c r="H10083" s="14"/>
      <c r="I10083" s="14" t="str">
        <f t="shared" si="158"/>
        <v/>
      </c>
      <c r="K10083" t="str">
        <f t="shared" si="159"/>
        <v/>
      </c>
    </row>
    <row r="10084">
      <c r="A10084" s="18"/>
      <c r="D10084" s="13"/>
      <c r="E10084" s="14"/>
      <c r="F10084" s="18" t="str">
        <f t="shared" si="156"/>
        <v/>
      </c>
      <c r="G10084" s="19" t="str">
        <f t="shared" si="157"/>
        <v/>
      </c>
      <c r="H10084" s="14"/>
      <c r="I10084" s="14" t="str">
        <f t="shared" si="158"/>
        <v/>
      </c>
      <c r="K10084" t="str">
        <f t="shared" si="159"/>
        <v/>
      </c>
    </row>
    <row r="10085">
      <c r="A10085" s="18"/>
      <c r="D10085" s="13"/>
      <c r="E10085" s="14"/>
      <c r="F10085" s="18" t="str">
        <f t="shared" si="156"/>
        <v/>
      </c>
      <c r="G10085" s="19" t="str">
        <f t="shared" si="157"/>
        <v/>
      </c>
      <c r="H10085" s="14"/>
      <c r="I10085" s="14" t="str">
        <f t="shared" si="158"/>
        <v/>
      </c>
      <c r="K10085" t="str">
        <f t="shared" si="159"/>
        <v/>
      </c>
    </row>
    <row r="10086">
      <c r="A10086" s="18"/>
      <c r="D10086" s="13"/>
      <c r="E10086" s="14"/>
      <c r="F10086" s="18" t="str">
        <f t="shared" si="156"/>
        <v/>
      </c>
      <c r="G10086" s="19" t="str">
        <f t="shared" si="157"/>
        <v/>
      </c>
      <c r="H10086" s="14"/>
      <c r="I10086" s="14" t="str">
        <f t="shared" si="158"/>
        <v/>
      </c>
      <c r="K10086" t="str">
        <f t="shared" si="159"/>
        <v/>
      </c>
    </row>
    <row r="10087">
      <c r="A10087" s="18"/>
      <c r="D10087" s="13"/>
      <c r="E10087" s="14"/>
      <c r="F10087" s="18" t="str">
        <f t="shared" si="156"/>
        <v/>
      </c>
      <c r="G10087" s="19" t="str">
        <f t="shared" si="157"/>
        <v/>
      </c>
      <c r="H10087" s="14"/>
      <c r="I10087" s="14" t="str">
        <f t="shared" si="158"/>
        <v/>
      </c>
      <c r="K10087" t="str">
        <f t="shared" si="159"/>
        <v/>
      </c>
    </row>
    <row r="10088">
      <c r="A10088" s="18"/>
      <c r="D10088" s="13"/>
      <c r="E10088" s="14"/>
      <c r="F10088" s="18" t="str">
        <f t="shared" si="156"/>
        <v/>
      </c>
      <c r="G10088" s="19" t="str">
        <f t="shared" si="157"/>
        <v/>
      </c>
      <c r="H10088" s="14"/>
      <c r="I10088" s="14" t="str">
        <f t="shared" si="158"/>
        <v/>
      </c>
      <c r="K10088" t="str">
        <f t="shared" si="159"/>
        <v/>
      </c>
    </row>
    <row r="10089">
      <c r="A10089" s="18"/>
      <c r="D10089" s="13"/>
      <c r="E10089" s="14"/>
      <c r="F10089" s="18" t="str">
        <f t="shared" si="156"/>
        <v/>
      </c>
      <c r="G10089" s="19" t="str">
        <f t="shared" si="157"/>
        <v/>
      </c>
      <c r="H10089" s="14"/>
      <c r="I10089" s="14" t="str">
        <f t="shared" si="158"/>
        <v/>
      </c>
      <c r="K10089" t="str">
        <f t="shared" si="159"/>
        <v/>
      </c>
    </row>
    <row r="10090">
      <c r="A10090" s="18"/>
      <c r="D10090" s="13"/>
      <c r="E10090" s="14"/>
      <c r="F10090" s="18" t="str">
        <f t="shared" si="156"/>
        <v/>
      </c>
      <c r="G10090" s="19" t="str">
        <f t="shared" si="157"/>
        <v/>
      </c>
      <c r="H10090" s="14"/>
      <c r="I10090" s="14" t="str">
        <f t="shared" si="158"/>
        <v/>
      </c>
      <c r="K10090" t="str">
        <f t="shared" si="159"/>
        <v/>
      </c>
    </row>
    <row r="10091">
      <c r="A10091" s="18"/>
      <c r="D10091" s="13"/>
      <c r="E10091" s="14"/>
      <c r="F10091" s="18" t="str">
        <f t="shared" si="156"/>
        <v/>
      </c>
      <c r="G10091" s="19" t="str">
        <f t="shared" si="157"/>
        <v/>
      </c>
      <c r="H10091" s="14"/>
      <c r="I10091" s="14" t="str">
        <f t="shared" si="158"/>
        <v/>
      </c>
      <c r="K10091" t="str">
        <f t="shared" si="159"/>
        <v/>
      </c>
    </row>
    <row r="10092">
      <c r="A10092" s="18"/>
      <c r="D10092" s="13"/>
      <c r="E10092" s="14"/>
      <c r="F10092" s="18" t="str">
        <f t="shared" si="156"/>
        <v/>
      </c>
      <c r="G10092" s="19" t="str">
        <f t="shared" si="157"/>
        <v/>
      </c>
      <c r="H10092" s="14"/>
      <c r="I10092" s="14" t="str">
        <f t="shared" si="158"/>
        <v/>
      </c>
      <c r="K10092" t="str">
        <f t="shared" si="159"/>
        <v/>
      </c>
    </row>
    <row r="10093">
      <c r="A10093" s="18"/>
      <c r="D10093" s="13"/>
      <c r="E10093" s="14"/>
      <c r="F10093" s="18" t="str">
        <f t="shared" si="156"/>
        <v/>
      </c>
      <c r="G10093" s="19" t="str">
        <f t="shared" si="157"/>
        <v/>
      </c>
      <c r="H10093" s="14"/>
      <c r="I10093" s="14" t="str">
        <f t="shared" si="158"/>
        <v/>
      </c>
      <c r="K10093" t="str">
        <f t="shared" si="159"/>
        <v/>
      </c>
    </row>
    <row r="10094">
      <c r="A10094" s="18"/>
      <c r="D10094" s="13"/>
      <c r="E10094" s="14"/>
      <c r="F10094" s="18" t="str">
        <f t="shared" si="156"/>
        <v/>
      </c>
      <c r="G10094" s="19" t="str">
        <f t="shared" si="157"/>
        <v/>
      </c>
      <c r="H10094" s="14"/>
      <c r="I10094" s="14" t="str">
        <f t="shared" si="158"/>
        <v/>
      </c>
      <c r="K10094" t="str">
        <f t="shared" si="159"/>
        <v/>
      </c>
    </row>
    <row r="10095">
      <c r="A10095" s="18"/>
      <c r="D10095" s="13"/>
      <c r="E10095" s="14"/>
      <c r="F10095" s="18" t="str">
        <f t="shared" si="156"/>
        <v/>
      </c>
      <c r="G10095" s="19" t="str">
        <f t="shared" si="157"/>
        <v/>
      </c>
      <c r="H10095" s="14"/>
      <c r="I10095" s="14" t="str">
        <f t="shared" si="158"/>
        <v/>
      </c>
      <c r="K10095" t="str">
        <f t="shared" si="159"/>
        <v/>
      </c>
    </row>
    <row r="10096">
      <c r="A10096" s="18"/>
      <c r="D10096" s="13"/>
      <c r="E10096" s="14"/>
      <c r="F10096" s="18" t="str">
        <f t="shared" si="156"/>
        <v/>
      </c>
      <c r="G10096" s="19" t="str">
        <f t="shared" si="157"/>
        <v/>
      </c>
      <c r="H10096" s="14"/>
      <c r="I10096" s="14" t="str">
        <f t="shared" si="158"/>
        <v/>
      </c>
      <c r="K10096" t="str">
        <f t="shared" si="159"/>
        <v/>
      </c>
    </row>
    <row r="10097">
      <c r="A10097" s="18"/>
      <c r="D10097" s="13"/>
      <c r="E10097" s="14"/>
      <c r="F10097" s="18" t="str">
        <f t="shared" si="156"/>
        <v/>
      </c>
      <c r="G10097" s="19" t="str">
        <f t="shared" si="157"/>
        <v/>
      </c>
      <c r="H10097" s="14"/>
      <c r="I10097" s="14" t="str">
        <f t="shared" si="158"/>
        <v/>
      </c>
      <c r="K10097" t="str">
        <f t="shared" si="159"/>
        <v/>
      </c>
    </row>
    <row r="10098">
      <c r="A10098" s="18"/>
      <c r="D10098" s="13"/>
      <c r="E10098" s="14"/>
      <c r="F10098" s="18" t="str">
        <f t="shared" si="156"/>
        <v/>
      </c>
      <c r="G10098" s="19" t="str">
        <f t="shared" si="157"/>
        <v/>
      </c>
      <c r="H10098" s="14"/>
      <c r="I10098" s="14" t="str">
        <f t="shared" si="158"/>
        <v/>
      </c>
      <c r="K10098" t="str">
        <f t="shared" si="159"/>
        <v/>
      </c>
    </row>
    <row r="10099">
      <c r="A10099" s="18"/>
      <c r="D10099" s="13"/>
      <c r="E10099" s="14"/>
      <c r="F10099" s="18" t="str">
        <f t="shared" si="156"/>
        <v/>
      </c>
      <c r="G10099" s="19" t="str">
        <f t="shared" si="157"/>
        <v/>
      </c>
      <c r="H10099" s="14"/>
      <c r="I10099" s="14" t="str">
        <f t="shared" si="158"/>
        <v/>
      </c>
      <c r="K10099" t="str">
        <f t="shared" si="159"/>
        <v/>
      </c>
    </row>
    <row r="10100">
      <c r="A10100" s="18"/>
      <c r="D10100" s="13"/>
      <c r="E10100" s="14"/>
      <c r="F10100" s="18" t="str">
        <f t="shared" si="156"/>
        <v/>
      </c>
      <c r="G10100" s="19" t="str">
        <f t="shared" si="157"/>
        <v/>
      </c>
      <c r="H10100" s="14"/>
      <c r="I10100" s="14" t="str">
        <f t="shared" si="158"/>
        <v/>
      </c>
      <c r="K10100" t="str">
        <f t="shared" si="159"/>
        <v/>
      </c>
    </row>
    <row r="10101">
      <c r="A10101" s="18"/>
      <c r="D10101" s="13"/>
      <c r="E10101" s="14"/>
      <c r="F10101" s="18" t="str">
        <f t="shared" si="156"/>
        <v/>
      </c>
      <c r="G10101" s="19" t="str">
        <f t="shared" si="157"/>
        <v/>
      </c>
      <c r="H10101" s="14"/>
      <c r="I10101" s="14" t="str">
        <f t="shared" si="158"/>
        <v/>
      </c>
      <c r="K10101" t="str">
        <f t="shared" si="159"/>
        <v/>
      </c>
    </row>
    <row r="10102">
      <c r="A10102" s="18"/>
      <c r="D10102" s="13"/>
      <c r="E10102" s="14"/>
      <c r="F10102" s="18" t="str">
        <f t="shared" si="156"/>
        <v/>
      </c>
      <c r="G10102" s="19" t="str">
        <f t="shared" si="157"/>
        <v/>
      </c>
      <c r="H10102" s="14"/>
      <c r="I10102" s="14" t="str">
        <f t="shared" si="158"/>
        <v/>
      </c>
      <c r="K10102" t="str">
        <f t="shared" si="159"/>
        <v/>
      </c>
    </row>
    <row r="10103">
      <c r="A10103" s="18"/>
      <c r="D10103" s="13"/>
      <c r="E10103" s="14"/>
      <c r="F10103" s="18" t="str">
        <f t="shared" si="156"/>
        <v/>
      </c>
      <c r="G10103" s="19" t="str">
        <f t="shared" si="157"/>
        <v/>
      </c>
      <c r="H10103" s="14"/>
      <c r="I10103" s="14" t="str">
        <f t="shared" si="158"/>
        <v/>
      </c>
      <c r="K10103" t="str">
        <f t="shared" si="159"/>
        <v/>
      </c>
    </row>
    <row r="10104">
      <c r="A10104" s="18"/>
      <c r="D10104" s="13"/>
      <c r="E10104" s="14"/>
      <c r="F10104" s="18" t="str">
        <f t="shared" si="156"/>
        <v/>
      </c>
      <c r="G10104" s="19" t="str">
        <f t="shared" si="157"/>
        <v/>
      </c>
      <c r="H10104" s="14"/>
      <c r="I10104" s="14" t="str">
        <f t="shared" si="158"/>
        <v/>
      </c>
      <c r="K10104" t="str">
        <f t="shared" si="159"/>
        <v/>
      </c>
    </row>
    <row r="10105">
      <c r="A10105" s="18"/>
      <c r="D10105" s="13"/>
      <c r="E10105" s="14"/>
      <c r="F10105" s="18" t="str">
        <f t="shared" si="156"/>
        <v/>
      </c>
      <c r="G10105" s="19" t="str">
        <f t="shared" si="157"/>
        <v/>
      </c>
      <c r="H10105" s="14"/>
      <c r="I10105" s="14" t="str">
        <f t="shared" si="158"/>
        <v/>
      </c>
      <c r="K10105" t="str">
        <f t="shared" si="159"/>
        <v/>
      </c>
    </row>
    <row r="10106">
      <c r="A10106" s="18"/>
      <c r="D10106" s="13"/>
      <c r="E10106" s="14"/>
      <c r="F10106" s="18" t="str">
        <f t="shared" si="156"/>
        <v/>
      </c>
      <c r="G10106" s="19" t="str">
        <f t="shared" si="157"/>
        <v/>
      </c>
      <c r="H10106" s="14"/>
      <c r="I10106" s="14" t="str">
        <f t="shared" si="158"/>
        <v/>
      </c>
      <c r="K10106" t="str">
        <f t="shared" si="159"/>
        <v/>
      </c>
    </row>
    <row r="10107">
      <c r="A10107" s="18"/>
      <c r="D10107" s="13"/>
      <c r="E10107" s="14"/>
      <c r="F10107" s="18" t="str">
        <f t="shared" si="156"/>
        <v/>
      </c>
      <c r="G10107" s="19" t="str">
        <f t="shared" si="157"/>
        <v/>
      </c>
      <c r="H10107" s="14"/>
      <c r="I10107" s="14" t="str">
        <f t="shared" si="158"/>
        <v/>
      </c>
      <c r="K10107" t="str">
        <f t="shared" si="159"/>
        <v/>
      </c>
    </row>
    <row r="10108">
      <c r="A10108" s="18"/>
      <c r="D10108" s="13"/>
      <c r="E10108" s="14"/>
      <c r="F10108" s="18" t="str">
        <f t="shared" si="156"/>
        <v/>
      </c>
      <c r="G10108" s="19" t="str">
        <f t="shared" si="157"/>
        <v/>
      </c>
      <c r="H10108" s="14"/>
      <c r="I10108" s="14" t="str">
        <f t="shared" si="158"/>
        <v/>
      </c>
      <c r="K10108" t="str">
        <f t="shared" si="159"/>
        <v/>
      </c>
    </row>
    <row r="10109">
      <c r="A10109" s="18"/>
      <c r="D10109" s="13"/>
      <c r="E10109" s="14"/>
      <c r="F10109" s="18" t="str">
        <f t="shared" si="156"/>
        <v/>
      </c>
      <c r="G10109" s="19" t="str">
        <f t="shared" si="157"/>
        <v/>
      </c>
      <c r="H10109" s="14"/>
      <c r="I10109" s="14" t="str">
        <f t="shared" si="158"/>
        <v/>
      </c>
      <c r="K10109" t="str">
        <f t="shared" si="159"/>
        <v/>
      </c>
    </row>
    <row r="10110">
      <c r="A10110" s="18"/>
      <c r="D10110" s="13"/>
      <c r="E10110" s="14"/>
      <c r="F10110" s="18" t="str">
        <f t="shared" si="156"/>
        <v/>
      </c>
      <c r="G10110" s="19" t="str">
        <f t="shared" si="157"/>
        <v/>
      </c>
      <c r="H10110" s="14"/>
      <c r="I10110" s="14" t="str">
        <f t="shared" si="158"/>
        <v/>
      </c>
      <c r="K10110" t="str">
        <f t="shared" si="159"/>
        <v/>
      </c>
    </row>
    <row r="10111">
      <c r="A10111" s="18"/>
      <c r="D10111" s="13"/>
      <c r="E10111" s="14"/>
      <c r="F10111" s="18" t="str">
        <f t="shared" si="156"/>
        <v/>
      </c>
      <c r="G10111" s="19" t="str">
        <f t="shared" si="157"/>
        <v/>
      </c>
      <c r="H10111" s="14"/>
      <c r="I10111" s="14" t="str">
        <f t="shared" si="158"/>
        <v/>
      </c>
      <c r="K10111" t="str">
        <f t="shared" si="159"/>
        <v/>
      </c>
    </row>
    <row r="10112">
      <c r="A10112" s="18"/>
      <c r="D10112" s="13"/>
      <c r="E10112" s="14"/>
      <c r="F10112" s="18" t="str">
        <f t="shared" si="156"/>
        <v/>
      </c>
      <c r="G10112" s="19" t="str">
        <f t="shared" si="157"/>
        <v/>
      </c>
      <c r="H10112" s="14"/>
      <c r="I10112" s="14" t="str">
        <f t="shared" si="158"/>
        <v/>
      </c>
      <c r="K10112" t="str">
        <f t="shared" si="159"/>
        <v/>
      </c>
    </row>
    <row r="10113">
      <c r="A10113" s="18"/>
      <c r="D10113" s="13"/>
      <c r="E10113" s="14"/>
      <c r="F10113" s="18" t="str">
        <f t="shared" si="156"/>
        <v/>
      </c>
      <c r="G10113" s="19" t="str">
        <f t="shared" si="157"/>
        <v/>
      </c>
      <c r="H10113" s="14"/>
      <c r="I10113" s="14" t="str">
        <f t="shared" si="158"/>
        <v/>
      </c>
      <c r="K10113" t="str">
        <f t="shared" si="159"/>
        <v/>
      </c>
    </row>
    <row r="10114">
      <c r="A10114" s="18"/>
      <c r="D10114" s="13"/>
      <c r="E10114" s="14"/>
      <c r="F10114" s="18" t="str">
        <f t="shared" si="156"/>
        <v/>
      </c>
      <c r="G10114" s="19" t="str">
        <f t="shared" si="157"/>
        <v/>
      </c>
      <c r="H10114" s="14"/>
      <c r="I10114" s="14" t="str">
        <f t="shared" si="158"/>
        <v/>
      </c>
      <c r="K10114" t="str">
        <f t="shared" si="159"/>
        <v/>
      </c>
    </row>
    <row r="10115">
      <c r="A10115" s="18"/>
      <c r="D10115" s="13"/>
      <c r="E10115" s="14"/>
      <c r="F10115" s="18" t="str">
        <f t="shared" si="156"/>
        <v/>
      </c>
      <c r="G10115" s="19" t="str">
        <f t="shared" si="157"/>
        <v/>
      </c>
      <c r="H10115" s="14"/>
      <c r="I10115" s="14" t="str">
        <f t="shared" si="158"/>
        <v/>
      </c>
      <c r="K10115" t="str">
        <f t="shared" si="159"/>
        <v/>
      </c>
    </row>
    <row r="10116">
      <c r="A10116" s="18"/>
      <c r="D10116" s="13"/>
      <c r="E10116" s="14"/>
      <c r="F10116" s="18" t="str">
        <f t="shared" si="156"/>
        <v/>
      </c>
      <c r="G10116" s="19" t="str">
        <f t="shared" si="157"/>
        <v/>
      </c>
      <c r="H10116" s="14"/>
      <c r="I10116" s="14" t="str">
        <f t="shared" si="158"/>
        <v/>
      </c>
      <c r="K10116" t="str">
        <f t="shared" si="159"/>
        <v/>
      </c>
    </row>
    <row r="10117">
      <c r="A10117" s="18"/>
      <c r="D10117" s="13"/>
      <c r="E10117" s="14"/>
      <c r="F10117" s="18" t="str">
        <f t="shared" si="156"/>
        <v/>
      </c>
      <c r="G10117" s="19" t="str">
        <f t="shared" si="157"/>
        <v/>
      </c>
      <c r="H10117" s="14"/>
      <c r="I10117" s="14" t="str">
        <f t="shared" si="158"/>
        <v/>
      </c>
      <c r="K10117" t="str">
        <f t="shared" si="159"/>
        <v/>
      </c>
    </row>
    <row r="10118">
      <c r="A10118" s="18"/>
      <c r="D10118" s="13"/>
      <c r="E10118" s="14"/>
      <c r="F10118" s="18" t="str">
        <f t="shared" si="156"/>
        <v/>
      </c>
      <c r="G10118" s="19" t="str">
        <f t="shared" si="157"/>
        <v/>
      </c>
      <c r="H10118" s="14"/>
      <c r="I10118" s="14" t="str">
        <f t="shared" si="158"/>
        <v/>
      </c>
      <c r="K10118" t="str">
        <f t="shared" si="159"/>
        <v/>
      </c>
    </row>
    <row r="10119">
      <c r="A10119" s="18"/>
      <c r="D10119" s="13"/>
      <c r="E10119" s="14"/>
      <c r="F10119" s="18" t="str">
        <f t="shared" si="156"/>
        <v/>
      </c>
      <c r="G10119" s="19" t="str">
        <f t="shared" si="157"/>
        <v/>
      </c>
      <c r="H10119" s="14"/>
      <c r="I10119" s="14" t="str">
        <f t="shared" si="158"/>
        <v/>
      </c>
      <c r="K10119" t="str">
        <f t="shared" si="159"/>
        <v/>
      </c>
    </row>
    <row r="10120">
      <c r="A10120" s="18"/>
      <c r="D10120" s="13"/>
      <c r="E10120" s="14"/>
      <c r="F10120" s="18" t="str">
        <f t="shared" si="156"/>
        <v/>
      </c>
      <c r="G10120" s="19" t="str">
        <f t="shared" si="157"/>
        <v/>
      </c>
      <c r="H10120" s="14"/>
      <c r="I10120" s="14" t="str">
        <f t="shared" si="158"/>
        <v/>
      </c>
      <c r="K10120" t="str">
        <f t="shared" si="159"/>
        <v/>
      </c>
    </row>
    <row r="10121">
      <c r="A10121" s="18"/>
      <c r="D10121" s="13"/>
      <c r="E10121" s="14"/>
      <c r="F10121" s="18" t="str">
        <f t="shared" si="156"/>
        <v/>
      </c>
      <c r="G10121" s="19" t="str">
        <f t="shared" si="157"/>
        <v/>
      </c>
      <c r="H10121" s="14"/>
      <c r="I10121" s="14" t="str">
        <f t="shared" si="158"/>
        <v/>
      </c>
      <c r="K10121" t="str">
        <f t="shared" si="159"/>
        <v/>
      </c>
    </row>
    <row r="10122">
      <c r="A10122" s="18"/>
      <c r="D10122" s="13"/>
      <c r="E10122" s="14"/>
      <c r="F10122" s="18" t="str">
        <f t="shared" si="156"/>
        <v/>
      </c>
      <c r="G10122" s="19" t="str">
        <f t="shared" si="157"/>
        <v/>
      </c>
      <c r="H10122" s="14"/>
      <c r="I10122" s="14" t="str">
        <f t="shared" si="158"/>
        <v/>
      </c>
      <c r="K10122" t="str">
        <f t="shared" si="159"/>
        <v/>
      </c>
    </row>
    <row r="10123">
      <c r="A10123" s="18"/>
      <c r="D10123" s="13"/>
      <c r="E10123" s="14"/>
      <c r="F10123" s="18" t="str">
        <f t="shared" si="156"/>
        <v/>
      </c>
      <c r="G10123" s="19" t="str">
        <f t="shared" si="157"/>
        <v/>
      </c>
      <c r="H10123" s="14"/>
      <c r="I10123" s="14" t="str">
        <f t="shared" si="158"/>
        <v/>
      </c>
      <c r="K10123" t="str">
        <f t="shared" si="159"/>
        <v/>
      </c>
    </row>
    <row r="10124">
      <c r="A10124" s="18"/>
      <c r="D10124" s="13"/>
      <c r="E10124" s="14"/>
      <c r="F10124" s="18" t="str">
        <f t="shared" si="156"/>
        <v/>
      </c>
      <c r="G10124" s="19" t="str">
        <f t="shared" si="157"/>
        <v/>
      </c>
      <c r="H10124" s="14"/>
      <c r="I10124" s="14" t="str">
        <f t="shared" si="158"/>
        <v/>
      </c>
      <c r="K10124" t="str">
        <f t="shared" si="159"/>
        <v/>
      </c>
    </row>
    <row r="10125">
      <c r="A10125" s="18"/>
      <c r="D10125" s="13"/>
      <c r="E10125" s="14"/>
      <c r="F10125" s="18" t="str">
        <f t="shared" si="156"/>
        <v/>
      </c>
      <c r="G10125" s="19" t="str">
        <f t="shared" si="157"/>
        <v/>
      </c>
      <c r="H10125" s="14"/>
      <c r="I10125" s="14" t="str">
        <f t="shared" si="158"/>
        <v/>
      </c>
      <c r="K10125" t="str">
        <f t="shared" si="159"/>
        <v/>
      </c>
    </row>
    <row r="10126">
      <c r="A10126" s="18"/>
      <c r="D10126" s="13"/>
      <c r="E10126" s="14"/>
      <c r="F10126" s="18" t="str">
        <f t="shared" si="156"/>
        <v/>
      </c>
      <c r="G10126" s="19" t="str">
        <f t="shared" si="157"/>
        <v/>
      </c>
      <c r="H10126" s="14"/>
      <c r="I10126" s="14" t="str">
        <f t="shared" si="158"/>
        <v/>
      </c>
      <c r="K10126" t="str">
        <f t="shared" si="159"/>
        <v/>
      </c>
    </row>
    <row r="10127">
      <c r="A10127" s="18"/>
      <c r="D10127" s="13"/>
      <c r="E10127" s="14"/>
      <c r="F10127" s="18" t="str">
        <f t="shared" si="156"/>
        <v/>
      </c>
      <c r="G10127" s="19" t="str">
        <f t="shared" si="157"/>
        <v/>
      </c>
      <c r="H10127" s="14"/>
      <c r="I10127" s="14" t="str">
        <f t="shared" si="158"/>
        <v/>
      </c>
      <c r="K10127" t="str">
        <f t="shared" si="159"/>
        <v/>
      </c>
    </row>
    <row r="10128">
      <c r="A10128" s="18"/>
      <c r="D10128" s="13"/>
      <c r="E10128" s="14"/>
      <c r="F10128" s="18" t="str">
        <f t="shared" si="156"/>
        <v/>
      </c>
      <c r="G10128" s="19" t="str">
        <f t="shared" si="157"/>
        <v/>
      </c>
      <c r="H10128" s="14"/>
      <c r="I10128" s="14" t="str">
        <f t="shared" si="158"/>
        <v/>
      </c>
      <c r="K10128" t="str">
        <f t="shared" si="159"/>
        <v/>
      </c>
    </row>
    <row r="10129">
      <c r="A10129" s="18"/>
      <c r="D10129" s="13"/>
      <c r="E10129" s="14"/>
      <c r="F10129" s="18" t="str">
        <f t="shared" si="156"/>
        <v/>
      </c>
      <c r="G10129" s="19" t="str">
        <f t="shared" si="157"/>
        <v/>
      </c>
      <c r="H10129" s="14"/>
      <c r="I10129" s="14" t="str">
        <f t="shared" si="158"/>
        <v/>
      </c>
      <c r="K10129" t="str">
        <f t="shared" si="159"/>
        <v/>
      </c>
    </row>
    <row r="10130">
      <c r="A10130" s="18"/>
      <c r="D10130" s="13"/>
      <c r="E10130" s="14"/>
      <c r="F10130" s="18" t="str">
        <f t="shared" si="156"/>
        <v/>
      </c>
      <c r="G10130" s="19" t="str">
        <f t="shared" si="157"/>
        <v/>
      </c>
      <c r="H10130" s="14"/>
      <c r="I10130" s="14" t="str">
        <f t="shared" si="158"/>
        <v/>
      </c>
      <c r="K10130" t="str">
        <f t="shared" si="159"/>
        <v/>
      </c>
    </row>
    <row r="10131">
      <c r="A10131" s="18"/>
      <c r="D10131" s="13"/>
      <c r="E10131" s="14"/>
      <c r="F10131" s="18" t="str">
        <f t="shared" si="156"/>
        <v/>
      </c>
      <c r="G10131" s="19" t="str">
        <f t="shared" si="157"/>
        <v/>
      </c>
      <c r="H10131" s="14"/>
      <c r="I10131" s="14" t="str">
        <f t="shared" si="158"/>
        <v/>
      </c>
      <c r="K10131" t="str">
        <f t="shared" si="159"/>
        <v/>
      </c>
    </row>
    <row r="10132">
      <c r="A10132" s="18"/>
      <c r="D10132" s="13"/>
      <c r="E10132" s="14"/>
      <c r="F10132" s="18" t="str">
        <f t="shared" si="156"/>
        <v/>
      </c>
      <c r="G10132" s="19" t="str">
        <f t="shared" si="157"/>
        <v/>
      </c>
      <c r="H10132" s="14"/>
      <c r="I10132" s="14" t="str">
        <f t="shared" si="158"/>
        <v/>
      </c>
      <c r="K10132" t="str">
        <f t="shared" si="159"/>
        <v/>
      </c>
    </row>
    <row r="10133">
      <c r="A10133" s="18"/>
      <c r="D10133" s="13"/>
      <c r="E10133" s="14"/>
      <c r="F10133" s="18" t="str">
        <f t="shared" si="156"/>
        <v/>
      </c>
      <c r="G10133" s="19" t="str">
        <f t="shared" si="157"/>
        <v/>
      </c>
      <c r="H10133" s="14"/>
      <c r="I10133" s="14" t="str">
        <f t="shared" si="158"/>
        <v/>
      </c>
      <c r="K10133" t="str">
        <f t="shared" si="159"/>
        <v/>
      </c>
    </row>
    <row r="10134">
      <c r="A10134" s="18"/>
      <c r="D10134" s="13"/>
      <c r="E10134" s="14"/>
      <c r="F10134" s="18" t="str">
        <f t="shared" si="156"/>
        <v/>
      </c>
      <c r="G10134" s="19" t="str">
        <f t="shared" si="157"/>
        <v/>
      </c>
      <c r="H10134" s="14"/>
      <c r="I10134" s="14" t="str">
        <f t="shared" si="158"/>
        <v/>
      </c>
      <c r="K10134" t="str">
        <f t="shared" si="159"/>
        <v/>
      </c>
    </row>
    <row r="10135">
      <c r="A10135" s="18"/>
      <c r="D10135" s="13"/>
      <c r="E10135" s="14"/>
      <c r="F10135" s="18" t="str">
        <f t="shared" si="156"/>
        <v/>
      </c>
      <c r="G10135" s="19" t="str">
        <f t="shared" si="157"/>
        <v/>
      </c>
      <c r="H10135" s="14"/>
      <c r="I10135" s="14" t="str">
        <f t="shared" si="158"/>
        <v/>
      </c>
      <c r="K10135" t="str">
        <f t="shared" si="159"/>
        <v/>
      </c>
    </row>
    <row r="10136">
      <c r="A10136" s="18"/>
      <c r="D10136" s="13"/>
      <c r="E10136" s="14"/>
      <c r="F10136" s="18" t="str">
        <f t="shared" si="156"/>
        <v/>
      </c>
      <c r="G10136" s="19" t="str">
        <f t="shared" si="157"/>
        <v/>
      </c>
      <c r="H10136" s="14"/>
      <c r="I10136" s="14" t="str">
        <f t="shared" si="158"/>
        <v/>
      </c>
      <c r="K10136" t="str">
        <f t="shared" si="159"/>
        <v/>
      </c>
    </row>
    <row r="10137">
      <c r="A10137" s="18"/>
      <c r="D10137" s="13"/>
      <c r="E10137" s="14"/>
      <c r="F10137" s="18" t="str">
        <f t="shared" si="156"/>
        <v/>
      </c>
      <c r="G10137" s="19" t="str">
        <f t="shared" si="157"/>
        <v/>
      </c>
      <c r="H10137" s="14"/>
      <c r="I10137" s="14" t="str">
        <f t="shared" si="158"/>
        <v/>
      </c>
      <c r="K10137" t="str">
        <f t="shared" si="159"/>
        <v/>
      </c>
    </row>
    <row r="10138">
      <c r="A10138" s="18"/>
      <c r="D10138" s="13"/>
      <c r="E10138" s="14"/>
      <c r="F10138" s="18" t="str">
        <f t="shared" si="156"/>
        <v/>
      </c>
      <c r="G10138" s="19" t="str">
        <f t="shared" si="157"/>
        <v/>
      </c>
      <c r="H10138" s="14"/>
      <c r="I10138" s="14" t="str">
        <f t="shared" si="158"/>
        <v/>
      </c>
      <c r="K10138" t="str">
        <f t="shared" si="159"/>
        <v/>
      </c>
    </row>
    <row r="10139">
      <c r="A10139" s="18"/>
      <c r="D10139" s="13"/>
      <c r="E10139" s="14"/>
      <c r="F10139" s="18" t="str">
        <f t="shared" si="156"/>
        <v/>
      </c>
      <c r="G10139" s="19" t="str">
        <f t="shared" si="157"/>
        <v/>
      </c>
      <c r="H10139" s="14"/>
      <c r="I10139" s="14" t="str">
        <f t="shared" si="158"/>
        <v/>
      </c>
      <c r="K10139" t="str">
        <f t="shared" si="159"/>
        <v/>
      </c>
    </row>
    <row r="10140">
      <c r="A10140" s="18"/>
      <c r="D10140" s="13"/>
      <c r="E10140" s="14"/>
      <c r="F10140" s="18" t="str">
        <f t="shared" si="156"/>
        <v/>
      </c>
      <c r="G10140" s="19" t="str">
        <f t="shared" si="157"/>
        <v/>
      </c>
      <c r="H10140" s="14"/>
      <c r="I10140" s="14" t="str">
        <f t="shared" si="158"/>
        <v/>
      </c>
      <c r="K10140" t="str">
        <f t="shared" si="159"/>
        <v/>
      </c>
    </row>
    <row r="10141">
      <c r="A10141" s="18"/>
      <c r="D10141" s="13"/>
      <c r="E10141" s="14"/>
      <c r="F10141" s="18" t="str">
        <f t="shared" si="156"/>
        <v/>
      </c>
      <c r="G10141" s="19" t="str">
        <f t="shared" si="157"/>
        <v/>
      </c>
      <c r="H10141" s="14"/>
      <c r="I10141" s="14" t="str">
        <f t="shared" si="158"/>
        <v/>
      </c>
      <c r="K10141" t="str">
        <f t="shared" si="159"/>
        <v/>
      </c>
    </row>
    <row r="10142">
      <c r="A10142" s="18"/>
      <c r="D10142" s="13"/>
      <c r="E10142" s="14"/>
      <c r="F10142" s="18" t="str">
        <f t="shared" si="156"/>
        <v/>
      </c>
      <c r="G10142" s="19" t="str">
        <f t="shared" si="157"/>
        <v/>
      </c>
      <c r="H10142" s="14"/>
      <c r="I10142" s="14" t="str">
        <f t="shared" si="158"/>
        <v/>
      </c>
      <c r="K10142" t="str">
        <f t="shared" si="159"/>
        <v/>
      </c>
    </row>
    <row r="10143">
      <c r="A10143" s="18"/>
      <c r="D10143" s="13"/>
      <c r="E10143" s="14"/>
      <c r="F10143" s="18" t="str">
        <f t="shared" si="156"/>
        <v/>
      </c>
      <c r="G10143" s="19" t="str">
        <f t="shared" si="157"/>
        <v/>
      </c>
      <c r="H10143" s="14"/>
      <c r="I10143" s="14" t="str">
        <f t="shared" si="158"/>
        <v/>
      </c>
      <c r="K10143" t="str">
        <f t="shared" si="159"/>
        <v/>
      </c>
    </row>
    <row r="10144">
      <c r="A10144" s="18"/>
      <c r="D10144" s="13"/>
      <c r="E10144" s="14"/>
      <c r="F10144" s="18" t="str">
        <f t="shared" si="156"/>
        <v/>
      </c>
      <c r="G10144" s="19" t="str">
        <f t="shared" si="157"/>
        <v/>
      </c>
      <c r="H10144" s="14"/>
      <c r="I10144" s="14" t="str">
        <f t="shared" si="158"/>
        <v/>
      </c>
      <c r="K10144" t="str">
        <f t="shared" si="159"/>
        <v/>
      </c>
    </row>
    <row r="10145">
      <c r="A10145" s="18"/>
      <c r="D10145" s="13"/>
      <c r="E10145" s="14"/>
      <c r="F10145" s="18" t="str">
        <f t="shared" si="156"/>
        <v/>
      </c>
      <c r="G10145" s="19" t="str">
        <f t="shared" si="157"/>
        <v/>
      </c>
      <c r="H10145" s="14"/>
      <c r="I10145" s="14" t="str">
        <f t="shared" si="158"/>
        <v/>
      </c>
      <c r="K10145" t="str">
        <f t="shared" si="159"/>
        <v/>
      </c>
    </row>
    <row r="10146">
      <c r="A10146" s="18"/>
      <c r="D10146" s="13"/>
      <c r="E10146" s="14"/>
      <c r="F10146" s="18" t="str">
        <f t="shared" si="156"/>
        <v/>
      </c>
      <c r="G10146" s="19" t="str">
        <f t="shared" si="157"/>
        <v/>
      </c>
      <c r="H10146" s="14"/>
      <c r="I10146" s="14" t="str">
        <f t="shared" si="158"/>
        <v/>
      </c>
      <c r="K10146" t="str">
        <f t="shared" si="159"/>
        <v/>
      </c>
    </row>
    <row r="10147">
      <c r="A10147" s="18"/>
      <c r="D10147" s="13"/>
      <c r="E10147" s="14"/>
      <c r="F10147" s="18" t="str">
        <f t="shared" si="156"/>
        <v/>
      </c>
      <c r="G10147" s="19" t="str">
        <f t="shared" si="157"/>
        <v/>
      </c>
      <c r="H10147" s="14"/>
      <c r="I10147" s="14" t="str">
        <f t="shared" si="158"/>
        <v/>
      </c>
      <c r="K10147" t="str">
        <f t="shared" si="159"/>
        <v/>
      </c>
    </row>
    <row r="10148">
      <c r="A10148" s="18"/>
      <c r="D10148" s="13"/>
      <c r="E10148" s="14"/>
      <c r="F10148" s="18" t="str">
        <f t="shared" si="156"/>
        <v/>
      </c>
      <c r="G10148" s="19" t="str">
        <f t="shared" si="157"/>
        <v/>
      </c>
      <c r="H10148" s="14"/>
      <c r="I10148" s="14" t="str">
        <f t="shared" si="158"/>
        <v/>
      </c>
      <c r="K10148" t="str">
        <f t="shared" si="159"/>
        <v/>
      </c>
    </row>
    <row r="10149">
      <c r="A10149" s="18"/>
      <c r="D10149" s="13"/>
      <c r="E10149" s="14"/>
      <c r="F10149" s="18" t="str">
        <f t="shared" si="156"/>
        <v/>
      </c>
      <c r="G10149" s="19" t="str">
        <f t="shared" si="157"/>
        <v/>
      </c>
      <c r="H10149" s="14"/>
      <c r="I10149" s="14" t="str">
        <f t="shared" si="158"/>
        <v/>
      </c>
      <c r="K10149" t="str">
        <f t="shared" si="159"/>
        <v/>
      </c>
    </row>
    <row r="10150">
      <c r="A10150" s="18"/>
      <c r="D10150" s="13"/>
      <c r="E10150" s="14"/>
      <c r="F10150" s="18" t="str">
        <f t="shared" si="156"/>
        <v/>
      </c>
      <c r="G10150" s="19" t="str">
        <f t="shared" si="157"/>
        <v/>
      </c>
      <c r="H10150" s="14"/>
      <c r="I10150" s="14" t="str">
        <f t="shared" si="158"/>
        <v/>
      </c>
      <c r="K10150" t="str">
        <f t="shared" si="159"/>
        <v/>
      </c>
    </row>
    <row r="10151">
      <c r="A10151" s="18"/>
      <c r="D10151" s="13"/>
      <c r="E10151" s="14"/>
      <c r="F10151" s="18" t="str">
        <f t="shared" si="156"/>
        <v/>
      </c>
      <c r="G10151" s="19" t="str">
        <f t="shared" si="157"/>
        <v/>
      </c>
      <c r="H10151" s="14"/>
      <c r="I10151" s="14" t="str">
        <f t="shared" si="158"/>
        <v/>
      </c>
      <c r="K10151" t="str">
        <f t="shared" si="159"/>
        <v/>
      </c>
    </row>
    <row r="10152">
      <c r="A10152" s="18"/>
      <c r="D10152" s="13"/>
      <c r="E10152" s="14"/>
      <c r="F10152" s="18" t="str">
        <f t="shared" si="156"/>
        <v/>
      </c>
      <c r="G10152" s="19" t="str">
        <f t="shared" si="157"/>
        <v/>
      </c>
      <c r="H10152" s="14"/>
      <c r="I10152" s="14" t="str">
        <f t="shared" si="158"/>
        <v/>
      </c>
      <c r="K10152" t="str">
        <f t="shared" si="159"/>
        <v/>
      </c>
    </row>
    <row r="10153">
      <c r="A10153" s="18"/>
      <c r="D10153" s="13"/>
      <c r="E10153" s="14"/>
      <c r="F10153" s="18" t="str">
        <f t="shared" si="156"/>
        <v/>
      </c>
      <c r="G10153" s="19" t="str">
        <f t="shared" si="157"/>
        <v/>
      </c>
      <c r="H10153" s="14"/>
      <c r="I10153" s="14" t="str">
        <f t="shared" si="158"/>
        <v/>
      </c>
      <c r="K10153" t="str">
        <f t="shared" si="159"/>
        <v/>
      </c>
    </row>
    <row r="10154">
      <c r="A10154" s="18"/>
      <c r="D10154" s="13"/>
      <c r="E10154" s="14"/>
      <c r="F10154" s="18" t="str">
        <f t="shared" si="156"/>
        <v/>
      </c>
      <c r="G10154" s="19" t="str">
        <f t="shared" si="157"/>
        <v/>
      </c>
      <c r="H10154" s="14"/>
      <c r="I10154" s="14" t="str">
        <f t="shared" si="158"/>
        <v/>
      </c>
      <c r="K10154" t="str">
        <f t="shared" si="159"/>
        <v/>
      </c>
    </row>
    <row r="10155">
      <c r="A10155" s="18"/>
      <c r="D10155" s="13"/>
      <c r="E10155" s="14"/>
      <c r="F10155" s="18" t="str">
        <f t="shared" si="156"/>
        <v/>
      </c>
      <c r="G10155" s="19" t="str">
        <f t="shared" si="157"/>
        <v/>
      </c>
      <c r="H10155" s="14"/>
      <c r="I10155" s="14" t="str">
        <f t="shared" si="158"/>
        <v/>
      </c>
      <c r="K10155" t="str">
        <f t="shared" si="159"/>
        <v/>
      </c>
    </row>
    <row r="10156">
      <c r="A10156" s="18"/>
      <c r="D10156" s="13"/>
      <c r="E10156" s="14"/>
      <c r="F10156" s="18" t="str">
        <f t="shared" si="156"/>
        <v/>
      </c>
      <c r="G10156" s="19" t="str">
        <f t="shared" si="157"/>
        <v/>
      </c>
      <c r="H10156" s="14"/>
      <c r="I10156" s="14" t="str">
        <f t="shared" si="158"/>
        <v/>
      </c>
      <c r="K10156" t="str">
        <f t="shared" si="159"/>
        <v/>
      </c>
    </row>
    <row r="10157">
      <c r="A10157" s="18"/>
      <c r="D10157" s="13"/>
      <c r="E10157" s="14"/>
      <c r="F10157" s="18" t="str">
        <f t="shared" si="156"/>
        <v/>
      </c>
      <c r="G10157" s="19" t="str">
        <f t="shared" si="157"/>
        <v/>
      </c>
      <c r="H10157" s="14"/>
      <c r="I10157" s="14" t="str">
        <f t="shared" si="158"/>
        <v/>
      </c>
      <c r="K10157" t="str">
        <f t="shared" si="159"/>
        <v/>
      </c>
    </row>
    <row r="10158">
      <c r="A10158" s="18"/>
      <c r="D10158" s="13"/>
      <c r="E10158" s="14"/>
      <c r="F10158" s="18" t="str">
        <f t="shared" si="156"/>
        <v/>
      </c>
      <c r="G10158" s="19" t="str">
        <f t="shared" si="157"/>
        <v/>
      </c>
      <c r="H10158" s="14"/>
      <c r="I10158" s="14" t="str">
        <f t="shared" si="158"/>
        <v/>
      </c>
      <c r="K10158" t="str">
        <f t="shared" si="159"/>
        <v/>
      </c>
    </row>
    <row r="10159">
      <c r="A10159" s="18"/>
      <c r="D10159" s="13"/>
      <c r="E10159" s="14"/>
      <c r="F10159" s="18" t="str">
        <f t="shared" si="156"/>
        <v/>
      </c>
      <c r="G10159" s="19" t="str">
        <f t="shared" si="157"/>
        <v/>
      </c>
      <c r="H10159" s="14"/>
      <c r="I10159" s="14" t="str">
        <f t="shared" si="158"/>
        <v/>
      </c>
      <c r="K10159" t="str">
        <f t="shared" si="159"/>
        <v/>
      </c>
    </row>
    <row r="10160">
      <c r="A10160" s="18"/>
      <c r="D10160" s="13"/>
      <c r="E10160" s="14"/>
      <c r="F10160" s="18" t="str">
        <f t="shared" si="156"/>
        <v/>
      </c>
      <c r="G10160" s="19" t="str">
        <f t="shared" si="157"/>
        <v/>
      </c>
      <c r="H10160" s="14"/>
      <c r="I10160" s="14" t="str">
        <f t="shared" si="158"/>
        <v/>
      </c>
      <c r="K10160" t="str">
        <f t="shared" si="159"/>
        <v/>
      </c>
    </row>
    <row r="10161">
      <c r="A10161" s="18"/>
      <c r="D10161" s="13"/>
      <c r="E10161" s="14"/>
      <c r="F10161" s="18" t="str">
        <f t="shared" si="156"/>
        <v/>
      </c>
      <c r="G10161" s="19" t="str">
        <f t="shared" si="157"/>
        <v/>
      </c>
      <c r="H10161" s="14"/>
      <c r="I10161" s="14" t="str">
        <f t="shared" si="158"/>
        <v/>
      </c>
      <c r="K10161" t="str">
        <f t="shared" si="159"/>
        <v/>
      </c>
    </row>
    <row r="10162">
      <c r="A10162" s="18"/>
      <c r="D10162" s="13"/>
      <c r="E10162" s="14"/>
      <c r="F10162" s="18" t="str">
        <f t="shared" si="156"/>
        <v/>
      </c>
      <c r="G10162" s="19" t="str">
        <f t="shared" si="157"/>
        <v/>
      </c>
      <c r="H10162" s="14"/>
      <c r="I10162" s="14" t="str">
        <f t="shared" si="158"/>
        <v/>
      </c>
      <c r="K10162" t="str">
        <f t="shared" si="159"/>
        <v/>
      </c>
    </row>
    <row r="10163">
      <c r="A10163" s="18"/>
      <c r="D10163" s="13"/>
      <c r="E10163" s="14"/>
      <c r="F10163" s="18" t="str">
        <f t="shared" si="156"/>
        <v/>
      </c>
      <c r="G10163" s="19" t="str">
        <f t="shared" si="157"/>
        <v/>
      </c>
      <c r="H10163" s="14"/>
      <c r="I10163" s="14" t="str">
        <f t="shared" si="158"/>
        <v/>
      </c>
      <c r="K10163" t="str">
        <f t="shared" si="159"/>
        <v/>
      </c>
    </row>
    <row r="10164">
      <c r="A10164" s="18"/>
      <c r="D10164" s="13"/>
      <c r="E10164" s="14"/>
      <c r="F10164" s="18" t="str">
        <f t="shared" si="156"/>
        <v/>
      </c>
      <c r="G10164" s="19" t="str">
        <f t="shared" si="157"/>
        <v/>
      </c>
      <c r="H10164" s="14"/>
      <c r="I10164" s="14" t="str">
        <f t="shared" si="158"/>
        <v/>
      </c>
      <c r="K10164" t="str">
        <f t="shared" si="159"/>
        <v/>
      </c>
    </row>
    <row r="10165">
      <c r="A10165" s="18"/>
      <c r="D10165" s="13"/>
      <c r="E10165" s="14"/>
      <c r="F10165" s="18" t="str">
        <f t="shared" si="156"/>
        <v/>
      </c>
      <c r="G10165" s="19" t="str">
        <f t="shared" si="157"/>
        <v/>
      </c>
      <c r="H10165" s="14"/>
      <c r="I10165" s="14" t="str">
        <f t="shared" si="158"/>
        <v/>
      </c>
      <c r="K10165" t="str">
        <f t="shared" si="159"/>
        <v/>
      </c>
    </row>
    <row r="10166">
      <c r="A10166" s="18"/>
      <c r="D10166" s="13"/>
      <c r="E10166" s="14"/>
      <c r="F10166" s="18" t="str">
        <f t="shared" si="156"/>
        <v/>
      </c>
      <c r="G10166" s="19" t="str">
        <f t="shared" si="157"/>
        <v/>
      </c>
      <c r="H10166" s="14"/>
      <c r="I10166" s="14" t="str">
        <f t="shared" si="158"/>
        <v/>
      </c>
      <c r="K10166" t="str">
        <f t="shared" si="159"/>
        <v/>
      </c>
    </row>
    <row r="10167">
      <c r="A10167" s="18"/>
      <c r="D10167" s="13"/>
      <c r="E10167" s="14"/>
      <c r="F10167" s="18" t="str">
        <f t="shared" si="156"/>
        <v/>
      </c>
      <c r="G10167" s="19" t="str">
        <f t="shared" si="157"/>
        <v/>
      </c>
      <c r="H10167" s="14"/>
      <c r="I10167" s="14" t="str">
        <f t="shared" si="158"/>
        <v/>
      </c>
      <c r="K10167" t="str">
        <f t="shared" si="159"/>
        <v/>
      </c>
    </row>
    <row r="10168">
      <c r="A10168" s="18"/>
      <c r="D10168" s="13"/>
      <c r="E10168" s="14"/>
      <c r="F10168" s="18" t="str">
        <f t="shared" si="156"/>
        <v/>
      </c>
      <c r="G10168" s="19" t="str">
        <f t="shared" si="157"/>
        <v/>
      </c>
      <c r="H10168" s="14"/>
      <c r="I10168" s="14" t="str">
        <f t="shared" si="158"/>
        <v/>
      </c>
      <c r="K10168" t="str">
        <f t="shared" si="159"/>
        <v/>
      </c>
    </row>
    <row r="10169">
      <c r="A10169" s="18"/>
      <c r="D10169" s="13"/>
      <c r="E10169" s="14"/>
      <c r="F10169" s="18" t="str">
        <f t="shared" si="156"/>
        <v/>
      </c>
      <c r="G10169" s="19" t="str">
        <f t="shared" si="157"/>
        <v/>
      </c>
      <c r="H10169" s="14"/>
      <c r="I10169" s="14" t="str">
        <f t="shared" si="158"/>
        <v/>
      </c>
      <c r="K10169" t="str">
        <f t="shared" si="159"/>
        <v/>
      </c>
    </row>
    <row r="10170">
      <c r="A10170" s="18"/>
      <c r="D10170" s="13"/>
      <c r="E10170" s="14"/>
      <c r="F10170" s="18" t="str">
        <f t="shared" si="156"/>
        <v/>
      </c>
      <c r="G10170" s="19" t="str">
        <f t="shared" si="157"/>
        <v/>
      </c>
      <c r="H10170" s="14"/>
      <c r="I10170" s="14" t="str">
        <f t="shared" si="158"/>
        <v/>
      </c>
      <c r="K10170" t="str">
        <f t="shared" si="159"/>
        <v/>
      </c>
    </row>
    <row r="10171">
      <c r="A10171" s="18"/>
      <c r="D10171" s="13"/>
      <c r="E10171" s="14"/>
      <c r="F10171" s="18" t="str">
        <f t="shared" si="156"/>
        <v/>
      </c>
      <c r="G10171" s="19" t="str">
        <f t="shared" si="157"/>
        <v/>
      </c>
      <c r="H10171" s="14"/>
      <c r="I10171" s="14" t="str">
        <f t="shared" si="158"/>
        <v/>
      </c>
      <c r="K10171" t="str">
        <f t="shared" si="159"/>
        <v/>
      </c>
    </row>
    <row r="10172">
      <c r="A10172" s="18"/>
      <c r="D10172" s="13"/>
      <c r="E10172" s="14"/>
      <c r="F10172" s="18" t="str">
        <f t="shared" si="156"/>
        <v/>
      </c>
      <c r="G10172" s="19" t="str">
        <f t="shared" si="157"/>
        <v/>
      </c>
      <c r="H10172" s="14"/>
      <c r="I10172" s="14" t="str">
        <f t="shared" si="158"/>
        <v/>
      </c>
      <c r="K10172" t="str">
        <f t="shared" si="159"/>
        <v/>
      </c>
    </row>
    <row r="10173">
      <c r="A10173" s="18"/>
      <c r="D10173" s="13"/>
      <c r="E10173" s="14"/>
      <c r="F10173" s="18" t="str">
        <f t="shared" si="156"/>
        <v/>
      </c>
      <c r="G10173" s="19" t="str">
        <f t="shared" si="157"/>
        <v/>
      </c>
      <c r="H10173" s="14"/>
      <c r="I10173" s="14" t="str">
        <f t="shared" si="158"/>
        <v/>
      </c>
      <c r="K10173" t="str">
        <f t="shared" si="159"/>
        <v/>
      </c>
    </row>
    <row r="10174">
      <c r="A10174" s="18"/>
      <c r="D10174" s="13"/>
      <c r="E10174" s="14"/>
      <c r="F10174" s="18" t="str">
        <f t="shared" si="156"/>
        <v/>
      </c>
      <c r="G10174" s="19" t="str">
        <f t="shared" si="157"/>
        <v/>
      </c>
      <c r="H10174" s="14"/>
      <c r="I10174" s="14" t="str">
        <f t="shared" si="158"/>
        <v/>
      </c>
      <c r="K10174" t="str">
        <f t="shared" si="159"/>
        <v/>
      </c>
    </row>
    <row r="10175">
      <c r="A10175" s="18"/>
      <c r="D10175" s="13"/>
      <c r="E10175" s="14"/>
      <c r="F10175" s="18" t="str">
        <f t="shared" si="156"/>
        <v/>
      </c>
      <c r="G10175" s="19" t="str">
        <f t="shared" si="157"/>
        <v/>
      </c>
      <c r="H10175" s="14"/>
      <c r="I10175" s="14" t="str">
        <f t="shared" si="158"/>
        <v/>
      </c>
      <c r="K10175" t="str">
        <f t="shared" si="159"/>
        <v/>
      </c>
    </row>
    <row r="10176">
      <c r="A10176" s="18"/>
      <c r="D10176" s="13"/>
      <c r="E10176" s="14"/>
      <c r="F10176" s="18" t="str">
        <f t="shared" si="156"/>
        <v/>
      </c>
      <c r="G10176" s="19" t="str">
        <f t="shared" si="157"/>
        <v/>
      </c>
      <c r="H10176" s="14"/>
      <c r="I10176" s="14" t="str">
        <f t="shared" si="158"/>
        <v/>
      </c>
      <c r="K10176" t="str">
        <f t="shared" si="159"/>
        <v/>
      </c>
    </row>
    <row r="10177">
      <c r="A10177" s="18"/>
      <c r="D10177" s="13"/>
      <c r="E10177" s="14"/>
      <c r="F10177" s="18" t="str">
        <f t="shared" si="156"/>
        <v/>
      </c>
      <c r="G10177" s="19" t="str">
        <f t="shared" si="157"/>
        <v/>
      </c>
      <c r="H10177" s="14"/>
      <c r="I10177" s="14" t="str">
        <f t="shared" si="158"/>
        <v/>
      </c>
      <c r="K10177" t="str">
        <f t="shared" si="159"/>
        <v/>
      </c>
    </row>
    <row r="10178">
      <c r="A10178" s="18"/>
      <c r="D10178" s="13"/>
      <c r="E10178" s="14"/>
      <c r="F10178" s="18" t="str">
        <f t="shared" si="156"/>
        <v/>
      </c>
      <c r="G10178" s="19" t="str">
        <f t="shared" si="157"/>
        <v/>
      </c>
      <c r="H10178" s="14"/>
      <c r="I10178" s="14" t="str">
        <f t="shared" si="158"/>
        <v/>
      </c>
      <c r="K10178" t="str">
        <f t="shared" si="159"/>
        <v/>
      </c>
    </row>
    <row r="10179">
      <c r="A10179" s="18"/>
      <c r="D10179" s="13"/>
      <c r="E10179" s="14"/>
      <c r="F10179" s="18" t="str">
        <f t="shared" si="156"/>
        <v/>
      </c>
      <c r="G10179" s="19" t="str">
        <f t="shared" si="157"/>
        <v/>
      </c>
      <c r="H10179" s="14"/>
      <c r="I10179" s="14" t="str">
        <f t="shared" si="158"/>
        <v/>
      </c>
      <c r="K10179" t="str">
        <f t="shared" si="159"/>
        <v/>
      </c>
    </row>
    <row r="10180">
      <c r="A10180" s="18"/>
      <c r="D10180" s="13"/>
      <c r="E10180" s="14"/>
      <c r="F10180" s="18" t="str">
        <f t="shared" si="156"/>
        <v/>
      </c>
      <c r="G10180" s="19" t="str">
        <f t="shared" si="157"/>
        <v/>
      </c>
      <c r="H10180" s="14"/>
      <c r="I10180" s="14" t="str">
        <f t="shared" si="158"/>
        <v/>
      </c>
      <c r="K10180" t="str">
        <f t="shared" si="159"/>
        <v/>
      </c>
    </row>
    <row r="10181">
      <c r="A10181" s="18"/>
      <c r="D10181" s="13"/>
      <c r="E10181" s="14"/>
      <c r="F10181" s="18" t="str">
        <f t="shared" si="156"/>
        <v/>
      </c>
      <c r="G10181" s="19" t="str">
        <f t="shared" si="157"/>
        <v/>
      </c>
      <c r="H10181" s="14"/>
      <c r="I10181" s="14" t="str">
        <f t="shared" si="158"/>
        <v/>
      </c>
      <c r="K10181" t="str">
        <f t="shared" si="159"/>
        <v/>
      </c>
    </row>
    <row r="10182">
      <c r="A10182" s="18"/>
      <c r="D10182" s="13"/>
      <c r="E10182" s="14"/>
      <c r="F10182" s="18" t="str">
        <f t="shared" si="156"/>
        <v/>
      </c>
      <c r="G10182" s="19" t="str">
        <f t="shared" si="157"/>
        <v/>
      </c>
      <c r="H10182" s="14"/>
      <c r="I10182" s="14" t="str">
        <f t="shared" si="158"/>
        <v/>
      </c>
      <c r="K10182" t="str">
        <f t="shared" si="159"/>
        <v/>
      </c>
    </row>
    <row r="10183">
      <c r="A10183" s="18"/>
      <c r="D10183" s="13"/>
      <c r="E10183" s="14"/>
      <c r="F10183" s="18" t="str">
        <f t="shared" si="156"/>
        <v/>
      </c>
      <c r="G10183" s="19" t="str">
        <f t="shared" si="157"/>
        <v/>
      </c>
      <c r="H10183" s="14"/>
      <c r="I10183" s="14" t="str">
        <f t="shared" si="158"/>
        <v/>
      </c>
      <c r="K10183" t="str">
        <f t="shared" si="159"/>
        <v/>
      </c>
    </row>
    <row r="10184">
      <c r="A10184" s="18"/>
      <c r="D10184" s="13"/>
      <c r="E10184" s="14"/>
      <c r="F10184" s="18" t="str">
        <f t="shared" si="156"/>
        <v/>
      </c>
      <c r="G10184" s="19" t="str">
        <f t="shared" si="157"/>
        <v/>
      </c>
      <c r="H10184" s="14"/>
      <c r="I10184" s="14" t="str">
        <f t="shared" si="158"/>
        <v/>
      </c>
      <c r="K10184" t="str">
        <f t="shared" si="159"/>
        <v/>
      </c>
    </row>
    <row r="10185">
      <c r="A10185" s="18"/>
      <c r="D10185" s="13"/>
      <c r="E10185" s="14"/>
      <c r="F10185" s="18" t="str">
        <f t="shared" si="156"/>
        <v/>
      </c>
      <c r="G10185" s="19" t="str">
        <f t="shared" si="157"/>
        <v/>
      </c>
      <c r="H10185" s="14"/>
      <c r="I10185" s="14" t="str">
        <f t="shared" si="158"/>
        <v/>
      </c>
      <c r="K10185" t="str">
        <f t="shared" si="159"/>
        <v/>
      </c>
    </row>
    <row r="10186">
      <c r="A10186" s="18"/>
      <c r="D10186" s="13"/>
      <c r="E10186" s="14"/>
      <c r="F10186" s="18" t="str">
        <f t="shared" si="156"/>
        <v/>
      </c>
      <c r="G10186" s="19" t="str">
        <f t="shared" si="157"/>
        <v/>
      </c>
      <c r="H10186" s="14"/>
      <c r="I10186" s="14" t="str">
        <f t="shared" si="158"/>
        <v/>
      </c>
      <c r="K10186" t="str">
        <f t="shared" si="159"/>
        <v/>
      </c>
    </row>
    <row r="10187">
      <c r="A10187" s="18"/>
      <c r="D10187" s="13"/>
      <c r="E10187" s="14"/>
      <c r="F10187" s="18" t="str">
        <f t="shared" si="156"/>
        <v/>
      </c>
      <c r="G10187" s="19" t="str">
        <f t="shared" si="157"/>
        <v/>
      </c>
      <c r="H10187" s="14"/>
      <c r="I10187" s="14" t="str">
        <f t="shared" si="158"/>
        <v/>
      </c>
      <c r="K10187" t="str">
        <f t="shared" si="159"/>
        <v/>
      </c>
    </row>
    <row r="10188">
      <c r="A10188" s="18"/>
      <c r="D10188" s="13"/>
      <c r="E10188" s="14"/>
      <c r="F10188" s="18" t="str">
        <f t="shared" si="156"/>
        <v/>
      </c>
      <c r="G10188" s="19" t="str">
        <f t="shared" si="157"/>
        <v/>
      </c>
      <c r="H10188" s="14"/>
      <c r="I10188" s="14" t="str">
        <f t="shared" si="158"/>
        <v/>
      </c>
      <c r="K10188" t="str">
        <f t="shared" si="159"/>
        <v/>
      </c>
    </row>
    <row r="10189">
      <c r="A10189" s="18"/>
      <c r="D10189" s="13"/>
      <c r="E10189" s="14"/>
      <c r="F10189" s="18" t="str">
        <f t="shared" si="156"/>
        <v/>
      </c>
      <c r="G10189" s="19" t="str">
        <f t="shared" si="157"/>
        <v/>
      </c>
      <c r="H10189" s="14"/>
      <c r="I10189" s="14" t="str">
        <f t="shared" si="158"/>
        <v/>
      </c>
      <c r="K10189" t="str">
        <f t="shared" si="159"/>
        <v/>
      </c>
    </row>
    <row r="10190">
      <c r="A10190" s="18"/>
      <c r="D10190" s="13"/>
      <c r="E10190" s="14"/>
      <c r="F10190" s="18" t="str">
        <f t="shared" si="156"/>
        <v/>
      </c>
      <c r="G10190" s="19" t="str">
        <f t="shared" si="157"/>
        <v/>
      </c>
      <c r="H10190" s="14"/>
      <c r="I10190" s="14" t="str">
        <f t="shared" si="158"/>
        <v/>
      </c>
      <c r="K10190" t="str">
        <f t="shared" si="159"/>
        <v/>
      </c>
    </row>
    <row r="10191">
      <c r="A10191" s="18"/>
      <c r="D10191" s="13"/>
      <c r="E10191" s="14"/>
      <c r="F10191" s="18" t="str">
        <f t="shared" si="156"/>
        <v/>
      </c>
      <c r="G10191" s="19" t="str">
        <f t="shared" si="157"/>
        <v/>
      </c>
      <c r="H10191" s="14"/>
      <c r="I10191" s="14" t="str">
        <f t="shared" si="158"/>
        <v/>
      </c>
      <c r="K10191" t="str">
        <f t="shared" si="159"/>
        <v/>
      </c>
    </row>
    <row r="10192">
      <c r="A10192" s="18"/>
      <c r="D10192" s="13"/>
      <c r="E10192" s="14"/>
      <c r="F10192" s="18" t="str">
        <f t="shared" si="156"/>
        <v/>
      </c>
      <c r="G10192" s="19" t="str">
        <f t="shared" si="157"/>
        <v/>
      </c>
      <c r="H10192" s="14"/>
      <c r="I10192" s="14" t="str">
        <f t="shared" si="158"/>
        <v/>
      </c>
      <c r="K10192" t="str">
        <f t="shared" si="159"/>
        <v/>
      </c>
    </row>
    <row r="10193">
      <c r="A10193" s="18"/>
      <c r="D10193" s="13"/>
      <c r="E10193" s="14"/>
      <c r="F10193" s="18" t="str">
        <f t="shared" si="156"/>
        <v/>
      </c>
      <c r="G10193" s="19" t="str">
        <f t="shared" si="157"/>
        <v/>
      </c>
      <c r="H10193" s="14"/>
      <c r="I10193" s="14" t="str">
        <f t="shared" si="158"/>
        <v/>
      </c>
      <c r="K10193" t="str">
        <f t="shared" si="159"/>
        <v/>
      </c>
    </row>
    <row r="10194">
      <c r="A10194" s="18"/>
      <c r="D10194" s="13"/>
      <c r="E10194" s="14"/>
      <c r="F10194" s="18" t="str">
        <f t="shared" si="156"/>
        <v/>
      </c>
      <c r="G10194" s="19" t="str">
        <f t="shared" si="157"/>
        <v/>
      </c>
      <c r="H10194" s="14"/>
      <c r="I10194" s="14" t="str">
        <f t="shared" si="158"/>
        <v/>
      </c>
      <c r="K10194" t="str">
        <f t="shared" si="159"/>
        <v/>
      </c>
    </row>
    <row r="10195">
      <c r="A10195" s="18"/>
      <c r="D10195" s="13"/>
      <c r="E10195" s="14"/>
      <c r="F10195" s="18" t="str">
        <f t="shared" si="156"/>
        <v/>
      </c>
      <c r="G10195" s="19" t="str">
        <f t="shared" si="157"/>
        <v/>
      </c>
      <c r="H10195" s="14"/>
      <c r="I10195" s="14" t="str">
        <f t="shared" si="158"/>
        <v/>
      </c>
      <c r="K10195" t="str">
        <f t="shared" si="159"/>
        <v/>
      </c>
    </row>
    <row r="10196">
      <c r="A10196" s="18"/>
      <c r="D10196" s="13"/>
      <c r="E10196" s="14"/>
      <c r="F10196" s="18" t="str">
        <f t="shared" si="156"/>
        <v/>
      </c>
      <c r="G10196" s="19" t="str">
        <f t="shared" si="157"/>
        <v/>
      </c>
      <c r="H10196" s="14"/>
      <c r="I10196" s="14" t="str">
        <f t="shared" si="158"/>
        <v/>
      </c>
      <c r="K10196" t="str">
        <f t="shared" si="159"/>
        <v/>
      </c>
    </row>
    <row r="10197">
      <c r="A10197" s="18"/>
      <c r="D10197" s="13"/>
      <c r="E10197" s="14"/>
      <c r="F10197" s="18" t="str">
        <f t="shared" si="156"/>
        <v/>
      </c>
      <c r="G10197" s="19" t="str">
        <f t="shared" si="157"/>
        <v/>
      </c>
      <c r="H10197" s="14"/>
      <c r="I10197" s="14" t="str">
        <f t="shared" si="158"/>
        <v/>
      </c>
      <c r="K10197" t="str">
        <f t="shared" si="159"/>
        <v/>
      </c>
    </row>
    <row r="10198">
      <c r="A10198" s="18"/>
      <c r="D10198" s="13"/>
      <c r="E10198" s="14"/>
      <c r="F10198" s="18" t="str">
        <f t="shared" si="156"/>
        <v/>
      </c>
      <c r="G10198" s="19" t="str">
        <f t="shared" si="157"/>
        <v/>
      </c>
      <c r="H10198" s="14"/>
      <c r="I10198" s="14" t="str">
        <f t="shared" si="158"/>
        <v/>
      </c>
      <c r="K10198" t="str">
        <f t="shared" si="159"/>
        <v/>
      </c>
    </row>
    <row r="10199">
      <c r="A10199" s="18"/>
      <c r="D10199" s="13"/>
      <c r="E10199" s="14"/>
      <c r="F10199" s="18" t="str">
        <f t="shared" si="156"/>
        <v/>
      </c>
      <c r="G10199" s="19" t="str">
        <f t="shared" si="157"/>
        <v/>
      </c>
      <c r="H10199" s="14"/>
      <c r="I10199" s="14" t="str">
        <f t="shared" si="158"/>
        <v/>
      </c>
      <c r="K10199" t="str">
        <f t="shared" si="159"/>
        <v/>
      </c>
    </row>
    <row r="10200">
      <c r="A10200" s="18"/>
      <c r="D10200" s="13"/>
      <c r="E10200" s="14"/>
      <c r="F10200" s="18" t="str">
        <f t="shared" si="156"/>
        <v/>
      </c>
      <c r="G10200" s="19" t="str">
        <f t="shared" si="157"/>
        <v/>
      </c>
      <c r="H10200" s="14"/>
      <c r="I10200" s="14" t="str">
        <f t="shared" si="158"/>
        <v/>
      </c>
      <c r="K10200" t="str">
        <f t="shared" si="159"/>
        <v/>
      </c>
    </row>
    <row r="10201">
      <c r="A10201" s="18"/>
      <c r="D10201" s="13"/>
      <c r="E10201" s="14"/>
      <c r="F10201" s="18" t="str">
        <f t="shared" si="156"/>
        <v/>
      </c>
      <c r="G10201" s="19" t="str">
        <f t="shared" si="157"/>
        <v/>
      </c>
      <c r="H10201" s="14"/>
      <c r="I10201" s="14" t="str">
        <f t="shared" si="158"/>
        <v/>
      </c>
      <c r="K10201" t="str">
        <f t="shared" si="159"/>
        <v/>
      </c>
    </row>
    <row r="10202">
      <c r="A10202" s="18"/>
      <c r="D10202" s="13"/>
      <c r="E10202" s="14"/>
      <c r="F10202" s="18" t="str">
        <f t="shared" si="156"/>
        <v/>
      </c>
      <c r="G10202" s="19" t="str">
        <f t="shared" si="157"/>
        <v/>
      </c>
      <c r="H10202" s="14"/>
      <c r="I10202" s="14" t="str">
        <f t="shared" si="158"/>
        <v/>
      </c>
      <c r="K10202" t="str">
        <f t="shared" si="159"/>
        <v/>
      </c>
    </row>
    <row r="10203">
      <c r="A10203" s="18"/>
      <c r="D10203" s="13"/>
      <c r="E10203" s="14"/>
      <c r="F10203" s="18" t="str">
        <f t="shared" si="156"/>
        <v/>
      </c>
      <c r="G10203" s="19" t="str">
        <f t="shared" si="157"/>
        <v/>
      </c>
      <c r="H10203" s="14"/>
      <c r="I10203" s="14" t="str">
        <f t="shared" si="158"/>
        <v/>
      </c>
      <c r="K10203" t="str">
        <f t="shared" si="159"/>
        <v/>
      </c>
    </row>
    <row r="10204">
      <c r="A10204" s="18"/>
      <c r="D10204" s="13"/>
      <c r="E10204" s="14"/>
      <c r="F10204" s="18" t="str">
        <f t="shared" si="156"/>
        <v/>
      </c>
      <c r="G10204" s="19" t="str">
        <f t="shared" si="157"/>
        <v/>
      </c>
      <c r="H10204" s="14"/>
      <c r="I10204" s="14" t="str">
        <f t="shared" si="158"/>
        <v/>
      </c>
      <c r="K10204" t="str">
        <f t="shared" si="159"/>
        <v/>
      </c>
    </row>
    <row r="10205">
      <c r="A10205" s="18"/>
      <c r="D10205" s="13"/>
      <c r="E10205" s="14"/>
      <c r="F10205" s="18" t="str">
        <f t="shared" si="156"/>
        <v/>
      </c>
      <c r="G10205" s="19" t="str">
        <f t="shared" si="157"/>
        <v/>
      </c>
      <c r="H10205" s="14"/>
      <c r="I10205" s="14" t="str">
        <f t="shared" si="158"/>
        <v/>
      </c>
      <c r="K10205" t="str">
        <f t="shared" si="159"/>
        <v/>
      </c>
    </row>
    <row r="10206">
      <c r="A10206" s="18"/>
      <c r="D10206" s="13"/>
      <c r="E10206" s="14"/>
      <c r="F10206" s="18" t="str">
        <f t="shared" si="156"/>
        <v/>
      </c>
      <c r="G10206" s="19" t="str">
        <f t="shared" si="157"/>
        <v/>
      </c>
      <c r="H10206" s="14"/>
      <c r="I10206" s="14" t="str">
        <f t="shared" si="158"/>
        <v/>
      </c>
      <c r="K10206" t="str">
        <f t="shared" si="159"/>
        <v/>
      </c>
    </row>
    <row r="10207">
      <c r="A10207" s="18"/>
      <c r="D10207" s="13"/>
      <c r="E10207" s="14"/>
      <c r="F10207" s="18" t="str">
        <f t="shared" si="156"/>
        <v/>
      </c>
      <c r="G10207" s="19" t="str">
        <f t="shared" si="157"/>
        <v/>
      </c>
      <c r="H10207" s="14"/>
      <c r="I10207" s="14" t="str">
        <f t="shared" si="158"/>
        <v/>
      </c>
      <c r="K10207" t="str">
        <f t="shared" si="159"/>
        <v/>
      </c>
    </row>
    <row r="10208">
      <c r="A10208" s="18"/>
      <c r="D10208" s="13"/>
      <c r="E10208" s="14"/>
      <c r="F10208" s="18" t="str">
        <f t="shared" si="156"/>
        <v/>
      </c>
      <c r="G10208" s="19" t="str">
        <f t="shared" si="157"/>
        <v/>
      </c>
      <c r="H10208" s="14"/>
      <c r="I10208" s="14" t="str">
        <f t="shared" si="158"/>
        <v/>
      </c>
      <c r="K10208" t="str">
        <f t="shared" si="159"/>
        <v/>
      </c>
    </row>
    <row r="10209">
      <c r="A10209" s="18"/>
      <c r="D10209" s="13"/>
      <c r="E10209" s="14"/>
      <c r="F10209" s="18" t="str">
        <f t="shared" si="156"/>
        <v/>
      </c>
      <c r="G10209" s="19" t="str">
        <f t="shared" si="157"/>
        <v/>
      </c>
      <c r="H10209" s="14"/>
      <c r="I10209" s="14" t="str">
        <f t="shared" si="158"/>
        <v/>
      </c>
      <c r="K10209" t="str">
        <f t="shared" si="159"/>
        <v/>
      </c>
    </row>
    <row r="10210">
      <c r="A10210" s="18"/>
      <c r="D10210" s="13"/>
      <c r="E10210" s="14"/>
      <c r="F10210" s="18" t="str">
        <f t="shared" si="156"/>
        <v/>
      </c>
      <c r="G10210" s="19" t="str">
        <f t="shared" si="157"/>
        <v/>
      </c>
      <c r="H10210" s="14"/>
      <c r="I10210" s="14" t="str">
        <f t="shared" si="158"/>
        <v/>
      </c>
      <c r="K10210" t="str">
        <f t="shared" si="159"/>
        <v/>
      </c>
    </row>
    <row r="10211">
      <c r="A10211" s="18"/>
      <c r="D10211" s="13"/>
      <c r="E10211" s="14"/>
      <c r="F10211" s="18" t="str">
        <f t="shared" si="156"/>
        <v/>
      </c>
      <c r="G10211" s="19" t="str">
        <f t="shared" si="157"/>
        <v/>
      </c>
      <c r="H10211" s="14"/>
      <c r="I10211" s="14" t="str">
        <f t="shared" si="158"/>
        <v/>
      </c>
      <c r="K10211" t="str">
        <f t="shared" si="159"/>
        <v/>
      </c>
    </row>
    <row r="10212">
      <c r="A10212" s="18"/>
      <c r="D10212" s="13"/>
      <c r="E10212" s="14"/>
      <c r="F10212" s="18" t="str">
        <f t="shared" si="156"/>
        <v/>
      </c>
      <c r="G10212" s="19" t="str">
        <f t="shared" si="157"/>
        <v/>
      </c>
      <c r="H10212" s="14"/>
      <c r="I10212" s="14" t="str">
        <f t="shared" si="158"/>
        <v/>
      </c>
      <c r="K10212" t="str">
        <f t="shared" si="159"/>
        <v/>
      </c>
    </row>
    <row r="10213">
      <c r="A10213" s="18"/>
      <c r="D10213" s="13"/>
      <c r="E10213" s="14"/>
      <c r="F10213" s="18" t="str">
        <f t="shared" si="156"/>
        <v/>
      </c>
      <c r="G10213" s="19" t="str">
        <f t="shared" si="157"/>
        <v/>
      </c>
      <c r="H10213" s="14"/>
      <c r="I10213" s="14" t="str">
        <f t="shared" si="158"/>
        <v/>
      </c>
      <c r="K10213" t="str">
        <f t="shared" si="159"/>
        <v/>
      </c>
    </row>
    <row r="10214">
      <c r="A10214" s="18"/>
      <c r="D10214" s="13"/>
      <c r="E10214" s="14"/>
      <c r="F10214" s="18" t="str">
        <f t="shared" si="156"/>
        <v/>
      </c>
      <c r="G10214" s="19" t="str">
        <f t="shared" si="157"/>
        <v/>
      </c>
      <c r="H10214" s="14"/>
      <c r="I10214" s="14" t="str">
        <f t="shared" si="158"/>
        <v/>
      </c>
      <c r="K10214" t="str">
        <f t="shared" si="159"/>
        <v/>
      </c>
    </row>
    <row r="10215">
      <c r="A10215" s="18"/>
      <c r="D10215" s="13"/>
      <c r="E10215" s="14"/>
      <c r="F10215" s="18" t="str">
        <f t="shared" si="156"/>
        <v/>
      </c>
      <c r="G10215" s="19" t="str">
        <f t="shared" si="157"/>
        <v/>
      </c>
      <c r="H10215" s="14"/>
      <c r="I10215" s="14" t="str">
        <f t="shared" si="158"/>
        <v/>
      </c>
      <c r="K10215" t="str">
        <f t="shared" si="159"/>
        <v/>
      </c>
    </row>
    <row r="10216">
      <c r="A10216" s="18"/>
      <c r="D10216" s="13"/>
      <c r="E10216" s="14"/>
      <c r="F10216" s="18" t="str">
        <f t="shared" si="156"/>
        <v/>
      </c>
      <c r="G10216" s="19" t="str">
        <f t="shared" si="157"/>
        <v/>
      </c>
      <c r="H10216" s="14"/>
      <c r="I10216" s="14" t="str">
        <f t="shared" si="158"/>
        <v/>
      </c>
      <c r="K10216" t="str">
        <f t="shared" si="159"/>
        <v/>
      </c>
    </row>
    <row r="10217">
      <c r="A10217" s="18"/>
      <c r="D10217" s="13"/>
      <c r="E10217" s="14"/>
      <c r="F10217" s="18" t="str">
        <f t="shared" si="156"/>
        <v/>
      </c>
      <c r="G10217" s="19" t="str">
        <f t="shared" si="157"/>
        <v/>
      </c>
      <c r="H10217" s="14"/>
      <c r="I10217" s="14" t="str">
        <f t="shared" si="158"/>
        <v/>
      </c>
      <c r="K10217" t="str">
        <f t="shared" si="159"/>
        <v/>
      </c>
    </row>
    <row r="10218">
      <c r="A10218" s="18"/>
      <c r="D10218" s="13"/>
      <c r="E10218" s="14"/>
      <c r="F10218" s="18" t="str">
        <f t="shared" si="156"/>
        <v/>
      </c>
      <c r="G10218" s="19" t="str">
        <f t="shared" si="157"/>
        <v/>
      </c>
      <c r="H10218" s="14"/>
      <c r="I10218" s="14" t="str">
        <f t="shared" si="158"/>
        <v/>
      </c>
      <c r="K10218" t="str">
        <f t="shared" si="159"/>
        <v/>
      </c>
    </row>
    <row r="10219">
      <c r="A10219" s="18"/>
      <c r="D10219" s="13"/>
      <c r="E10219" s="14"/>
      <c r="F10219" s="18" t="str">
        <f t="shared" si="156"/>
        <v/>
      </c>
      <c r="G10219" s="19" t="str">
        <f t="shared" si="157"/>
        <v/>
      </c>
      <c r="H10219" s="14"/>
      <c r="I10219" s="14" t="str">
        <f t="shared" si="158"/>
        <v/>
      </c>
      <c r="K10219" t="str">
        <f t="shared" si="159"/>
        <v/>
      </c>
    </row>
    <row r="10220">
      <c r="A10220" s="18"/>
      <c r="D10220" s="13"/>
      <c r="E10220" s="14"/>
      <c r="F10220" s="18" t="str">
        <f t="shared" si="156"/>
        <v/>
      </c>
      <c r="G10220" s="19" t="str">
        <f t="shared" si="157"/>
        <v/>
      </c>
      <c r="H10220" s="14"/>
      <c r="I10220" s="14" t="str">
        <f t="shared" si="158"/>
        <v/>
      </c>
      <c r="K10220" t="str">
        <f t="shared" si="159"/>
        <v/>
      </c>
    </row>
    <row r="10221">
      <c r="A10221" s="18"/>
      <c r="D10221" s="13"/>
      <c r="E10221" s="14"/>
      <c r="F10221" s="18" t="str">
        <f t="shared" si="156"/>
        <v/>
      </c>
      <c r="G10221" s="19" t="str">
        <f t="shared" si="157"/>
        <v/>
      </c>
      <c r="H10221" s="14"/>
      <c r="I10221" s="14" t="str">
        <f t="shared" si="158"/>
        <v/>
      </c>
      <c r="K10221" t="str">
        <f t="shared" si="159"/>
        <v/>
      </c>
    </row>
    <row r="10222">
      <c r="A10222" s="18"/>
      <c r="D10222" s="13"/>
      <c r="E10222" s="14"/>
      <c r="F10222" s="18" t="str">
        <f t="shared" si="156"/>
        <v/>
      </c>
      <c r="G10222" s="19" t="str">
        <f t="shared" si="157"/>
        <v/>
      </c>
      <c r="H10222" s="14"/>
      <c r="I10222" s="14" t="str">
        <f t="shared" si="158"/>
        <v/>
      </c>
      <c r="K10222" t="str">
        <f t="shared" si="159"/>
        <v/>
      </c>
    </row>
    <row r="10223">
      <c r="A10223" s="18"/>
      <c r="D10223" s="13"/>
      <c r="E10223" s="14"/>
      <c r="F10223" s="18" t="str">
        <f t="shared" si="156"/>
        <v/>
      </c>
      <c r="G10223" s="19" t="str">
        <f t="shared" si="157"/>
        <v/>
      </c>
      <c r="H10223" s="14"/>
      <c r="I10223" s="14" t="str">
        <f t="shared" si="158"/>
        <v/>
      </c>
      <c r="K10223" t="str">
        <f t="shared" si="159"/>
        <v/>
      </c>
    </row>
    <row r="10224">
      <c r="A10224" s="18"/>
      <c r="D10224" s="13"/>
      <c r="E10224" s="14"/>
      <c r="F10224" s="18" t="str">
        <f t="shared" si="156"/>
        <v/>
      </c>
      <c r="G10224" s="19" t="str">
        <f t="shared" si="157"/>
        <v/>
      </c>
      <c r="H10224" s="14"/>
      <c r="I10224" s="14" t="str">
        <f t="shared" si="158"/>
        <v/>
      </c>
      <c r="K10224" t="str">
        <f t="shared" si="159"/>
        <v/>
      </c>
    </row>
    <row r="10225">
      <c r="A10225" s="18"/>
      <c r="D10225" s="13"/>
      <c r="E10225" s="14"/>
      <c r="F10225" s="18" t="str">
        <f t="shared" si="156"/>
        <v/>
      </c>
      <c r="G10225" s="19" t="str">
        <f t="shared" si="157"/>
        <v/>
      </c>
      <c r="H10225" s="14"/>
      <c r="I10225" s="14" t="str">
        <f t="shared" si="158"/>
        <v/>
      </c>
      <c r="K10225" t="str">
        <f t="shared" si="159"/>
        <v/>
      </c>
    </row>
    <row r="10226">
      <c r="A10226" s="18"/>
      <c r="D10226" s="13"/>
      <c r="E10226" s="14"/>
      <c r="F10226" s="18" t="str">
        <f t="shared" si="156"/>
        <v/>
      </c>
      <c r="G10226" s="19" t="str">
        <f t="shared" si="157"/>
        <v/>
      </c>
      <c r="H10226" s="14"/>
      <c r="I10226" s="14" t="str">
        <f t="shared" si="158"/>
        <v/>
      </c>
      <c r="K10226" t="str">
        <f t="shared" si="159"/>
        <v/>
      </c>
    </row>
    <row r="10227">
      <c r="A10227" s="18"/>
      <c r="D10227" s="13"/>
      <c r="E10227" s="14"/>
      <c r="F10227" s="18" t="str">
        <f t="shared" si="156"/>
        <v/>
      </c>
      <c r="G10227" s="19" t="str">
        <f t="shared" si="157"/>
        <v/>
      </c>
      <c r="H10227" s="14"/>
      <c r="I10227" s="14" t="str">
        <f t="shared" si="158"/>
        <v/>
      </c>
      <c r="K10227" t="str">
        <f t="shared" si="159"/>
        <v/>
      </c>
    </row>
    <row r="10228">
      <c r="A10228" s="18"/>
      <c r="D10228" s="13"/>
      <c r="E10228" s="14"/>
      <c r="F10228" s="18" t="str">
        <f t="shared" si="156"/>
        <v/>
      </c>
      <c r="G10228" s="19" t="str">
        <f t="shared" si="157"/>
        <v/>
      </c>
      <c r="H10228" s="14"/>
      <c r="I10228" s="14" t="str">
        <f t="shared" si="158"/>
        <v/>
      </c>
      <c r="K10228" t="str">
        <f t="shared" si="159"/>
        <v/>
      </c>
    </row>
    <row r="10229">
      <c r="A10229" s="18"/>
      <c r="D10229" s="13"/>
      <c r="E10229" s="14"/>
      <c r="F10229" s="18" t="str">
        <f t="shared" si="156"/>
        <v/>
      </c>
      <c r="G10229" s="19" t="str">
        <f t="shared" si="157"/>
        <v/>
      </c>
      <c r="H10229" s="14"/>
      <c r="I10229" s="14" t="str">
        <f t="shared" si="158"/>
        <v/>
      </c>
      <c r="K10229" t="str">
        <f t="shared" si="159"/>
        <v/>
      </c>
    </row>
    <row r="10230">
      <c r="A10230" s="18"/>
      <c r="D10230" s="13"/>
      <c r="E10230" s="14"/>
      <c r="F10230" s="18" t="str">
        <f t="shared" si="156"/>
        <v/>
      </c>
      <c r="G10230" s="19" t="str">
        <f t="shared" si="157"/>
        <v/>
      </c>
      <c r="H10230" s="14"/>
      <c r="I10230" s="14" t="str">
        <f t="shared" si="158"/>
        <v/>
      </c>
      <c r="K10230" t="str">
        <f t="shared" si="159"/>
        <v/>
      </c>
    </row>
    <row r="10231">
      <c r="A10231" s="18"/>
      <c r="D10231" s="13"/>
      <c r="E10231" s="14"/>
      <c r="F10231" s="18" t="str">
        <f t="shared" si="156"/>
        <v/>
      </c>
      <c r="G10231" s="19" t="str">
        <f t="shared" si="157"/>
        <v/>
      </c>
      <c r="H10231" s="14"/>
      <c r="I10231" s="14" t="str">
        <f t="shared" si="158"/>
        <v/>
      </c>
      <c r="K10231" t="str">
        <f t="shared" si="159"/>
        <v/>
      </c>
    </row>
    <row r="10232">
      <c r="A10232" s="18"/>
      <c r="D10232" s="13"/>
      <c r="E10232" s="14"/>
      <c r="F10232" s="18" t="str">
        <f t="shared" si="156"/>
        <v/>
      </c>
      <c r="G10232" s="19" t="str">
        <f t="shared" si="157"/>
        <v/>
      </c>
      <c r="H10232" s="14"/>
      <c r="I10232" s="14" t="str">
        <f t="shared" si="158"/>
        <v/>
      </c>
      <c r="K10232" t="str">
        <f t="shared" si="159"/>
        <v/>
      </c>
    </row>
    <row r="10233">
      <c r="A10233" s="18"/>
      <c r="D10233" s="13"/>
      <c r="E10233" s="14"/>
      <c r="F10233" s="18" t="str">
        <f t="shared" si="156"/>
        <v/>
      </c>
      <c r="G10233" s="19" t="str">
        <f t="shared" si="157"/>
        <v/>
      </c>
      <c r="H10233" s="14"/>
      <c r="I10233" s="14" t="str">
        <f t="shared" si="158"/>
        <v/>
      </c>
      <c r="K10233" t="str">
        <f t="shared" si="159"/>
        <v/>
      </c>
    </row>
    <row r="10234">
      <c r="A10234" s="18"/>
      <c r="D10234" s="13"/>
      <c r="E10234" s="14"/>
      <c r="F10234" s="18" t="str">
        <f t="shared" si="156"/>
        <v/>
      </c>
      <c r="G10234" s="19" t="str">
        <f t="shared" si="157"/>
        <v/>
      </c>
      <c r="H10234" s="14"/>
      <c r="I10234" s="14" t="str">
        <f t="shared" si="158"/>
        <v/>
      </c>
      <c r="K10234" t="str">
        <f t="shared" si="159"/>
        <v/>
      </c>
    </row>
    <row r="10235">
      <c r="A10235" s="18"/>
      <c r="D10235" s="13"/>
      <c r="E10235" s="14"/>
      <c r="F10235" s="18" t="str">
        <f t="shared" si="156"/>
        <v/>
      </c>
      <c r="G10235" s="19" t="str">
        <f t="shared" si="157"/>
        <v/>
      </c>
      <c r="H10235" s="14"/>
      <c r="I10235" s="14" t="str">
        <f t="shared" si="158"/>
        <v/>
      </c>
      <c r="K10235" t="str">
        <f t="shared" si="159"/>
        <v/>
      </c>
    </row>
    <row r="10236">
      <c r="A10236" s="18"/>
      <c r="D10236" s="13"/>
      <c r="E10236" s="14"/>
      <c r="F10236" s="18" t="str">
        <f t="shared" si="156"/>
        <v/>
      </c>
      <c r="G10236" s="19" t="str">
        <f t="shared" si="157"/>
        <v/>
      </c>
      <c r="H10236" s="14"/>
      <c r="I10236" s="14" t="str">
        <f t="shared" si="158"/>
        <v/>
      </c>
      <c r="K10236" t="str">
        <f t="shared" si="159"/>
        <v/>
      </c>
    </row>
    <row r="10237">
      <c r="A10237" s="18"/>
      <c r="D10237" s="13"/>
      <c r="E10237" s="14"/>
      <c r="F10237" s="18" t="str">
        <f t="shared" si="156"/>
        <v/>
      </c>
      <c r="G10237" s="19" t="str">
        <f t="shared" si="157"/>
        <v/>
      </c>
      <c r="H10237" s="14"/>
      <c r="I10237" s="14" t="str">
        <f t="shared" si="158"/>
        <v/>
      </c>
      <c r="K10237" t="str">
        <f t="shared" si="159"/>
        <v/>
      </c>
    </row>
    <row r="10238">
      <c r="A10238" s="18"/>
      <c r="D10238" s="13"/>
      <c r="E10238" s="14"/>
      <c r="F10238" s="18" t="str">
        <f t="shared" si="156"/>
        <v/>
      </c>
      <c r="G10238" s="19" t="str">
        <f t="shared" si="157"/>
        <v/>
      </c>
      <c r="H10238" s="14"/>
      <c r="I10238" s="14" t="str">
        <f t="shared" si="158"/>
        <v/>
      </c>
      <c r="K10238" t="str">
        <f t="shared" si="159"/>
        <v/>
      </c>
    </row>
    <row r="10239">
      <c r="A10239" s="18"/>
      <c r="D10239" s="13"/>
      <c r="E10239" s="14"/>
      <c r="F10239" s="18" t="str">
        <f t="shared" si="156"/>
        <v/>
      </c>
      <c r="G10239" s="19" t="str">
        <f t="shared" si="157"/>
        <v/>
      </c>
      <c r="H10239" s="14"/>
      <c r="I10239" s="14" t="str">
        <f t="shared" si="158"/>
        <v/>
      </c>
      <c r="K10239" t="str">
        <f t="shared" si="159"/>
        <v/>
      </c>
    </row>
    <row r="10240">
      <c r="A10240" s="18"/>
      <c r="D10240" s="13"/>
      <c r="E10240" s="14"/>
      <c r="F10240" s="18" t="str">
        <f t="shared" si="156"/>
        <v/>
      </c>
      <c r="G10240" s="19" t="str">
        <f t="shared" si="157"/>
        <v/>
      </c>
      <c r="H10240" s="14"/>
      <c r="I10240" s="14" t="str">
        <f t="shared" si="158"/>
        <v/>
      </c>
      <c r="K10240" t="str">
        <f t="shared" si="159"/>
        <v/>
      </c>
    </row>
    <row r="10241">
      <c r="A10241" s="18"/>
      <c r="D10241" s="13"/>
      <c r="E10241" s="14"/>
      <c r="F10241" s="18" t="str">
        <f t="shared" si="156"/>
        <v/>
      </c>
      <c r="G10241" s="19" t="str">
        <f t="shared" si="157"/>
        <v/>
      </c>
      <c r="H10241" s="14"/>
      <c r="I10241" s="14" t="str">
        <f t="shared" si="158"/>
        <v/>
      </c>
      <c r="K10241" t="str">
        <f t="shared" si="159"/>
        <v/>
      </c>
    </row>
    <row r="10242">
      <c r="A10242" s="18"/>
      <c r="D10242" s="13"/>
      <c r="E10242" s="14"/>
      <c r="F10242" s="18" t="str">
        <f t="shared" si="156"/>
        <v/>
      </c>
      <c r="G10242" s="19" t="str">
        <f t="shared" si="157"/>
        <v/>
      </c>
      <c r="H10242" s="14"/>
      <c r="I10242" s="14" t="str">
        <f t="shared" si="158"/>
        <v/>
      </c>
      <c r="K10242" t="str">
        <f t="shared" si="159"/>
        <v/>
      </c>
    </row>
    <row r="10243">
      <c r="A10243" s="18"/>
      <c r="D10243" s="13"/>
      <c r="E10243" s="14"/>
      <c r="F10243" s="18" t="str">
        <f t="shared" si="156"/>
        <v/>
      </c>
      <c r="G10243" s="19" t="str">
        <f t="shared" si="157"/>
        <v/>
      </c>
      <c r="H10243" s="14"/>
      <c r="I10243" s="14" t="str">
        <f t="shared" si="158"/>
        <v/>
      </c>
      <c r="K10243" t="str">
        <f t="shared" si="159"/>
        <v/>
      </c>
    </row>
    <row r="10244">
      <c r="A10244" s="18"/>
      <c r="D10244" s="13"/>
      <c r="E10244" s="14"/>
      <c r="F10244" s="18" t="str">
        <f t="shared" si="156"/>
        <v/>
      </c>
      <c r="G10244" s="19" t="str">
        <f t="shared" si="157"/>
        <v/>
      </c>
      <c r="H10244" s="14"/>
      <c r="I10244" s="14" t="str">
        <f t="shared" si="158"/>
        <v/>
      </c>
      <c r="K10244" t="str">
        <f t="shared" si="159"/>
        <v/>
      </c>
    </row>
    <row r="10245">
      <c r="A10245" s="18"/>
      <c r="D10245" s="13"/>
      <c r="E10245" s="14"/>
      <c r="F10245" s="18" t="str">
        <f t="shared" si="156"/>
        <v/>
      </c>
      <c r="G10245" s="19" t="str">
        <f t="shared" si="157"/>
        <v/>
      </c>
      <c r="H10245" s="14"/>
      <c r="I10245" s="14" t="str">
        <f t="shared" si="158"/>
        <v/>
      </c>
      <c r="K10245" t="str">
        <f t="shared" si="159"/>
        <v/>
      </c>
    </row>
    <row r="10246">
      <c r="A10246" s="18"/>
      <c r="D10246" s="13"/>
      <c r="E10246" s="14"/>
      <c r="F10246" s="18" t="str">
        <f t="shared" si="156"/>
        <v/>
      </c>
      <c r="G10246" s="19" t="str">
        <f t="shared" si="157"/>
        <v/>
      </c>
      <c r="H10246" s="14"/>
      <c r="I10246" s="14" t="str">
        <f t="shared" si="158"/>
        <v/>
      </c>
      <c r="K10246" t="str">
        <f t="shared" si="159"/>
        <v/>
      </c>
    </row>
    <row r="10247">
      <c r="A10247" s="18"/>
      <c r="D10247" s="13"/>
      <c r="E10247" s="14"/>
      <c r="F10247" s="18" t="str">
        <f t="shared" si="156"/>
        <v/>
      </c>
      <c r="G10247" s="19" t="str">
        <f t="shared" si="157"/>
        <v/>
      </c>
      <c r="H10247" s="14"/>
      <c r="I10247" s="14" t="str">
        <f t="shared" si="158"/>
        <v/>
      </c>
      <c r="K10247" t="str">
        <f t="shared" si="159"/>
        <v/>
      </c>
    </row>
    <row r="10248">
      <c r="A10248" s="18"/>
      <c r="D10248" s="13"/>
      <c r="E10248" s="14"/>
      <c r="F10248" s="18" t="str">
        <f t="shared" si="156"/>
        <v/>
      </c>
      <c r="G10248" s="19" t="str">
        <f t="shared" si="157"/>
        <v/>
      </c>
      <c r="H10248" s="14"/>
      <c r="I10248" s="14" t="str">
        <f t="shared" si="158"/>
        <v/>
      </c>
      <c r="K10248" t="str">
        <f t="shared" si="159"/>
        <v/>
      </c>
    </row>
    <row r="10249">
      <c r="A10249" s="18"/>
      <c r="D10249" s="13"/>
      <c r="E10249" s="14"/>
      <c r="F10249" s="18" t="str">
        <f t="shared" si="156"/>
        <v/>
      </c>
      <c r="G10249" s="19" t="str">
        <f t="shared" si="157"/>
        <v/>
      </c>
      <c r="H10249" s="14"/>
      <c r="I10249" s="14" t="str">
        <f t="shared" si="158"/>
        <v/>
      </c>
      <c r="K10249" t="str">
        <f t="shared" si="159"/>
        <v/>
      </c>
    </row>
    <row r="10250">
      <c r="A10250" s="18"/>
      <c r="D10250" s="13"/>
      <c r="E10250" s="14"/>
      <c r="F10250" s="18" t="str">
        <f t="shared" si="156"/>
        <v/>
      </c>
      <c r="G10250" s="19" t="str">
        <f t="shared" si="157"/>
        <v/>
      </c>
      <c r="H10250" s="14"/>
      <c r="I10250" s="14" t="str">
        <f t="shared" si="158"/>
        <v/>
      </c>
      <c r="K10250" t="str">
        <f t="shared" si="159"/>
        <v/>
      </c>
    </row>
    <row r="10251">
      <c r="A10251" s="18"/>
      <c r="D10251" s="13"/>
      <c r="E10251" s="14"/>
      <c r="F10251" s="18" t="str">
        <f t="shared" si="156"/>
        <v/>
      </c>
      <c r="G10251" s="19" t="str">
        <f t="shared" si="157"/>
        <v/>
      </c>
      <c r="H10251" s="14"/>
      <c r="I10251" s="14" t="str">
        <f t="shared" si="158"/>
        <v/>
      </c>
      <c r="K10251" t="str">
        <f t="shared" si="159"/>
        <v/>
      </c>
    </row>
    <row r="10252">
      <c r="A10252" s="18"/>
      <c r="D10252" s="13"/>
      <c r="E10252" s="14"/>
      <c r="F10252" s="18" t="str">
        <f t="shared" si="156"/>
        <v/>
      </c>
      <c r="G10252" s="19" t="str">
        <f t="shared" si="157"/>
        <v/>
      </c>
      <c r="H10252" s="14"/>
      <c r="I10252" s="14" t="str">
        <f t="shared" si="158"/>
        <v/>
      </c>
      <c r="K10252" t="str">
        <f t="shared" si="159"/>
        <v/>
      </c>
    </row>
    <row r="10253">
      <c r="A10253" s="18"/>
      <c r="D10253" s="13"/>
      <c r="E10253" s="14"/>
      <c r="F10253" s="18" t="str">
        <f t="shared" si="156"/>
        <v/>
      </c>
      <c r="G10253" s="19" t="str">
        <f t="shared" si="157"/>
        <v/>
      </c>
      <c r="H10253" s="14"/>
      <c r="I10253" s="14" t="str">
        <f t="shared" si="158"/>
        <v/>
      </c>
      <c r="K10253" t="str">
        <f t="shared" si="159"/>
        <v/>
      </c>
    </row>
    <row r="10254">
      <c r="A10254" s="18"/>
      <c r="D10254" s="13"/>
      <c r="E10254" s="14"/>
      <c r="F10254" s="18" t="str">
        <f t="shared" si="156"/>
        <v/>
      </c>
      <c r="G10254" s="19" t="str">
        <f t="shared" si="157"/>
        <v/>
      </c>
      <c r="H10254" s="14"/>
      <c r="I10254" s="14" t="str">
        <f t="shared" si="158"/>
        <v/>
      </c>
      <c r="K10254" t="str">
        <f t="shared" si="159"/>
        <v/>
      </c>
    </row>
    <row r="10255">
      <c r="A10255" s="18"/>
      <c r="D10255" s="13"/>
      <c r="E10255" s="14"/>
      <c r="F10255" s="18" t="str">
        <f t="shared" si="156"/>
        <v/>
      </c>
      <c r="G10255" s="19" t="str">
        <f t="shared" si="157"/>
        <v/>
      </c>
      <c r="H10255" s="14"/>
      <c r="I10255" s="14" t="str">
        <f t="shared" si="158"/>
        <v/>
      </c>
      <c r="K10255" t="str">
        <f t="shared" si="159"/>
        <v/>
      </c>
    </row>
    <row r="10256">
      <c r="A10256" s="18"/>
      <c r="D10256" s="13"/>
      <c r="E10256" s="14"/>
      <c r="F10256" s="18" t="str">
        <f t="shared" si="156"/>
        <v/>
      </c>
      <c r="G10256" s="19" t="str">
        <f t="shared" si="157"/>
        <v/>
      </c>
      <c r="H10256" s="14"/>
      <c r="I10256" s="14" t="str">
        <f t="shared" si="158"/>
        <v/>
      </c>
      <c r="K10256" t="str">
        <f t="shared" si="159"/>
        <v/>
      </c>
    </row>
    <row r="10257">
      <c r="A10257" s="18"/>
      <c r="D10257" s="13"/>
      <c r="E10257" s="14"/>
      <c r="F10257" s="18" t="str">
        <f t="shared" si="156"/>
        <v/>
      </c>
      <c r="G10257" s="19" t="str">
        <f t="shared" si="157"/>
        <v/>
      </c>
      <c r="H10257" s="14"/>
      <c r="I10257" s="14" t="str">
        <f t="shared" si="158"/>
        <v/>
      </c>
      <c r="K10257" t="str">
        <f t="shared" si="159"/>
        <v/>
      </c>
    </row>
    <row r="10258">
      <c r="A10258" s="18"/>
      <c r="D10258" s="13"/>
      <c r="E10258" s="14"/>
      <c r="F10258" s="18" t="str">
        <f t="shared" si="156"/>
        <v/>
      </c>
      <c r="G10258" s="19" t="str">
        <f t="shared" si="157"/>
        <v/>
      </c>
      <c r="H10258" s="14"/>
      <c r="I10258" s="14" t="str">
        <f t="shared" si="158"/>
        <v/>
      </c>
      <c r="K10258" t="str">
        <f t="shared" si="159"/>
        <v/>
      </c>
    </row>
    <row r="10259">
      <c r="A10259" s="18"/>
      <c r="D10259" s="13"/>
      <c r="E10259" s="14"/>
      <c r="F10259" s="18" t="str">
        <f t="shared" si="156"/>
        <v/>
      </c>
      <c r="G10259" s="19" t="str">
        <f t="shared" si="157"/>
        <v/>
      </c>
      <c r="H10259" s="14"/>
      <c r="I10259" s="14" t="str">
        <f t="shared" si="158"/>
        <v/>
      </c>
      <c r="K10259" t="str">
        <f t="shared" si="159"/>
        <v/>
      </c>
    </row>
    <row r="10260">
      <c r="A10260" s="18"/>
      <c r="D10260" s="13"/>
      <c r="E10260" s="14"/>
      <c r="F10260" s="18" t="str">
        <f t="shared" si="156"/>
        <v/>
      </c>
      <c r="G10260" s="19" t="str">
        <f t="shared" si="157"/>
        <v/>
      </c>
      <c r="H10260" s="14"/>
      <c r="I10260" s="14" t="str">
        <f t="shared" si="158"/>
        <v/>
      </c>
      <c r="K10260" t="str">
        <f t="shared" si="159"/>
        <v/>
      </c>
    </row>
    <row r="10261">
      <c r="A10261" s="18"/>
      <c r="D10261" s="13"/>
      <c r="E10261" s="14"/>
      <c r="F10261" s="18" t="str">
        <f t="shared" si="156"/>
        <v/>
      </c>
      <c r="G10261" s="19" t="str">
        <f t="shared" si="157"/>
        <v/>
      </c>
      <c r="H10261" s="14"/>
      <c r="I10261" s="14" t="str">
        <f t="shared" si="158"/>
        <v/>
      </c>
      <c r="K10261" t="str">
        <f t="shared" si="159"/>
        <v/>
      </c>
    </row>
    <row r="10262">
      <c r="A10262" s="18"/>
      <c r="D10262" s="13"/>
      <c r="E10262" s="14"/>
      <c r="F10262" s="18" t="str">
        <f t="shared" si="156"/>
        <v/>
      </c>
      <c r="G10262" s="19" t="str">
        <f t="shared" si="157"/>
        <v/>
      </c>
      <c r="H10262" s="14"/>
      <c r="I10262" s="14" t="str">
        <f t="shared" si="158"/>
        <v/>
      </c>
      <c r="K10262" t="str">
        <f t="shared" si="159"/>
        <v/>
      </c>
    </row>
    <row r="10263">
      <c r="A10263" s="18"/>
      <c r="D10263" s="13"/>
      <c r="E10263" s="14"/>
      <c r="F10263" s="18" t="str">
        <f t="shared" si="156"/>
        <v/>
      </c>
      <c r="G10263" s="19" t="str">
        <f t="shared" si="157"/>
        <v/>
      </c>
      <c r="H10263" s="14"/>
      <c r="I10263" s="14" t="str">
        <f t="shared" si="158"/>
        <v/>
      </c>
      <c r="K10263" t="str">
        <f t="shared" si="159"/>
        <v/>
      </c>
    </row>
    <row r="10264">
      <c r="A10264" s="18"/>
      <c r="D10264" s="13"/>
      <c r="E10264" s="14"/>
      <c r="F10264" s="18" t="str">
        <f t="shared" si="156"/>
        <v/>
      </c>
      <c r="G10264" s="19" t="str">
        <f t="shared" si="157"/>
        <v/>
      </c>
      <c r="H10264" s="14"/>
      <c r="I10264" s="14" t="str">
        <f t="shared" si="158"/>
        <v/>
      </c>
      <c r="K10264" t="str">
        <f t="shared" si="159"/>
        <v/>
      </c>
    </row>
    <row r="10265">
      <c r="A10265" s="18"/>
      <c r="D10265" s="13"/>
      <c r="E10265" s="14"/>
      <c r="F10265" s="18" t="str">
        <f t="shared" si="156"/>
        <v/>
      </c>
      <c r="G10265" s="19" t="str">
        <f t="shared" si="157"/>
        <v/>
      </c>
      <c r="H10265" s="14"/>
      <c r="I10265" s="14" t="str">
        <f t="shared" si="158"/>
        <v/>
      </c>
      <c r="K10265" t="str">
        <f t="shared" si="159"/>
        <v/>
      </c>
    </row>
    <row r="10266">
      <c r="A10266" s="18"/>
      <c r="D10266" s="13"/>
      <c r="E10266" s="14"/>
      <c r="F10266" s="18" t="str">
        <f t="shared" si="156"/>
        <v/>
      </c>
      <c r="G10266" s="19" t="str">
        <f t="shared" si="157"/>
        <v/>
      </c>
      <c r="H10266" s="14"/>
      <c r="I10266" s="14" t="str">
        <f t="shared" si="158"/>
        <v/>
      </c>
      <c r="K10266" t="str">
        <f t="shared" si="159"/>
        <v/>
      </c>
    </row>
    <row r="10267">
      <c r="A10267" s="18"/>
      <c r="D10267" s="13"/>
      <c r="E10267" s="14"/>
      <c r="F10267" s="18" t="str">
        <f t="shared" si="156"/>
        <v/>
      </c>
      <c r="G10267" s="19" t="str">
        <f t="shared" si="157"/>
        <v/>
      </c>
      <c r="H10267" s="14"/>
      <c r="I10267" s="14" t="str">
        <f t="shared" si="158"/>
        <v/>
      </c>
      <c r="K10267" t="str">
        <f t="shared" si="159"/>
        <v/>
      </c>
    </row>
    <row r="10268">
      <c r="A10268" s="18"/>
      <c r="D10268" s="13"/>
      <c r="E10268" s="14"/>
      <c r="F10268" s="18" t="str">
        <f t="shared" si="156"/>
        <v/>
      </c>
      <c r="G10268" s="19" t="str">
        <f t="shared" si="157"/>
        <v/>
      </c>
      <c r="H10268" s="14"/>
      <c r="I10268" s="14" t="str">
        <f t="shared" si="158"/>
        <v/>
      </c>
      <c r="K10268" t="str">
        <f t="shared" si="159"/>
        <v/>
      </c>
    </row>
    <row r="10269">
      <c r="A10269" s="18"/>
      <c r="D10269" s="13"/>
      <c r="E10269" s="14"/>
      <c r="F10269" s="18" t="str">
        <f t="shared" si="156"/>
        <v/>
      </c>
      <c r="G10269" s="19" t="str">
        <f t="shared" si="157"/>
        <v/>
      </c>
      <c r="H10269" s="14"/>
      <c r="I10269" s="14" t="str">
        <f t="shared" si="158"/>
        <v/>
      </c>
      <c r="K10269" t="str">
        <f t="shared" si="159"/>
        <v/>
      </c>
    </row>
    <row r="10270">
      <c r="A10270" s="18"/>
      <c r="D10270" s="13"/>
      <c r="E10270" s="14"/>
      <c r="F10270" s="18" t="str">
        <f t="shared" si="156"/>
        <v/>
      </c>
      <c r="G10270" s="19" t="str">
        <f t="shared" si="157"/>
        <v/>
      </c>
      <c r="H10270" s="14"/>
      <c r="I10270" s="14" t="str">
        <f t="shared" si="158"/>
        <v/>
      </c>
      <c r="K10270" t="str">
        <f t="shared" si="159"/>
        <v/>
      </c>
    </row>
    <row r="10271">
      <c r="A10271" s="18"/>
      <c r="D10271" s="13"/>
      <c r="E10271" s="14"/>
      <c r="F10271" s="18" t="str">
        <f t="shared" si="156"/>
        <v/>
      </c>
      <c r="G10271" s="19" t="str">
        <f t="shared" si="157"/>
        <v/>
      </c>
      <c r="H10271" s="14"/>
      <c r="I10271" s="14" t="str">
        <f t="shared" si="158"/>
        <v/>
      </c>
      <c r="K10271" t="str">
        <f t="shared" si="159"/>
        <v/>
      </c>
    </row>
    <row r="10272">
      <c r="A10272" s="18"/>
      <c r="D10272" s="13"/>
      <c r="E10272" s="14"/>
      <c r="F10272" s="18" t="str">
        <f t="shared" si="156"/>
        <v/>
      </c>
      <c r="G10272" s="19" t="str">
        <f t="shared" si="157"/>
        <v/>
      </c>
      <c r="H10272" s="14"/>
      <c r="I10272" s="14" t="str">
        <f t="shared" si="158"/>
        <v/>
      </c>
      <c r="K10272" t="str">
        <f t="shared" si="159"/>
        <v/>
      </c>
    </row>
    <row r="10273">
      <c r="A10273" s="18"/>
      <c r="D10273" s="13"/>
      <c r="E10273" s="14"/>
      <c r="F10273" s="18" t="str">
        <f t="shared" si="156"/>
        <v/>
      </c>
      <c r="G10273" s="19" t="str">
        <f t="shared" si="157"/>
        <v/>
      </c>
      <c r="H10273" s="14"/>
      <c r="I10273" s="14" t="str">
        <f t="shared" si="158"/>
        <v/>
      </c>
      <c r="K10273" t="str">
        <f t="shared" si="159"/>
        <v/>
      </c>
    </row>
    <row r="10274">
      <c r="A10274" s="18"/>
      <c r="D10274" s="13"/>
      <c r="E10274" s="14"/>
      <c r="F10274" s="18" t="str">
        <f t="shared" si="156"/>
        <v/>
      </c>
      <c r="G10274" s="19" t="str">
        <f t="shared" si="157"/>
        <v/>
      </c>
      <c r="H10274" s="14"/>
      <c r="I10274" s="14" t="str">
        <f t="shared" si="158"/>
        <v/>
      </c>
      <c r="K10274" t="str">
        <f t="shared" si="159"/>
        <v/>
      </c>
    </row>
    <row r="10275">
      <c r="A10275" s="18"/>
      <c r="D10275" s="13"/>
      <c r="E10275" s="14"/>
      <c r="F10275" s="18" t="str">
        <f t="shared" si="156"/>
        <v/>
      </c>
      <c r="G10275" s="19" t="str">
        <f t="shared" si="157"/>
        <v/>
      </c>
      <c r="H10275" s="14"/>
      <c r="I10275" s="14" t="str">
        <f t="shared" si="158"/>
        <v/>
      </c>
      <c r="K10275" t="str">
        <f t="shared" si="159"/>
        <v/>
      </c>
    </row>
    <row r="10276">
      <c r="A10276" s="18"/>
      <c r="D10276" s="13"/>
      <c r="E10276" s="14"/>
      <c r="F10276" s="18" t="str">
        <f t="shared" si="156"/>
        <v/>
      </c>
      <c r="G10276" s="19" t="str">
        <f t="shared" si="157"/>
        <v/>
      </c>
      <c r="H10276" s="14"/>
      <c r="I10276" s="14" t="str">
        <f t="shared" si="158"/>
        <v/>
      </c>
      <c r="K10276" t="str">
        <f t="shared" si="159"/>
        <v/>
      </c>
    </row>
    <row r="10277">
      <c r="A10277" s="18"/>
      <c r="D10277" s="13"/>
      <c r="E10277" s="14"/>
      <c r="F10277" s="18" t="str">
        <f t="shared" si="156"/>
        <v/>
      </c>
      <c r="G10277" s="19" t="str">
        <f t="shared" si="157"/>
        <v/>
      </c>
      <c r="H10277" s="14"/>
      <c r="I10277" s="14" t="str">
        <f t="shared" si="158"/>
        <v/>
      </c>
      <c r="K10277" t="str">
        <f t="shared" si="159"/>
        <v/>
      </c>
    </row>
    <row r="10278">
      <c r="A10278" s="18"/>
      <c r="D10278" s="13"/>
      <c r="E10278" s="14"/>
      <c r="F10278" s="18" t="str">
        <f t="shared" si="156"/>
        <v/>
      </c>
      <c r="G10278" s="19" t="str">
        <f t="shared" si="157"/>
        <v/>
      </c>
      <c r="H10278" s="14"/>
      <c r="I10278" s="14" t="str">
        <f t="shared" si="158"/>
        <v/>
      </c>
      <c r="K10278" t="str">
        <f t="shared" si="159"/>
        <v/>
      </c>
    </row>
    <row r="10279">
      <c r="A10279" s="18"/>
      <c r="D10279" s="13"/>
      <c r="E10279" s="14"/>
      <c r="F10279" s="18" t="str">
        <f t="shared" si="156"/>
        <v/>
      </c>
      <c r="G10279" s="19" t="str">
        <f t="shared" si="157"/>
        <v/>
      </c>
      <c r="H10279" s="14"/>
      <c r="I10279" s="14" t="str">
        <f t="shared" si="158"/>
        <v/>
      </c>
      <c r="K10279" t="str">
        <f t="shared" si="159"/>
        <v/>
      </c>
    </row>
    <row r="10280">
      <c r="A10280" s="18"/>
      <c r="D10280" s="13"/>
      <c r="E10280" s="14"/>
      <c r="F10280" s="18" t="str">
        <f t="shared" si="156"/>
        <v/>
      </c>
      <c r="G10280" s="19" t="str">
        <f t="shared" si="157"/>
        <v/>
      </c>
      <c r="H10280" s="14"/>
      <c r="I10280" s="14" t="str">
        <f t="shared" si="158"/>
        <v/>
      </c>
      <c r="K10280" t="str">
        <f t="shared" si="159"/>
        <v/>
      </c>
    </row>
    <row r="10281">
      <c r="A10281" s="18"/>
      <c r="D10281" s="13"/>
      <c r="E10281" s="14"/>
      <c r="F10281" s="18" t="str">
        <f t="shared" si="156"/>
        <v/>
      </c>
      <c r="G10281" s="19" t="str">
        <f t="shared" si="157"/>
        <v/>
      </c>
      <c r="H10281" s="14"/>
      <c r="I10281" s="14" t="str">
        <f t="shared" si="158"/>
        <v/>
      </c>
      <c r="K10281" t="str">
        <f t="shared" si="159"/>
        <v/>
      </c>
    </row>
    <row r="10282">
      <c r="A10282" s="18"/>
      <c r="D10282" s="13"/>
      <c r="E10282" s="14"/>
      <c r="F10282" s="18" t="str">
        <f t="shared" si="156"/>
        <v/>
      </c>
      <c r="G10282" s="19" t="str">
        <f t="shared" si="157"/>
        <v/>
      </c>
      <c r="H10282" s="14"/>
      <c r="I10282" s="14" t="str">
        <f t="shared" si="158"/>
        <v/>
      </c>
      <c r="K10282" t="str">
        <f t="shared" si="159"/>
        <v/>
      </c>
    </row>
    <row r="10283">
      <c r="A10283" s="18"/>
      <c r="D10283" s="13"/>
      <c r="E10283" s="14"/>
      <c r="F10283" s="18" t="str">
        <f t="shared" si="156"/>
        <v/>
      </c>
      <c r="G10283" s="19" t="str">
        <f t="shared" si="157"/>
        <v/>
      </c>
      <c r="H10283" s="14"/>
      <c r="I10283" s="14" t="str">
        <f t="shared" si="158"/>
        <v/>
      </c>
      <c r="K10283" t="str">
        <f t="shared" si="159"/>
        <v/>
      </c>
    </row>
    <row r="10284">
      <c r="A10284" s="18"/>
      <c r="D10284" s="13"/>
      <c r="E10284" s="14"/>
      <c r="F10284" s="18" t="str">
        <f t="shared" si="156"/>
        <v/>
      </c>
      <c r="G10284" s="19" t="str">
        <f t="shared" si="157"/>
        <v/>
      </c>
      <c r="H10284" s="14"/>
      <c r="I10284" s="14" t="str">
        <f t="shared" si="158"/>
        <v/>
      </c>
      <c r="K10284" t="str">
        <f t="shared" si="159"/>
        <v/>
      </c>
    </row>
    <row r="10285">
      <c r="A10285" s="18"/>
      <c r="D10285" s="13"/>
      <c r="E10285" s="14"/>
      <c r="F10285" s="18" t="str">
        <f t="shared" si="156"/>
        <v/>
      </c>
      <c r="G10285" s="19" t="str">
        <f t="shared" si="157"/>
        <v/>
      </c>
      <c r="H10285" s="14"/>
      <c r="I10285" s="14" t="str">
        <f t="shared" si="158"/>
        <v/>
      </c>
      <c r="K10285" t="str">
        <f t="shared" si="159"/>
        <v/>
      </c>
    </row>
    <row r="10286">
      <c r="A10286" s="18"/>
      <c r="D10286" s="13"/>
      <c r="E10286" s="14"/>
      <c r="F10286" s="18" t="str">
        <f t="shared" si="156"/>
        <v/>
      </c>
      <c r="G10286" s="19" t="str">
        <f t="shared" si="157"/>
        <v/>
      </c>
      <c r="H10286" s="14"/>
      <c r="I10286" s="14" t="str">
        <f t="shared" si="158"/>
        <v/>
      </c>
      <c r="K10286" t="str">
        <f t="shared" si="159"/>
        <v/>
      </c>
    </row>
    <row r="10287">
      <c r="A10287" s="18"/>
      <c r="D10287" s="13"/>
      <c r="E10287" s="14"/>
      <c r="F10287" s="18" t="str">
        <f t="shared" si="156"/>
        <v/>
      </c>
      <c r="G10287" s="19" t="str">
        <f t="shared" si="157"/>
        <v/>
      </c>
      <c r="H10287" s="14"/>
      <c r="I10287" s="14" t="str">
        <f t="shared" si="158"/>
        <v/>
      </c>
      <c r="K10287" t="str">
        <f t="shared" si="159"/>
        <v/>
      </c>
    </row>
    <row r="10288">
      <c r="A10288" s="18"/>
      <c r="D10288" s="13"/>
      <c r="E10288" s="14"/>
      <c r="F10288" s="18" t="str">
        <f t="shared" si="156"/>
        <v/>
      </c>
      <c r="G10288" s="19" t="str">
        <f t="shared" si="157"/>
        <v/>
      </c>
      <c r="H10288" s="14"/>
      <c r="I10288" s="14" t="str">
        <f t="shared" si="158"/>
        <v/>
      </c>
      <c r="K10288" t="str">
        <f t="shared" si="159"/>
        <v/>
      </c>
    </row>
    <row r="10289">
      <c r="A10289" s="18"/>
      <c r="D10289" s="13"/>
      <c r="E10289" s="14"/>
      <c r="F10289" s="18" t="str">
        <f t="shared" si="156"/>
        <v/>
      </c>
      <c r="G10289" s="19" t="str">
        <f t="shared" si="157"/>
        <v/>
      </c>
      <c r="H10289" s="14"/>
      <c r="I10289" s="14" t="str">
        <f t="shared" si="158"/>
        <v/>
      </c>
      <c r="K10289" t="str">
        <f t="shared" si="159"/>
        <v/>
      </c>
    </row>
    <row r="10290">
      <c r="A10290" s="18"/>
      <c r="D10290" s="13"/>
      <c r="E10290" s="14"/>
      <c r="F10290" s="18" t="str">
        <f t="shared" si="156"/>
        <v/>
      </c>
      <c r="G10290" s="19" t="str">
        <f t="shared" si="157"/>
        <v/>
      </c>
      <c r="H10290" s="14"/>
      <c r="I10290" s="14" t="str">
        <f t="shared" si="158"/>
        <v/>
      </c>
      <c r="K10290" t="str">
        <f t="shared" si="159"/>
        <v/>
      </c>
    </row>
    <row r="10291">
      <c r="A10291" s="18"/>
      <c r="D10291" s="13"/>
      <c r="E10291" s="14"/>
      <c r="F10291" s="18" t="str">
        <f t="shared" si="156"/>
        <v/>
      </c>
      <c r="G10291" s="19" t="str">
        <f t="shared" si="157"/>
        <v/>
      </c>
      <c r="H10291" s="14"/>
      <c r="I10291" s="14" t="str">
        <f t="shared" si="158"/>
        <v/>
      </c>
      <c r="K10291" t="str">
        <f t="shared" si="159"/>
        <v/>
      </c>
    </row>
    <row r="10292">
      <c r="A10292" s="18"/>
      <c r="D10292" s="13"/>
      <c r="E10292" s="14"/>
      <c r="F10292" s="18" t="str">
        <f t="shared" si="156"/>
        <v/>
      </c>
      <c r="G10292" s="19" t="str">
        <f t="shared" si="157"/>
        <v/>
      </c>
      <c r="H10292" s="14"/>
      <c r="I10292" s="14" t="str">
        <f t="shared" si="158"/>
        <v/>
      </c>
      <c r="K10292" t="str">
        <f t="shared" si="159"/>
        <v/>
      </c>
    </row>
    <row r="10293">
      <c r="A10293" s="18"/>
      <c r="D10293" s="13"/>
      <c r="E10293" s="14"/>
      <c r="F10293" s="18" t="str">
        <f t="shared" si="156"/>
        <v/>
      </c>
      <c r="G10293" s="19" t="str">
        <f t="shared" si="157"/>
        <v/>
      </c>
      <c r="H10293" s="14"/>
      <c r="I10293" s="14" t="str">
        <f t="shared" si="158"/>
        <v/>
      </c>
      <c r="K10293" t="str">
        <f t="shared" si="159"/>
        <v/>
      </c>
    </row>
    <row r="10294">
      <c r="A10294" s="18"/>
      <c r="D10294" s="13"/>
      <c r="E10294" s="14"/>
      <c r="F10294" s="18" t="str">
        <f t="shared" si="156"/>
        <v/>
      </c>
      <c r="G10294" s="19" t="str">
        <f t="shared" si="157"/>
        <v/>
      </c>
      <c r="H10294" s="14"/>
      <c r="I10294" s="14" t="str">
        <f t="shared" si="158"/>
        <v/>
      </c>
      <c r="K10294" t="str">
        <f t="shared" si="159"/>
        <v/>
      </c>
    </row>
    <row r="10295">
      <c r="A10295" s="18"/>
      <c r="D10295" s="13"/>
      <c r="E10295" s="14"/>
      <c r="F10295" s="18" t="str">
        <f t="shared" si="156"/>
        <v/>
      </c>
      <c r="G10295" s="19" t="str">
        <f t="shared" si="157"/>
        <v/>
      </c>
      <c r="H10295" s="14"/>
      <c r="I10295" s="14" t="str">
        <f t="shared" si="158"/>
        <v/>
      </c>
      <c r="K10295" t="str">
        <f t="shared" si="159"/>
        <v/>
      </c>
    </row>
    <row r="10296">
      <c r="A10296" s="18"/>
      <c r="D10296" s="13"/>
      <c r="E10296" s="14"/>
      <c r="F10296" s="18" t="str">
        <f t="shared" si="156"/>
        <v/>
      </c>
      <c r="G10296" s="19" t="str">
        <f t="shared" si="157"/>
        <v/>
      </c>
      <c r="H10296" s="14"/>
      <c r="I10296" s="14" t="str">
        <f t="shared" si="158"/>
        <v/>
      </c>
      <c r="K10296" t="str">
        <f t="shared" si="159"/>
        <v/>
      </c>
    </row>
    <row r="10297">
      <c r="A10297" s="18"/>
      <c r="D10297" s="13"/>
      <c r="E10297" s="14"/>
      <c r="F10297" s="18" t="str">
        <f t="shared" si="156"/>
        <v/>
      </c>
      <c r="G10297" s="19" t="str">
        <f t="shared" si="157"/>
        <v/>
      </c>
      <c r="H10297" s="14"/>
      <c r="I10297" s="14" t="str">
        <f t="shared" si="158"/>
        <v/>
      </c>
      <c r="K10297" t="str">
        <f t="shared" si="159"/>
        <v/>
      </c>
    </row>
    <row r="10298">
      <c r="A10298" s="18"/>
      <c r="D10298" s="13"/>
      <c r="E10298" s="14"/>
      <c r="F10298" s="18" t="str">
        <f t="shared" si="156"/>
        <v/>
      </c>
      <c r="G10298" s="19" t="str">
        <f t="shared" si="157"/>
        <v/>
      </c>
      <c r="H10298" s="14"/>
      <c r="I10298" s="14" t="str">
        <f t="shared" si="158"/>
        <v/>
      </c>
      <c r="K10298" t="str">
        <f t="shared" si="159"/>
        <v/>
      </c>
    </row>
    <row r="10299">
      <c r="A10299" s="18"/>
      <c r="D10299" s="13"/>
      <c r="E10299" s="14"/>
      <c r="F10299" s="18" t="str">
        <f t="shared" si="156"/>
        <v/>
      </c>
      <c r="G10299" s="19" t="str">
        <f t="shared" si="157"/>
        <v/>
      </c>
      <c r="H10299" s="14"/>
      <c r="I10299" s="14" t="str">
        <f t="shared" si="158"/>
        <v/>
      </c>
      <c r="K10299" t="str">
        <f t="shared" si="159"/>
        <v/>
      </c>
    </row>
    <row r="10300">
      <c r="A10300" s="18"/>
      <c r="D10300" s="13"/>
      <c r="E10300" s="14"/>
      <c r="F10300" s="18" t="str">
        <f t="shared" si="156"/>
        <v/>
      </c>
      <c r="G10300" s="19" t="str">
        <f t="shared" si="157"/>
        <v/>
      </c>
      <c r="H10300" s="14"/>
      <c r="I10300" s="14" t="str">
        <f t="shared" si="158"/>
        <v/>
      </c>
      <c r="K10300" t="str">
        <f t="shared" si="159"/>
        <v/>
      </c>
    </row>
    <row r="10301">
      <c r="A10301" s="18"/>
      <c r="D10301" s="13"/>
      <c r="E10301" s="14"/>
      <c r="F10301" s="18" t="str">
        <f t="shared" si="156"/>
        <v/>
      </c>
      <c r="G10301" s="19" t="str">
        <f t="shared" si="157"/>
        <v/>
      </c>
      <c r="H10301" s="14"/>
      <c r="I10301" s="14" t="str">
        <f t="shared" si="158"/>
        <v/>
      </c>
      <c r="K10301" t="str">
        <f t="shared" si="159"/>
        <v/>
      </c>
    </row>
    <row r="10302">
      <c r="A10302" s="18"/>
      <c r="D10302" s="13"/>
      <c r="E10302" s="14"/>
      <c r="F10302" s="18" t="str">
        <f t="shared" si="156"/>
        <v/>
      </c>
      <c r="G10302" s="19" t="str">
        <f t="shared" si="157"/>
        <v/>
      </c>
      <c r="H10302" s="14"/>
      <c r="I10302" s="14" t="str">
        <f t="shared" si="158"/>
        <v/>
      </c>
      <c r="K10302" t="str">
        <f t="shared" si="159"/>
        <v/>
      </c>
    </row>
    <row r="10303">
      <c r="A10303" s="18"/>
      <c r="D10303" s="13"/>
      <c r="E10303" s="14"/>
      <c r="F10303" s="18" t="str">
        <f t="shared" si="156"/>
        <v/>
      </c>
      <c r="G10303" s="19" t="str">
        <f t="shared" si="157"/>
        <v/>
      </c>
      <c r="H10303" s="14"/>
      <c r="I10303" s="14" t="str">
        <f t="shared" si="158"/>
        <v/>
      </c>
      <c r="K10303" t="str">
        <f t="shared" si="159"/>
        <v/>
      </c>
    </row>
    <row r="10304">
      <c r="A10304" s="18"/>
      <c r="D10304" s="13"/>
      <c r="E10304" s="14"/>
      <c r="F10304" s="18" t="str">
        <f t="shared" si="156"/>
        <v/>
      </c>
      <c r="G10304" s="19" t="str">
        <f t="shared" si="157"/>
        <v/>
      </c>
      <c r="H10304" s="14"/>
      <c r="I10304" s="14" t="str">
        <f t="shared" si="158"/>
        <v/>
      </c>
      <c r="K10304" t="str">
        <f t="shared" si="159"/>
        <v/>
      </c>
    </row>
    <row r="10305">
      <c r="A10305" s="18"/>
      <c r="D10305" s="13"/>
      <c r="E10305" s="14"/>
      <c r="F10305" s="18" t="str">
        <f t="shared" si="156"/>
        <v/>
      </c>
      <c r="G10305" s="19" t="str">
        <f t="shared" si="157"/>
        <v/>
      </c>
      <c r="H10305" s="14"/>
      <c r="I10305" s="14" t="str">
        <f t="shared" si="158"/>
        <v/>
      </c>
      <c r="K10305" t="str">
        <f t="shared" si="159"/>
        <v/>
      </c>
    </row>
    <row r="10306">
      <c r="A10306" s="18"/>
      <c r="D10306" s="13"/>
      <c r="E10306" s="14"/>
      <c r="F10306" s="18" t="str">
        <f t="shared" si="156"/>
        <v/>
      </c>
      <c r="G10306" s="19" t="str">
        <f t="shared" si="157"/>
        <v/>
      </c>
      <c r="H10306" s="14"/>
      <c r="I10306" s="14" t="str">
        <f t="shared" si="158"/>
        <v/>
      </c>
      <c r="K10306" t="str">
        <f t="shared" si="159"/>
        <v/>
      </c>
    </row>
    <row r="10307">
      <c r="A10307" s="18"/>
      <c r="D10307" s="13"/>
      <c r="E10307" s="14"/>
      <c r="F10307" s="18" t="str">
        <f t="shared" si="156"/>
        <v/>
      </c>
      <c r="G10307" s="19" t="str">
        <f t="shared" si="157"/>
        <v/>
      </c>
      <c r="H10307" s="14"/>
      <c r="I10307" s="14" t="str">
        <f t="shared" si="158"/>
        <v/>
      </c>
      <c r="K10307" t="str">
        <f t="shared" si="159"/>
        <v/>
      </c>
    </row>
    <row r="10308">
      <c r="A10308" s="18"/>
      <c r="D10308" s="13"/>
      <c r="E10308" s="14"/>
      <c r="F10308" s="18" t="str">
        <f t="shared" si="156"/>
        <v/>
      </c>
      <c r="G10308" s="19" t="str">
        <f t="shared" si="157"/>
        <v/>
      </c>
      <c r="H10308" s="14"/>
      <c r="I10308" s="14" t="str">
        <f t="shared" si="158"/>
        <v/>
      </c>
      <c r="K10308" t="str">
        <f t="shared" si="159"/>
        <v/>
      </c>
    </row>
    <row r="10309">
      <c r="A10309" s="18"/>
      <c r="D10309" s="13"/>
      <c r="E10309" s="14"/>
      <c r="F10309" s="18" t="str">
        <f t="shared" si="156"/>
        <v/>
      </c>
      <c r="G10309" s="19" t="str">
        <f t="shared" si="157"/>
        <v/>
      </c>
      <c r="H10309" s="14"/>
      <c r="I10309" s="14" t="str">
        <f t="shared" si="158"/>
        <v/>
      </c>
      <c r="K10309" t="str">
        <f t="shared" si="159"/>
        <v/>
      </c>
    </row>
    <row r="10310">
      <c r="A10310" s="18"/>
      <c r="D10310" s="13"/>
      <c r="E10310" s="14"/>
      <c r="F10310" s="18" t="str">
        <f t="shared" si="156"/>
        <v/>
      </c>
      <c r="G10310" s="19" t="str">
        <f t="shared" si="157"/>
        <v/>
      </c>
      <c r="H10310" s="14"/>
      <c r="I10310" s="14" t="str">
        <f t="shared" si="158"/>
        <v/>
      </c>
      <c r="K10310" t="str">
        <f t="shared" si="159"/>
        <v/>
      </c>
    </row>
    <row r="10311">
      <c r="A10311" s="18"/>
      <c r="D10311" s="13"/>
      <c r="E10311" s="14"/>
      <c r="F10311" s="18" t="str">
        <f t="shared" si="156"/>
        <v/>
      </c>
      <c r="G10311" s="19" t="str">
        <f t="shared" si="157"/>
        <v/>
      </c>
      <c r="H10311" s="14"/>
      <c r="I10311" s="14" t="str">
        <f t="shared" si="158"/>
        <v/>
      </c>
      <c r="K10311" t="str">
        <f t="shared" si="159"/>
        <v/>
      </c>
    </row>
    <row r="10312">
      <c r="A10312" s="18"/>
      <c r="D10312" s="13"/>
      <c r="E10312" s="14"/>
      <c r="F10312" s="18" t="str">
        <f t="shared" si="156"/>
        <v/>
      </c>
      <c r="G10312" s="19" t="str">
        <f t="shared" si="157"/>
        <v/>
      </c>
      <c r="H10312" s="14"/>
      <c r="I10312" s="14" t="str">
        <f t="shared" si="158"/>
        <v/>
      </c>
      <c r="K10312" t="str">
        <f t="shared" si="159"/>
        <v/>
      </c>
    </row>
    <row r="10313">
      <c r="A10313" s="18"/>
      <c r="D10313" s="13"/>
      <c r="E10313" s="14"/>
      <c r="F10313" s="18" t="str">
        <f t="shared" si="156"/>
        <v/>
      </c>
      <c r="G10313" s="19" t="str">
        <f t="shared" si="157"/>
        <v/>
      </c>
      <c r="H10313" s="14"/>
      <c r="I10313" s="14" t="str">
        <f t="shared" si="158"/>
        <v/>
      </c>
      <c r="K10313" t="str">
        <f t="shared" si="159"/>
        <v/>
      </c>
    </row>
    <row r="10314">
      <c r="A10314" s="18"/>
      <c r="D10314" s="13"/>
      <c r="E10314" s="14"/>
      <c r="F10314" s="18" t="str">
        <f t="shared" si="156"/>
        <v/>
      </c>
      <c r="G10314" s="19" t="str">
        <f t="shared" si="157"/>
        <v/>
      </c>
      <c r="H10314" s="14"/>
      <c r="I10314" s="14" t="str">
        <f t="shared" si="158"/>
        <v/>
      </c>
      <c r="K10314" t="str">
        <f t="shared" si="159"/>
        <v/>
      </c>
    </row>
    <row r="10315">
      <c r="A10315" s="18"/>
      <c r="D10315" s="13"/>
      <c r="E10315" s="14"/>
      <c r="F10315" s="18" t="str">
        <f t="shared" si="156"/>
        <v/>
      </c>
      <c r="G10315" s="19" t="str">
        <f t="shared" si="157"/>
        <v/>
      </c>
      <c r="H10315" s="14"/>
      <c r="I10315" s="14" t="str">
        <f t="shared" si="158"/>
        <v/>
      </c>
      <c r="K10315" t="str">
        <f t="shared" si="159"/>
        <v/>
      </c>
    </row>
    <row r="10316">
      <c r="A10316" s="18"/>
      <c r="D10316" s="13"/>
      <c r="E10316" s="14"/>
      <c r="F10316" s="18" t="str">
        <f t="shared" si="156"/>
        <v/>
      </c>
      <c r="G10316" s="19" t="str">
        <f t="shared" si="157"/>
        <v/>
      </c>
      <c r="H10316" s="14"/>
      <c r="I10316" s="14" t="str">
        <f t="shared" si="158"/>
        <v/>
      </c>
      <c r="K10316" t="str">
        <f t="shared" si="159"/>
        <v/>
      </c>
    </row>
    <row r="10317">
      <c r="A10317" s="18"/>
      <c r="D10317" s="13"/>
      <c r="E10317" s="14"/>
      <c r="F10317" s="18" t="str">
        <f t="shared" si="156"/>
        <v/>
      </c>
      <c r="G10317" s="19" t="str">
        <f t="shared" si="157"/>
        <v/>
      </c>
      <c r="H10317" s="14"/>
      <c r="I10317" s="14" t="str">
        <f t="shared" si="158"/>
        <v/>
      </c>
      <c r="K10317" t="str">
        <f t="shared" si="159"/>
        <v/>
      </c>
    </row>
    <row r="10318">
      <c r="A10318" s="18"/>
      <c r="D10318" s="13"/>
      <c r="E10318" s="14"/>
      <c r="F10318" s="18" t="str">
        <f t="shared" si="156"/>
        <v/>
      </c>
      <c r="G10318" s="19" t="str">
        <f t="shared" si="157"/>
        <v/>
      </c>
      <c r="H10318" s="14"/>
      <c r="I10318" s="14" t="str">
        <f t="shared" si="158"/>
        <v/>
      </c>
      <c r="K10318" t="str">
        <f t="shared" si="159"/>
        <v/>
      </c>
    </row>
    <row r="10319">
      <c r="A10319" s="18"/>
      <c r="D10319" s="13"/>
      <c r="E10319" s="14"/>
      <c r="F10319" s="18" t="str">
        <f t="shared" si="156"/>
        <v/>
      </c>
      <c r="G10319" s="19" t="str">
        <f t="shared" si="157"/>
        <v/>
      </c>
      <c r="H10319" s="14"/>
      <c r="I10319" s="14" t="str">
        <f t="shared" si="158"/>
        <v/>
      </c>
      <c r="K10319" t="str">
        <f t="shared" si="159"/>
        <v/>
      </c>
    </row>
    <row r="10320">
      <c r="A10320" s="18"/>
      <c r="D10320" s="13"/>
      <c r="E10320" s="14"/>
      <c r="F10320" s="18" t="str">
        <f t="shared" si="156"/>
        <v/>
      </c>
      <c r="G10320" s="19" t="str">
        <f t="shared" si="157"/>
        <v/>
      </c>
      <c r="H10320" s="14"/>
      <c r="I10320" s="14" t="str">
        <f t="shared" si="158"/>
        <v/>
      </c>
      <c r="K10320" t="str">
        <f t="shared" si="159"/>
        <v/>
      </c>
    </row>
    <row r="10321">
      <c r="A10321" s="18"/>
      <c r="D10321" s="13"/>
      <c r="E10321" s="14"/>
      <c r="F10321" s="18" t="str">
        <f t="shared" si="156"/>
        <v/>
      </c>
      <c r="G10321" s="19" t="str">
        <f t="shared" si="157"/>
        <v/>
      </c>
      <c r="H10321" s="14"/>
      <c r="I10321" s="14" t="str">
        <f t="shared" si="158"/>
        <v/>
      </c>
      <c r="K10321" t="str">
        <f t="shared" si="159"/>
        <v/>
      </c>
    </row>
    <row r="10322">
      <c r="A10322" s="18"/>
      <c r="D10322" s="13"/>
      <c r="E10322" s="14"/>
      <c r="F10322" s="18" t="str">
        <f t="shared" si="156"/>
        <v/>
      </c>
      <c r="G10322" s="19" t="str">
        <f t="shared" si="157"/>
        <v/>
      </c>
      <c r="H10322" s="14"/>
      <c r="I10322" s="14" t="str">
        <f t="shared" si="158"/>
        <v/>
      </c>
      <c r="K10322" t="str">
        <f t="shared" si="159"/>
        <v/>
      </c>
    </row>
    <row r="10323">
      <c r="A10323" s="18"/>
      <c r="D10323" s="13"/>
      <c r="E10323" s="14"/>
      <c r="F10323" s="18" t="str">
        <f t="shared" si="156"/>
        <v/>
      </c>
      <c r="G10323" s="19" t="str">
        <f t="shared" si="157"/>
        <v/>
      </c>
      <c r="H10323" s="14"/>
      <c r="I10323" s="14" t="str">
        <f t="shared" si="158"/>
        <v/>
      </c>
      <c r="K10323" t="str">
        <f t="shared" si="159"/>
        <v/>
      </c>
    </row>
    <row r="10324">
      <c r="A10324" s="18"/>
      <c r="D10324" s="13"/>
      <c r="E10324" s="14"/>
      <c r="F10324" s="18" t="str">
        <f t="shared" si="156"/>
        <v/>
      </c>
      <c r="G10324" s="19" t="str">
        <f t="shared" si="157"/>
        <v/>
      </c>
      <c r="H10324" s="14"/>
      <c r="I10324" s="14" t="str">
        <f t="shared" si="158"/>
        <v/>
      </c>
      <c r="K10324" t="str">
        <f t="shared" si="159"/>
        <v/>
      </c>
    </row>
    <row r="10325">
      <c r="A10325" s="18"/>
      <c r="D10325" s="13"/>
      <c r="E10325" s="14"/>
      <c r="F10325" s="18" t="str">
        <f t="shared" si="156"/>
        <v/>
      </c>
      <c r="G10325" s="19" t="str">
        <f t="shared" si="157"/>
        <v/>
      </c>
      <c r="H10325" s="14"/>
      <c r="I10325" s="14" t="str">
        <f t="shared" si="158"/>
        <v/>
      </c>
      <c r="K10325" t="str">
        <f t="shared" si="159"/>
        <v/>
      </c>
    </row>
    <row r="10326">
      <c r="A10326" s="18"/>
      <c r="D10326" s="13"/>
      <c r="E10326" s="14"/>
      <c r="F10326" s="18" t="str">
        <f t="shared" si="156"/>
        <v/>
      </c>
      <c r="G10326" s="19" t="str">
        <f t="shared" si="157"/>
        <v/>
      </c>
      <c r="H10326" s="14"/>
      <c r="I10326" s="14" t="str">
        <f t="shared" si="158"/>
        <v/>
      </c>
      <c r="K10326" t="str">
        <f t="shared" si="159"/>
        <v/>
      </c>
    </row>
    <row r="10327">
      <c r="A10327" s="18"/>
      <c r="D10327" s="13"/>
      <c r="E10327" s="14"/>
      <c r="F10327" s="18" t="str">
        <f t="shared" si="156"/>
        <v/>
      </c>
      <c r="G10327" s="19" t="str">
        <f t="shared" si="157"/>
        <v/>
      </c>
      <c r="H10327" s="14"/>
      <c r="I10327" s="14" t="str">
        <f t="shared" si="158"/>
        <v/>
      </c>
      <c r="K10327" t="str">
        <f t="shared" si="159"/>
        <v/>
      </c>
    </row>
    <row r="10328">
      <c r="A10328" s="18"/>
      <c r="D10328" s="13"/>
      <c r="E10328" s="14"/>
      <c r="F10328" s="18" t="str">
        <f t="shared" si="156"/>
        <v/>
      </c>
      <c r="G10328" s="19" t="str">
        <f t="shared" si="157"/>
        <v/>
      </c>
      <c r="H10328" s="14"/>
      <c r="I10328" s="14" t="str">
        <f t="shared" si="158"/>
        <v/>
      </c>
      <c r="K10328" t="str">
        <f t="shared" si="159"/>
        <v/>
      </c>
    </row>
    <row r="10329">
      <c r="A10329" s="18"/>
      <c r="D10329" s="13"/>
      <c r="E10329" s="14"/>
      <c r="F10329" s="18" t="str">
        <f t="shared" si="156"/>
        <v/>
      </c>
      <c r="G10329" s="19" t="str">
        <f t="shared" si="157"/>
        <v/>
      </c>
      <c r="H10329" s="14"/>
      <c r="I10329" s="14" t="str">
        <f t="shared" si="158"/>
        <v/>
      </c>
      <c r="K10329" t="str">
        <f t="shared" si="159"/>
        <v/>
      </c>
    </row>
    <row r="10330">
      <c r="A10330" s="18"/>
      <c r="D10330" s="13"/>
      <c r="E10330" s="14"/>
      <c r="F10330" s="18" t="str">
        <f t="shared" si="156"/>
        <v/>
      </c>
      <c r="G10330" s="19" t="str">
        <f t="shared" si="157"/>
        <v/>
      </c>
      <c r="H10330" s="14"/>
      <c r="I10330" s="14" t="str">
        <f t="shared" si="158"/>
        <v/>
      </c>
      <c r="K10330" t="str">
        <f t="shared" si="159"/>
        <v/>
      </c>
    </row>
    <row r="10331">
      <c r="A10331" s="18"/>
      <c r="D10331" s="13"/>
      <c r="E10331" s="14"/>
      <c r="F10331" s="18" t="str">
        <f t="shared" si="156"/>
        <v/>
      </c>
      <c r="G10331" s="19" t="str">
        <f t="shared" si="157"/>
        <v/>
      </c>
      <c r="H10331" s="14"/>
      <c r="I10331" s="14" t="str">
        <f t="shared" si="158"/>
        <v/>
      </c>
      <c r="K10331" t="str">
        <f t="shared" si="159"/>
        <v/>
      </c>
    </row>
    <row r="10332">
      <c r="A10332" s="18"/>
      <c r="D10332" s="13"/>
      <c r="E10332" s="14"/>
      <c r="F10332" s="18" t="str">
        <f t="shared" si="156"/>
        <v/>
      </c>
      <c r="G10332" s="19" t="str">
        <f t="shared" si="157"/>
        <v/>
      </c>
      <c r="H10332" s="14"/>
      <c r="I10332" s="14" t="str">
        <f t="shared" si="158"/>
        <v/>
      </c>
      <c r="K10332" t="str">
        <f t="shared" si="159"/>
        <v/>
      </c>
    </row>
    <row r="10333">
      <c r="A10333" s="18"/>
      <c r="D10333" s="13"/>
      <c r="E10333" s="14"/>
      <c r="F10333" s="18" t="str">
        <f t="shared" si="156"/>
        <v/>
      </c>
      <c r="G10333" s="19" t="str">
        <f t="shared" si="157"/>
        <v/>
      </c>
      <c r="H10333" s="14"/>
      <c r="I10333" s="14" t="str">
        <f t="shared" si="158"/>
        <v/>
      </c>
      <c r="K10333" t="str">
        <f t="shared" si="159"/>
        <v/>
      </c>
    </row>
    <row r="10334">
      <c r="A10334" s="18"/>
      <c r="D10334" s="13"/>
      <c r="E10334" s="14"/>
      <c r="F10334" s="18" t="str">
        <f t="shared" si="156"/>
        <v/>
      </c>
      <c r="G10334" s="19" t="str">
        <f t="shared" si="157"/>
        <v/>
      </c>
      <c r="H10334" s="14"/>
      <c r="I10334" s="14" t="str">
        <f t="shared" si="158"/>
        <v/>
      </c>
      <c r="K10334" t="str">
        <f t="shared" si="159"/>
        <v/>
      </c>
    </row>
    <row r="10335">
      <c r="A10335" s="18"/>
      <c r="D10335" s="13"/>
      <c r="E10335" s="14"/>
      <c r="F10335" s="18" t="str">
        <f t="shared" si="156"/>
        <v/>
      </c>
      <c r="G10335" s="19" t="str">
        <f t="shared" si="157"/>
        <v/>
      </c>
      <c r="H10335" s="14"/>
      <c r="I10335" s="14" t="str">
        <f t="shared" si="158"/>
        <v/>
      </c>
      <c r="K10335" t="str">
        <f t="shared" si="159"/>
        <v/>
      </c>
    </row>
    <row r="10336">
      <c r="A10336" s="18"/>
      <c r="D10336" s="13"/>
      <c r="E10336" s="14"/>
      <c r="F10336" s="18" t="str">
        <f t="shared" si="156"/>
        <v/>
      </c>
      <c r="G10336" s="19" t="str">
        <f t="shared" si="157"/>
        <v/>
      </c>
      <c r="H10336" s="14"/>
      <c r="I10336" s="14" t="str">
        <f t="shared" si="158"/>
        <v/>
      </c>
      <c r="K10336" t="str">
        <f t="shared" si="159"/>
        <v/>
      </c>
    </row>
    <row r="10337">
      <c r="A10337" s="18"/>
      <c r="D10337" s="13"/>
      <c r="E10337" s="14"/>
      <c r="F10337" s="18" t="str">
        <f t="shared" si="156"/>
        <v/>
      </c>
      <c r="G10337" s="19" t="str">
        <f t="shared" si="157"/>
        <v/>
      </c>
      <c r="H10337" s="14"/>
      <c r="I10337" s="14" t="str">
        <f t="shared" si="158"/>
        <v/>
      </c>
      <c r="K10337" t="str">
        <f t="shared" si="159"/>
        <v/>
      </c>
    </row>
    <row r="10338">
      <c r="A10338" s="18"/>
      <c r="D10338" s="13"/>
      <c r="E10338" s="14"/>
      <c r="F10338" s="18" t="str">
        <f t="shared" si="156"/>
        <v/>
      </c>
      <c r="G10338" s="19" t="str">
        <f t="shared" si="157"/>
        <v/>
      </c>
      <c r="H10338" s="14"/>
      <c r="I10338" s="14" t="str">
        <f t="shared" si="158"/>
        <v/>
      </c>
      <c r="K10338" t="str">
        <f t="shared" si="159"/>
        <v/>
      </c>
    </row>
    <row r="10339">
      <c r="A10339" s="18"/>
      <c r="D10339" s="13"/>
      <c r="E10339" s="14"/>
      <c r="F10339" s="18" t="str">
        <f t="shared" si="156"/>
        <v/>
      </c>
      <c r="G10339" s="19" t="str">
        <f t="shared" si="157"/>
        <v/>
      </c>
      <c r="H10339" s="14"/>
      <c r="I10339" s="14" t="str">
        <f t="shared" si="158"/>
        <v/>
      </c>
      <c r="K10339" t="str">
        <f t="shared" si="159"/>
        <v/>
      </c>
    </row>
    <row r="10340">
      <c r="A10340" s="18"/>
      <c r="D10340" s="13"/>
      <c r="E10340" s="14"/>
      <c r="F10340" s="18" t="str">
        <f t="shared" si="156"/>
        <v/>
      </c>
      <c r="G10340" s="19" t="str">
        <f t="shared" si="157"/>
        <v/>
      </c>
      <c r="H10340" s="14"/>
      <c r="I10340" s="14" t="str">
        <f t="shared" si="158"/>
        <v/>
      </c>
      <c r="K10340" t="str">
        <f t="shared" si="159"/>
        <v/>
      </c>
    </row>
    <row r="10341">
      <c r="A10341" s="18"/>
      <c r="D10341" s="13"/>
      <c r="E10341" s="14"/>
      <c r="F10341" s="18" t="str">
        <f t="shared" si="156"/>
        <v/>
      </c>
      <c r="G10341" s="19" t="str">
        <f t="shared" si="157"/>
        <v/>
      </c>
      <c r="H10341" s="14"/>
      <c r="I10341" s="14" t="str">
        <f t="shared" si="158"/>
        <v/>
      </c>
      <c r="K10341" t="str">
        <f t="shared" si="159"/>
        <v/>
      </c>
    </row>
    <row r="10342">
      <c r="A10342" s="18"/>
      <c r="D10342" s="13"/>
      <c r="E10342" s="14"/>
      <c r="F10342" s="18" t="str">
        <f t="shared" si="156"/>
        <v/>
      </c>
      <c r="G10342" s="19" t="str">
        <f t="shared" si="157"/>
        <v/>
      </c>
      <c r="H10342" s="14"/>
      <c r="I10342" s="14" t="str">
        <f t="shared" si="158"/>
        <v/>
      </c>
      <c r="K10342" t="str">
        <f t="shared" si="159"/>
        <v/>
      </c>
    </row>
    <row r="10343">
      <c r="A10343" s="18"/>
      <c r="D10343" s="13"/>
      <c r="E10343" s="14"/>
      <c r="F10343" s="18" t="str">
        <f t="shared" si="156"/>
        <v/>
      </c>
      <c r="G10343" s="19" t="str">
        <f t="shared" si="157"/>
        <v/>
      </c>
      <c r="H10343" s="14"/>
      <c r="I10343" s="14" t="str">
        <f t="shared" si="158"/>
        <v/>
      </c>
      <c r="K10343" t="str">
        <f t="shared" si="159"/>
        <v/>
      </c>
    </row>
    <row r="10344">
      <c r="A10344" s="18"/>
      <c r="D10344" s="13"/>
      <c r="E10344" s="14"/>
      <c r="F10344" s="18" t="str">
        <f t="shared" si="156"/>
        <v/>
      </c>
      <c r="G10344" s="19" t="str">
        <f t="shared" si="157"/>
        <v/>
      </c>
      <c r="H10344" s="14"/>
      <c r="I10344" s="14" t="str">
        <f t="shared" si="158"/>
        <v/>
      </c>
      <c r="K10344" t="str">
        <f t="shared" si="159"/>
        <v/>
      </c>
    </row>
    <row r="10345">
      <c r="A10345" s="18"/>
      <c r="D10345" s="13"/>
      <c r="E10345" s="14"/>
      <c r="F10345" s="18" t="str">
        <f t="shared" si="156"/>
        <v/>
      </c>
      <c r="G10345" s="19" t="str">
        <f t="shared" si="157"/>
        <v/>
      </c>
      <c r="H10345" s="14"/>
      <c r="I10345" s="14" t="str">
        <f t="shared" si="158"/>
        <v/>
      </c>
      <c r="K10345" t="str">
        <f t="shared" si="159"/>
        <v/>
      </c>
    </row>
    <row r="10346">
      <c r="A10346" s="18"/>
      <c r="D10346" s="13"/>
      <c r="E10346" s="14"/>
      <c r="F10346" s="18" t="str">
        <f t="shared" si="156"/>
        <v/>
      </c>
      <c r="G10346" s="19" t="str">
        <f t="shared" si="157"/>
        <v/>
      </c>
      <c r="H10346" s="14"/>
      <c r="I10346" s="14" t="str">
        <f t="shared" si="158"/>
        <v/>
      </c>
      <c r="K10346" t="str">
        <f t="shared" si="159"/>
        <v/>
      </c>
    </row>
    <row r="10347">
      <c r="A10347" s="18"/>
      <c r="D10347" s="13"/>
      <c r="E10347" s="14"/>
      <c r="F10347" s="18" t="str">
        <f t="shared" si="156"/>
        <v/>
      </c>
      <c r="G10347" s="19" t="str">
        <f t="shared" si="157"/>
        <v/>
      </c>
      <c r="H10347" s="14"/>
      <c r="I10347" s="14" t="str">
        <f t="shared" si="158"/>
        <v/>
      </c>
      <c r="K10347" t="str">
        <f t="shared" si="159"/>
        <v/>
      </c>
    </row>
    <row r="10348">
      <c r="A10348" s="18"/>
      <c r="D10348" s="13"/>
      <c r="E10348" s="14"/>
      <c r="F10348" s="18" t="str">
        <f t="shared" si="156"/>
        <v/>
      </c>
      <c r="G10348" s="19" t="str">
        <f t="shared" si="157"/>
        <v/>
      </c>
      <c r="H10348" s="14"/>
      <c r="I10348" s="14" t="str">
        <f t="shared" si="158"/>
        <v/>
      </c>
      <c r="K10348" t="str">
        <f t="shared" si="159"/>
        <v/>
      </c>
    </row>
    <row r="10349">
      <c r="A10349" s="18"/>
      <c r="D10349" s="13"/>
      <c r="E10349" s="14"/>
      <c r="F10349" s="18" t="str">
        <f t="shared" si="156"/>
        <v/>
      </c>
      <c r="G10349" s="19" t="str">
        <f t="shared" si="157"/>
        <v/>
      </c>
      <c r="H10349" s="14"/>
      <c r="I10349" s="14" t="str">
        <f t="shared" si="158"/>
        <v/>
      </c>
      <c r="K10349" t="str">
        <f t="shared" si="159"/>
        <v/>
      </c>
    </row>
    <row r="10350">
      <c r="A10350" s="18"/>
      <c r="D10350" s="13"/>
      <c r="E10350" s="14"/>
      <c r="F10350" s="18" t="str">
        <f t="shared" si="156"/>
        <v/>
      </c>
      <c r="G10350" s="19" t="str">
        <f t="shared" si="157"/>
        <v/>
      </c>
      <c r="H10350" s="14"/>
      <c r="I10350" s="14" t="str">
        <f t="shared" si="158"/>
        <v/>
      </c>
      <c r="K10350" t="str">
        <f t="shared" si="159"/>
        <v/>
      </c>
    </row>
    <row r="10351">
      <c r="A10351" s="18"/>
      <c r="D10351" s="13"/>
      <c r="E10351" s="14"/>
      <c r="F10351" s="18" t="str">
        <f t="shared" si="156"/>
        <v/>
      </c>
      <c r="G10351" s="19" t="str">
        <f t="shared" si="157"/>
        <v/>
      </c>
      <c r="H10351" s="14"/>
      <c r="I10351" s="14" t="str">
        <f t="shared" si="158"/>
        <v/>
      </c>
      <c r="K10351" t="str">
        <f t="shared" si="159"/>
        <v/>
      </c>
    </row>
    <row r="10352">
      <c r="A10352" s="18"/>
      <c r="D10352" s="13"/>
      <c r="E10352" s="14"/>
      <c r="F10352" s="18" t="str">
        <f t="shared" si="156"/>
        <v/>
      </c>
      <c r="G10352" s="19" t="str">
        <f t="shared" si="157"/>
        <v/>
      </c>
      <c r="H10352" s="14"/>
      <c r="I10352" s="14" t="str">
        <f t="shared" si="158"/>
        <v/>
      </c>
      <c r="K10352" t="str">
        <f t="shared" si="159"/>
        <v/>
      </c>
    </row>
    <row r="10353">
      <c r="A10353" s="18"/>
      <c r="D10353" s="13"/>
      <c r="E10353" s="14"/>
      <c r="F10353" s="18" t="str">
        <f t="shared" si="156"/>
        <v/>
      </c>
      <c r="G10353" s="19" t="str">
        <f t="shared" si="157"/>
        <v/>
      </c>
      <c r="H10353" s="14"/>
      <c r="I10353" s="14" t="str">
        <f t="shared" si="158"/>
        <v/>
      </c>
      <c r="K10353" t="str">
        <f t="shared" si="159"/>
        <v/>
      </c>
    </row>
    <row r="10354">
      <c r="A10354" s="18"/>
      <c r="D10354" s="13"/>
      <c r="E10354" s="14"/>
      <c r="F10354" s="18" t="str">
        <f t="shared" si="156"/>
        <v/>
      </c>
      <c r="G10354" s="19" t="str">
        <f t="shared" si="157"/>
        <v/>
      </c>
      <c r="H10354" s="14"/>
      <c r="I10354" s="14" t="str">
        <f t="shared" si="158"/>
        <v/>
      </c>
      <c r="K10354" t="str">
        <f t="shared" si="159"/>
        <v/>
      </c>
    </row>
    <row r="10355">
      <c r="A10355" s="18"/>
      <c r="D10355" s="13"/>
      <c r="E10355" s="14"/>
      <c r="F10355" s="18" t="str">
        <f t="shared" si="156"/>
        <v/>
      </c>
      <c r="G10355" s="19" t="str">
        <f t="shared" si="157"/>
        <v/>
      </c>
      <c r="H10355" s="14"/>
      <c r="I10355" s="14" t="str">
        <f t="shared" si="158"/>
        <v/>
      </c>
      <c r="K10355" t="str">
        <f t="shared" si="159"/>
        <v/>
      </c>
    </row>
    <row r="10356">
      <c r="A10356" s="18"/>
      <c r="D10356" s="13"/>
      <c r="E10356" s="14"/>
      <c r="F10356" s="18" t="str">
        <f t="shared" si="156"/>
        <v/>
      </c>
      <c r="G10356" s="19" t="str">
        <f t="shared" si="157"/>
        <v/>
      </c>
      <c r="H10356" s="14"/>
      <c r="I10356" s="14" t="str">
        <f t="shared" si="158"/>
        <v/>
      </c>
      <c r="K10356" t="str">
        <f t="shared" si="159"/>
        <v/>
      </c>
    </row>
    <row r="10357">
      <c r="A10357" s="18"/>
      <c r="D10357" s="13"/>
      <c r="E10357" s="14"/>
      <c r="F10357" s="18" t="str">
        <f t="shared" si="156"/>
        <v/>
      </c>
      <c r="G10357" s="19" t="str">
        <f t="shared" si="157"/>
        <v/>
      </c>
      <c r="H10357" s="14"/>
      <c r="I10357" s="14" t="str">
        <f t="shared" si="158"/>
        <v/>
      </c>
      <c r="K10357" t="str">
        <f t="shared" si="159"/>
        <v/>
      </c>
    </row>
    <row r="10358">
      <c r="A10358" s="18"/>
      <c r="D10358" s="13"/>
      <c r="E10358" s="14"/>
      <c r="F10358" s="18" t="str">
        <f t="shared" si="156"/>
        <v/>
      </c>
      <c r="G10358" s="19" t="str">
        <f t="shared" si="157"/>
        <v/>
      </c>
      <c r="H10358" s="14"/>
      <c r="I10358" s="14" t="str">
        <f t="shared" si="158"/>
        <v/>
      </c>
      <c r="K10358" t="str">
        <f t="shared" si="159"/>
        <v/>
      </c>
    </row>
    <row r="10359">
      <c r="A10359" s="18"/>
      <c r="D10359" s="13"/>
      <c r="E10359" s="14"/>
      <c r="F10359" s="18" t="str">
        <f t="shared" si="156"/>
        <v/>
      </c>
      <c r="G10359" s="19" t="str">
        <f t="shared" si="157"/>
        <v/>
      </c>
      <c r="H10359" s="14"/>
      <c r="I10359" s="14" t="str">
        <f t="shared" si="158"/>
        <v/>
      </c>
      <c r="K10359" t="str">
        <f t="shared" si="159"/>
        <v/>
      </c>
    </row>
    <row r="10360">
      <c r="A10360" s="18"/>
      <c r="D10360" s="13"/>
      <c r="E10360" s="14"/>
      <c r="F10360" s="18" t="str">
        <f t="shared" si="156"/>
        <v/>
      </c>
      <c r="G10360" s="19" t="str">
        <f t="shared" si="157"/>
        <v/>
      </c>
      <c r="H10360" s="14"/>
      <c r="I10360" s="14" t="str">
        <f t="shared" si="158"/>
        <v/>
      </c>
      <c r="K10360" t="str">
        <f t="shared" si="159"/>
        <v/>
      </c>
    </row>
    <row r="10361">
      <c r="A10361" s="18"/>
      <c r="D10361" s="13"/>
      <c r="E10361" s="14"/>
      <c r="F10361" s="18" t="str">
        <f t="shared" si="156"/>
        <v/>
      </c>
      <c r="G10361" s="19" t="str">
        <f t="shared" si="157"/>
        <v/>
      </c>
      <c r="H10361" s="14"/>
      <c r="I10361" s="14" t="str">
        <f t="shared" si="158"/>
        <v/>
      </c>
      <c r="K10361" t="str">
        <f t="shared" si="159"/>
        <v/>
      </c>
    </row>
    <row r="10362">
      <c r="A10362" s="18"/>
      <c r="D10362" s="13"/>
      <c r="E10362" s="14"/>
      <c r="F10362" s="18" t="str">
        <f t="shared" si="156"/>
        <v/>
      </c>
      <c r="G10362" s="19" t="str">
        <f t="shared" si="157"/>
        <v/>
      </c>
      <c r="H10362" s="14"/>
      <c r="I10362" s="14" t="str">
        <f t="shared" si="158"/>
        <v/>
      </c>
      <c r="K10362" t="str">
        <f t="shared" si="159"/>
        <v/>
      </c>
    </row>
    <row r="10363">
      <c r="A10363" s="18"/>
      <c r="D10363" s="13"/>
      <c r="E10363" s="14"/>
      <c r="F10363" s="18" t="str">
        <f t="shared" si="156"/>
        <v/>
      </c>
      <c r="G10363" s="19" t="str">
        <f t="shared" si="157"/>
        <v/>
      </c>
      <c r="H10363" s="14"/>
      <c r="I10363" s="14" t="str">
        <f t="shared" si="158"/>
        <v/>
      </c>
      <c r="K10363" t="str">
        <f t="shared" si="159"/>
        <v/>
      </c>
    </row>
    <row r="10364">
      <c r="A10364" s="18"/>
      <c r="D10364" s="13"/>
      <c r="E10364" s="14"/>
      <c r="F10364" s="18" t="str">
        <f t="shared" si="156"/>
        <v/>
      </c>
      <c r="G10364" s="19" t="str">
        <f t="shared" si="157"/>
        <v/>
      </c>
      <c r="H10364" s="14"/>
      <c r="I10364" s="14" t="str">
        <f t="shared" si="158"/>
        <v/>
      </c>
      <c r="K10364" t="str">
        <f t="shared" si="159"/>
        <v/>
      </c>
    </row>
    <row r="10365">
      <c r="A10365" s="18"/>
      <c r="D10365" s="13"/>
      <c r="E10365" s="14"/>
      <c r="F10365" s="18" t="str">
        <f t="shared" si="156"/>
        <v/>
      </c>
      <c r="G10365" s="19" t="str">
        <f t="shared" si="157"/>
        <v/>
      </c>
      <c r="H10365" s="14"/>
      <c r="I10365" s="14" t="str">
        <f t="shared" si="158"/>
        <v/>
      </c>
      <c r="K10365" t="str">
        <f t="shared" si="159"/>
        <v/>
      </c>
    </row>
    <row r="10366">
      <c r="A10366" s="18"/>
      <c r="D10366" s="13"/>
      <c r="E10366" s="14"/>
      <c r="F10366" s="18" t="str">
        <f t="shared" si="156"/>
        <v/>
      </c>
      <c r="G10366" s="19" t="str">
        <f t="shared" si="157"/>
        <v/>
      </c>
      <c r="H10366" s="14"/>
      <c r="I10366" s="14" t="str">
        <f t="shared" si="158"/>
        <v/>
      </c>
      <c r="K10366" t="str">
        <f t="shared" si="159"/>
        <v/>
      </c>
    </row>
    <row r="10367">
      <c r="A10367" s="18"/>
      <c r="D10367" s="13"/>
      <c r="E10367" s="14"/>
      <c r="F10367" s="18" t="str">
        <f t="shared" si="156"/>
        <v/>
      </c>
      <c r="G10367" s="19" t="str">
        <f t="shared" si="157"/>
        <v/>
      </c>
      <c r="H10367" s="14"/>
      <c r="I10367" s="14" t="str">
        <f t="shared" si="158"/>
        <v/>
      </c>
      <c r="K10367" t="str">
        <f t="shared" si="159"/>
        <v/>
      </c>
    </row>
    <row r="10368">
      <c r="A10368" s="18"/>
      <c r="D10368" s="13"/>
      <c r="E10368" s="14"/>
      <c r="F10368" s="18" t="str">
        <f t="shared" si="156"/>
        <v/>
      </c>
      <c r="G10368" s="19" t="str">
        <f t="shared" si="157"/>
        <v/>
      </c>
      <c r="H10368" s="14"/>
      <c r="I10368" s="14" t="str">
        <f t="shared" si="158"/>
        <v/>
      </c>
      <c r="K10368" t="str">
        <f t="shared" si="159"/>
        <v/>
      </c>
    </row>
    <row r="10369">
      <c r="A10369" s="18"/>
      <c r="D10369" s="13"/>
      <c r="E10369" s="14"/>
      <c r="F10369" s="18" t="str">
        <f t="shared" si="156"/>
        <v/>
      </c>
      <c r="G10369" s="19" t="str">
        <f t="shared" si="157"/>
        <v/>
      </c>
      <c r="H10369" s="14"/>
      <c r="I10369" s="14" t="str">
        <f t="shared" si="158"/>
        <v/>
      </c>
      <c r="K10369" t="str">
        <f t="shared" si="159"/>
        <v/>
      </c>
    </row>
    <row r="10370">
      <c r="A10370" s="18"/>
      <c r="D10370" s="13"/>
      <c r="E10370" s="14"/>
      <c r="F10370" s="18" t="str">
        <f t="shared" si="156"/>
        <v/>
      </c>
      <c r="G10370" s="19" t="str">
        <f t="shared" si="157"/>
        <v/>
      </c>
      <c r="H10370" s="14"/>
      <c r="I10370" s="14" t="str">
        <f t="shared" si="158"/>
        <v/>
      </c>
      <c r="K10370" t="str">
        <f t="shared" si="159"/>
        <v/>
      </c>
    </row>
    <row r="10371">
      <c r="A10371" s="18"/>
      <c r="D10371" s="13"/>
      <c r="E10371" s="14"/>
      <c r="F10371" s="18" t="str">
        <f t="shared" si="156"/>
        <v/>
      </c>
      <c r="G10371" s="19" t="str">
        <f t="shared" si="157"/>
        <v/>
      </c>
      <c r="H10371" s="14"/>
      <c r="I10371" s="14" t="str">
        <f t="shared" si="158"/>
        <v/>
      </c>
      <c r="K10371" t="str">
        <f t="shared" si="159"/>
        <v/>
      </c>
    </row>
    <row r="10372">
      <c r="A10372" s="18"/>
      <c r="D10372" s="13"/>
      <c r="E10372" s="14"/>
      <c r="F10372" s="18" t="str">
        <f t="shared" si="156"/>
        <v/>
      </c>
      <c r="G10372" s="19" t="str">
        <f t="shared" si="157"/>
        <v/>
      </c>
      <c r="H10372" s="14"/>
      <c r="I10372" s="14" t="str">
        <f t="shared" si="158"/>
        <v/>
      </c>
      <c r="K10372" t="str">
        <f t="shared" si="159"/>
        <v/>
      </c>
    </row>
    <row r="10373">
      <c r="A10373" s="18"/>
      <c r="D10373" s="13"/>
      <c r="E10373" s="14"/>
      <c r="F10373" s="18" t="str">
        <f t="shared" si="156"/>
        <v/>
      </c>
      <c r="G10373" s="19" t="str">
        <f t="shared" si="157"/>
        <v/>
      </c>
      <c r="H10373" s="14"/>
      <c r="I10373" s="14" t="str">
        <f t="shared" si="158"/>
        <v/>
      </c>
      <c r="K10373" t="str">
        <f t="shared" si="159"/>
        <v/>
      </c>
    </row>
    <row r="10374">
      <c r="A10374" s="18"/>
      <c r="D10374" s="13"/>
      <c r="E10374" s="14"/>
      <c r="F10374" s="18" t="str">
        <f t="shared" si="156"/>
        <v/>
      </c>
      <c r="G10374" s="19" t="str">
        <f t="shared" si="157"/>
        <v/>
      </c>
      <c r="H10374" s="14"/>
      <c r="I10374" s="14" t="str">
        <f t="shared" si="158"/>
        <v/>
      </c>
      <c r="K10374" t="str">
        <f t="shared" si="159"/>
        <v/>
      </c>
    </row>
    <row r="10375">
      <c r="A10375" s="18"/>
      <c r="D10375" s="13"/>
      <c r="E10375" s="14"/>
      <c r="F10375" s="18" t="str">
        <f t="shared" si="156"/>
        <v/>
      </c>
      <c r="G10375" s="19" t="str">
        <f t="shared" si="157"/>
        <v/>
      </c>
      <c r="H10375" s="14"/>
      <c r="I10375" s="14" t="str">
        <f t="shared" si="158"/>
        <v/>
      </c>
      <c r="K10375" t="str">
        <f t="shared" si="159"/>
        <v/>
      </c>
    </row>
    <row r="10376">
      <c r="A10376" s="18"/>
      <c r="D10376" s="13"/>
      <c r="E10376" s="14"/>
      <c r="F10376" s="18" t="str">
        <f t="shared" si="156"/>
        <v/>
      </c>
      <c r="G10376" s="19" t="str">
        <f t="shared" si="157"/>
        <v/>
      </c>
      <c r="H10376" s="14"/>
      <c r="I10376" s="14" t="str">
        <f t="shared" si="158"/>
        <v/>
      </c>
      <c r="K10376" t="str">
        <f t="shared" si="159"/>
        <v/>
      </c>
    </row>
    <row r="10377">
      <c r="A10377" s="18"/>
      <c r="D10377" s="13"/>
      <c r="E10377" s="14"/>
      <c r="F10377" s="18" t="str">
        <f t="shared" si="156"/>
        <v/>
      </c>
      <c r="G10377" s="19" t="str">
        <f t="shared" si="157"/>
        <v/>
      </c>
      <c r="H10377" s="14"/>
      <c r="I10377" s="14" t="str">
        <f t="shared" si="158"/>
        <v/>
      </c>
      <c r="K10377" t="str">
        <f t="shared" si="159"/>
        <v/>
      </c>
    </row>
    <row r="10378">
      <c r="A10378" s="18"/>
      <c r="D10378" s="13"/>
      <c r="E10378" s="14"/>
      <c r="F10378" s="18" t="str">
        <f t="shared" si="156"/>
        <v/>
      </c>
      <c r="G10378" s="19" t="str">
        <f t="shared" si="157"/>
        <v/>
      </c>
      <c r="H10378" s="14"/>
      <c r="I10378" s="14" t="str">
        <f t="shared" si="158"/>
        <v/>
      </c>
      <c r="K10378" t="str">
        <f t="shared" si="159"/>
        <v/>
      </c>
    </row>
    <row r="10379">
      <c r="A10379" s="18"/>
      <c r="D10379" s="13"/>
      <c r="E10379" s="14"/>
      <c r="F10379" s="18" t="str">
        <f t="shared" si="156"/>
        <v/>
      </c>
      <c r="G10379" s="19" t="str">
        <f t="shared" si="157"/>
        <v/>
      </c>
      <c r="H10379" s="14"/>
      <c r="I10379" s="14" t="str">
        <f t="shared" si="158"/>
        <v/>
      </c>
      <c r="K10379" t="str">
        <f t="shared" si="159"/>
        <v/>
      </c>
    </row>
    <row r="10380">
      <c r="A10380" s="18"/>
      <c r="D10380" s="13"/>
      <c r="E10380" s="14"/>
      <c r="F10380" s="18" t="str">
        <f t="shared" si="156"/>
        <v/>
      </c>
      <c r="G10380" s="19" t="str">
        <f t="shared" si="157"/>
        <v/>
      </c>
      <c r="H10380" s="14"/>
      <c r="I10380" s="14" t="str">
        <f t="shared" si="158"/>
        <v/>
      </c>
      <c r="K10380" t="str">
        <f t="shared" si="159"/>
        <v/>
      </c>
    </row>
    <row r="10381">
      <c r="A10381" s="18"/>
      <c r="D10381" s="13"/>
      <c r="E10381" s="14"/>
      <c r="F10381" s="18" t="str">
        <f t="shared" si="156"/>
        <v/>
      </c>
      <c r="G10381" s="19" t="str">
        <f t="shared" si="157"/>
        <v/>
      </c>
      <c r="H10381" s="14"/>
      <c r="I10381" s="14" t="str">
        <f t="shared" si="158"/>
        <v/>
      </c>
      <c r="K10381" t="str">
        <f t="shared" si="159"/>
        <v/>
      </c>
    </row>
    <row r="10382">
      <c r="A10382" s="18"/>
      <c r="D10382" s="13"/>
      <c r="E10382" s="14"/>
      <c r="F10382" s="18" t="str">
        <f t="shared" si="156"/>
        <v/>
      </c>
      <c r="G10382" s="19" t="str">
        <f t="shared" si="157"/>
        <v/>
      </c>
      <c r="H10382" s="14"/>
      <c r="I10382" s="14" t="str">
        <f t="shared" si="158"/>
        <v/>
      </c>
      <c r="K10382" t="str">
        <f t="shared" si="159"/>
        <v/>
      </c>
    </row>
    <row r="10383">
      <c r="A10383" s="18"/>
      <c r="D10383" s="13"/>
      <c r="E10383" s="14"/>
      <c r="F10383" s="18" t="str">
        <f t="shared" si="156"/>
        <v/>
      </c>
      <c r="G10383" s="19" t="str">
        <f t="shared" si="157"/>
        <v/>
      </c>
      <c r="H10383" s="14"/>
      <c r="I10383" s="14" t="str">
        <f t="shared" si="158"/>
        <v/>
      </c>
      <c r="K10383" t="str">
        <f t="shared" si="159"/>
        <v/>
      </c>
    </row>
    <row r="10384">
      <c r="A10384" s="18"/>
      <c r="D10384" s="13"/>
      <c r="E10384" s="14"/>
      <c r="F10384" s="18" t="str">
        <f t="shared" si="156"/>
        <v/>
      </c>
      <c r="G10384" s="19" t="str">
        <f t="shared" si="157"/>
        <v/>
      </c>
      <c r="H10384" s="14"/>
      <c r="I10384" s="14" t="str">
        <f t="shared" si="158"/>
        <v/>
      </c>
      <c r="K10384" t="str">
        <f t="shared" si="159"/>
        <v/>
      </c>
    </row>
    <row r="10385">
      <c r="A10385" s="18"/>
      <c r="D10385" s="13"/>
      <c r="E10385" s="14"/>
      <c r="F10385" s="18" t="str">
        <f t="shared" si="156"/>
        <v/>
      </c>
      <c r="G10385" s="19" t="str">
        <f t="shared" si="157"/>
        <v/>
      </c>
      <c r="H10385" s="14"/>
      <c r="I10385" s="14" t="str">
        <f t="shared" si="158"/>
        <v/>
      </c>
      <c r="K10385" t="str">
        <f t="shared" si="159"/>
        <v/>
      </c>
    </row>
    <row r="10386">
      <c r="A10386" s="18"/>
      <c r="D10386" s="13"/>
      <c r="E10386" s="14"/>
      <c r="F10386" s="18" t="str">
        <f t="shared" si="156"/>
        <v/>
      </c>
      <c r="G10386" s="19" t="str">
        <f t="shared" si="157"/>
        <v/>
      </c>
      <c r="H10386" s="14"/>
      <c r="I10386" s="14" t="str">
        <f t="shared" si="158"/>
        <v/>
      </c>
      <c r="K10386" t="str">
        <f t="shared" si="159"/>
        <v/>
      </c>
    </row>
    <row r="10387">
      <c r="A10387" s="18"/>
      <c r="D10387" s="13"/>
      <c r="E10387" s="14"/>
      <c r="F10387" s="18" t="str">
        <f t="shared" si="156"/>
        <v/>
      </c>
      <c r="G10387" s="19" t="str">
        <f t="shared" si="157"/>
        <v/>
      </c>
      <c r="H10387" s="14"/>
      <c r="I10387" s="14" t="str">
        <f t="shared" si="158"/>
        <v/>
      </c>
      <c r="K10387" t="str">
        <f t="shared" si="159"/>
        <v/>
      </c>
    </row>
    <row r="10388">
      <c r="A10388" s="18"/>
      <c r="D10388" s="13"/>
      <c r="E10388" s="14"/>
      <c r="F10388" s="18" t="str">
        <f t="shared" si="156"/>
        <v/>
      </c>
      <c r="G10388" s="19" t="str">
        <f t="shared" si="157"/>
        <v/>
      </c>
      <c r="H10388" s="14"/>
      <c r="I10388" s="14" t="str">
        <f t="shared" si="158"/>
        <v/>
      </c>
      <c r="K10388" t="str">
        <f t="shared" si="159"/>
        <v/>
      </c>
    </row>
    <row r="10389">
      <c r="A10389" s="18"/>
      <c r="D10389" s="13"/>
      <c r="E10389" s="14"/>
      <c r="F10389" s="18" t="str">
        <f t="shared" si="156"/>
        <v/>
      </c>
      <c r="G10389" s="19" t="str">
        <f t="shared" si="157"/>
        <v/>
      </c>
      <c r="H10389" s="14"/>
      <c r="I10389" s="14" t="str">
        <f t="shared" si="158"/>
        <v/>
      </c>
      <c r="K10389" t="str">
        <f t="shared" si="159"/>
        <v/>
      </c>
    </row>
    <row r="10390">
      <c r="A10390" s="18"/>
      <c r="D10390" s="13"/>
      <c r="E10390" s="14"/>
      <c r="F10390" s="18" t="str">
        <f t="shared" si="156"/>
        <v/>
      </c>
      <c r="G10390" s="19" t="str">
        <f t="shared" si="157"/>
        <v/>
      </c>
      <c r="H10390" s="14"/>
      <c r="I10390" s="14" t="str">
        <f t="shared" si="158"/>
        <v/>
      </c>
      <c r="K10390" t="str">
        <f t="shared" si="159"/>
        <v/>
      </c>
    </row>
    <row r="10391">
      <c r="A10391" s="18"/>
      <c r="D10391" s="13"/>
      <c r="E10391" s="14"/>
      <c r="F10391" s="18" t="str">
        <f t="shared" si="156"/>
        <v/>
      </c>
      <c r="G10391" s="19" t="str">
        <f t="shared" si="157"/>
        <v/>
      </c>
      <c r="H10391" s="14"/>
      <c r="I10391" s="14" t="str">
        <f t="shared" si="158"/>
        <v/>
      </c>
      <c r="K10391" t="str">
        <f t="shared" si="159"/>
        <v/>
      </c>
    </row>
    <row r="10392">
      <c r="A10392" s="18"/>
      <c r="D10392" s="13"/>
      <c r="E10392" s="14"/>
      <c r="F10392" s="18" t="str">
        <f t="shared" si="156"/>
        <v/>
      </c>
      <c r="G10392" s="19" t="str">
        <f t="shared" si="157"/>
        <v/>
      </c>
      <c r="H10392" s="14"/>
      <c r="I10392" s="14" t="str">
        <f t="shared" si="158"/>
        <v/>
      </c>
      <c r="K10392" t="str">
        <f t="shared" si="159"/>
        <v/>
      </c>
    </row>
    <row r="10393">
      <c r="A10393" s="18"/>
      <c r="D10393" s="13"/>
      <c r="E10393" s="14"/>
      <c r="F10393" s="18" t="str">
        <f t="shared" si="156"/>
        <v/>
      </c>
      <c r="G10393" s="19" t="str">
        <f t="shared" si="157"/>
        <v/>
      </c>
      <c r="H10393" s="14"/>
      <c r="I10393" s="14" t="str">
        <f t="shared" si="158"/>
        <v/>
      </c>
      <c r="K10393" t="str">
        <f t="shared" si="159"/>
        <v/>
      </c>
    </row>
    <row r="10394">
      <c r="A10394" s="18"/>
      <c r="D10394" s="13"/>
      <c r="E10394" s="14"/>
      <c r="F10394" s="18" t="str">
        <f t="shared" si="156"/>
        <v/>
      </c>
      <c r="G10394" s="19" t="str">
        <f t="shared" si="157"/>
        <v/>
      </c>
      <c r="H10394" s="14"/>
      <c r="I10394" s="14" t="str">
        <f t="shared" si="158"/>
        <v/>
      </c>
      <c r="K10394" t="str">
        <f t="shared" si="159"/>
        <v/>
      </c>
    </row>
    <row r="10395">
      <c r="A10395" s="18"/>
      <c r="D10395" s="13"/>
      <c r="E10395" s="14"/>
      <c r="F10395" s="18" t="str">
        <f t="shared" si="156"/>
        <v/>
      </c>
      <c r="G10395" s="19" t="str">
        <f t="shared" si="157"/>
        <v/>
      </c>
      <c r="H10395" s="14"/>
      <c r="I10395" s="14" t="str">
        <f t="shared" si="158"/>
        <v/>
      </c>
      <c r="K10395" t="str">
        <f t="shared" si="159"/>
        <v/>
      </c>
    </row>
    <row r="10396">
      <c r="A10396" s="18"/>
      <c r="D10396" s="13"/>
      <c r="E10396" s="14"/>
      <c r="F10396" s="18" t="str">
        <f t="shared" si="156"/>
        <v/>
      </c>
      <c r="G10396" s="19" t="str">
        <f t="shared" si="157"/>
        <v/>
      </c>
      <c r="H10396" s="14"/>
      <c r="I10396" s="14" t="str">
        <f t="shared" si="158"/>
        <v/>
      </c>
      <c r="K10396" t="str">
        <f t="shared" si="159"/>
        <v/>
      </c>
    </row>
    <row r="10397">
      <c r="A10397" s="18"/>
      <c r="D10397" s="13"/>
      <c r="E10397" s="14"/>
      <c r="F10397" s="18" t="str">
        <f t="shared" si="156"/>
        <v/>
      </c>
      <c r="G10397" s="19" t="str">
        <f t="shared" si="157"/>
        <v/>
      </c>
      <c r="H10397" s="14"/>
      <c r="I10397" s="14" t="str">
        <f t="shared" si="158"/>
        <v/>
      </c>
      <c r="K10397" t="str">
        <f t="shared" si="159"/>
        <v/>
      </c>
    </row>
    <row r="10398">
      <c r="A10398" s="18"/>
      <c r="D10398" s="13"/>
      <c r="E10398" s="14"/>
      <c r="F10398" s="18" t="str">
        <f t="shared" si="156"/>
        <v/>
      </c>
      <c r="G10398" s="19" t="str">
        <f t="shared" si="157"/>
        <v/>
      </c>
      <c r="H10398" s="14"/>
      <c r="I10398" s="14" t="str">
        <f t="shared" si="158"/>
        <v/>
      </c>
      <c r="K10398" t="str">
        <f t="shared" si="159"/>
        <v/>
      </c>
    </row>
    <row r="10399">
      <c r="A10399" s="18"/>
      <c r="D10399" s="13"/>
      <c r="E10399" s="14"/>
      <c r="F10399" s="18" t="str">
        <f t="shared" si="156"/>
        <v/>
      </c>
      <c r="G10399" s="19" t="str">
        <f t="shared" si="157"/>
        <v/>
      </c>
      <c r="H10399" s="14"/>
      <c r="I10399" s="14" t="str">
        <f t="shared" si="158"/>
        <v/>
      </c>
      <c r="K10399" t="str">
        <f t="shared" si="159"/>
        <v/>
      </c>
    </row>
    <row r="10400">
      <c r="A10400" s="18"/>
      <c r="D10400" s="13"/>
      <c r="E10400" s="14"/>
      <c r="F10400" s="18" t="str">
        <f t="shared" si="156"/>
        <v/>
      </c>
      <c r="G10400" s="19" t="str">
        <f t="shared" si="157"/>
        <v/>
      </c>
      <c r="H10400" s="14"/>
      <c r="I10400" s="14" t="str">
        <f t="shared" si="158"/>
        <v/>
      </c>
      <c r="K10400" t="str">
        <f t="shared" si="159"/>
        <v/>
      </c>
    </row>
    <row r="10401">
      <c r="A10401" s="18"/>
      <c r="D10401" s="13"/>
      <c r="E10401" s="14"/>
      <c r="F10401" s="18" t="str">
        <f t="shared" si="156"/>
        <v/>
      </c>
      <c r="G10401" s="19" t="str">
        <f t="shared" si="157"/>
        <v/>
      </c>
      <c r="H10401" s="14"/>
      <c r="I10401" s="14" t="str">
        <f t="shared" si="158"/>
        <v/>
      </c>
      <c r="K10401" t="str">
        <f t="shared" si="159"/>
        <v/>
      </c>
    </row>
    <row r="10402">
      <c r="A10402" s="18"/>
      <c r="D10402" s="13"/>
      <c r="E10402" s="14"/>
      <c r="F10402" s="18" t="str">
        <f t="shared" si="156"/>
        <v/>
      </c>
      <c r="G10402" s="19" t="str">
        <f t="shared" si="157"/>
        <v/>
      </c>
      <c r="H10402" s="14"/>
      <c r="I10402" s="14" t="str">
        <f t="shared" si="158"/>
        <v/>
      </c>
      <c r="K10402" t="str">
        <f t="shared" si="159"/>
        <v/>
      </c>
    </row>
    <row r="10403">
      <c r="A10403" s="18"/>
      <c r="D10403" s="13"/>
      <c r="E10403" s="14"/>
      <c r="F10403" s="18" t="str">
        <f t="shared" si="156"/>
        <v/>
      </c>
      <c r="G10403" s="19" t="str">
        <f t="shared" si="157"/>
        <v/>
      </c>
      <c r="H10403" s="14"/>
      <c r="I10403" s="14" t="str">
        <f t="shared" si="158"/>
        <v/>
      </c>
      <c r="K10403" t="str">
        <f t="shared" si="159"/>
        <v/>
      </c>
    </row>
    <row r="10404">
      <c r="A10404" s="18"/>
      <c r="D10404" s="13"/>
      <c r="E10404" s="14"/>
      <c r="F10404" s="18" t="str">
        <f t="shared" si="156"/>
        <v/>
      </c>
      <c r="G10404" s="19" t="str">
        <f t="shared" si="157"/>
        <v/>
      </c>
      <c r="H10404" s="14"/>
      <c r="I10404" s="14" t="str">
        <f t="shared" si="158"/>
        <v/>
      </c>
      <c r="K10404" t="str">
        <f t="shared" si="159"/>
        <v/>
      </c>
    </row>
    <row r="10405">
      <c r="A10405" s="18"/>
      <c r="D10405" s="13"/>
      <c r="E10405" s="14"/>
      <c r="F10405" s="18" t="str">
        <f t="shared" si="156"/>
        <v/>
      </c>
      <c r="G10405" s="19" t="str">
        <f t="shared" si="157"/>
        <v/>
      </c>
      <c r="H10405" s="14"/>
      <c r="I10405" s="14" t="str">
        <f t="shared" si="158"/>
        <v/>
      </c>
      <c r="K10405" t="str">
        <f t="shared" si="159"/>
        <v/>
      </c>
    </row>
    <row r="10406">
      <c r="A10406" s="18"/>
      <c r="D10406" s="13"/>
      <c r="E10406" s="14"/>
      <c r="F10406" s="18" t="str">
        <f t="shared" si="156"/>
        <v/>
      </c>
      <c r="G10406" s="19" t="str">
        <f t="shared" si="157"/>
        <v/>
      </c>
      <c r="H10406" s="14"/>
      <c r="I10406" s="14" t="str">
        <f t="shared" si="158"/>
        <v/>
      </c>
      <c r="K10406" t="str">
        <f t="shared" si="159"/>
        <v/>
      </c>
    </row>
    <row r="10407">
      <c r="A10407" s="18"/>
      <c r="D10407" s="13"/>
      <c r="E10407" s="14"/>
      <c r="F10407" s="18" t="str">
        <f t="shared" si="156"/>
        <v/>
      </c>
      <c r="G10407" s="19" t="str">
        <f t="shared" si="157"/>
        <v/>
      </c>
      <c r="H10407" s="14"/>
      <c r="I10407" s="14" t="str">
        <f t="shared" si="158"/>
        <v/>
      </c>
      <c r="K10407" t="str">
        <f t="shared" si="159"/>
        <v/>
      </c>
    </row>
    <row r="10408">
      <c r="A10408" s="18"/>
      <c r="D10408" s="13"/>
      <c r="E10408" s="14"/>
      <c r="F10408" s="18" t="str">
        <f t="shared" si="156"/>
        <v/>
      </c>
      <c r="G10408" s="19" t="str">
        <f t="shared" si="157"/>
        <v/>
      </c>
      <c r="H10408" s="14"/>
      <c r="I10408" s="14" t="str">
        <f t="shared" si="158"/>
        <v/>
      </c>
      <c r="K10408" t="str">
        <f t="shared" si="159"/>
        <v/>
      </c>
    </row>
    <row r="10409">
      <c r="A10409" s="18"/>
      <c r="D10409" s="13"/>
      <c r="E10409" s="14"/>
      <c r="F10409" s="18" t="str">
        <f t="shared" si="156"/>
        <v/>
      </c>
      <c r="G10409" s="19" t="str">
        <f t="shared" si="157"/>
        <v/>
      </c>
      <c r="H10409" s="14"/>
      <c r="I10409" s="14" t="str">
        <f t="shared" si="158"/>
        <v/>
      </c>
      <c r="K10409" t="str">
        <f t="shared" si="159"/>
        <v/>
      </c>
    </row>
    <row r="10410">
      <c r="A10410" s="18"/>
      <c r="D10410" s="13"/>
      <c r="E10410" s="14"/>
      <c r="F10410" s="18" t="str">
        <f t="shared" si="156"/>
        <v/>
      </c>
      <c r="G10410" s="19" t="str">
        <f t="shared" si="157"/>
        <v/>
      </c>
      <c r="H10410" s="14"/>
      <c r="I10410" s="14" t="str">
        <f t="shared" si="158"/>
        <v/>
      </c>
      <c r="K10410" t="str">
        <f t="shared" si="159"/>
        <v/>
      </c>
    </row>
    <row r="10411">
      <c r="A10411" s="18"/>
      <c r="D10411" s="13"/>
      <c r="E10411" s="14"/>
      <c r="F10411" s="18" t="str">
        <f t="shared" si="156"/>
        <v/>
      </c>
      <c r="G10411" s="19" t="str">
        <f t="shared" si="157"/>
        <v/>
      </c>
      <c r="H10411" s="14"/>
      <c r="I10411" s="14" t="str">
        <f t="shared" si="158"/>
        <v/>
      </c>
      <c r="K10411" t="str">
        <f t="shared" si="159"/>
        <v/>
      </c>
    </row>
    <row r="10412">
      <c r="A10412" s="18"/>
      <c r="D10412" s="13"/>
      <c r="E10412" s="14"/>
      <c r="F10412" s="18" t="str">
        <f t="shared" si="156"/>
        <v/>
      </c>
      <c r="G10412" s="19" t="str">
        <f t="shared" si="157"/>
        <v/>
      </c>
      <c r="H10412" s="14"/>
      <c r="I10412" s="14" t="str">
        <f t="shared" si="158"/>
        <v/>
      </c>
      <c r="K10412" t="str">
        <f t="shared" si="159"/>
        <v/>
      </c>
    </row>
    <row r="10413">
      <c r="A10413" s="18"/>
      <c r="D10413" s="13"/>
      <c r="E10413" s="14"/>
      <c r="F10413" s="18" t="str">
        <f t="shared" si="156"/>
        <v/>
      </c>
      <c r="G10413" s="19" t="str">
        <f t="shared" si="157"/>
        <v/>
      </c>
      <c r="H10413" s="14"/>
      <c r="I10413" s="14" t="str">
        <f t="shared" si="158"/>
        <v/>
      </c>
      <c r="K10413" t="str">
        <f t="shared" si="159"/>
        <v/>
      </c>
    </row>
    <row r="10414">
      <c r="A10414" s="18"/>
      <c r="D10414" s="13"/>
      <c r="E10414" s="14"/>
      <c r="F10414" s="18" t="str">
        <f t="shared" si="156"/>
        <v/>
      </c>
      <c r="G10414" s="19" t="str">
        <f t="shared" si="157"/>
        <v/>
      </c>
      <c r="H10414" s="14"/>
      <c r="I10414" s="14" t="str">
        <f t="shared" si="158"/>
        <v/>
      </c>
      <c r="K10414" t="str">
        <f t="shared" si="159"/>
        <v/>
      </c>
    </row>
    <row r="10415">
      <c r="A10415" s="18"/>
      <c r="D10415" s="13"/>
      <c r="E10415" s="14"/>
      <c r="F10415" s="18" t="str">
        <f t="shared" si="156"/>
        <v/>
      </c>
      <c r="G10415" s="19" t="str">
        <f t="shared" si="157"/>
        <v/>
      </c>
      <c r="H10415" s="14"/>
      <c r="I10415" s="14" t="str">
        <f t="shared" si="158"/>
        <v/>
      </c>
      <c r="K10415" t="str">
        <f t="shared" si="159"/>
        <v/>
      </c>
    </row>
    <row r="10416">
      <c r="A10416" s="18"/>
      <c r="D10416" s="13"/>
      <c r="E10416" s="14"/>
      <c r="F10416" s="18" t="str">
        <f t="shared" si="156"/>
        <v/>
      </c>
      <c r="G10416" s="19" t="str">
        <f t="shared" si="157"/>
        <v/>
      </c>
      <c r="H10416" s="14"/>
      <c r="I10416" s="14" t="str">
        <f t="shared" si="158"/>
        <v/>
      </c>
      <c r="K10416" t="str">
        <f t="shared" si="159"/>
        <v/>
      </c>
    </row>
    <row r="10417">
      <c r="A10417" s="18"/>
      <c r="D10417" s="13"/>
      <c r="E10417" s="14"/>
      <c r="F10417" s="18" t="str">
        <f t="shared" si="156"/>
        <v/>
      </c>
      <c r="G10417" s="19" t="str">
        <f t="shared" si="157"/>
        <v/>
      </c>
      <c r="H10417" s="14"/>
      <c r="I10417" s="14" t="str">
        <f t="shared" si="158"/>
        <v/>
      </c>
      <c r="K10417" t="str">
        <f t="shared" si="159"/>
        <v/>
      </c>
    </row>
    <row r="10418">
      <c r="A10418" s="18"/>
      <c r="D10418" s="13"/>
      <c r="E10418" s="14"/>
      <c r="F10418" s="18" t="str">
        <f t="shared" si="156"/>
        <v/>
      </c>
      <c r="G10418" s="19" t="str">
        <f t="shared" si="157"/>
        <v/>
      </c>
      <c r="H10418" s="14"/>
      <c r="I10418" s="14" t="str">
        <f t="shared" si="158"/>
        <v/>
      </c>
      <c r="K10418" t="str">
        <f t="shared" si="159"/>
        <v/>
      </c>
    </row>
    <row r="10419">
      <c r="A10419" s="18"/>
      <c r="D10419" s="13"/>
      <c r="E10419" s="14"/>
      <c r="F10419" s="18" t="str">
        <f t="shared" si="156"/>
        <v/>
      </c>
      <c r="G10419" s="19" t="str">
        <f t="shared" si="157"/>
        <v/>
      </c>
      <c r="H10419" s="14"/>
      <c r="I10419" s="14" t="str">
        <f t="shared" si="158"/>
        <v/>
      </c>
      <c r="K10419" t="str">
        <f t="shared" si="159"/>
        <v/>
      </c>
    </row>
    <row r="10420">
      <c r="A10420" s="18"/>
      <c r="D10420" s="13"/>
      <c r="E10420" s="14"/>
      <c r="F10420" s="18" t="str">
        <f t="shared" si="156"/>
        <v/>
      </c>
      <c r="G10420" s="19" t="str">
        <f t="shared" si="157"/>
        <v/>
      </c>
      <c r="H10420" s="14"/>
      <c r="I10420" s="14" t="str">
        <f t="shared" si="158"/>
        <v/>
      </c>
      <c r="K10420" t="str">
        <f t="shared" si="159"/>
        <v/>
      </c>
    </row>
    <row r="10421">
      <c r="A10421" s="18"/>
      <c r="D10421" s="13"/>
      <c r="E10421" s="14"/>
      <c r="F10421" s="18" t="str">
        <f t="shared" si="156"/>
        <v/>
      </c>
      <c r="G10421" s="19" t="str">
        <f t="shared" si="157"/>
        <v/>
      </c>
      <c r="H10421" s="14"/>
      <c r="I10421" s="14" t="str">
        <f t="shared" si="158"/>
        <v/>
      </c>
      <c r="K10421" t="str">
        <f t="shared" si="159"/>
        <v/>
      </c>
    </row>
    <row r="10422">
      <c r="A10422" s="18"/>
      <c r="D10422" s="13"/>
      <c r="E10422" s="14"/>
      <c r="F10422" s="18" t="str">
        <f t="shared" si="156"/>
        <v/>
      </c>
      <c r="G10422" s="19" t="str">
        <f t="shared" si="157"/>
        <v/>
      </c>
      <c r="H10422" s="14"/>
      <c r="I10422" s="14" t="str">
        <f t="shared" si="158"/>
        <v/>
      </c>
      <c r="K10422" t="str">
        <f t="shared" si="159"/>
        <v/>
      </c>
    </row>
    <row r="10423">
      <c r="A10423" s="18"/>
      <c r="D10423" s="13"/>
      <c r="E10423" s="14"/>
      <c r="F10423" s="18" t="str">
        <f t="shared" si="156"/>
        <v/>
      </c>
      <c r="G10423" s="19" t="str">
        <f t="shared" si="157"/>
        <v/>
      </c>
      <c r="H10423" s="14"/>
      <c r="I10423" s="14" t="str">
        <f t="shared" si="158"/>
        <v/>
      </c>
      <c r="K10423" t="str">
        <f t="shared" si="159"/>
        <v/>
      </c>
    </row>
    <row r="10424">
      <c r="A10424" s="18"/>
      <c r="D10424" s="13"/>
      <c r="E10424" s="14"/>
      <c r="F10424" s="18" t="str">
        <f t="shared" si="156"/>
        <v/>
      </c>
      <c r="G10424" s="19" t="str">
        <f t="shared" si="157"/>
        <v/>
      </c>
      <c r="H10424" s="14"/>
      <c r="I10424" s="14" t="str">
        <f t="shared" si="158"/>
        <v/>
      </c>
      <c r="K10424" t="str">
        <f t="shared" si="159"/>
        <v/>
      </c>
    </row>
    <row r="10425">
      <c r="A10425" s="18"/>
      <c r="D10425" s="13"/>
      <c r="E10425" s="14"/>
      <c r="F10425" s="18" t="str">
        <f t="shared" si="156"/>
        <v/>
      </c>
      <c r="G10425" s="19" t="str">
        <f t="shared" si="157"/>
        <v/>
      </c>
      <c r="H10425" s="14"/>
      <c r="I10425" s="14" t="str">
        <f t="shared" si="158"/>
        <v/>
      </c>
      <c r="K10425" t="str">
        <f t="shared" si="159"/>
        <v/>
      </c>
    </row>
    <row r="10426">
      <c r="A10426" s="18"/>
      <c r="D10426" s="13"/>
      <c r="E10426" s="14"/>
      <c r="F10426" s="18" t="str">
        <f t="shared" si="156"/>
        <v/>
      </c>
      <c r="G10426" s="19" t="str">
        <f t="shared" si="157"/>
        <v/>
      </c>
      <c r="H10426" s="14"/>
      <c r="I10426" s="14" t="str">
        <f t="shared" si="158"/>
        <v/>
      </c>
      <c r="K10426" t="str">
        <f t="shared" si="159"/>
        <v/>
      </c>
    </row>
    <row r="10427">
      <c r="A10427" s="18"/>
      <c r="D10427" s="13"/>
      <c r="E10427" s="14"/>
      <c r="F10427" s="18" t="str">
        <f t="shared" si="156"/>
        <v/>
      </c>
      <c r="G10427" s="19" t="str">
        <f t="shared" si="157"/>
        <v/>
      </c>
      <c r="H10427" s="14"/>
      <c r="I10427" s="14" t="str">
        <f t="shared" si="158"/>
        <v/>
      </c>
      <c r="K10427" t="str">
        <f t="shared" si="159"/>
        <v/>
      </c>
    </row>
    <row r="10428">
      <c r="A10428" s="18"/>
      <c r="D10428" s="13"/>
      <c r="E10428" s="14"/>
      <c r="F10428" s="18" t="str">
        <f t="shared" si="156"/>
        <v/>
      </c>
      <c r="G10428" s="19" t="str">
        <f t="shared" si="157"/>
        <v/>
      </c>
      <c r="H10428" s="14"/>
      <c r="I10428" s="14" t="str">
        <f t="shared" si="158"/>
        <v/>
      </c>
      <c r="K10428" t="str">
        <f t="shared" si="159"/>
        <v/>
      </c>
    </row>
    <row r="10429">
      <c r="A10429" s="18"/>
      <c r="D10429" s="13"/>
      <c r="E10429" s="14"/>
      <c r="F10429" s="18" t="str">
        <f t="shared" si="156"/>
        <v/>
      </c>
      <c r="G10429" s="19" t="str">
        <f t="shared" si="157"/>
        <v/>
      </c>
      <c r="H10429" s="14"/>
      <c r="I10429" s="14" t="str">
        <f t="shared" si="158"/>
        <v/>
      </c>
      <c r="K10429" t="str">
        <f t="shared" si="159"/>
        <v/>
      </c>
    </row>
    <row r="10430">
      <c r="A10430" s="18"/>
      <c r="D10430" s="13"/>
      <c r="E10430" s="14"/>
      <c r="F10430" s="18" t="str">
        <f t="shared" si="156"/>
        <v/>
      </c>
      <c r="G10430" s="19" t="str">
        <f t="shared" si="157"/>
        <v/>
      </c>
      <c r="H10430" s="14"/>
      <c r="I10430" s="14" t="str">
        <f t="shared" si="158"/>
        <v/>
      </c>
      <c r="K10430" t="str">
        <f t="shared" si="159"/>
        <v/>
      </c>
    </row>
    <row r="10431">
      <c r="A10431" s="18"/>
      <c r="D10431" s="13"/>
      <c r="E10431" s="14"/>
      <c r="F10431" s="18" t="str">
        <f t="shared" si="156"/>
        <v/>
      </c>
      <c r="G10431" s="19" t="str">
        <f t="shared" si="157"/>
        <v/>
      </c>
      <c r="H10431" s="14"/>
      <c r="I10431" s="14" t="str">
        <f t="shared" si="158"/>
        <v/>
      </c>
      <c r="K10431" t="str">
        <f t="shared" si="159"/>
        <v/>
      </c>
    </row>
    <row r="10432">
      <c r="A10432" s="18"/>
      <c r="D10432" s="13"/>
      <c r="E10432" s="14"/>
      <c r="F10432" s="18" t="str">
        <f t="shared" si="156"/>
        <v/>
      </c>
      <c r="G10432" s="19" t="str">
        <f t="shared" si="157"/>
        <v/>
      </c>
      <c r="H10432" s="14"/>
      <c r="I10432" s="14" t="str">
        <f t="shared" si="158"/>
        <v/>
      </c>
      <c r="K10432" t="str">
        <f t="shared" si="159"/>
        <v/>
      </c>
    </row>
    <row r="10433">
      <c r="A10433" s="18"/>
      <c r="D10433" s="13"/>
      <c r="E10433" s="14"/>
      <c r="F10433" s="18" t="str">
        <f t="shared" si="156"/>
        <v/>
      </c>
      <c r="G10433" s="19" t="str">
        <f t="shared" si="157"/>
        <v/>
      </c>
      <c r="H10433" s="14"/>
      <c r="I10433" s="14" t="str">
        <f t="shared" si="158"/>
        <v/>
      </c>
      <c r="K10433" t="str">
        <f t="shared" si="159"/>
        <v/>
      </c>
    </row>
    <row r="10434">
      <c r="A10434" s="18"/>
      <c r="D10434" s="13"/>
      <c r="E10434" s="14"/>
      <c r="F10434" s="18" t="str">
        <f t="shared" si="156"/>
        <v/>
      </c>
      <c r="G10434" s="19" t="str">
        <f t="shared" si="157"/>
        <v/>
      </c>
      <c r="H10434" s="14"/>
      <c r="I10434" s="14" t="str">
        <f t="shared" si="158"/>
        <v/>
      </c>
      <c r="K10434" t="str">
        <f t="shared" si="159"/>
        <v/>
      </c>
    </row>
    <row r="10435">
      <c r="A10435" s="18"/>
      <c r="D10435" s="13"/>
      <c r="E10435" s="14"/>
      <c r="F10435" s="18" t="str">
        <f t="shared" si="156"/>
        <v/>
      </c>
      <c r="G10435" s="19" t="str">
        <f t="shared" si="157"/>
        <v/>
      </c>
      <c r="H10435" s="14"/>
      <c r="I10435" s="14" t="str">
        <f t="shared" si="158"/>
        <v/>
      </c>
      <c r="K10435" t="str">
        <f t="shared" si="159"/>
        <v/>
      </c>
    </row>
    <row r="10436">
      <c r="A10436" s="18"/>
      <c r="D10436" s="13"/>
      <c r="E10436" s="14"/>
      <c r="F10436" s="18" t="str">
        <f t="shared" si="156"/>
        <v/>
      </c>
      <c r="G10436" s="19" t="str">
        <f t="shared" si="157"/>
        <v/>
      </c>
      <c r="H10436" s="14"/>
      <c r="I10436" s="14" t="str">
        <f t="shared" si="158"/>
        <v/>
      </c>
      <c r="K10436" t="str">
        <f t="shared" si="159"/>
        <v/>
      </c>
    </row>
    <row r="10437">
      <c r="A10437" s="18"/>
      <c r="D10437" s="13"/>
      <c r="E10437" s="14"/>
      <c r="F10437" s="18" t="str">
        <f t="shared" si="156"/>
        <v/>
      </c>
      <c r="G10437" s="19" t="str">
        <f t="shared" si="157"/>
        <v/>
      </c>
      <c r="H10437" s="14"/>
      <c r="I10437" s="14" t="str">
        <f t="shared" si="158"/>
        <v/>
      </c>
      <c r="K10437" t="str">
        <f t="shared" si="159"/>
        <v/>
      </c>
    </row>
    <row r="10438">
      <c r="A10438" s="18"/>
      <c r="D10438" s="13"/>
      <c r="E10438" s="14"/>
      <c r="F10438" s="18" t="str">
        <f t="shared" si="156"/>
        <v/>
      </c>
      <c r="G10438" s="19" t="str">
        <f t="shared" si="157"/>
        <v/>
      </c>
      <c r="H10438" s="14"/>
      <c r="I10438" s="14" t="str">
        <f t="shared" si="158"/>
        <v/>
      </c>
      <c r="K10438" t="str">
        <f t="shared" si="159"/>
        <v/>
      </c>
    </row>
    <row r="10439">
      <c r="A10439" s="18"/>
      <c r="D10439" s="13"/>
      <c r="E10439" s="14"/>
      <c r="F10439" s="18" t="str">
        <f t="shared" si="156"/>
        <v/>
      </c>
      <c r="G10439" s="19" t="str">
        <f t="shared" si="157"/>
        <v/>
      </c>
      <c r="H10439" s="14"/>
      <c r="I10439" s="14" t="str">
        <f t="shared" si="158"/>
        <v/>
      </c>
      <c r="K10439" t="str">
        <f t="shared" si="159"/>
        <v/>
      </c>
    </row>
    <row r="10440">
      <c r="A10440" s="18"/>
      <c r="D10440" s="13"/>
      <c r="E10440" s="14"/>
      <c r="F10440" s="18" t="str">
        <f t="shared" si="156"/>
        <v/>
      </c>
      <c r="G10440" s="19" t="str">
        <f t="shared" si="157"/>
        <v/>
      </c>
      <c r="H10440" s="14"/>
      <c r="I10440" s="14" t="str">
        <f t="shared" si="158"/>
        <v/>
      </c>
      <c r="K10440" t="str">
        <f t="shared" si="159"/>
        <v/>
      </c>
    </row>
    <row r="10441">
      <c r="A10441" s="18"/>
      <c r="D10441" s="13"/>
      <c r="E10441" s="14"/>
      <c r="F10441" s="18" t="str">
        <f t="shared" si="156"/>
        <v/>
      </c>
      <c r="G10441" s="19" t="str">
        <f t="shared" si="157"/>
        <v/>
      </c>
      <c r="H10441" s="14"/>
      <c r="I10441" s="14" t="str">
        <f t="shared" si="158"/>
        <v/>
      </c>
      <c r="K10441" t="str">
        <f t="shared" si="159"/>
        <v/>
      </c>
    </row>
    <row r="10442">
      <c r="A10442" s="18"/>
      <c r="D10442" s="13"/>
      <c r="E10442" s="14"/>
      <c r="F10442" s="18" t="str">
        <f t="shared" si="156"/>
        <v/>
      </c>
      <c r="G10442" s="19" t="str">
        <f t="shared" si="157"/>
        <v/>
      </c>
      <c r="H10442" s="14"/>
      <c r="I10442" s="14" t="str">
        <f t="shared" si="158"/>
        <v/>
      </c>
      <c r="K10442" t="str">
        <f t="shared" si="159"/>
        <v/>
      </c>
    </row>
    <row r="10443">
      <c r="A10443" s="18"/>
      <c r="D10443" s="13"/>
      <c r="E10443" s="14"/>
      <c r="F10443" s="18" t="str">
        <f t="shared" si="156"/>
        <v/>
      </c>
      <c r="G10443" s="19" t="str">
        <f t="shared" si="157"/>
        <v/>
      </c>
      <c r="H10443" s="14"/>
      <c r="I10443" s="14" t="str">
        <f t="shared" si="158"/>
        <v/>
      </c>
      <c r="K10443" t="str">
        <f t="shared" si="159"/>
        <v/>
      </c>
    </row>
    <row r="10444">
      <c r="A10444" s="18"/>
      <c r="D10444" s="13"/>
      <c r="E10444" s="14"/>
      <c r="F10444" s="18" t="str">
        <f t="shared" si="156"/>
        <v/>
      </c>
      <c r="G10444" s="19" t="str">
        <f t="shared" si="157"/>
        <v/>
      </c>
      <c r="H10444" s="14"/>
      <c r="I10444" s="14" t="str">
        <f t="shared" si="158"/>
        <v/>
      </c>
      <c r="K10444" t="str">
        <f t="shared" si="159"/>
        <v/>
      </c>
    </row>
    <row r="10445">
      <c r="A10445" s="18"/>
      <c r="D10445" s="13"/>
      <c r="E10445" s="14"/>
      <c r="F10445" s="18" t="str">
        <f t="shared" si="156"/>
        <v/>
      </c>
      <c r="G10445" s="19" t="str">
        <f t="shared" si="157"/>
        <v/>
      </c>
      <c r="H10445" s="14"/>
      <c r="I10445" s="14" t="str">
        <f t="shared" si="158"/>
        <v/>
      </c>
      <c r="K10445" t="str">
        <f t="shared" si="159"/>
        <v/>
      </c>
    </row>
    <row r="10446">
      <c r="A10446" s="18"/>
      <c r="D10446" s="13"/>
      <c r="E10446" s="14"/>
      <c r="F10446" s="18" t="str">
        <f t="shared" si="156"/>
        <v/>
      </c>
      <c r="G10446" s="19" t="str">
        <f t="shared" si="157"/>
        <v/>
      </c>
      <c r="H10446" s="14"/>
      <c r="I10446" s="14" t="str">
        <f t="shared" si="158"/>
        <v/>
      </c>
      <c r="K10446" t="str">
        <f t="shared" si="159"/>
        <v/>
      </c>
    </row>
    <row r="10447">
      <c r="A10447" s="18"/>
      <c r="D10447" s="13"/>
      <c r="E10447" s="14"/>
      <c r="F10447" s="18" t="str">
        <f t="shared" si="156"/>
        <v/>
      </c>
      <c r="G10447" s="19" t="str">
        <f t="shared" si="157"/>
        <v/>
      </c>
      <c r="H10447" s="14"/>
      <c r="I10447" s="14" t="str">
        <f t="shared" si="158"/>
        <v/>
      </c>
      <c r="K10447" t="str">
        <f t="shared" si="159"/>
        <v/>
      </c>
    </row>
    <row r="10448">
      <c r="A10448" s="18"/>
      <c r="D10448" s="13"/>
      <c r="E10448" s="14"/>
      <c r="F10448" s="18" t="str">
        <f t="shared" si="156"/>
        <v/>
      </c>
      <c r="G10448" s="19" t="str">
        <f t="shared" si="157"/>
        <v/>
      </c>
      <c r="H10448" s="14"/>
      <c r="I10448" s="14" t="str">
        <f t="shared" si="158"/>
        <v/>
      </c>
      <c r="K10448" t="str">
        <f t="shared" si="159"/>
        <v/>
      </c>
    </row>
    <row r="10449">
      <c r="A10449" s="18"/>
      <c r="D10449" s="13"/>
      <c r="E10449" s="14"/>
      <c r="F10449" s="18" t="str">
        <f t="shared" si="156"/>
        <v/>
      </c>
      <c r="G10449" s="19" t="str">
        <f t="shared" si="157"/>
        <v/>
      </c>
      <c r="H10449" s="14"/>
      <c r="I10449" s="14" t="str">
        <f t="shared" si="158"/>
        <v/>
      </c>
      <c r="K10449" t="str">
        <f t="shared" si="159"/>
        <v/>
      </c>
    </row>
    <row r="10450">
      <c r="A10450" s="18"/>
      <c r="D10450" s="13"/>
      <c r="E10450" s="14"/>
      <c r="F10450" s="18" t="str">
        <f t="shared" si="156"/>
        <v/>
      </c>
      <c r="G10450" s="19" t="str">
        <f t="shared" si="157"/>
        <v/>
      </c>
      <c r="H10450" s="14"/>
      <c r="I10450" s="14" t="str">
        <f t="shared" si="158"/>
        <v/>
      </c>
      <c r="K10450" t="str">
        <f t="shared" si="159"/>
        <v/>
      </c>
    </row>
    <row r="10451">
      <c r="A10451" s="18"/>
      <c r="D10451" s="13"/>
      <c r="E10451" s="14"/>
      <c r="F10451" s="18" t="str">
        <f t="shared" si="156"/>
        <v/>
      </c>
      <c r="G10451" s="19" t="str">
        <f t="shared" si="157"/>
        <v/>
      </c>
      <c r="H10451" s="14"/>
      <c r="I10451" s="14" t="str">
        <f t="shared" si="158"/>
        <v/>
      </c>
      <c r="K10451" t="str">
        <f t="shared" si="159"/>
        <v/>
      </c>
    </row>
    <row r="10452">
      <c r="A10452" s="18"/>
      <c r="D10452" s="13"/>
      <c r="E10452" s="14"/>
      <c r="F10452" s="18" t="str">
        <f t="shared" si="156"/>
        <v/>
      </c>
      <c r="G10452" s="19" t="str">
        <f t="shared" si="157"/>
        <v/>
      </c>
      <c r="H10452" s="14"/>
      <c r="I10452" s="14" t="str">
        <f t="shared" si="158"/>
        <v/>
      </c>
      <c r="K10452" t="str">
        <f t="shared" si="159"/>
        <v/>
      </c>
    </row>
    <row r="10453">
      <c r="A10453" s="18"/>
      <c r="D10453" s="13"/>
      <c r="E10453" s="14"/>
      <c r="F10453" s="18" t="str">
        <f t="shared" si="156"/>
        <v/>
      </c>
      <c r="G10453" s="19" t="str">
        <f t="shared" si="157"/>
        <v/>
      </c>
      <c r="H10453" s="14"/>
      <c r="I10453" s="14" t="str">
        <f t="shared" si="158"/>
        <v/>
      </c>
      <c r="K10453" t="str">
        <f t="shared" si="159"/>
        <v/>
      </c>
    </row>
    <row r="10454">
      <c r="A10454" s="18"/>
      <c r="D10454" s="13"/>
      <c r="E10454" s="14"/>
      <c r="F10454" s="18" t="str">
        <f t="shared" si="156"/>
        <v/>
      </c>
      <c r="G10454" s="19" t="str">
        <f t="shared" si="157"/>
        <v/>
      </c>
      <c r="H10454" s="14"/>
      <c r="I10454" s="14" t="str">
        <f t="shared" si="158"/>
        <v/>
      </c>
      <c r="K10454" t="str">
        <f t="shared" si="159"/>
        <v/>
      </c>
    </row>
    <row r="10455">
      <c r="A10455" s="18"/>
      <c r="D10455" s="13"/>
      <c r="E10455" s="14"/>
      <c r="F10455" s="18" t="str">
        <f t="shared" si="156"/>
        <v/>
      </c>
      <c r="G10455" s="19" t="str">
        <f t="shared" si="157"/>
        <v/>
      </c>
      <c r="H10455" s="14"/>
      <c r="I10455" s="14" t="str">
        <f t="shared" si="158"/>
        <v/>
      </c>
      <c r="K10455" t="str">
        <f t="shared" si="159"/>
        <v/>
      </c>
    </row>
    <row r="10456">
      <c r="A10456" s="18"/>
      <c r="D10456" s="13"/>
      <c r="E10456" s="14"/>
      <c r="F10456" s="18" t="str">
        <f t="shared" si="156"/>
        <v/>
      </c>
      <c r="G10456" s="19" t="str">
        <f t="shared" si="157"/>
        <v/>
      </c>
      <c r="H10456" s="14"/>
      <c r="I10456" s="14" t="str">
        <f t="shared" si="158"/>
        <v/>
      </c>
      <c r="K10456" t="str">
        <f t="shared" si="159"/>
        <v/>
      </c>
    </row>
    <row r="10457">
      <c r="A10457" s="18"/>
      <c r="D10457" s="13"/>
      <c r="E10457" s="14"/>
      <c r="F10457" s="18" t="str">
        <f t="shared" si="156"/>
        <v/>
      </c>
      <c r="G10457" s="19" t="str">
        <f t="shared" si="157"/>
        <v/>
      </c>
      <c r="H10457" s="14"/>
      <c r="I10457" s="14" t="str">
        <f t="shared" si="158"/>
        <v/>
      </c>
      <c r="K10457" t="str">
        <f t="shared" si="159"/>
        <v/>
      </c>
    </row>
    <row r="10458">
      <c r="A10458" s="18"/>
      <c r="D10458" s="13"/>
      <c r="E10458" s="14"/>
      <c r="F10458" s="18" t="str">
        <f t="shared" si="156"/>
        <v/>
      </c>
      <c r="G10458" s="19" t="str">
        <f t="shared" si="157"/>
        <v/>
      </c>
      <c r="H10458" s="14"/>
      <c r="I10458" s="14" t="str">
        <f t="shared" si="158"/>
        <v/>
      </c>
      <c r="K10458" t="str">
        <f t="shared" si="159"/>
        <v/>
      </c>
    </row>
    <row r="10459">
      <c r="A10459" s="18"/>
      <c r="D10459" s="13"/>
      <c r="E10459" s="14"/>
      <c r="F10459" s="18" t="str">
        <f t="shared" si="156"/>
        <v/>
      </c>
      <c r="G10459" s="19" t="str">
        <f t="shared" si="157"/>
        <v/>
      </c>
      <c r="H10459" s="14"/>
      <c r="I10459" s="14" t="str">
        <f t="shared" si="158"/>
        <v/>
      </c>
      <c r="K10459" t="str">
        <f t="shared" si="159"/>
        <v/>
      </c>
    </row>
    <row r="10460">
      <c r="A10460" s="18"/>
      <c r="D10460" s="13"/>
      <c r="E10460" s="14"/>
      <c r="F10460" s="18" t="str">
        <f t="shared" si="156"/>
        <v/>
      </c>
      <c r="G10460" s="19" t="str">
        <f t="shared" si="157"/>
        <v/>
      </c>
      <c r="H10460" s="14"/>
      <c r="I10460" s="14" t="str">
        <f t="shared" si="158"/>
        <v/>
      </c>
      <c r="K10460" t="str">
        <f t="shared" si="159"/>
        <v/>
      </c>
    </row>
    <row r="10461">
      <c r="A10461" s="18"/>
      <c r="D10461" s="13"/>
      <c r="E10461" s="14"/>
      <c r="F10461" s="18" t="str">
        <f t="shared" si="156"/>
        <v/>
      </c>
      <c r="G10461" s="19" t="str">
        <f t="shared" si="157"/>
        <v/>
      </c>
      <c r="H10461" s="14"/>
      <c r="I10461" s="14" t="str">
        <f t="shared" si="158"/>
        <v/>
      </c>
      <c r="K10461" t="str">
        <f t="shared" si="159"/>
        <v/>
      </c>
    </row>
    <row r="10462">
      <c r="A10462" s="18"/>
      <c r="D10462" s="13"/>
      <c r="E10462" s="14"/>
      <c r="F10462" s="18" t="str">
        <f t="shared" si="156"/>
        <v/>
      </c>
      <c r="G10462" s="19" t="str">
        <f t="shared" si="157"/>
        <v/>
      </c>
      <c r="H10462" s="14"/>
      <c r="I10462" s="14" t="str">
        <f t="shared" si="158"/>
        <v/>
      </c>
      <c r="K10462" t="str">
        <f t="shared" si="159"/>
        <v/>
      </c>
    </row>
    <row r="10463">
      <c r="A10463" s="18"/>
      <c r="D10463" s="13"/>
      <c r="E10463" s="14"/>
      <c r="F10463" s="18" t="str">
        <f t="shared" si="156"/>
        <v/>
      </c>
      <c r="G10463" s="19" t="str">
        <f t="shared" si="157"/>
        <v/>
      </c>
      <c r="H10463" s="14"/>
      <c r="I10463" s="14" t="str">
        <f t="shared" si="158"/>
        <v/>
      </c>
      <c r="K10463" t="str">
        <f t="shared" si="159"/>
        <v/>
      </c>
    </row>
    <row r="10464">
      <c r="A10464" s="18"/>
      <c r="D10464" s="13"/>
      <c r="E10464" s="14"/>
      <c r="F10464" s="18" t="str">
        <f t="shared" si="156"/>
        <v/>
      </c>
      <c r="G10464" s="19" t="str">
        <f t="shared" si="157"/>
        <v/>
      </c>
      <c r="H10464" s="14"/>
      <c r="I10464" s="14" t="str">
        <f t="shared" si="158"/>
        <v/>
      </c>
      <c r="K10464" t="str">
        <f t="shared" si="159"/>
        <v/>
      </c>
    </row>
    <row r="10465">
      <c r="A10465" s="18"/>
      <c r="D10465" s="13"/>
      <c r="E10465" s="14"/>
      <c r="F10465" s="18" t="str">
        <f t="shared" si="156"/>
        <v/>
      </c>
      <c r="G10465" s="19" t="str">
        <f t="shared" si="157"/>
        <v/>
      </c>
      <c r="H10465" s="14"/>
      <c r="I10465" s="14" t="str">
        <f t="shared" si="158"/>
        <v/>
      </c>
      <c r="K10465" t="str">
        <f t="shared" si="159"/>
        <v/>
      </c>
    </row>
    <row r="10466">
      <c r="A10466" s="18"/>
      <c r="D10466" s="13"/>
      <c r="E10466" s="14"/>
      <c r="F10466" s="18" t="str">
        <f t="shared" si="156"/>
        <v/>
      </c>
      <c r="G10466" s="19" t="str">
        <f t="shared" si="157"/>
        <v/>
      </c>
      <c r="H10466" s="14"/>
      <c r="I10466" s="14" t="str">
        <f t="shared" si="158"/>
        <v/>
      </c>
      <c r="K10466" t="str">
        <f t="shared" si="159"/>
        <v/>
      </c>
    </row>
    <row r="10467">
      <c r="A10467" s="18"/>
      <c r="D10467" s="13"/>
      <c r="E10467" s="14"/>
      <c r="F10467" s="18" t="str">
        <f t="shared" si="156"/>
        <v/>
      </c>
      <c r="G10467" s="19" t="str">
        <f t="shared" si="157"/>
        <v/>
      </c>
      <c r="H10467" s="14"/>
      <c r="I10467" s="14" t="str">
        <f t="shared" si="158"/>
        <v/>
      </c>
      <c r="K10467" t="str">
        <f t="shared" si="159"/>
        <v/>
      </c>
    </row>
    <row r="10468">
      <c r="A10468" s="18"/>
      <c r="D10468" s="13"/>
      <c r="E10468" s="14"/>
      <c r="F10468" s="18" t="str">
        <f t="shared" si="156"/>
        <v/>
      </c>
      <c r="G10468" s="19" t="str">
        <f t="shared" si="157"/>
        <v/>
      </c>
      <c r="H10468" s="14"/>
      <c r="I10468" s="14" t="str">
        <f t="shared" si="158"/>
        <v/>
      </c>
      <c r="K10468" t="str">
        <f t="shared" si="159"/>
        <v/>
      </c>
    </row>
    <row r="10469">
      <c r="A10469" s="18"/>
      <c r="D10469" s="13"/>
      <c r="E10469" s="14"/>
      <c r="F10469" s="18" t="str">
        <f t="shared" si="156"/>
        <v/>
      </c>
      <c r="G10469" s="19" t="str">
        <f t="shared" si="157"/>
        <v/>
      </c>
      <c r="H10469" s="14"/>
      <c r="I10469" s="14" t="str">
        <f t="shared" si="158"/>
        <v/>
      </c>
      <c r="K10469" t="str">
        <f t="shared" si="159"/>
        <v/>
      </c>
    </row>
    <row r="10470">
      <c r="A10470" s="18"/>
      <c r="D10470" s="13"/>
      <c r="E10470" s="14"/>
      <c r="F10470" s="18" t="str">
        <f t="shared" si="156"/>
        <v/>
      </c>
      <c r="G10470" s="19" t="str">
        <f t="shared" si="157"/>
        <v/>
      </c>
      <c r="H10470" s="14"/>
      <c r="I10470" s="14" t="str">
        <f t="shared" si="158"/>
        <v/>
      </c>
      <c r="K10470" t="str">
        <f t="shared" si="159"/>
        <v/>
      </c>
    </row>
    <row r="10471">
      <c r="A10471" s="18"/>
      <c r="D10471" s="13"/>
      <c r="E10471" s="14"/>
      <c r="F10471" s="18" t="str">
        <f t="shared" si="156"/>
        <v/>
      </c>
      <c r="G10471" s="19" t="str">
        <f t="shared" si="157"/>
        <v/>
      </c>
      <c r="H10471" s="14"/>
      <c r="I10471" s="14" t="str">
        <f t="shared" si="158"/>
        <v/>
      </c>
      <c r="K10471" t="str">
        <f t="shared" si="159"/>
        <v/>
      </c>
    </row>
    <row r="10472">
      <c r="A10472" s="18"/>
      <c r="D10472" s="13"/>
      <c r="E10472" s="14"/>
      <c r="F10472" s="18" t="str">
        <f t="shared" si="156"/>
        <v/>
      </c>
      <c r="G10472" s="19" t="str">
        <f t="shared" si="157"/>
        <v/>
      </c>
      <c r="H10472" s="14"/>
      <c r="I10472" s="14" t="str">
        <f t="shared" si="158"/>
        <v/>
      </c>
      <c r="K10472" t="str">
        <f t="shared" si="159"/>
        <v/>
      </c>
    </row>
    <row r="10473">
      <c r="A10473" s="18"/>
      <c r="D10473" s="13"/>
      <c r="E10473" s="14"/>
      <c r="F10473" s="18" t="str">
        <f t="shared" si="156"/>
        <v/>
      </c>
      <c r="G10473" s="19" t="str">
        <f t="shared" si="157"/>
        <v/>
      </c>
      <c r="H10473" s="14"/>
      <c r="I10473" s="14" t="str">
        <f t="shared" si="158"/>
        <v/>
      </c>
      <c r="K10473" t="str">
        <f t="shared" si="159"/>
        <v/>
      </c>
    </row>
    <row r="10474">
      <c r="A10474" s="18"/>
      <c r="D10474" s="13"/>
      <c r="E10474" s="14"/>
      <c r="F10474" s="18" t="str">
        <f t="shared" si="156"/>
        <v/>
      </c>
      <c r="G10474" s="19" t="str">
        <f t="shared" si="157"/>
        <v/>
      </c>
      <c r="H10474" s="14"/>
      <c r="I10474" s="14" t="str">
        <f t="shared" si="158"/>
        <v/>
      </c>
      <c r="K10474" t="str">
        <f t="shared" si="159"/>
        <v/>
      </c>
    </row>
    <row r="10475">
      <c r="A10475" s="18"/>
      <c r="D10475" s="13"/>
      <c r="E10475" s="14"/>
      <c r="F10475" s="18" t="str">
        <f t="shared" si="156"/>
        <v/>
      </c>
      <c r="G10475" s="19" t="str">
        <f t="shared" si="157"/>
        <v/>
      </c>
      <c r="H10475" s="14"/>
      <c r="I10475" s="14" t="str">
        <f t="shared" si="158"/>
        <v/>
      </c>
      <c r="K10475" t="str">
        <f t="shared" si="159"/>
        <v/>
      </c>
    </row>
    <row r="10476">
      <c r="A10476" s="18"/>
      <c r="D10476" s="13"/>
      <c r="E10476" s="14"/>
      <c r="F10476" s="18" t="str">
        <f t="shared" si="156"/>
        <v/>
      </c>
      <c r="G10476" s="19" t="str">
        <f t="shared" si="157"/>
        <v/>
      </c>
      <c r="H10476" s="14"/>
      <c r="I10476" s="14" t="str">
        <f t="shared" si="158"/>
        <v/>
      </c>
      <c r="K10476" t="str">
        <f t="shared" si="159"/>
        <v/>
      </c>
    </row>
    <row r="10477">
      <c r="A10477" s="18"/>
      <c r="D10477" s="13"/>
      <c r="E10477" s="14"/>
      <c r="F10477" s="18" t="str">
        <f t="shared" si="156"/>
        <v/>
      </c>
      <c r="G10477" s="19" t="str">
        <f t="shared" si="157"/>
        <v/>
      </c>
      <c r="H10477" s="14"/>
      <c r="I10477" s="14" t="str">
        <f t="shared" si="158"/>
        <v/>
      </c>
      <c r="K10477" t="str">
        <f t="shared" si="159"/>
        <v/>
      </c>
    </row>
    <row r="10478">
      <c r="A10478" s="18"/>
      <c r="D10478" s="13"/>
      <c r="E10478" s="14"/>
      <c r="F10478" s="18" t="str">
        <f t="shared" si="156"/>
        <v/>
      </c>
      <c r="G10478" s="19" t="str">
        <f t="shared" si="157"/>
        <v/>
      </c>
      <c r="H10478" s="14"/>
      <c r="I10478" s="14" t="str">
        <f t="shared" si="158"/>
        <v/>
      </c>
      <c r="K10478" t="str">
        <f t="shared" si="159"/>
        <v/>
      </c>
    </row>
    <row r="10479">
      <c r="A10479" s="18"/>
      <c r="D10479" s="13"/>
      <c r="E10479" s="14"/>
      <c r="F10479" s="18" t="str">
        <f t="shared" si="156"/>
        <v/>
      </c>
      <c r="G10479" s="19" t="str">
        <f t="shared" si="157"/>
        <v/>
      </c>
      <c r="H10479" s="14"/>
      <c r="I10479" s="14" t="str">
        <f t="shared" si="158"/>
        <v/>
      </c>
      <c r="K10479" t="str">
        <f t="shared" si="159"/>
        <v/>
      </c>
    </row>
    <row r="10480">
      <c r="A10480" s="18"/>
      <c r="D10480" s="13"/>
      <c r="E10480" s="14"/>
      <c r="F10480" s="18" t="str">
        <f t="shared" si="156"/>
        <v/>
      </c>
      <c r="G10480" s="19" t="str">
        <f t="shared" si="157"/>
        <v/>
      </c>
      <c r="H10480" s="14"/>
      <c r="I10480" s="14" t="str">
        <f t="shared" si="158"/>
        <v/>
      </c>
      <c r="K10480" t="str">
        <f t="shared" si="159"/>
        <v/>
      </c>
    </row>
    <row r="10481">
      <c r="A10481" s="18"/>
      <c r="D10481" s="13"/>
      <c r="E10481" s="14"/>
      <c r="F10481" s="18" t="str">
        <f t="shared" si="156"/>
        <v/>
      </c>
      <c r="G10481" s="19" t="str">
        <f t="shared" si="157"/>
        <v/>
      </c>
      <c r="H10481" s="14"/>
      <c r="I10481" s="14" t="str">
        <f t="shared" si="158"/>
        <v/>
      </c>
      <c r="K10481" t="str">
        <f t="shared" si="159"/>
        <v/>
      </c>
    </row>
    <row r="10482">
      <c r="A10482" s="18"/>
      <c r="D10482" s="13"/>
      <c r="E10482" s="14"/>
      <c r="F10482" s="18" t="str">
        <f t="shared" si="156"/>
        <v/>
      </c>
      <c r="G10482" s="19" t="str">
        <f t="shared" si="157"/>
        <v/>
      </c>
      <c r="H10482" s="14"/>
      <c r="I10482" s="14" t="str">
        <f t="shared" si="158"/>
        <v/>
      </c>
      <c r="K10482" t="str">
        <f t="shared" si="159"/>
        <v/>
      </c>
    </row>
    <row r="10483">
      <c r="A10483" s="18"/>
      <c r="D10483" s="13"/>
      <c r="E10483" s="14"/>
      <c r="F10483" s="18" t="str">
        <f t="shared" si="156"/>
        <v/>
      </c>
      <c r="G10483" s="19" t="str">
        <f t="shared" si="157"/>
        <v/>
      </c>
      <c r="H10483" s="14"/>
      <c r="I10483" s="14" t="str">
        <f t="shared" si="158"/>
        <v/>
      </c>
      <c r="K10483" t="str">
        <f t="shared" si="159"/>
        <v/>
      </c>
    </row>
    <row r="10484">
      <c r="A10484" s="18"/>
      <c r="D10484" s="13"/>
      <c r="E10484" s="14"/>
      <c r="F10484" s="18" t="str">
        <f t="shared" si="156"/>
        <v/>
      </c>
      <c r="G10484" s="19" t="str">
        <f t="shared" si="157"/>
        <v/>
      </c>
      <c r="H10484" s="14"/>
      <c r="I10484" s="14" t="str">
        <f t="shared" si="158"/>
        <v/>
      </c>
      <c r="K10484" t="str">
        <f t="shared" si="159"/>
        <v/>
      </c>
    </row>
    <row r="10485">
      <c r="A10485" s="18"/>
      <c r="D10485" s="13"/>
      <c r="E10485" s="14"/>
      <c r="F10485" s="18" t="str">
        <f t="shared" si="156"/>
        <v/>
      </c>
      <c r="G10485" s="19" t="str">
        <f t="shared" si="157"/>
        <v/>
      </c>
      <c r="H10485" s="14"/>
      <c r="I10485" s="14" t="str">
        <f t="shared" si="158"/>
        <v/>
      </c>
      <c r="K10485" t="str">
        <f t="shared" si="159"/>
        <v/>
      </c>
    </row>
    <row r="10486">
      <c r="A10486" s="18"/>
      <c r="D10486" s="13"/>
      <c r="E10486" s="14"/>
      <c r="F10486" s="18" t="str">
        <f t="shared" si="156"/>
        <v/>
      </c>
      <c r="G10486" s="19" t="str">
        <f t="shared" si="157"/>
        <v/>
      </c>
      <c r="H10486" s="14"/>
      <c r="I10486" s="14" t="str">
        <f t="shared" si="158"/>
        <v/>
      </c>
      <c r="K10486" t="str">
        <f t="shared" si="159"/>
        <v/>
      </c>
    </row>
    <row r="10487">
      <c r="A10487" s="18"/>
      <c r="D10487" s="13"/>
      <c r="E10487" s="14"/>
      <c r="F10487" s="18" t="str">
        <f t="shared" si="156"/>
        <v/>
      </c>
      <c r="G10487" s="19" t="str">
        <f t="shared" si="157"/>
        <v/>
      </c>
      <c r="H10487" s="14"/>
      <c r="I10487" s="14" t="str">
        <f t="shared" si="158"/>
        <v/>
      </c>
      <c r="K10487" t="str">
        <f t="shared" si="159"/>
        <v/>
      </c>
    </row>
    <row r="10488">
      <c r="A10488" s="18"/>
      <c r="D10488" s="13"/>
      <c r="E10488" s="14"/>
      <c r="F10488" s="18" t="str">
        <f t="shared" si="156"/>
        <v/>
      </c>
      <c r="G10488" s="19" t="str">
        <f t="shared" si="157"/>
        <v/>
      </c>
      <c r="H10488" s="14"/>
      <c r="I10488" s="14" t="str">
        <f t="shared" si="158"/>
        <v/>
      </c>
      <c r="K10488" t="str">
        <f t="shared" si="159"/>
        <v/>
      </c>
    </row>
    <row r="10489">
      <c r="A10489" s="18"/>
      <c r="D10489" s="13"/>
      <c r="E10489" s="14"/>
      <c r="F10489" s="18" t="str">
        <f t="shared" si="156"/>
        <v/>
      </c>
      <c r="G10489" s="19" t="str">
        <f t="shared" si="157"/>
        <v/>
      </c>
      <c r="H10489" s="14"/>
      <c r="I10489" s="14" t="str">
        <f t="shared" si="158"/>
        <v/>
      </c>
      <c r="K10489" t="str">
        <f t="shared" si="159"/>
        <v/>
      </c>
    </row>
    <row r="10490">
      <c r="A10490" s="18"/>
      <c r="D10490" s="13"/>
      <c r="E10490" s="14"/>
      <c r="F10490" s="18" t="str">
        <f t="shared" si="156"/>
        <v/>
      </c>
      <c r="G10490" s="19" t="str">
        <f t="shared" si="157"/>
        <v/>
      </c>
      <c r="H10490" s="14"/>
      <c r="I10490" s="14" t="str">
        <f t="shared" si="158"/>
        <v/>
      </c>
      <c r="K10490" t="str">
        <f t="shared" si="159"/>
        <v/>
      </c>
    </row>
    <row r="10491">
      <c r="A10491" s="18"/>
      <c r="D10491" s="13"/>
      <c r="E10491" s="14"/>
      <c r="F10491" s="18" t="str">
        <f t="shared" si="156"/>
        <v/>
      </c>
      <c r="G10491" s="19" t="str">
        <f t="shared" si="157"/>
        <v/>
      </c>
      <c r="H10491" s="14"/>
      <c r="I10491" s="14" t="str">
        <f t="shared" si="158"/>
        <v/>
      </c>
      <c r="K10491" t="str">
        <f t="shared" si="159"/>
        <v/>
      </c>
    </row>
    <row r="10492">
      <c r="A10492" s="18"/>
      <c r="D10492" s="13"/>
      <c r="E10492" s="14"/>
      <c r="F10492" s="18" t="str">
        <f t="shared" si="156"/>
        <v/>
      </c>
      <c r="G10492" s="19" t="str">
        <f t="shared" si="157"/>
        <v/>
      </c>
      <c r="H10492" s="14"/>
      <c r="I10492" s="14" t="str">
        <f t="shared" si="158"/>
        <v/>
      </c>
      <c r="K10492" t="str">
        <f t="shared" si="159"/>
        <v/>
      </c>
    </row>
    <row r="10493">
      <c r="A10493" s="18"/>
      <c r="D10493" s="13"/>
      <c r="E10493" s="14"/>
      <c r="F10493" s="18" t="str">
        <f t="shared" si="156"/>
        <v/>
      </c>
      <c r="G10493" s="19" t="str">
        <f t="shared" si="157"/>
        <v/>
      </c>
      <c r="H10493" s="14"/>
      <c r="I10493" s="14" t="str">
        <f t="shared" si="158"/>
        <v/>
      </c>
      <c r="K10493" t="str">
        <f t="shared" si="159"/>
        <v/>
      </c>
    </row>
    <row r="10494">
      <c r="A10494" s="18"/>
      <c r="D10494" s="13"/>
      <c r="E10494" s="14"/>
      <c r="F10494" s="18" t="str">
        <f t="shared" si="156"/>
        <v/>
      </c>
      <c r="G10494" s="19" t="str">
        <f t="shared" si="157"/>
        <v/>
      </c>
      <c r="H10494" s="14"/>
      <c r="I10494" s="14" t="str">
        <f t="shared" si="158"/>
        <v/>
      </c>
      <c r="K10494" t="str">
        <f t="shared" si="159"/>
        <v/>
      </c>
    </row>
    <row r="10495">
      <c r="A10495" s="18"/>
      <c r="D10495" s="13"/>
      <c r="E10495" s="14"/>
      <c r="F10495" s="18" t="str">
        <f t="shared" si="156"/>
        <v/>
      </c>
      <c r="G10495" s="19" t="str">
        <f t="shared" si="157"/>
        <v/>
      </c>
      <c r="H10495" s="14"/>
      <c r="I10495" s="14" t="str">
        <f t="shared" si="158"/>
        <v/>
      </c>
      <c r="K10495" t="str">
        <f t="shared" si="159"/>
        <v/>
      </c>
    </row>
    <row r="10496">
      <c r="A10496" s="18"/>
      <c r="D10496" s="13"/>
      <c r="E10496" s="14"/>
      <c r="F10496" s="18" t="str">
        <f t="shared" si="156"/>
        <v/>
      </c>
      <c r="G10496" s="19" t="str">
        <f t="shared" si="157"/>
        <v/>
      </c>
      <c r="H10496" s="14"/>
      <c r="I10496" s="14" t="str">
        <f t="shared" si="158"/>
        <v/>
      </c>
      <c r="K10496" t="str">
        <f t="shared" si="159"/>
        <v/>
      </c>
    </row>
    <row r="10497">
      <c r="A10497" s="18"/>
      <c r="D10497" s="13"/>
      <c r="E10497" s="14"/>
      <c r="F10497" s="18" t="str">
        <f t="shared" si="156"/>
        <v/>
      </c>
      <c r="G10497" s="19" t="str">
        <f t="shared" si="157"/>
        <v/>
      </c>
      <c r="H10497" s="14"/>
      <c r="I10497" s="14" t="str">
        <f t="shared" si="158"/>
        <v/>
      </c>
      <c r="K10497" t="str">
        <f t="shared" si="159"/>
        <v/>
      </c>
    </row>
    <row r="10498">
      <c r="A10498" s="18"/>
      <c r="D10498" s="13"/>
      <c r="E10498" s="14"/>
      <c r="F10498" s="18" t="str">
        <f t="shared" si="156"/>
        <v/>
      </c>
      <c r="G10498" s="19" t="str">
        <f t="shared" si="157"/>
        <v/>
      </c>
      <c r="H10498" s="14"/>
      <c r="I10498" s="14" t="str">
        <f t="shared" si="158"/>
        <v/>
      </c>
      <c r="K10498" t="str">
        <f t="shared" si="159"/>
        <v/>
      </c>
    </row>
    <row r="10499">
      <c r="A10499" s="18"/>
      <c r="D10499" s="13"/>
      <c r="E10499" s="14"/>
      <c r="F10499" s="18" t="str">
        <f t="shared" si="156"/>
        <v/>
      </c>
      <c r="G10499" s="19" t="str">
        <f t="shared" si="157"/>
        <v/>
      </c>
      <c r="H10499" s="14"/>
      <c r="I10499" s="14" t="str">
        <f t="shared" si="158"/>
        <v/>
      </c>
      <c r="K10499" t="str">
        <f t="shared" si="159"/>
        <v/>
      </c>
    </row>
    <row r="10500">
      <c r="A10500" s="18"/>
      <c r="D10500" s="13"/>
      <c r="E10500" s="14"/>
      <c r="F10500" s="18" t="str">
        <f t="shared" si="156"/>
        <v/>
      </c>
      <c r="G10500" s="19" t="str">
        <f t="shared" si="157"/>
        <v/>
      </c>
      <c r="H10500" s="14"/>
      <c r="I10500" s="14" t="str">
        <f t="shared" si="158"/>
        <v/>
      </c>
      <c r="K10500" t="str">
        <f t="shared" si="159"/>
        <v/>
      </c>
    </row>
    <row r="10501">
      <c r="A10501" s="18"/>
      <c r="D10501" s="13"/>
      <c r="E10501" s="14"/>
      <c r="F10501" s="18" t="str">
        <f t="shared" si="156"/>
        <v/>
      </c>
      <c r="G10501" s="19" t="str">
        <f t="shared" si="157"/>
        <v/>
      </c>
      <c r="H10501" s="14"/>
      <c r="I10501" s="14" t="str">
        <f t="shared" si="158"/>
        <v/>
      </c>
      <c r="K10501" t="str">
        <f t="shared" si="159"/>
        <v/>
      </c>
    </row>
    <row r="10502">
      <c r="A10502" s="18"/>
      <c r="D10502" s="13"/>
      <c r="E10502" s="14"/>
      <c r="F10502" s="18" t="str">
        <f t="shared" si="156"/>
        <v/>
      </c>
      <c r="G10502" s="19" t="str">
        <f t="shared" si="157"/>
        <v/>
      </c>
      <c r="H10502" s="14"/>
      <c r="I10502" s="14" t="str">
        <f t="shared" si="158"/>
        <v/>
      </c>
      <c r="K10502" t="str">
        <f t="shared" si="159"/>
        <v/>
      </c>
    </row>
    <row r="10503">
      <c r="A10503" s="18"/>
      <c r="D10503" s="13"/>
      <c r="E10503" s="14"/>
      <c r="F10503" s="18" t="str">
        <f t="shared" si="156"/>
        <v/>
      </c>
      <c r="G10503" s="19" t="str">
        <f t="shared" si="157"/>
        <v/>
      </c>
      <c r="H10503" s="14"/>
      <c r="I10503" s="14" t="str">
        <f t="shared" si="158"/>
        <v/>
      </c>
      <c r="K10503" t="str">
        <f t="shared" si="159"/>
        <v/>
      </c>
    </row>
    <row r="10504">
      <c r="A10504" s="18"/>
      <c r="D10504" s="13"/>
      <c r="E10504" s="14"/>
      <c r="F10504" s="18" t="str">
        <f t="shared" si="156"/>
        <v/>
      </c>
      <c r="G10504" s="19" t="str">
        <f t="shared" si="157"/>
        <v/>
      </c>
      <c r="H10504" s="14"/>
      <c r="I10504" s="14" t="str">
        <f t="shared" si="158"/>
        <v/>
      </c>
      <c r="K10504" t="str">
        <f t="shared" si="159"/>
        <v/>
      </c>
    </row>
    <row r="10505">
      <c r="A10505" s="18"/>
      <c r="D10505" s="13"/>
      <c r="E10505" s="14"/>
      <c r="F10505" s="18" t="str">
        <f t="shared" si="156"/>
        <v/>
      </c>
      <c r="G10505" s="19" t="str">
        <f t="shared" si="157"/>
        <v/>
      </c>
      <c r="H10505" s="14"/>
      <c r="I10505" s="14" t="str">
        <f t="shared" si="158"/>
        <v/>
      </c>
      <c r="K10505" t="str">
        <f t="shared" si="159"/>
        <v/>
      </c>
    </row>
    <row r="10506">
      <c r="A10506" s="18"/>
      <c r="D10506" s="13"/>
      <c r="E10506" s="14"/>
      <c r="F10506" s="18" t="str">
        <f t="shared" si="156"/>
        <v/>
      </c>
      <c r="G10506" s="19" t="str">
        <f t="shared" si="157"/>
        <v/>
      </c>
      <c r="H10506" s="14"/>
      <c r="I10506" s="14" t="str">
        <f t="shared" si="158"/>
        <v/>
      </c>
      <c r="K10506" t="str">
        <f t="shared" si="159"/>
        <v/>
      </c>
    </row>
    <row r="10507">
      <c r="A10507" s="18"/>
      <c r="D10507" s="13"/>
      <c r="E10507" s="14"/>
      <c r="F10507" s="18" t="str">
        <f t="shared" si="156"/>
        <v/>
      </c>
      <c r="G10507" s="19" t="str">
        <f t="shared" si="157"/>
        <v/>
      </c>
      <c r="H10507" s="14"/>
      <c r="I10507" s="14" t="str">
        <f t="shared" si="158"/>
        <v/>
      </c>
      <c r="K10507" t="str">
        <f t="shared" si="159"/>
        <v/>
      </c>
    </row>
    <row r="10508">
      <c r="A10508" s="18"/>
      <c r="D10508" s="13"/>
      <c r="E10508" s="14"/>
      <c r="F10508" s="18" t="str">
        <f t="shared" si="156"/>
        <v/>
      </c>
      <c r="G10508" s="19" t="str">
        <f t="shared" si="157"/>
        <v/>
      </c>
      <c r="H10508" s="14"/>
      <c r="I10508" s="14" t="str">
        <f t="shared" si="158"/>
        <v/>
      </c>
      <c r="K10508" t="str">
        <f t="shared" si="159"/>
        <v/>
      </c>
    </row>
    <row r="10509">
      <c r="A10509" s="18"/>
      <c r="D10509" s="13"/>
      <c r="E10509" s="14"/>
      <c r="F10509" s="18" t="str">
        <f t="shared" si="156"/>
        <v/>
      </c>
      <c r="G10509" s="19" t="str">
        <f t="shared" si="157"/>
        <v/>
      </c>
      <c r="H10509" s="14"/>
      <c r="I10509" s="14" t="str">
        <f t="shared" si="158"/>
        <v/>
      </c>
      <c r="K10509" t="str">
        <f t="shared" si="159"/>
        <v/>
      </c>
    </row>
    <row r="10510">
      <c r="A10510" s="18"/>
      <c r="D10510" s="13"/>
      <c r="E10510" s="14"/>
      <c r="F10510" s="18" t="str">
        <f t="shared" si="156"/>
        <v/>
      </c>
      <c r="G10510" s="19" t="str">
        <f t="shared" si="157"/>
        <v/>
      </c>
      <c r="H10510" s="14"/>
      <c r="I10510" s="14" t="str">
        <f t="shared" si="158"/>
        <v/>
      </c>
      <c r="K10510" t="str">
        <f t="shared" si="159"/>
        <v/>
      </c>
    </row>
    <row r="10511">
      <c r="A10511" s="18"/>
      <c r="D10511" s="13"/>
      <c r="E10511" s="14"/>
      <c r="F10511" s="18" t="str">
        <f t="shared" si="156"/>
        <v/>
      </c>
      <c r="G10511" s="19" t="str">
        <f t="shared" si="157"/>
        <v/>
      </c>
      <c r="H10511" s="14"/>
      <c r="I10511" s="14" t="str">
        <f t="shared" si="158"/>
        <v/>
      </c>
      <c r="K10511" t="str">
        <f t="shared" si="159"/>
        <v/>
      </c>
    </row>
    <row r="10512">
      <c r="A10512" s="18"/>
      <c r="D10512" s="13"/>
      <c r="E10512" s="14"/>
      <c r="F10512" s="18" t="str">
        <f t="shared" si="156"/>
        <v/>
      </c>
      <c r="G10512" s="19" t="str">
        <f t="shared" si="157"/>
        <v/>
      </c>
      <c r="H10512" s="14"/>
      <c r="I10512" s="14" t="str">
        <f t="shared" si="158"/>
        <v/>
      </c>
      <c r="K10512" t="str">
        <f t="shared" si="159"/>
        <v/>
      </c>
    </row>
    <row r="10513">
      <c r="A10513" s="18"/>
      <c r="D10513" s="13"/>
      <c r="E10513" s="14"/>
      <c r="F10513" s="18" t="str">
        <f t="shared" si="156"/>
        <v/>
      </c>
      <c r="G10513" s="19" t="str">
        <f t="shared" si="157"/>
        <v/>
      </c>
      <c r="H10513" s="14"/>
      <c r="I10513" s="14" t="str">
        <f t="shared" si="158"/>
        <v/>
      </c>
      <c r="K10513" t="str">
        <f t="shared" si="159"/>
        <v/>
      </c>
    </row>
    <row r="10514">
      <c r="A10514" s="18"/>
      <c r="D10514" s="13"/>
      <c r="E10514" s="14"/>
      <c r="F10514" s="18" t="str">
        <f t="shared" si="156"/>
        <v/>
      </c>
      <c r="G10514" s="19" t="str">
        <f t="shared" si="157"/>
        <v/>
      </c>
      <c r="H10514" s="14"/>
      <c r="I10514" s="14" t="str">
        <f t="shared" si="158"/>
        <v/>
      </c>
      <c r="K10514" t="str">
        <f t="shared" si="159"/>
        <v/>
      </c>
    </row>
    <row r="10515">
      <c r="A10515" s="18"/>
      <c r="D10515" s="13"/>
      <c r="E10515" s="14"/>
      <c r="F10515" s="18" t="str">
        <f t="shared" si="156"/>
        <v/>
      </c>
      <c r="G10515" s="19" t="str">
        <f t="shared" si="157"/>
        <v/>
      </c>
      <c r="H10515" s="14"/>
      <c r="I10515" s="14" t="str">
        <f t="shared" si="158"/>
        <v/>
      </c>
      <c r="K10515" t="str">
        <f t="shared" si="159"/>
        <v/>
      </c>
    </row>
    <row r="10516">
      <c r="A10516" s="18"/>
      <c r="D10516" s="13"/>
      <c r="E10516" s="14"/>
      <c r="F10516" s="18" t="str">
        <f t="shared" si="156"/>
        <v/>
      </c>
      <c r="G10516" s="19" t="str">
        <f t="shared" si="157"/>
        <v/>
      </c>
      <c r="H10516" s="14"/>
      <c r="I10516" s="14" t="str">
        <f t="shared" si="158"/>
        <v/>
      </c>
      <c r="K10516" t="str">
        <f t="shared" si="159"/>
        <v/>
      </c>
    </row>
    <row r="10517">
      <c r="A10517" s="18"/>
      <c r="D10517" s="13"/>
      <c r="E10517" s="14"/>
      <c r="F10517" s="18" t="str">
        <f t="shared" si="156"/>
        <v/>
      </c>
      <c r="G10517" s="19" t="str">
        <f t="shared" si="157"/>
        <v/>
      </c>
      <c r="H10517" s="14"/>
      <c r="I10517" s="14" t="str">
        <f t="shared" si="158"/>
        <v/>
      </c>
      <c r="K10517" t="str">
        <f t="shared" si="159"/>
        <v/>
      </c>
    </row>
    <row r="10518">
      <c r="A10518" s="18"/>
      <c r="D10518" s="13"/>
      <c r="E10518" s="14"/>
      <c r="F10518" s="18" t="str">
        <f t="shared" si="156"/>
        <v/>
      </c>
      <c r="G10518" s="19" t="str">
        <f t="shared" si="157"/>
        <v/>
      </c>
      <c r="H10518" s="14"/>
      <c r="I10518" s="14" t="str">
        <f t="shared" si="158"/>
        <v/>
      </c>
      <c r="K10518" t="str">
        <f t="shared" si="159"/>
        <v/>
      </c>
    </row>
    <row r="10519">
      <c r="A10519" s="18"/>
      <c r="D10519" s="13"/>
      <c r="E10519" s="14"/>
      <c r="F10519" s="18" t="str">
        <f t="shared" si="156"/>
        <v/>
      </c>
      <c r="G10519" s="19" t="str">
        <f t="shared" si="157"/>
        <v/>
      </c>
      <c r="H10519" s="14"/>
      <c r="I10519" s="14" t="str">
        <f t="shared" si="158"/>
        <v/>
      </c>
      <c r="K10519" t="str">
        <f t="shared" si="159"/>
        <v/>
      </c>
    </row>
    <row r="10520">
      <c r="A10520" s="18"/>
      <c r="D10520" s="13"/>
      <c r="E10520" s="14"/>
      <c r="F10520" s="18" t="str">
        <f t="shared" si="156"/>
        <v/>
      </c>
      <c r="G10520" s="19" t="str">
        <f t="shared" si="157"/>
        <v/>
      </c>
      <c r="H10520" s="14"/>
      <c r="I10520" s="14" t="str">
        <f t="shared" si="158"/>
        <v/>
      </c>
      <c r="K10520" t="str">
        <f t="shared" si="159"/>
        <v/>
      </c>
    </row>
    <row r="10521">
      <c r="A10521" s="18"/>
      <c r="D10521" s="13"/>
      <c r="E10521" s="14"/>
      <c r="F10521" s="18" t="str">
        <f t="shared" si="156"/>
        <v/>
      </c>
      <c r="G10521" s="19" t="str">
        <f t="shared" si="157"/>
        <v/>
      </c>
      <c r="H10521" s="14"/>
      <c r="I10521" s="14" t="str">
        <f t="shared" si="158"/>
        <v/>
      </c>
      <c r="K10521" t="str">
        <f t="shared" si="159"/>
        <v/>
      </c>
    </row>
    <row r="10522">
      <c r="A10522" s="18"/>
      <c r="D10522" s="13"/>
      <c r="E10522" s="14"/>
      <c r="F10522" s="18" t="str">
        <f t="shared" si="156"/>
        <v/>
      </c>
      <c r="G10522" s="19" t="str">
        <f t="shared" si="157"/>
        <v/>
      </c>
      <c r="H10522" s="14"/>
      <c r="I10522" s="14" t="str">
        <f t="shared" si="158"/>
        <v/>
      </c>
      <c r="K10522" t="str">
        <f t="shared" si="159"/>
        <v/>
      </c>
    </row>
    <row r="10523">
      <c r="A10523" s="18"/>
      <c r="D10523" s="13"/>
      <c r="E10523" s="14"/>
      <c r="F10523" s="18" t="str">
        <f t="shared" si="156"/>
        <v/>
      </c>
      <c r="G10523" s="19" t="str">
        <f t="shared" si="157"/>
        <v/>
      </c>
      <c r="H10523" s="14"/>
      <c r="I10523" s="14" t="str">
        <f t="shared" si="158"/>
        <v/>
      </c>
      <c r="K10523" t="str">
        <f t="shared" si="159"/>
        <v/>
      </c>
    </row>
    <row r="10524">
      <c r="A10524" s="18"/>
      <c r="D10524" s="13"/>
      <c r="E10524" s="14"/>
      <c r="F10524" s="18" t="str">
        <f t="shared" si="156"/>
        <v/>
      </c>
      <c r="G10524" s="19" t="str">
        <f t="shared" si="157"/>
        <v/>
      </c>
      <c r="H10524" s="14"/>
      <c r="I10524" s="14" t="str">
        <f t="shared" si="158"/>
        <v/>
      </c>
      <c r="K10524" t="str">
        <f t="shared" si="159"/>
        <v/>
      </c>
    </row>
    <row r="10525">
      <c r="A10525" s="18"/>
      <c r="D10525" s="13"/>
      <c r="E10525" s="14"/>
      <c r="F10525" s="18" t="str">
        <f t="shared" si="156"/>
        <v/>
      </c>
      <c r="G10525" s="19" t="str">
        <f t="shared" si="157"/>
        <v/>
      </c>
      <c r="H10525" s="14"/>
      <c r="I10525" s="14" t="str">
        <f t="shared" si="158"/>
        <v/>
      </c>
      <c r="K10525" t="str">
        <f t="shared" si="159"/>
        <v/>
      </c>
    </row>
    <row r="10526">
      <c r="A10526" s="18"/>
      <c r="D10526" s="13"/>
      <c r="E10526" s="14"/>
      <c r="F10526" s="18" t="str">
        <f t="shared" si="156"/>
        <v/>
      </c>
      <c r="G10526" s="19" t="str">
        <f t="shared" si="157"/>
        <v/>
      </c>
      <c r="H10526" s="14"/>
      <c r="I10526" s="14" t="str">
        <f t="shared" si="158"/>
        <v/>
      </c>
      <c r="K10526" t="str">
        <f t="shared" si="159"/>
        <v/>
      </c>
    </row>
    <row r="10527">
      <c r="A10527" s="18"/>
      <c r="D10527" s="13"/>
      <c r="E10527" s="14"/>
      <c r="F10527" s="18" t="str">
        <f t="shared" si="156"/>
        <v/>
      </c>
      <c r="G10527" s="19" t="str">
        <f t="shared" si="157"/>
        <v/>
      </c>
      <c r="H10527" s="14"/>
      <c r="I10527" s="14" t="str">
        <f t="shared" si="158"/>
        <v/>
      </c>
      <c r="K10527" t="str">
        <f t="shared" si="159"/>
        <v/>
      </c>
    </row>
    <row r="10528">
      <c r="A10528" s="18"/>
      <c r="D10528" s="13"/>
      <c r="E10528" s="14"/>
      <c r="F10528" s="18" t="str">
        <f t="shared" si="156"/>
        <v/>
      </c>
      <c r="G10528" s="19" t="str">
        <f t="shared" si="157"/>
        <v/>
      </c>
      <c r="H10528" s="14"/>
      <c r="I10528" s="14" t="str">
        <f t="shared" si="158"/>
        <v/>
      </c>
      <c r="K10528" t="str">
        <f t="shared" si="159"/>
        <v/>
      </c>
    </row>
    <row r="10529">
      <c r="A10529" s="18"/>
      <c r="D10529" s="13"/>
      <c r="E10529" s="14"/>
      <c r="F10529" s="18" t="str">
        <f t="shared" si="156"/>
        <v/>
      </c>
      <c r="G10529" s="19" t="str">
        <f t="shared" si="157"/>
        <v/>
      </c>
      <c r="H10529" s="14"/>
      <c r="I10529" s="14" t="str">
        <f t="shared" si="158"/>
        <v/>
      </c>
      <c r="K10529" t="str">
        <f t="shared" si="159"/>
        <v/>
      </c>
    </row>
    <row r="10530">
      <c r="A10530" s="18"/>
      <c r="D10530" s="13"/>
      <c r="E10530" s="14"/>
      <c r="F10530" s="18" t="str">
        <f t="shared" si="156"/>
        <v/>
      </c>
      <c r="G10530" s="19" t="str">
        <f t="shared" si="157"/>
        <v/>
      </c>
      <c r="H10530" s="14"/>
      <c r="I10530" s="14" t="str">
        <f t="shared" si="158"/>
        <v/>
      </c>
      <c r="K10530" t="str">
        <f t="shared" si="159"/>
        <v/>
      </c>
    </row>
    <row r="10531">
      <c r="A10531" s="18"/>
      <c r="D10531" s="13"/>
      <c r="E10531" s="14"/>
      <c r="F10531" s="18" t="str">
        <f t="shared" si="156"/>
        <v/>
      </c>
      <c r="G10531" s="19" t="str">
        <f t="shared" si="157"/>
        <v/>
      </c>
      <c r="H10531" s="14"/>
      <c r="I10531" s="14" t="str">
        <f t="shared" si="158"/>
        <v/>
      </c>
      <c r="K10531" t="str">
        <f t="shared" si="159"/>
        <v/>
      </c>
    </row>
    <row r="10532">
      <c r="A10532" s="18"/>
      <c r="D10532" s="13"/>
      <c r="E10532" s="14"/>
      <c r="F10532" s="18" t="str">
        <f t="shared" si="156"/>
        <v/>
      </c>
      <c r="G10532" s="19" t="str">
        <f t="shared" si="157"/>
        <v/>
      </c>
      <c r="H10532" s="14"/>
      <c r="I10532" s="14" t="str">
        <f t="shared" si="158"/>
        <v/>
      </c>
      <c r="K10532" t="str">
        <f t="shared" si="159"/>
        <v/>
      </c>
    </row>
    <row r="10533">
      <c r="A10533" s="18"/>
      <c r="D10533" s="13"/>
      <c r="E10533" s="14"/>
      <c r="F10533" s="18" t="str">
        <f t="shared" si="156"/>
        <v/>
      </c>
      <c r="G10533" s="19" t="str">
        <f t="shared" si="157"/>
        <v/>
      </c>
      <c r="H10533" s="14"/>
      <c r="I10533" s="14" t="str">
        <f t="shared" si="158"/>
        <v/>
      </c>
      <c r="K10533" t="str">
        <f t="shared" si="159"/>
        <v/>
      </c>
    </row>
    <row r="10534">
      <c r="A10534" s="18"/>
      <c r="D10534" s="13"/>
      <c r="E10534" s="14"/>
      <c r="F10534" s="18" t="str">
        <f t="shared" si="156"/>
        <v/>
      </c>
      <c r="G10534" s="19" t="str">
        <f t="shared" si="157"/>
        <v/>
      </c>
      <c r="H10534" s="14"/>
      <c r="I10534" s="14" t="str">
        <f t="shared" si="158"/>
        <v/>
      </c>
      <c r="K10534" t="str">
        <f t="shared" si="159"/>
        <v/>
      </c>
    </row>
    <row r="10535">
      <c r="A10535" s="18"/>
      <c r="D10535" s="13"/>
      <c r="E10535" s="14"/>
      <c r="F10535" s="18" t="str">
        <f t="shared" si="156"/>
        <v/>
      </c>
      <c r="G10535" s="19" t="str">
        <f t="shared" si="157"/>
        <v/>
      </c>
      <c r="H10535" s="14"/>
      <c r="I10535" s="14" t="str">
        <f t="shared" si="158"/>
        <v/>
      </c>
      <c r="K10535" t="str">
        <f t="shared" si="159"/>
        <v/>
      </c>
    </row>
    <row r="10536">
      <c r="A10536" s="18"/>
      <c r="D10536" s="13"/>
      <c r="E10536" s="14"/>
      <c r="F10536" s="18" t="str">
        <f t="shared" si="156"/>
        <v/>
      </c>
      <c r="G10536" s="19" t="str">
        <f t="shared" si="157"/>
        <v/>
      </c>
      <c r="H10536" s="14"/>
      <c r="I10536" s="14" t="str">
        <f t="shared" si="158"/>
        <v/>
      </c>
      <c r="K10536" t="str">
        <f t="shared" si="159"/>
        <v/>
      </c>
    </row>
    <row r="10537">
      <c r="A10537" s="18"/>
      <c r="D10537" s="13"/>
      <c r="E10537" s="14"/>
      <c r="F10537" s="18" t="str">
        <f t="shared" si="156"/>
        <v/>
      </c>
      <c r="G10537" s="19" t="str">
        <f t="shared" si="157"/>
        <v/>
      </c>
      <c r="H10537" s="14"/>
      <c r="I10537" s="14" t="str">
        <f t="shared" si="158"/>
        <v/>
      </c>
      <c r="K10537" t="str">
        <f t="shared" si="159"/>
        <v/>
      </c>
    </row>
    <row r="10538">
      <c r="A10538" s="18"/>
      <c r="D10538" s="13"/>
      <c r="E10538" s="14"/>
      <c r="F10538" s="18" t="str">
        <f t="shared" si="156"/>
        <v/>
      </c>
      <c r="G10538" s="19" t="str">
        <f t="shared" si="157"/>
        <v/>
      </c>
      <c r="H10538" s="14"/>
      <c r="I10538" s="14" t="str">
        <f t="shared" si="158"/>
        <v/>
      </c>
      <c r="K10538" t="str">
        <f t="shared" si="159"/>
        <v/>
      </c>
    </row>
    <row r="10539">
      <c r="A10539" s="18"/>
      <c r="D10539" s="13"/>
      <c r="E10539" s="14"/>
      <c r="F10539" s="18" t="str">
        <f t="shared" si="156"/>
        <v/>
      </c>
      <c r="G10539" s="19" t="str">
        <f t="shared" si="157"/>
        <v/>
      </c>
      <c r="H10539" s="14"/>
      <c r="I10539" s="14" t="str">
        <f t="shared" si="158"/>
        <v/>
      </c>
      <c r="K10539" t="str">
        <f t="shared" si="159"/>
        <v/>
      </c>
    </row>
    <row r="10540">
      <c r="A10540" s="18"/>
      <c r="D10540" s="13"/>
      <c r="E10540" s="14"/>
      <c r="F10540" s="18" t="str">
        <f t="shared" si="156"/>
        <v/>
      </c>
      <c r="G10540" s="19" t="str">
        <f t="shared" si="157"/>
        <v/>
      </c>
      <c r="H10540" s="14"/>
      <c r="I10540" s="14" t="str">
        <f t="shared" si="158"/>
        <v/>
      </c>
      <c r="K10540" t="str">
        <f t="shared" si="159"/>
        <v/>
      </c>
    </row>
    <row r="10541">
      <c r="A10541" s="18"/>
      <c r="D10541" s="13"/>
      <c r="E10541" s="14"/>
      <c r="F10541" s="18" t="str">
        <f t="shared" si="156"/>
        <v/>
      </c>
      <c r="G10541" s="19" t="str">
        <f t="shared" si="157"/>
        <v/>
      </c>
      <c r="H10541" s="14"/>
      <c r="I10541" s="14" t="str">
        <f t="shared" si="158"/>
        <v/>
      </c>
      <c r="K10541" t="str">
        <f t="shared" si="159"/>
        <v/>
      </c>
    </row>
    <row r="10542">
      <c r="A10542" s="18"/>
      <c r="D10542" s="13"/>
      <c r="E10542" s="14"/>
      <c r="F10542" s="18" t="str">
        <f t="shared" si="156"/>
        <v/>
      </c>
      <c r="G10542" s="19" t="str">
        <f t="shared" si="157"/>
        <v/>
      </c>
      <c r="H10542" s="14"/>
      <c r="I10542" s="14" t="str">
        <f t="shared" si="158"/>
        <v/>
      </c>
      <c r="K10542" t="str">
        <f t="shared" si="159"/>
        <v/>
      </c>
    </row>
    <row r="10543">
      <c r="A10543" s="18"/>
      <c r="D10543" s="13"/>
      <c r="E10543" s="14"/>
      <c r="F10543" s="18" t="str">
        <f t="shared" si="156"/>
        <v/>
      </c>
      <c r="G10543" s="19" t="str">
        <f t="shared" si="157"/>
        <v/>
      </c>
      <c r="H10543" s="14"/>
      <c r="I10543" s="14" t="str">
        <f t="shared" si="158"/>
        <v/>
      </c>
      <c r="K10543" t="str">
        <f t="shared" si="159"/>
        <v/>
      </c>
    </row>
    <row r="10544">
      <c r="A10544" s="18"/>
      <c r="D10544" s="13"/>
      <c r="E10544" s="14"/>
      <c r="F10544" s="18" t="str">
        <f t="shared" si="156"/>
        <v/>
      </c>
      <c r="G10544" s="19" t="str">
        <f t="shared" si="157"/>
        <v/>
      </c>
      <c r="H10544" s="14"/>
      <c r="I10544" s="14" t="str">
        <f t="shared" si="158"/>
        <v/>
      </c>
      <c r="K10544" t="str">
        <f t="shared" si="159"/>
        <v/>
      </c>
    </row>
    <row r="10545">
      <c r="A10545" s="18"/>
      <c r="D10545" s="13"/>
      <c r="E10545" s="14"/>
      <c r="F10545" s="18" t="str">
        <f t="shared" si="156"/>
        <v/>
      </c>
      <c r="G10545" s="19" t="str">
        <f t="shared" si="157"/>
        <v/>
      </c>
      <c r="H10545" s="14"/>
      <c r="I10545" s="14" t="str">
        <f t="shared" si="158"/>
        <v/>
      </c>
      <c r="K10545" t="str">
        <f t="shared" si="159"/>
        <v/>
      </c>
    </row>
    <row r="10546">
      <c r="A10546" s="18"/>
      <c r="D10546" s="13"/>
      <c r="E10546" s="14"/>
      <c r="F10546" s="18" t="str">
        <f t="shared" si="156"/>
        <v/>
      </c>
      <c r="G10546" s="19" t="str">
        <f t="shared" si="157"/>
        <v/>
      </c>
      <c r="H10546" s="14"/>
      <c r="I10546" s="14" t="str">
        <f t="shared" si="158"/>
        <v/>
      </c>
      <c r="K10546" t="str">
        <f t="shared" si="159"/>
        <v/>
      </c>
    </row>
    <row r="10547">
      <c r="A10547" s="18"/>
      <c r="D10547" s="13"/>
      <c r="E10547" s="14"/>
      <c r="F10547" s="18" t="str">
        <f t="shared" si="156"/>
        <v/>
      </c>
      <c r="G10547" s="19" t="str">
        <f t="shared" si="157"/>
        <v/>
      </c>
      <c r="H10547" s="14"/>
      <c r="I10547" s="14" t="str">
        <f t="shared" si="158"/>
        <v/>
      </c>
      <c r="K10547" t="str">
        <f t="shared" si="159"/>
        <v/>
      </c>
    </row>
    <row r="10548">
      <c r="A10548" s="18"/>
      <c r="D10548" s="13"/>
      <c r="E10548" s="14"/>
      <c r="F10548" s="18" t="str">
        <f t="shared" si="156"/>
        <v/>
      </c>
      <c r="G10548" s="19" t="str">
        <f t="shared" si="157"/>
        <v/>
      </c>
      <c r="H10548" s="14"/>
      <c r="I10548" s="14" t="str">
        <f t="shared" si="158"/>
        <v/>
      </c>
      <c r="K10548" t="str">
        <f t="shared" si="159"/>
        <v/>
      </c>
    </row>
    <row r="10549">
      <c r="A10549" s="18"/>
      <c r="D10549" s="13"/>
      <c r="E10549" s="14"/>
      <c r="F10549" s="18" t="str">
        <f t="shared" si="156"/>
        <v/>
      </c>
      <c r="G10549" s="19" t="str">
        <f t="shared" si="157"/>
        <v/>
      </c>
      <c r="H10549" s="14"/>
      <c r="I10549" s="14" t="str">
        <f t="shared" si="158"/>
        <v/>
      </c>
      <c r="K10549" t="str">
        <f t="shared" si="159"/>
        <v/>
      </c>
    </row>
    <row r="10550">
      <c r="A10550" s="18"/>
      <c r="D10550" s="13"/>
      <c r="E10550" s="14"/>
      <c r="F10550" s="18" t="str">
        <f t="shared" si="156"/>
        <v/>
      </c>
      <c r="G10550" s="19" t="str">
        <f t="shared" si="157"/>
        <v/>
      </c>
      <c r="H10550" s="14"/>
      <c r="I10550" s="14" t="str">
        <f t="shared" si="158"/>
        <v/>
      </c>
      <c r="K10550" t="str">
        <f t="shared" si="159"/>
        <v/>
      </c>
    </row>
    <row r="10551">
      <c r="A10551" s="18"/>
      <c r="D10551" s="13"/>
      <c r="E10551" s="14"/>
      <c r="F10551" s="18" t="str">
        <f t="shared" si="156"/>
        <v/>
      </c>
      <c r="G10551" s="19" t="str">
        <f t="shared" si="157"/>
        <v/>
      </c>
      <c r="H10551" s="14"/>
      <c r="I10551" s="14" t="str">
        <f t="shared" si="158"/>
        <v/>
      </c>
      <c r="K10551" t="str">
        <f t="shared" si="159"/>
        <v/>
      </c>
    </row>
    <row r="10552">
      <c r="A10552" s="18"/>
      <c r="D10552" s="13"/>
      <c r="E10552" s="14"/>
      <c r="F10552" s="18" t="str">
        <f t="shared" si="156"/>
        <v/>
      </c>
      <c r="G10552" s="19" t="str">
        <f t="shared" si="157"/>
        <v/>
      </c>
      <c r="H10552" s="14"/>
      <c r="I10552" s="14" t="str">
        <f t="shared" si="158"/>
        <v/>
      </c>
      <c r="K10552" t="str">
        <f t="shared" si="159"/>
        <v/>
      </c>
    </row>
    <row r="10553">
      <c r="A10553" s="18"/>
      <c r="D10553" s="13"/>
      <c r="E10553" s="14"/>
      <c r="F10553" s="18" t="str">
        <f t="shared" si="156"/>
        <v/>
      </c>
      <c r="G10553" s="19" t="str">
        <f t="shared" si="157"/>
        <v/>
      </c>
      <c r="H10553" s="14"/>
      <c r="I10553" s="14" t="str">
        <f t="shared" si="158"/>
        <v/>
      </c>
      <c r="K10553" t="str">
        <f t="shared" si="159"/>
        <v/>
      </c>
    </row>
    <row r="10554">
      <c r="A10554" s="18"/>
      <c r="D10554" s="13"/>
      <c r="E10554" s="14"/>
      <c r="F10554" s="18" t="str">
        <f t="shared" si="156"/>
        <v/>
      </c>
      <c r="G10554" s="19" t="str">
        <f t="shared" si="157"/>
        <v/>
      </c>
      <c r="H10554" s="14"/>
      <c r="I10554" s="14" t="str">
        <f t="shared" si="158"/>
        <v/>
      </c>
      <c r="K10554" t="str">
        <f t="shared" si="159"/>
        <v/>
      </c>
    </row>
    <row r="10555">
      <c r="A10555" s="18"/>
      <c r="D10555" s="13"/>
      <c r="E10555" s="14"/>
      <c r="F10555" s="18" t="str">
        <f t="shared" si="156"/>
        <v/>
      </c>
      <c r="G10555" s="19" t="str">
        <f t="shared" si="157"/>
        <v/>
      </c>
      <c r="H10555" s="14"/>
      <c r="I10555" s="14" t="str">
        <f t="shared" si="158"/>
        <v/>
      </c>
      <c r="K10555" t="str">
        <f t="shared" si="159"/>
        <v/>
      </c>
    </row>
    <row r="10556">
      <c r="A10556" s="18"/>
      <c r="D10556" s="13"/>
      <c r="E10556" s="14"/>
      <c r="F10556" s="18" t="str">
        <f t="shared" si="156"/>
        <v/>
      </c>
      <c r="G10556" s="19" t="str">
        <f t="shared" si="157"/>
        <v/>
      </c>
      <c r="H10556" s="14"/>
      <c r="I10556" s="14" t="str">
        <f t="shared" si="158"/>
        <v/>
      </c>
      <c r="K10556" t="str">
        <f t="shared" si="159"/>
        <v/>
      </c>
    </row>
    <row r="10557">
      <c r="A10557" s="18"/>
      <c r="D10557" s="13"/>
      <c r="E10557" s="14"/>
      <c r="F10557" s="18" t="str">
        <f t="shared" si="156"/>
        <v/>
      </c>
      <c r="G10557" s="19" t="str">
        <f t="shared" si="157"/>
        <v/>
      </c>
      <c r="H10557" s="14"/>
      <c r="I10557" s="14" t="str">
        <f t="shared" si="158"/>
        <v/>
      </c>
      <c r="K10557" t="str">
        <f t="shared" si="159"/>
        <v/>
      </c>
    </row>
    <row r="10558">
      <c r="A10558" s="18"/>
      <c r="D10558" s="13"/>
      <c r="E10558" s="14"/>
      <c r="F10558" s="18" t="str">
        <f t="shared" si="156"/>
        <v/>
      </c>
      <c r="G10558" s="19" t="str">
        <f t="shared" si="157"/>
        <v/>
      </c>
      <c r="H10558" s="14"/>
      <c r="I10558" s="14" t="str">
        <f t="shared" si="158"/>
        <v/>
      </c>
      <c r="K10558" t="str">
        <f t="shared" si="159"/>
        <v/>
      </c>
    </row>
    <row r="10559">
      <c r="A10559" s="18"/>
      <c r="D10559" s="13"/>
      <c r="E10559" s="14"/>
      <c r="F10559" s="18" t="str">
        <f t="shared" si="156"/>
        <v/>
      </c>
      <c r="G10559" s="19" t="str">
        <f t="shared" si="157"/>
        <v/>
      </c>
      <c r="H10559" s="14"/>
      <c r="I10559" s="14" t="str">
        <f t="shared" si="158"/>
        <v/>
      </c>
      <c r="K10559" t="str">
        <f t="shared" si="159"/>
        <v/>
      </c>
    </row>
    <row r="10560">
      <c r="A10560" s="18"/>
      <c r="D10560" s="13"/>
      <c r="E10560" s="14"/>
      <c r="F10560" s="18" t="str">
        <f t="shared" si="156"/>
        <v/>
      </c>
      <c r="G10560" s="19" t="str">
        <f t="shared" si="157"/>
        <v/>
      </c>
      <c r="H10560" s="14"/>
      <c r="I10560" s="14" t="str">
        <f t="shared" si="158"/>
        <v/>
      </c>
      <c r="K10560" t="str">
        <f t="shared" si="159"/>
        <v/>
      </c>
    </row>
    <row r="10561">
      <c r="A10561" s="18"/>
      <c r="D10561" s="13"/>
      <c r="E10561" s="14"/>
      <c r="F10561" s="18" t="str">
        <f t="shared" si="156"/>
        <v/>
      </c>
      <c r="G10561" s="19" t="str">
        <f t="shared" si="157"/>
        <v/>
      </c>
      <c r="H10561" s="14"/>
      <c r="I10561" s="14" t="str">
        <f t="shared" si="158"/>
        <v/>
      </c>
      <c r="K10561" t="str">
        <f t="shared" si="159"/>
        <v/>
      </c>
    </row>
    <row r="10562">
      <c r="A10562" s="18"/>
      <c r="D10562" s="13"/>
      <c r="E10562" s="14"/>
      <c r="F10562" s="18" t="str">
        <f t="shared" si="156"/>
        <v/>
      </c>
      <c r="G10562" s="19" t="str">
        <f t="shared" si="157"/>
        <v/>
      </c>
      <c r="H10562" s="14"/>
      <c r="I10562" s="14" t="str">
        <f t="shared" si="158"/>
        <v/>
      </c>
      <c r="K10562" t="str">
        <f t="shared" si="159"/>
        <v/>
      </c>
    </row>
    <row r="10563">
      <c r="A10563" s="18"/>
      <c r="D10563" s="13"/>
      <c r="E10563" s="14"/>
      <c r="F10563" s="18" t="str">
        <f t="shared" si="156"/>
        <v/>
      </c>
      <c r="G10563" s="19" t="str">
        <f t="shared" si="157"/>
        <v/>
      </c>
      <c r="H10563" s="14"/>
      <c r="I10563" s="14" t="str">
        <f t="shared" si="158"/>
        <v/>
      </c>
      <c r="K10563" t="str">
        <f t="shared" si="159"/>
        <v/>
      </c>
    </row>
    <row r="10564">
      <c r="A10564" s="18"/>
      <c r="D10564" s="13"/>
      <c r="E10564" s="14"/>
      <c r="F10564" s="18" t="str">
        <f t="shared" si="156"/>
        <v/>
      </c>
      <c r="G10564" s="19" t="str">
        <f t="shared" si="157"/>
        <v/>
      </c>
      <c r="H10564" s="14"/>
      <c r="I10564" s="14" t="str">
        <f t="shared" si="158"/>
        <v/>
      </c>
      <c r="K10564" t="str">
        <f t="shared" si="159"/>
        <v/>
      </c>
    </row>
    <row r="10565">
      <c r="A10565" s="18"/>
      <c r="D10565" s="13"/>
      <c r="E10565" s="14"/>
      <c r="F10565" s="18" t="str">
        <f t="shared" si="156"/>
        <v/>
      </c>
      <c r="G10565" s="19" t="str">
        <f t="shared" si="157"/>
        <v/>
      </c>
      <c r="H10565" s="14"/>
      <c r="I10565" s="14" t="str">
        <f t="shared" si="158"/>
        <v/>
      </c>
      <c r="K10565" t="str">
        <f t="shared" si="159"/>
        <v/>
      </c>
    </row>
    <row r="10566">
      <c r="A10566" s="18"/>
      <c r="D10566" s="13"/>
      <c r="E10566" s="14"/>
      <c r="F10566" s="18" t="str">
        <f t="shared" si="156"/>
        <v/>
      </c>
      <c r="G10566" s="19" t="str">
        <f t="shared" si="157"/>
        <v/>
      </c>
      <c r="H10566" s="14"/>
      <c r="I10566" s="14" t="str">
        <f t="shared" si="158"/>
        <v/>
      </c>
      <c r="K10566" t="str">
        <f t="shared" si="159"/>
        <v/>
      </c>
    </row>
    <row r="10567">
      <c r="A10567" s="18"/>
      <c r="D10567" s="13"/>
      <c r="E10567" s="14"/>
      <c r="F10567" s="18" t="str">
        <f t="shared" si="156"/>
        <v/>
      </c>
      <c r="G10567" s="19" t="str">
        <f t="shared" si="157"/>
        <v/>
      </c>
      <c r="H10567" s="14"/>
      <c r="I10567" s="14" t="str">
        <f t="shared" si="158"/>
        <v/>
      </c>
      <c r="K10567" t="str">
        <f t="shared" si="159"/>
        <v/>
      </c>
    </row>
    <row r="10568">
      <c r="A10568" s="18"/>
      <c r="D10568" s="13"/>
      <c r="E10568" s="14"/>
      <c r="F10568" s="18" t="str">
        <f t="shared" si="156"/>
        <v/>
      </c>
      <c r="G10568" s="19" t="str">
        <f t="shared" si="157"/>
        <v/>
      </c>
      <c r="H10568" s="14"/>
      <c r="I10568" s="14" t="str">
        <f t="shared" si="158"/>
        <v/>
      </c>
      <c r="K10568" t="str">
        <f t="shared" si="159"/>
        <v/>
      </c>
    </row>
    <row r="10569">
      <c r="A10569" s="18"/>
      <c r="D10569" s="13"/>
      <c r="E10569" s="14"/>
      <c r="F10569" s="18" t="str">
        <f t="shared" si="156"/>
        <v/>
      </c>
      <c r="G10569" s="19" t="str">
        <f t="shared" si="157"/>
        <v/>
      </c>
      <c r="H10569" s="14"/>
      <c r="I10569" s="14" t="str">
        <f t="shared" si="158"/>
        <v/>
      </c>
      <c r="K10569" t="str">
        <f t="shared" si="159"/>
        <v/>
      </c>
    </row>
    <row r="10570">
      <c r="A10570" s="18"/>
      <c r="D10570" s="13"/>
      <c r="E10570" s="14"/>
      <c r="F10570" s="18" t="str">
        <f t="shared" si="156"/>
        <v/>
      </c>
      <c r="G10570" s="19" t="str">
        <f t="shared" si="157"/>
        <v/>
      </c>
      <c r="H10570" s="14"/>
      <c r="I10570" s="14" t="str">
        <f t="shared" si="158"/>
        <v/>
      </c>
      <c r="K10570" t="str">
        <f t="shared" si="159"/>
        <v/>
      </c>
    </row>
    <row r="10571">
      <c r="A10571" s="18"/>
      <c r="D10571" s="13"/>
      <c r="E10571" s="14"/>
      <c r="F10571" s="18" t="str">
        <f t="shared" si="156"/>
        <v/>
      </c>
      <c r="G10571" s="19" t="str">
        <f t="shared" si="157"/>
        <v/>
      </c>
      <c r="H10571" s="14"/>
      <c r="I10571" s="14" t="str">
        <f t="shared" si="158"/>
        <v/>
      </c>
      <c r="K10571" t="str">
        <f t="shared" si="159"/>
        <v/>
      </c>
    </row>
    <row r="10572">
      <c r="A10572" s="18"/>
      <c r="D10572" s="13"/>
      <c r="E10572" s="14"/>
      <c r="F10572" s="18" t="str">
        <f t="shared" si="156"/>
        <v/>
      </c>
      <c r="G10572" s="19" t="str">
        <f t="shared" si="157"/>
        <v/>
      </c>
      <c r="H10572" s="14"/>
      <c r="I10572" s="14" t="str">
        <f t="shared" si="158"/>
        <v/>
      </c>
      <c r="K10572" t="str">
        <f t="shared" si="159"/>
        <v/>
      </c>
    </row>
    <row r="10573">
      <c r="A10573" s="18"/>
      <c r="D10573" s="13"/>
      <c r="E10573" s="14"/>
      <c r="F10573" s="18" t="str">
        <f t="shared" si="156"/>
        <v/>
      </c>
      <c r="G10573" s="19" t="str">
        <f t="shared" si="157"/>
        <v/>
      </c>
      <c r="H10573" s="14"/>
      <c r="I10573" s="14" t="str">
        <f t="shared" si="158"/>
        <v/>
      </c>
      <c r="K10573" t="str">
        <f t="shared" si="159"/>
        <v/>
      </c>
    </row>
    <row r="10574">
      <c r="A10574" s="18"/>
      <c r="D10574" s="13"/>
      <c r="E10574" s="14"/>
      <c r="F10574" s="18" t="str">
        <f t="shared" si="156"/>
        <v/>
      </c>
      <c r="G10574" s="19" t="str">
        <f t="shared" si="157"/>
        <v/>
      </c>
      <c r="H10574" s="14"/>
      <c r="I10574" s="14" t="str">
        <f t="shared" si="158"/>
        <v/>
      </c>
      <c r="K10574" t="str">
        <f t="shared" si="159"/>
        <v/>
      </c>
    </row>
    <row r="10575">
      <c r="A10575" s="18"/>
      <c r="D10575" s="13"/>
      <c r="E10575" s="14"/>
      <c r="F10575" s="18" t="str">
        <f t="shared" si="156"/>
        <v/>
      </c>
      <c r="G10575" s="19" t="str">
        <f t="shared" si="157"/>
        <v/>
      </c>
      <c r="H10575" s="14"/>
      <c r="I10575" s="14" t="str">
        <f t="shared" si="158"/>
        <v/>
      </c>
      <c r="K10575" t="str">
        <f t="shared" si="159"/>
        <v/>
      </c>
    </row>
    <row r="10576">
      <c r="A10576" s="18"/>
      <c r="D10576" s="13"/>
      <c r="E10576" s="14"/>
      <c r="F10576" s="18" t="str">
        <f t="shared" si="156"/>
        <v/>
      </c>
      <c r="G10576" s="19" t="str">
        <f t="shared" si="157"/>
        <v/>
      </c>
      <c r="H10576" s="14"/>
      <c r="I10576" s="14" t="str">
        <f t="shared" si="158"/>
        <v/>
      </c>
      <c r="K10576" t="str">
        <f t="shared" si="159"/>
        <v/>
      </c>
    </row>
    <row r="10577">
      <c r="A10577" s="18"/>
      <c r="D10577" s="13"/>
      <c r="E10577" s="14"/>
      <c r="F10577" s="18" t="str">
        <f t="shared" si="156"/>
        <v/>
      </c>
      <c r="G10577" s="19" t="str">
        <f t="shared" si="157"/>
        <v/>
      </c>
      <c r="H10577" s="14"/>
      <c r="I10577" s="14" t="str">
        <f t="shared" si="158"/>
        <v/>
      </c>
      <c r="K10577" t="str">
        <f t="shared" si="159"/>
        <v/>
      </c>
    </row>
    <row r="10578">
      <c r="A10578" s="18"/>
      <c r="D10578" s="13"/>
      <c r="E10578" s="14"/>
      <c r="F10578" s="18" t="str">
        <f t="shared" si="156"/>
        <v/>
      </c>
      <c r="G10578" s="19" t="str">
        <f t="shared" si="157"/>
        <v/>
      </c>
      <c r="H10578" s="14"/>
      <c r="I10578" s="14" t="str">
        <f t="shared" si="158"/>
        <v/>
      </c>
      <c r="K10578" t="str">
        <f t="shared" si="159"/>
        <v/>
      </c>
    </row>
    <row r="10579">
      <c r="A10579" s="18"/>
      <c r="D10579" s="13"/>
      <c r="E10579" s="14"/>
      <c r="F10579" s="18" t="str">
        <f t="shared" si="156"/>
        <v/>
      </c>
      <c r="G10579" s="19" t="str">
        <f t="shared" si="157"/>
        <v/>
      </c>
      <c r="H10579" s="14"/>
      <c r="I10579" s="14" t="str">
        <f t="shared" si="158"/>
        <v/>
      </c>
      <c r="K10579" t="str">
        <f t="shared" si="159"/>
        <v/>
      </c>
    </row>
    <row r="10580">
      <c r="A10580" s="18"/>
      <c r="D10580" s="13"/>
      <c r="E10580" s="14"/>
      <c r="F10580" s="18" t="str">
        <f t="shared" si="156"/>
        <v/>
      </c>
      <c r="G10580" s="19" t="str">
        <f t="shared" si="157"/>
        <v/>
      </c>
      <c r="H10580" s="14"/>
      <c r="I10580" s="14" t="str">
        <f t="shared" si="158"/>
        <v/>
      </c>
      <c r="K10580" t="str">
        <f t="shared" si="159"/>
        <v/>
      </c>
    </row>
    <row r="10581">
      <c r="A10581" s="18"/>
      <c r="D10581" s="13"/>
      <c r="E10581" s="14"/>
      <c r="F10581" s="18" t="str">
        <f t="shared" si="156"/>
        <v/>
      </c>
      <c r="G10581" s="19" t="str">
        <f t="shared" si="157"/>
        <v/>
      </c>
      <c r="H10581" s="14"/>
      <c r="I10581" s="14" t="str">
        <f t="shared" si="158"/>
        <v/>
      </c>
      <c r="K10581" t="str">
        <f t="shared" si="159"/>
        <v/>
      </c>
    </row>
    <row r="10582">
      <c r="A10582" s="18"/>
      <c r="D10582" s="13"/>
      <c r="E10582" s="14"/>
      <c r="F10582" s="18" t="str">
        <f t="shared" si="156"/>
        <v/>
      </c>
      <c r="G10582" s="19" t="str">
        <f t="shared" si="157"/>
        <v/>
      </c>
      <c r="H10582" s="14"/>
      <c r="I10582" s="14" t="str">
        <f t="shared" si="158"/>
        <v/>
      </c>
      <c r="K10582" t="str">
        <f t="shared" si="159"/>
        <v/>
      </c>
    </row>
    <row r="10583">
      <c r="A10583" s="18"/>
      <c r="D10583" s="13"/>
      <c r="E10583" s="14"/>
      <c r="F10583" s="18" t="str">
        <f t="shared" si="156"/>
        <v/>
      </c>
      <c r="G10583" s="19" t="str">
        <f t="shared" si="157"/>
        <v/>
      </c>
      <c r="H10583" s="14"/>
      <c r="I10583" s="14" t="str">
        <f t="shared" si="158"/>
        <v/>
      </c>
      <c r="K10583" t="str">
        <f t="shared" si="159"/>
        <v/>
      </c>
    </row>
    <row r="10584">
      <c r="A10584" s="18"/>
      <c r="D10584" s="13"/>
      <c r="E10584" s="14"/>
      <c r="F10584" s="18" t="str">
        <f t="shared" si="156"/>
        <v/>
      </c>
      <c r="G10584" s="19" t="str">
        <f t="shared" si="157"/>
        <v/>
      </c>
      <c r="H10584" s="14"/>
      <c r="I10584" s="14" t="str">
        <f t="shared" si="158"/>
        <v/>
      </c>
      <c r="K10584" t="str">
        <f t="shared" si="159"/>
        <v/>
      </c>
    </row>
    <row r="10585">
      <c r="A10585" s="18"/>
      <c r="D10585" s="13"/>
      <c r="E10585" s="14"/>
      <c r="F10585" s="18" t="str">
        <f t="shared" si="156"/>
        <v/>
      </c>
      <c r="G10585" s="19" t="str">
        <f t="shared" si="157"/>
        <v/>
      </c>
      <c r="H10585" s="14"/>
      <c r="I10585" s="14" t="str">
        <f t="shared" si="158"/>
        <v/>
      </c>
      <c r="K10585" t="str">
        <f t="shared" si="159"/>
        <v/>
      </c>
    </row>
    <row r="10586">
      <c r="A10586" s="18"/>
      <c r="D10586" s="13"/>
      <c r="E10586" s="14"/>
      <c r="F10586" s="18" t="str">
        <f t="shared" si="156"/>
        <v/>
      </c>
      <c r="G10586" s="19" t="str">
        <f t="shared" si="157"/>
        <v/>
      </c>
      <c r="H10586" s="14"/>
      <c r="I10586" s="14" t="str">
        <f t="shared" si="158"/>
        <v/>
      </c>
      <c r="K10586" t="str">
        <f t="shared" si="159"/>
        <v/>
      </c>
    </row>
    <row r="10587">
      <c r="A10587" s="18"/>
      <c r="D10587" s="13"/>
      <c r="E10587" s="14"/>
      <c r="F10587" s="18" t="str">
        <f t="shared" si="156"/>
        <v/>
      </c>
      <c r="G10587" s="19" t="str">
        <f t="shared" si="157"/>
        <v/>
      </c>
      <c r="H10587" s="14"/>
      <c r="I10587" s="14" t="str">
        <f t="shared" si="158"/>
        <v/>
      </c>
      <c r="K10587" t="str">
        <f t="shared" si="159"/>
        <v/>
      </c>
    </row>
    <row r="10588">
      <c r="A10588" s="18"/>
      <c r="D10588" s="13"/>
      <c r="E10588" s="14"/>
      <c r="F10588" s="18" t="str">
        <f t="shared" si="156"/>
        <v/>
      </c>
      <c r="G10588" s="19" t="str">
        <f t="shared" si="157"/>
        <v/>
      </c>
      <c r="H10588" s="14"/>
      <c r="I10588" s="14" t="str">
        <f t="shared" si="158"/>
        <v/>
      </c>
      <c r="K10588" t="str">
        <f t="shared" si="159"/>
        <v/>
      </c>
    </row>
    <row r="10589">
      <c r="A10589" s="18"/>
      <c r="D10589" s="13"/>
      <c r="E10589" s="14"/>
      <c r="F10589" s="18" t="str">
        <f t="shared" si="156"/>
        <v/>
      </c>
      <c r="G10589" s="19" t="str">
        <f t="shared" si="157"/>
        <v/>
      </c>
      <c r="H10589" s="14"/>
      <c r="I10589" s="14" t="str">
        <f t="shared" si="158"/>
        <v/>
      </c>
      <c r="K10589" t="str">
        <f t="shared" si="159"/>
        <v/>
      </c>
    </row>
    <row r="10590">
      <c r="A10590" s="18"/>
      <c r="D10590" s="13"/>
      <c r="E10590" s="14"/>
      <c r="F10590" s="18" t="str">
        <f t="shared" si="156"/>
        <v/>
      </c>
      <c r="G10590" s="19" t="str">
        <f t="shared" si="157"/>
        <v/>
      </c>
      <c r="H10590" s="14"/>
      <c r="I10590" s="14" t="str">
        <f t="shared" si="158"/>
        <v/>
      </c>
      <c r="K10590" t="str">
        <f t="shared" si="159"/>
        <v/>
      </c>
    </row>
    <row r="10591">
      <c r="A10591" s="18"/>
      <c r="D10591" s="13"/>
      <c r="E10591" s="14"/>
      <c r="F10591" s="18" t="str">
        <f t="shared" si="156"/>
        <v/>
      </c>
      <c r="G10591" s="19" t="str">
        <f t="shared" si="157"/>
        <v/>
      </c>
      <c r="H10591" s="14"/>
      <c r="I10591" s="14" t="str">
        <f t="shared" si="158"/>
        <v/>
      </c>
      <c r="K10591" t="str">
        <f t="shared" si="159"/>
        <v/>
      </c>
    </row>
    <row r="10592">
      <c r="A10592" s="18"/>
      <c r="D10592" s="13"/>
      <c r="E10592" s="14"/>
      <c r="F10592" s="18" t="str">
        <f t="shared" si="156"/>
        <v/>
      </c>
      <c r="G10592" s="19" t="str">
        <f t="shared" si="157"/>
        <v/>
      </c>
      <c r="H10592" s="14"/>
      <c r="I10592" s="14" t="str">
        <f t="shared" si="158"/>
        <v/>
      </c>
      <c r="K10592" t="str">
        <f t="shared" si="159"/>
        <v/>
      </c>
    </row>
    <row r="10593">
      <c r="A10593" s="18"/>
      <c r="D10593" s="13"/>
      <c r="E10593" s="14"/>
      <c r="F10593" s="18" t="str">
        <f t="shared" si="156"/>
        <v/>
      </c>
      <c r="G10593" s="19" t="str">
        <f t="shared" si="157"/>
        <v/>
      </c>
      <c r="H10593" s="14"/>
      <c r="I10593" s="14" t="str">
        <f t="shared" si="158"/>
        <v/>
      </c>
      <c r="K10593" t="str">
        <f t="shared" si="159"/>
        <v/>
      </c>
    </row>
    <row r="10594">
      <c r="A10594" s="18"/>
      <c r="D10594" s="13"/>
      <c r="E10594" s="14"/>
      <c r="F10594" s="18" t="str">
        <f t="shared" si="156"/>
        <v/>
      </c>
      <c r="G10594" s="19" t="str">
        <f t="shared" si="157"/>
        <v/>
      </c>
      <c r="H10594" s="14"/>
      <c r="I10594" s="14" t="str">
        <f t="shared" si="158"/>
        <v/>
      </c>
      <c r="K10594" t="str">
        <f t="shared" si="159"/>
        <v/>
      </c>
    </row>
    <row r="10595">
      <c r="A10595" s="18"/>
      <c r="D10595" s="13"/>
      <c r="E10595" s="14"/>
      <c r="F10595" s="18" t="str">
        <f t="shared" si="156"/>
        <v/>
      </c>
      <c r="G10595" s="19" t="str">
        <f t="shared" si="157"/>
        <v/>
      </c>
      <c r="H10595" s="14"/>
      <c r="I10595" s="14" t="str">
        <f t="shared" si="158"/>
        <v/>
      </c>
      <c r="K10595" t="str">
        <f t="shared" si="159"/>
        <v/>
      </c>
    </row>
    <row r="10596">
      <c r="A10596" s="18"/>
      <c r="D10596" s="13"/>
      <c r="E10596" s="14"/>
      <c r="F10596" s="18" t="str">
        <f t="shared" si="156"/>
        <v/>
      </c>
      <c r="G10596" s="19" t="str">
        <f t="shared" si="157"/>
        <v/>
      </c>
      <c r="H10596" s="14"/>
      <c r="I10596" s="14" t="str">
        <f t="shared" si="158"/>
        <v/>
      </c>
      <c r="K10596" t="str">
        <f t="shared" si="159"/>
        <v/>
      </c>
    </row>
    <row r="10597">
      <c r="A10597" s="18"/>
      <c r="D10597" s="13"/>
      <c r="E10597" s="14"/>
      <c r="F10597" s="18" t="str">
        <f t="shared" si="156"/>
        <v/>
      </c>
      <c r="G10597" s="19" t="str">
        <f t="shared" si="157"/>
        <v/>
      </c>
      <c r="H10597" s="14"/>
      <c r="I10597" s="14" t="str">
        <f t="shared" si="158"/>
        <v/>
      </c>
      <c r="K10597" t="str">
        <f t="shared" si="159"/>
        <v/>
      </c>
    </row>
    <row r="10598">
      <c r="A10598" s="18"/>
      <c r="D10598" s="13"/>
      <c r="E10598" s="14"/>
      <c r="F10598" s="18" t="str">
        <f t="shared" si="156"/>
        <v/>
      </c>
      <c r="G10598" s="19" t="str">
        <f t="shared" si="157"/>
        <v/>
      </c>
      <c r="H10598" s="14"/>
      <c r="I10598" s="14" t="str">
        <f t="shared" si="158"/>
        <v/>
      </c>
      <c r="K10598" t="str">
        <f t="shared" si="159"/>
        <v/>
      </c>
    </row>
    <row r="10599">
      <c r="A10599" s="18"/>
      <c r="D10599" s="13"/>
      <c r="E10599" s="14"/>
      <c r="F10599" s="18" t="str">
        <f t="shared" si="156"/>
        <v/>
      </c>
      <c r="G10599" s="19" t="str">
        <f t="shared" si="157"/>
        <v/>
      </c>
      <c r="H10599" s="14"/>
      <c r="I10599" s="14" t="str">
        <f t="shared" si="158"/>
        <v/>
      </c>
      <c r="K10599" t="str">
        <f t="shared" si="159"/>
        <v/>
      </c>
    </row>
    <row r="10600">
      <c r="A10600" s="18"/>
      <c r="D10600" s="13"/>
      <c r="E10600" s="14"/>
      <c r="F10600" s="18" t="str">
        <f t="shared" si="156"/>
        <v/>
      </c>
      <c r="G10600" s="19" t="str">
        <f t="shared" si="157"/>
        <v/>
      </c>
      <c r="H10600" s="14"/>
      <c r="I10600" s="14" t="str">
        <f t="shared" si="158"/>
        <v/>
      </c>
      <c r="K10600" t="str">
        <f t="shared" si="159"/>
        <v/>
      </c>
    </row>
    <row r="10601">
      <c r="A10601" s="18"/>
      <c r="D10601" s="13"/>
      <c r="E10601" s="14"/>
      <c r="F10601" s="18" t="str">
        <f t="shared" si="156"/>
        <v/>
      </c>
      <c r="G10601" s="19" t="str">
        <f t="shared" si="157"/>
        <v/>
      </c>
      <c r="H10601" s="14"/>
      <c r="I10601" s="14" t="str">
        <f t="shared" si="158"/>
        <v/>
      </c>
      <c r="K10601" t="str">
        <f t="shared" si="159"/>
        <v/>
      </c>
    </row>
    <row r="10602">
      <c r="A10602" s="18"/>
      <c r="D10602" s="13"/>
      <c r="E10602" s="14"/>
      <c r="F10602" s="18" t="str">
        <f t="shared" si="156"/>
        <v/>
      </c>
      <c r="G10602" s="19" t="str">
        <f t="shared" si="157"/>
        <v/>
      </c>
      <c r="H10602" s="14"/>
      <c r="I10602" s="14" t="str">
        <f t="shared" si="158"/>
        <v/>
      </c>
      <c r="K10602" t="str">
        <f t="shared" si="159"/>
        <v/>
      </c>
    </row>
    <row r="10603">
      <c r="A10603" s="18"/>
      <c r="D10603" s="13"/>
      <c r="E10603" s="14"/>
      <c r="F10603" s="18" t="str">
        <f t="shared" si="156"/>
        <v/>
      </c>
      <c r="G10603" s="19" t="str">
        <f t="shared" si="157"/>
        <v/>
      </c>
      <c r="H10603" s="14"/>
      <c r="I10603" s="14" t="str">
        <f t="shared" si="158"/>
        <v/>
      </c>
      <c r="K10603" t="str">
        <f t="shared" si="159"/>
        <v/>
      </c>
    </row>
    <row r="10604">
      <c r="A10604" s="18"/>
      <c r="D10604" s="13"/>
      <c r="E10604" s="14"/>
      <c r="F10604" s="18" t="str">
        <f t="shared" si="156"/>
        <v/>
      </c>
      <c r="G10604" s="19" t="str">
        <f t="shared" si="157"/>
        <v/>
      </c>
      <c r="H10604" s="14"/>
      <c r="I10604" s="14" t="str">
        <f t="shared" si="158"/>
        <v/>
      </c>
      <c r="K10604" t="str">
        <f t="shared" si="159"/>
        <v/>
      </c>
    </row>
    <row r="10605">
      <c r="A10605" s="18"/>
      <c r="D10605" s="13"/>
      <c r="E10605" s="14"/>
      <c r="F10605" s="18" t="str">
        <f t="shared" si="156"/>
        <v/>
      </c>
      <c r="G10605" s="19" t="str">
        <f t="shared" si="157"/>
        <v/>
      </c>
      <c r="H10605" s="14"/>
      <c r="I10605" s="14" t="str">
        <f t="shared" si="158"/>
        <v/>
      </c>
      <c r="K10605" t="str">
        <f t="shared" si="159"/>
        <v/>
      </c>
    </row>
    <row r="10606">
      <c r="A10606" s="18"/>
      <c r="D10606" s="13"/>
      <c r="E10606" s="14"/>
      <c r="F10606" s="18" t="str">
        <f t="shared" si="156"/>
        <v/>
      </c>
      <c r="G10606" s="19" t="str">
        <f t="shared" si="157"/>
        <v/>
      </c>
      <c r="H10606" s="14"/>
      <c r="I10606" s="14" t="str">
        <f t="shared" si="158"/>
        <v/>
      </c>
      <c r="K10606" t="str">
        <f t="shared" si="159"/>
        <v/>
      </c>
    </row>
    <row r="10607">
      <c r="A10607" s="18"/>
      <c r="D10607" s="13"/>
      <c r="E10607" s="14"/>
      <c r="F10607" s="18" t="str">
        <f t="shared" si="156"/>
        <v/>
      </c>
      <c r="G10607" s="19" t="str">
        <f t="shared" si="157"/>
        <v/>
      </c>
      <c r="H10607" s="14"/>
      <c r="I10607" s="14" t="str">
        <f t="shared" si="158"/>
        <v/>
      </c>
      <c r="K10607" t="str">
        <f t="shared" si="159"/>
        <v/>
      </c>
    </row>
    <row r="10608">
      <c r="A10608" s="18"/>
      <c r="D10608" s="13"/>
      <c r="E10608" s="14"/>
      <c r="F10608" s="18" t="str">
        <f t="shared" si="156"/>
        <v/>
      </c>
      <c r="G10608" s="19" t="str">
        <f t="shared" si="157"/>
        <v/>
      </c>
      <c r="H10608" s="14"/>
      <c r="I10608" s="14" t="str">
        <f t="shared" si="158"/>
        <v/>
      </c>
      <c r="K10608" t="str">
        <f t="shared" si="159"/>
        <v/>
      </c>
    </row>
    <row r="10609">
      <c r="A10609" s="18"/>
      <c r="D10609" s="13"/>
      <c r="E10609" s="14"/>
      <c r="F10609" s="18" t="str">
        <f t="shared" si="156"/>
        <v/>
      </c>
      <c r="G10609" s="19" t="str">
        <f t="shared" si="157"/>
        <v/>
      </c>
      <c r="H10609" s="14"/>
      <c r="I10609" s="14" t="str">
        <f t="shared" si="158"/>
        <v/>
      </c>
      <c r="K10609" t="str">
        <f t="shared" si="159"/>
        <v/>
      </c>
    </row>
    <row r="10610">
      <c r="A10610" s="18"/>
      <c r="D10610" s="13"/>
      <c r="E10610" s="14"/>
      <c r="F10610" s="18" t="str">
        <f t="shared" si="156"/>
        <v/>
      </c>
      <c r="G10610" s="19" t="str">
        <f t="shared" si="157"/>
        <v/>
      </c>
      <c r="H10610" s="14"/>
      <c r="I10610" s="14" t="str">
        <f t="shared" si="158"/>
        <v/>
      </c>
      <c r="K10610" t="str">
        <f t="shared" si="159"/>
        <v/>
      </c>
    </row>
    <row r="10611">
      <c r="A10611" s="18"/>
      <c r="D10611" s="13"/>
      <c r="E10611" s="14"/>
      <c r="F10611" s="18" t="str">
        <f t="shared" si="156"/>
        <v/>
      </c>
      <c r="G10611" s="19" t="str">
        <f t="shared" si="157"/>
        <v/>
      </c>
      <c r="H10611" s="14"/>
      <c r="I10611" s="14" t="str">
        <f t="shared" si="158"/>
        <v/>
      </c>
      <c r="K10611" t="str">
        <f t="shared" si="159"/>
        <v/>
      </c>
    </row>
    <row r="10612">
      <c r="A10612" s="18"/>
      <c r="D10612" s="13"/>
      <c r="E10612" s="14"/>
      <c r="F10612" s="18" t="str">
        <f t="shared" si="156"/>
        <v/>
      </c>
      <c r="G10612" s="19" t="str">
        <f t="shared" si="157"/>
        <v/>
      </c>
      <c r="H10612" s="14"/>
      <c r="I10612" s="14" t="str">
        <f t="shared" si="158"/>
        <v/>
      </c>
      <c r="K10612" t="str">
        <f t="shared" si="159"/>
        <v/>
      </c>
    </row>
    <row r="10613">
      <c r="A10613" s="18"/>
      <c r="D10613" s="13"/>
      <c r="E10613" s="14"/>
      <c r="F10613" s="18" t="str">
        <f t="shared" si="156"/>
        <v/>
      </c>
      <c r="G10613" s="19" t="str">
        <f t="shared" si="157"/>
        <v/>
      </c>
      <c r="H10613" s="14"/>
      <c r="I10613" s="14" t="str">
        <f t="shared" si="158"/>
        <v/>
      </c>
      <c r="K10613" t="str">
        <f t="shared" si="159"/>
        <v/>
      </c>
    </row>
    <row r="10614">
      <c r="A10614" s="18"/>
      <c r="D10614" s="13"/>
      <c r="E10614" s="14"/>
      <c r="F10614" s="18" t="str">
        <f t="shared" si="156"/>
        <v/>
      </c>
      <c r="G10614" s="19" t="str">
        <f t="shared" si="157"/>
        <v/>
      </c>
      <c r="H10614" s="14"/>
      <c r="I10614" s="14" t="str">
        <f t="shared" si="158"/>
        <v/>
      </c>
      <c r="K10614" t="str">
        <f t="shared" si="159"/>
        <v/>
      </c>
    </row>
    <row r="10615">
      <c r="A10615" s="18"/>
      <c r="D10615" s="13"/>
      <c r="E10615" s="14"/>
      <c r="F10615" s="18" t="str">
        <f t="shared" si="156"/>
        <v/>
      </c>
      <c r="G10615" s="19" t="str">
        <f t="shared" si="157"/>
        <v/>
      </c>
      <c r="H10615" s="14"/>
      <c r="I10615" s="14" t="str">
        <f t="shared" si="158"/>
        <v/>
      </c>
      <c r="K10615" t="str">
        <f t="shared" si="159"/>
        <v/>
      </c>
    </row>
    <row r="10616">
      <c r="A10616" s="18"/>
      <c r="D10616" s="13"/>
      <c r="E10616" s="14"/>
      <c r="F10616" s="18" t="str">
        <f t="shared" si="156"/>
        <v/>
      </c>
      <c r="G10616" s="19" t="str">
        <f t="shared" si="157"/>
        <v/>
      </c>
      <c r="H10616" s="14"/>
      <c r="I10616" s="14" t="str">
        <f t="shared" si="158"/>
        <v/>
      </c>
      <c r="K10616" t="str">
        <f t="shared" si="159"/>
        <v/>
      </c>
    </row>
    <row r="10617">
      <c r="A10617" s="18"/>
      <c r="D10617" s="13"/>
      <c r="E10617" s="14"/>
      <c r="F10617" s="18" t="str">
        <f t="shared" si="156"/>
        <v/>
      </c>
      <c r="G10617" s="19" t="str">
        <f t="shared" si="157"/>
        <v/>
      </c>
      <c r="H10617" s="14"/>
      <c r="I10617" s="14" t="str">
        <f t="shared" si="158"/>
        <v/>
      </c>
      <c r="K10617" t="str">
        <f t="shared" si="159"/>
        <v/>
      </c>
    </row>
    <row r="10618">
      <c r="A10618" s="18"/>
      <c r="D10618" s="13"/>
      <c r="E10618" s="14"/>
      <c r="F10618" s="18" t="str">
        <f t="shared" si="156"/>
        <v/>
      </c>
      <c r="G10618" s="19" t="str">
        <f t="shared" si="157"/>
        <v/>
      </c>
      <c r="H10618" s="14"/>
      <c r="I10618" s="14" t="str">
        <f t="shared" si="158"/>
        <v/>
      </c>
      <c r="K10618" t="str">
        <f t="shared" si="159"/>
        <v/>
      </c>
    </row>
    <row r="10619">
      <c r="A10619" s="18"/>
      <c r="D10619" s="13"/>
      <c r="E10619" s="14"/>
      <c r="F10619" s="18" t="str">
        <f t="shared" si="156"/>
        <v/>
      </c>
      <c r="G10619" s="19" t="str">
        <f t="shared" si="157"/>
        <v/>
      </c>
      <c r="H10619" s="14"/>
      <c r="I10619" s="14" t="str">
        <f t="shared" si="158"/>
        <v/>
      </c>
      <c r="K10619" t="str">
        <f t="shared" si="159"/>
        <v/>
      </c>
    </row>
    <row r="10620">
      <c r="A10620" s="18"/>
      <c r="D10620" s="13"/>
      <c r="E10620" s="14"/>
      <c r="F10620" s="18" t="str">
        <f t="shared" si="156"/>
        <v/>
      </c>
      <c r="G10620" s="19" t="str">
        <f t="shared" si="157"/>
        <v/>
      </c>
      <c r="H10620" s="14"/>
      <c r="I10620" s="14" t="str">
        <f t="shared" si="158"/>
        <v/>
      </c>
      <c r="K10620" t="str">
        <f t="shared" si="159"/>
        <v/>
      </c>
    </row>
    <row r="10621">
      <c r="A10621" s="18"/>
      <c r="D10621" s="13"/>
      <c r="E10621" s="14"/>
      <c r="F10621" s="18" t="str">
        <f t="shared" si="156"/>
        <v/>
      </c>
      <c r="G10621" s="19" t="str">
        <f t="shared" si="157"/>
        <v/>
      </c>
      <c r="H10621" s="14"/>
      <c r="I10621" s="14" t="str">
        <f t="shared" si="158"/>
        <v/>
      </c>
      <c r="K10621" t="str">
        <f t="shared" si="159"/>
        <v/>
      </c>
    </row>
    <row r="10622">
      <c r="A10622" s="18"/>
      <c r="D10622" s="13"/>
      <c r="E10622" s="14"/>
      <c r="F10622" s="18" t="str">
        <f t="shared" si="156"/>
        <v/>
      </c>
      <c r="G10622" s="19" t="str">
        <f t="shared" si="157"/>
        <v/>
      </c>
      <c r="H10622" s="14"/>
      <c r="I10622" s="14" t="str">
        <f t="shared" si="158"/>
        <v/>
      </c>
      <c r="K10622" t="str">
        <f t="shared" si="159"/>
        <v/>
      </c>
    </row>
    <row r="10623">
      <c r="A10623" s="18"/>
      <c r="D10623" s="13"/>
      <c r="E10623" s="14"/>
      <c r="F10623" s="18" t="str">
        <f t="shared" si="156"/>
        <v/>
      </c>
      <c r="G10623" s="19" t="str">
        <f t="shared" si="157"/>
        <v/>
      </c>
      <c r="H10623" s="14"/>
      <c r="I10623" s="14" t="str">
        <f t="shared" si="158"/>
        <v/>
      </c>
      <c r="K10623" t="str">
        <f t="shared" si="159"/>
        <v/>
      </c>
    </row>
    <row r="10624">
      <c r="A10624" s="18"/>
      <c r="D10624" s="13"/>
      <c r="E10624" s="14"/>
      <c r="F10624" s="18" t="str">
        <f t="shared" si="156"/>
        <v/>
      </c>
      <c r="G10624" s="19" t="str">
        <f t="shared" si="157"/>
        <v/>
      </c>
      <c r="H10624" s="14"/>
      <c r="I10624" s="14" t="str">
        <f t="shared" si="158"/>
        <v/>
      </c>
      <c r="K10624" t="str">
        <f t="shared" si="159"/>
        <v/>
      </c>
    </row>
    <row r="10625">
      <c r="A10625" s="18"/>
      <c r="D10625" s="13"/>
      <c r="E10625" s="14"/>
      <c r="F10625" s="18" t="str">
        <f t="shared" si="156"/>
        <v/>
      </c>
      <c r="G10625" s="19" t="str">
        <f t="shared" si="157"/>
        <v/>
      </c>
      <c r="H10625" s="14"/>
      <c r="I10625" s="14" t="str">
        <f t="shared" si="158"/>
        <v/>
      </c>
      <c r="K10625" t="str">
        <f t="shared" si="159"/>
        <v/>
      </c>
    </row>
    <row r="10626">
      <c r="A10626" s="18"/>
      <c r="D10626" s="13"/>
      <c r="E10626" s="14"/>
      <c r="F10626" s="18" t="str">
        <f t="shared" si="156"/>
        <v/>
      </c>
      <c r="G10626" s="19" t="str">
        <f t="shared" si="157"/>
        <v/>
      </c>
      <c r="H10626" s="14"/>
      <c r="I10626" s="14" t="str">
        <f t="shared" si="158"/>
        <v/>
      </c>
      <c r="K10626" t="str">
        <f t="shared" si="159"/>
        <v/>
      </c>
    </row>
    <row r="10627">
      <c r="A10627" s="18"/>
      <c r="D10627" s="13"/>
      <c r="E10627" s="14"/>
      <c r="F10627" s="18" t="str">
        <f t="shared" si="156"/>
        <v/>
      </c>
      <c r="G10627" s="19" t="str">
        <f t="shared" si="157"/>
        <v/>
      </c>
      <c r="H10627" s="14"/>
      <c r="I10627" s="14" t="str">
        <f t="shared" si="158"/>
        <v/>
      </c>
      <c r="K10627" t="str">
        <f t="shared" si="159"/>
        <v/>
      </c>
    </row>
    <row r="10628">
      <c r="A10628" s="18"/>
      <c r="D10628" s="13"/>
      <c r="E10628" s="14"/>
      <c r="F10628" s="18" t="str">
        <f t="shared" si="156"/>
        <v/>
      </c>
      <c r="G10628" s="19" t="str">
        <f t="shared" si="157"/>
        <v/>
      </c>
      <c r="H10628" s="14"/>
      <c r="I10628" s="14" t="str">
        <f t="shared" si="158"/>
        <v/>
      </c>
      <c r="K10628" t="str">
        <f t="shared" si="159"/>
        <v/>
      </c>
    </row>
    <row r="10629">
      <c r="A10629" s="18"/>
      <c r="D10629" s="13"/>
      <c r="E10629" s="14"/>
      <c r="F10629" s="18" t="str">
        <f t="shared" si="156"/>
        <v/>
      </c>
      <c r="G10629" s="19" t="str">
        <f t="shared" si="157"/>
        <v/>
      </c>
      <c r="H10629" s="14"/>
      <c r="I10629" s="14" t="str">
        <f t="shared" si="158"/>
        <v/>
      </c>
      <c r="K10629" t="str">
        <f t="shared" si="159"/>
        <v/>
      </c>
    </row>
    <row r="10630">
      <c r="A10630" s="18"/>
      <c r="D10630" s="13"/>
      <c r="E10630" s="14"/>
      <c r="F10630" s="18" t="str">
        <f t="shared" si="156"/>
        <v/>
      </c>
      <c r="G10630" s="19" t="str">
        <f t="shared" si="157"/>
        <v/>
      </c>
      <c r="H10630" s="14"/>
      <c r="I10630" s="14" t="str">
        <f t="shared" si="158"/>
        <v/>
      </c>
      <c r="K10630" t="str">
        <f t="shared" si="159"/>
        <v/>
      </c>
    </row>
    <row r="10631">
      <c r="A10631" s="18"/>
      <c r="D10631" s="13"/>
      <c r="E10631" s="14"/>
      <c r="F10631" s="18" t="str">
        <f t="shared" si="156"/>
        <v/>
      </c>
      <c r="G10631" s="19" t="str">
        <f t="shared" si="157"/>
        <v/>
      </c>
      <c r="H10631" s="14"/>
      <c r="I10631" s="14" t="str">
        <f t="shared" si="158"/>
        <v/>
      </c>
      <c r="K10631" t="str">
        <f t="shared" si="159"/>
        <v/>
      </c>
    </row>
    <row r="10632">
      <c r="A10632" s="18"/>
      <c r="D10632" s="13"/>
      <c r="E10632" s="14"/>
      <c r="F10632" s="18" t="str">
        <f t="shared" si="156"/>
        <v/>
      </c>
      <c r="G10632" s="19" t="str">
        <f t="shared" si="157"/>
        <v/>
      </c>
      <c r="H10632" s="14"/>
      <c r="I10632" s="14" t="str">
        <f t="shared" si="158"/>
        <v/>
      </c>
      <c r="K10632" t="str">
        <f t="shared" si="159"/>
        <v/>
      </c>
    </row>
    <row r="10633">
      <c r="A10633" s="18"/>
      <c r="D10633" s="13"/>
      <c r="E10633" s="14"/>
      <c r="F10633" s="18" t="str">
        <f t="shared" si="156"/>
        <v/>
      </c>
      <c r="G10633" s="19" t="str">
        <f t="shared" si="157"/>
        <v/>
      </c>
      <c r="H10633" s="14"/>
      <c r="I10633" s="14" t="str">
        <f t="shared" si="158"/>
        <v/>
      </c>
      <c r="K10633" t="str">
        <f t="shared" si="159"/>
        <v/>
      </c>
    </row>
    <row r="10634">
      <c r="A10634" s="18"/>
      <c r="D10634" s="13"/>
      <c r="E10634" s="14"/>
      <c r="F10634" s="18" t="str">
        <f t="shared" si="156"/>
        <v/>
      </c>
      <c r="G10634" s="19" t="str">
        <f t="shared" si="157"/>
        <v/>
      </c>
      <c r="H10634" s="14"/>
      <c r="I10634" s="14" t="str">
        <f t="shared" si="158"/>
        <v/>
      </c>
      <c r="K10634" t="str">
        <f t="shared" si="159"/>
        <v/>
      </c>
    </row>
    <row r="10635">
      <c r="A10635" s="18"/>
      <c r="D10635" s="13"/>
      <c r="E10635" s="14"/>
      <c r="F10635" s="18" t="str">
        <f t="shared" si="156"/>
        <v/>
      </c>
      <c r="G10635" s="19" t="str">
        <f t="shared" si="157"/>
        <v/>
      </c>
      <c r="H10635" s="14"/>
      <c r="I10635" s="14" t="str">
        <f t="shared" si="158"/>
        <v/>
      </c>
      <c r="K10635" t="str">
        <f t="shared" si="159"/>
        <v/>
      </c>
    </row>
    <row r="10636">
      <c r="A10636" s="18"/>
      <c r="D10636" s="13"/>
      <c r="E10636" s="14"/>
      <c r="F10636" s="18" t="str">
        <f t="shared" si="156"/>
        <v/>
      </c>
      <c r="G10636" s="19" t="str">
        <f t="shared" si="157"/>
        <v/>
      </c>
      <c r="H10636" s="14"/>
      <c r="I10636" s="14" t="str">
        <f t="shared" si="158"/>
        <v/>
      </c>
      <c r="K10636" t="str">
        <f t="shared" si="159"/>
        <v/>
      </c>
    </row>
    <row r="10637">
      <c r="A10637" s="18"/>
      <c r="D10637" s="13"/>
      <c r="E10637" s="14"/>
      <c r="F10637" s="18" t="str">
        <f t="shared" si="156"/>
        <v/>
      </c>
      <c r="G10637" s="19" t="str">
        <f t="shared" si="157"/>
        <v/>
      </c>
      <c r="H10637" s="14"/>
      <c r="I10637" s="14" t="str">
        <f t="shared" si="158"/>
        <v/>
      </c>
      <c r="K10637" t="str">
        <f t="shared" si="159"/>
        <v/>
      </c>
    </row>
    <row r="10638">
      <c r="A10638" s="18"/>
      <c r="D10638" s="13"/>
      <c r="E10638" s="14"/>
      <c r="F10638" s="18" t="str">
        <f t="shared" si="156"/>
        <v/>
      </c>
      <c r="G10638" s="19" t="str">
        <f t="shared" si="157"/>
        <v/>
      </c>
      <c r="H10638" s="14"/>
      <c r="I10638" s="14" t="str">
        <f t="shared" si="158"/>
        <v/>
      </c>
      <c r="K10638" t="str">
        <f t="shared" si="159"/>
        <v/>
      </c>
    </row>
    <row r="10639">
      <c r="A10639" s="18"/>
      <c r="D10639" s="13"/>
      <c r="E10639" s="14"/>
      <c r="F10639" s="18" t="str">
        <f t="shared" si="156"/>
        <v/>
      </c>
      <c r="G10639" s="19" t="str">
        <f t="shared" si="157"/>
        <v/>
      </c>
      <c r="H10639" s="14"/>
      <c r="I10639" s="14" t="str">
        <f t="shared" si="158"/>
        <v/>
      </c>
      <c r="K10639" t="str">
        <f t="shared" si="159"/>
        <v/>
      </c>
    </row>
    <row r="10640">
      <c r="A10640" s="18"/>
      <c r="D10640" s="13"/>
      <c r="E10640" s="14"/>
      <c r="F10640" s="18" t="str">
        <f t="shared" si="156"/>
        <v/>
      </c>
      <c r="G10640" s="19" t="str">
        <f t="shared" si="157"/>
        <v/>
      </c>
      <c r="H10640" s="14"/>
      <c r="I10640" s="14" t="str">
        <f t="shared" si="158"/>
        <v/>
      </c>
      <c r="K10640" t="str">
        <f t="shared" si="159"/>
        <v/>
      </c>
    </row>
    <row r="10641">
      <c r="A10641" s="18"/>
      <c r="D10641" s="13"/>
      <c r="E10641" s="14"/>
      <c r="F10641" s="18" t="str">
        <f t="shared" si="156"/>
        <v/>
      </c>
      <c r="G10641" s="19" t="str">
        <f t="shared" si="157"/>
        <v/>
      </c>
      <c r="H10641" s="14"/>
      <c r="I10641" s="14" t="str">
        <f t="shared" si="158"/>
        <v/>
      </c>
      <c r="K10641" t="str">
        <f t="shared" si="159"/>
        <v/>
      </c>
    </row>
    <row r="10642">
      <c r="A10642" s="18"/>
      <c r="D10642" s="13"/>
      <c r="E10642" s="14"/>
      <c r="F10642" s="18" t="str">
        <f t="shared" si="156"/>
        <v/>
      </c>
      <c r="G10642" s="19" t="str">
        <f t="shared" si="157"/>
        <v/>
      </c>
      <c r="H10642" s="14"/>
      <c r="I10642" s="14" t="str">
        <f t="shared" si="158"/>
        <v/>
      </c>
      <c r="K10642" t="str">
        <f t="shared" si="159"/>
        <v/>
      </c>
    </row>
    <row r="10643">
      <c r="A10643" s="18"/>
      <c r="D10643" s="13"/>
      <c r="E10643" s="14"/>
      <c r="F10643" s="18" t="str">
        <f t="shared" si="156"/>
        <v/>
      </c>
      <c r="G10643" s="19" t="str">
        <f t="shared" si="157"/>
        <v/>
      </c>
      <c r="H10643" s="14"/>
      <c r="I10643" s="14" t="str">
        <f t="shared" si="158"/>
        <v/>
      </c>
      <c r="K10643" t="str">
        <f t="shared" si="159"/>
        <v/>
      </c>
    </row>
    <row r="10644">
      <c r="A10644" s="18"/>
      <c r="D10644" s="13"/>
      <c r="E10644" s="14"/>
      <c r="F10644" s="18" t="str">
        <f t="shared" si="156"/>
        <v/>
      </c>
      <c r="G10644" s="19" t="str">
        <f t="shared" si="157"/>
        <v/>
      </c>
      <c r="H10644" s="14"/>
      <c r="I10644" s="14" t="str">
        <f t="shared" si="158"/>
        <v/>
      </c>
      <c r="K10644" t="str">
        <f t="shared" si="159"/>
        <v/>
      </c>
    </row>
    <row r="10645">
      <c r="A10645" s="18"/>
      <c r="D10645" s="13"/>
      <c r="E10645" s="14"/>
      <c r="F10645" s="18" t="str">
        <f t="shared" si="156"/>
        <v/>
      </c>
      <c r="G10645" s="19" t="str">
        <f t="shared" si="157"/>
        <v/>
      </c>
      <c r="H10645" s="14"/>
      <c r="I10645" s="14" t="str">
        <f t="shared" si="158"/>
        <v/>
      </c>
      <c r="K10645" t="str">
        <f t="shared" si="159"/>
        <v/>
      </c>
    </row>
    <row r="10646">
      <c r="A10646" s="18"/>
      <c r="D10646" s="13"/>
      <c r="E10646" s="14"/>
      <c r="F10646" s="18" t="str">
        <f t="shared" si="156"/>
        <v/>
      </c>
      <c r="G10646" s="19" t="str">
        <f t="shared" si="157"/>
        <v/>
      </c>
      <c r="H10646" s="14"/>
      <c r="I10646" s="14" t="str">
        <f t="shared" si="158"/>
        <v/>
      </c>
      <c r="K10646" t="str">
        <f t="shared" si="159"/>
        <v/>
      </c>
    </row>
    <row r="10647">
      <c r="A10647" s="18"/>
      <c r="D10647" s="13"/>
      <c r="E10647" s="14"/>
      <c r="F10647" s="18" t="str">
        <f t="shared" si="156"/>
        <v/>
      </c>
      <c r="G10647" s="19" t="str">
        <f t="shared" si="157"/>
        <v/>
      </c>
      <c r="H10647" s="14"/>
      <c r="I10647" s="14" t="str">
        <f t="shared" si="158"/>
        <v/>
      </c>
      <c r="K10647" t="str">
        <f t="shared" si="159"/>
        <v/>
      </c>
    </row>
    <row r="10648">
      <c r="A10648" s="18"/>
      <c r="D10648" s="13"/>
      <c r="E10648" s="14"/>
      <c r="F10648" s="18" t="str">
        <f t="shared" si="156"/>
        <v/>
      </c>
      <c r="G10648" s="19" t="str">
        <f t="shared" si="157"/>
        <v/>
      </c>
      <c r="H10648" s="14"/>
      <c r="I10648" s="14" t="str">
        <f t="shared" si="158"/>
        <v/>
      </c>
      <c r="K10648" t="str">
        <f t="shared" si="159"/>
        <v/>
      </c>
    </row>
    <row r="10649">
      <c r="A10649" s="18"/>
      <c r="D10649" s="13"/>
      <c r="E10649" s="14"/>
      <c r="F10649" s="18" t="str">
        <f t="shared" si="156"/>
        <v/>
      </c>
      <c r="G10649" s="19" t="str">
        <f t="shared" si="157"/>
        <v/>
      </c>
      <c r="H10649" s="14"/>
      <c r="I10649" s="14" t="str">
        <f t="shared" si="158"/>
        <v/>
      </c>
      <c r="K10649" t="str">
        <f t="shared" si="159"/>
        <v/>
      </c>
    </row>
    <row r="10650">
      <c r="A10650" s="18"/>
      <c r="D10650" s="13"/>
      <c r="E10650" s="14"/>
      <c r="F10650" s="18" t="str">
        <f t="shared" si="156"/>
        <v/>
      </c>
      <c r="G10650" s="19" t="str">
        <f t="shared" si="157"/>
        <v/>
      </c>
      <c r="H10650" s="14"/>
      <c r="I10650" s="14" t="str">
        <f t="shared" si="158"/>
        <v/>
      </c>
      <c r="K10650" t="str">
        <f t="shared" si="159"/>
        <v/>
      </c>
    </row>
    <row r="10651">
      <c r="A10651" s="18"/>
      <c r="D10651" s="13"/>
      <c r="E10651" s="14"/>
      <c r="F10651" s="18" t="str">
        <f t="shared" si="156"/>
        <v/>
      </c>
      <c r="G10651" s="19" t="str">
        <f t="shared" si="157"/>
        <v/>
      </c>
      <c r="H10651" s="14"/>
      <c r="I10651" s="14" t="str">
        <f t="shared" si="158"/>
        <v/>
      </c>
      <c r="K10651" t="str">
        <f t="shared" si="159"/>
        <v/>
      </c>
    </row>
    <row r="10652">
      <c r="A10652" s="18"/>
      <c r="D10652" s="13"/>
      <c r="E10652" s="14"/>
      <c r="F10652" s="18" t="str">
        <f t="shared" si="156"/>
        <v/>
      </c>
      <c r="G10652" s="19" t="str">
        <f t="shared" si="157"/>
        <v/>
      </c>
      <c r="H10652" s="14"/>
      <c r="I10652" s="14" t="str">
        <f t="shared" si="158"/>
        <v/>
      </c>
      <c r="K10652" t="str">
        <f t="shared" si="159"/>
        <v/>
      </c>
    </row>
    <row r="10653">
      <c r="A10653" s="18"/>
      <c r="D10653" s="13"/>
      <c r="E10653" s="14"/>
      <c r="F10653" s="18" t="str">
        <f t="shared" si="156"/>
        <v/>
      </c>
      <c r="G10653" s="19" t="str">
        <f t="shared" si="157"/>
        <v/>
      </c>
      <c r="H10653" s="14"/>
      <c r="I10653" s="14" t="str">
        <f t="shared" si="158"/>
        <v/>
      </c>
      <c r="K10653" t="str">
        <f t="shared" si="159"/>
        <v/>
      </c>
    </row>
    <row r="10654">
      <c r="A10654" s="18"/>
      <c r="D10654" s="13"/>
      <c r="E10654" s="14"/>
      <c r="F10654" s="18" t="str">
        <f t="shared" si="156"/>
        <v/>
      </c>
      <c r="G10654" s="19" t="str">
        <f t="shared" si="157"/>
        <v/>
      </c>
      <c r="H10654" s="14"/>
      <c r="I10654" s="14" t="str">
        <f t="shared" si="158"/>
        <v/>
      </c>
      <c r="K10654" t="str">
        <f t="shared" si="159"/>
        <v/>
      </c>
    </row>
    <row r="10655">
      <c r="A10655" s="18"/>
      <c r="D10655" s="13"/>
      <c r="E10655" s="14"/>
      <c r="F10655" s="18" t="str">
        <f t="shared" si="156"/>
        <v/>
      </c>
      <c r="G10655" s="19" t="str">
        <f t="shared" si="157"/>
        <v/>
      </c>
      <c r="H10655" s="14"/>
      <c r="I10655" s="14" t="str">
        <f t="shared" si="158"/>
        <v/>
      </c>
      <c r="K10655" t="str">
        <f t="shared" si="159"/>
        <v/>
      </c>
    </row>
    <row r="10656">
      <c r="A10656" s="18"/>
      <c r="D10656" s="13"/>
      <c r="E10656" s="14"/>
      <c r="F10656" s="18" t="str">
        <f t="shared" si="156"/>
        <v/>
      </c>
      <c r="G10656" s="19" t="str">
        <f t="shared" si="157"/>
        <v/>
      </c>
      <c r="H10656" s="14"/>
      <c r="I10656" s="14" t="str">
        <f t="shared" si="158"/>
        <v/>
      </c>
      <c r="K10656" t="str">
        <f t="shared" si="159"/>
        <v/>
      </c>
    </row>
    <row r="10657">
      <c r="A10657" s="18"/>
      <c r="D10657" s="13"/>
      <c r="E10657" s="14"/>
      <c r="F10657" s="18" t="str">
        <f t="shared" si="156"/>
        <v/>
      </c>
      <c r="G10657" s="19" t="str">
        <f t="shared" si="157"/>
        <v/>
      </c>
      <c r="H10657" s="14"/>
      <c r="I10657" s="14" t="str">
        <f t="shared" si="158"/>
        <v/>
      </c>
      <c r="K10657" t="str">
        <f t="shared" si="159"/>
        <v/>
      </c>
    </row>
    <row r="10658">
      <c r="A10658" s="18"/>
      <c r="D10658" s="13"/>
      <c r="E10658" s="14"/>
      <c r="F10658" s="18" t="str">
        <f t="shared" si="156"/>
        <v/>
      </c>
      <c r="G10658" s="19" t="str">
        <f t="shared" si="157"/>
        <v/>
      </c>
      <c r="H10658" s="14"/>
      <c r="I10658" s="14" t="str">
        <f t="shared" si="158"/>
        <v/>
      </c>
      <c r="K10658" t="str">
        <f t="shared" si="159"/>
        <v/>
      </c>
    </row>
    <row r="10659">
      <c r="A10659" s="18"/>
      <c r="D10659" s="13"/>
      <c r="E10659" s="14"/>
      <c r="F10659" s="18" t="str">
        <f t="shared" si="156"/>
        <v/>
      </c>
      <c r="G10659" s="19" t="str">
        <f t="shared" si="157"/>
        <v/>
      </c>
      <c r="H10659" s="14"/>
      <c r="I10659" s="14" t="str">
        <f t="shared" si="158"/>
        <v/>
      </c>
      <c r="K10659" t="str">
        <f t="shared" si="159"/>
        <v/>
      </c>
    </row>
    <row r="10660">
      <c r="A10660" s="18"/>
      <c r="D10660" s="13"/>
      <c r="E10660" s="14"/>
      <c r="F10660" s="18" t="str">
        <f t="shared" si="156"/>
        <v/>
      </c>
      <c r="G10660" s="19" t="str">
        <f t="shared" si="157"/>
        <v/>
      </c>
      <c r="H10660" s="14"/>
      <c r="I10660" s="14" t="str">
        <f t="shared" si="158"/>
        <v/>
      </c>
      <c r="K10660" t="str">
        <f t="shared" si="159"/>
        <v/>
      </c>
    </row>
    <row r="10661">
      <c r="A10661" s="18"/>
      <c r="D10661" s="13"/>
      <c r="E10661" s="14"/>
      <c r="F10661" s="18" t="str">
        <f t="shared" si="156"/>
        <v/>
      </c>
      <c r="G10661" s="19" t="str">
        <f t="shared" si="157"/>
        <v/>
      </c>
      <c r="H10661" s="14"/>
      <c r="I10661" s="14" t="str">
        <f t="shared" si="158"/>
        <v/>
      </c>
      <c r="K10661" t="str">
        <f t="shared" si="159"/>
        <v/>
      </c>
    </row>
    <row r="10662">
      <c r="A10662" s="18"/>
      <c r="D10662" s="13"/>
      <c r="E10662" s="14"/>
      <c r="F10662" s="18" t="str">
        <f t="shared" si="156"/>
        <v/>
      </c>
      <c r="G10662" s="19" t="str">
        <f t="shared" si="157"/>
        <v/>
      </c>
      <c r="H10662" s="14"/>
      <c r="I10662" s="14" t="str">
        <f t="shared" si="158"/>
        <v/>
      </c>
      <c r="K10662" t="str">
        <f t="shared" si="159"/>
        <v/>
      </c>
    </row>
    <row r="10663">
      <c r="A10663" s="18"/>
      <c r="D10663" s="13"/>
      <c r="E10663" s="14"/>
      <c r="F10663" s="18" t="str">
        <f t="shared" si="156"/>
        <v/>
      </c>
      <c r="G10663" s="19" t="str">
        <f t="shared" si="157"/>
        <v/>
      </c>
      <c r="H10663" s="14"/>
      <c r="I10663" s="14" t="str">
        <f t="shared" si="158"/>
        <v/>
      </c>
      <c r="K10663" t="str">
        <f t="shared" si="159"/>
        <v/>
      </c>
    </row>
    <row r="10664">
      <c r="A10664" s="18"/>
      <c r="D10664" s="13"/>
      <c r="E10664" s="14"/>
      <c r="F10664" s="18" t="str">
        <f t="shared" si="156"/>
        <v/>
      </c>
      <c r="G10664" s="19" t="str">
        <f t="shared" si="157"/>
        <v/>
      </c>
      <c r="H10664" s="14"/>
      <c r="I10664" s="14" t="str">
        <f t="shared" si="158"/>
        <v/>
      </c>
      <c r="K10664" t="str">
        <f t="shared" si="159"/>
        <v/>
      </c>
    </row>
    <row r="10665">
      <c r="A10665" s="18"/>
      <c r="D10665" s="13"/>
      <c r="E10665" s="14"/>
      <c r="F10665" s="18" t="str">
        <f t="shared" si="156"/>
        <v/>
      </c>
      <c r="G10665" s="19" t="str">
        <f t="shared" si="157"/>
        <v/>
      </c>
      <c r="H10665" s="14"/>
      <c r="I10665" s="14" t="str">
        <f t="shared" si="158"/>
        <v/>
      </c>
      <c r="K10665" t="str">
        <f t="shared" si="159"/>
        <v/>
      </c>
    </row>
    <row r="10666">
      <c r="A10666" s="18"/>
      <c r="D10666" s="13"/>
      <c r="E10666" s="14"/>
      <c r="F10666" s="18" t="str">
        <f t="shared" si="156"/>
        <v/>
      </c>
      <c r="G10666" s="19" t="str">
        <f t="shared" si="157"/>
        <v/>
      </c>
      <c r="H10666" s="14"/>
      <c r="I10666" s="14" t="str">
        <f t="shared" si="158"/>
        <v/>
      </c>
      <c r="K10666" t="str">
        <f t="shared" si="159"/>
        <v/>
      </c>
    </row>
    <row r="10667">
      <c r="A10667" s="18"/>
      <c r="D10667" s="13"/>
      <c r="E10667" s="14"/>
      <c r="F10667" s="18" t="str">
        <f t="shared" si="156"/>
        <v/>
      </c>
      <c r="G10667" s="19" t="str">
        <f t="shared" si="157"/>
        <v/>
      </c>
      <c r="H10667" s="14"/>
      <c r="I10667" s="14" t="str">
        <f t="shared" si="158"/>
        <v/>
      </c>
      <c r="K10667" t="str">
        <f t="shared" si="159"/>
        <v/>
      </c>
    </row>
    <row r="10668">
      <c r="A10668" s="18"/>
      <c r="D10668" s="13"/>
      <c r="E10668" s="14"/>
      <c r="F10668" s="18" t="str">
        <f t="shared" si="156"/>
        <v/>
      </c>
      <c r="G10668" s="19" t="str">
        <f t="shared" si="157"/>
        <v/>
      </c>
      <c r="H10668" s="14"/>
      <c r="I10668" s="14" t="str">
        <f t="shared" si="158"/>
        <v/>
      </c>
      <c r="K10668" t="str">
        <f t="shared" si="159"/>
        <v/>
      </c>
    </row>
    <row r="10669">
      <c r="A10669" s="18"/>
      <c r="D10669" s="13"/>
      <c r="E10669" s="14"/>
      <c r="F10669" s="18" t="str">
        <f t="shared" si="156"/>
        <v/>
      </c>
      <c r="G10669" s="19" t="str">
        <f t="shared" si="157"/>
        <v/>
      </c>
      <c r="H10669" s="14"/>
      <c r="I10669" s="14" t="str">
        <f t="shared" si="158"/>
        <v/>
      </c>
      <c r="K10669" t="str">
        <f t="shared" si="159"/>
        <v/>
      </c>
    </row>
    <row r="10670">
      <c r="A10670" s="18"/>
      <c r="D10670" s="13"/>
      <c r="E10670" s="14"/>
      <c r="F10670" s="18" t="str">
        <f t="shared" si="156"/>
        <v/>
      </c>
      <c r="G10670" s="19" t="str">
        <f t="shared" si="157"/>
        <v/>
      </c>
      <c r="H10670" s="14"/>
      <c r="I10670" s="14" t="str">
        <f t="shared" si="158"/>
        <v/>
      </c>
      <c r="K10670" t="str">
        <f t="shared" si="159"/>
        <v/>
      </c>
    </row>
    <row r="10671">
      <c r="A10671" s="18"/>
      <c r="D10671" s="13"/>
      <c r="E10671" s="14"/>
      <c r="F10671" s="18" t="str">
        <f t="shared" si="156"/>
        <v/>
      </c>
      <c r="G10671" s="19" t="str">
        <f t="shared" si="157"/>
        <v/>
      </c>
      <c r="H10671" s="14"/>
      <c r="I10671" s="14" t="str">
        <f t="shared" si="158"/>
        <v/>
      </c>
      <c r="K10671" t="str">
        <f t="shared" si="159"/>
        <v/>
      </c>
    </row>
    <row r="10672">
      <c r="A10672" s="18"/>
      <c r="D10672" s="13"/>
      <c r="E10672" s="14"/>
      <c r="F10672" s="18" t="str">
        <f t="shared" si="156"/>
        <v/>
      </c>
      <c r="G10672" s="19" t="str">
        <f t="shared" si="157"/>
        <v/>
      </c>
      <c r="H10672" s="14"/>
      <c r="I10672" s="14" t="str">
        <f t="shared" si="158"/>
        <v/>
      </c>
      <c r="K10672" t="str">
        <f t="shared" si="159"/>
        <v/>
      </c>
    </row>
    <row r="10673">
      <c r="A10673" s="18"/>
      <c r="D10673" s="13"/>
      <c r="E10673" s="14"/>
      <c r="F10673" s="18" t="str">
        <f t="shared" si="156"/>
        <v/>
      </c>
      <c r="G10673" s="19" t="str">
        <f t="shared" si="157"/>
        <v/>
      </c>
      <c r="H10673" s="14"/>
      <c r="I10673" s="14" t="str">
        <f t="shared" si="158"/>
        <v/>
      </c>
      <c r="K10673" t="str">
        <f t="shared" si="159"/>
        <v/>
      </c>
    </row>
    <row r="10674">
      <c r="A10674" s="18"/>
      <c r="D10674" s="13"/>
      <c r="E10674" s="14"/>
      <c r="F10674" s="18" t="str">
        <f t="shared" si="156"/>
        <v/>
      </c>
      <c r="G10674" s="19" t="str">
        <f t="shared" si="157"/>
        <v/>
      </c>
      <c r="H10674" s="14"/>
      <c r="I10674" s="14" t="str">
        <f t="shared" si="158"/>
        <v/>
      </c>
      <c r="K10674" t="str">
        <f t="shared" si="159"/>
        <v/>
      </c>
    </row>
    <row r="10675">
      <c r="A10675" s="18"/>
      <c r="D10675" s="13"/>
      <c r="E10675" s="14"/>
      <c r="F10675" s="18" t="str">
        <f t="shared" si="156"/>
        <v/>
      </c>
      <c r="G10675" s="19" t="str">
        <f t="shared" si="157"/>
        <v/>
      </c>
      <c r="H10675" s="14"/>
      <c r="I10675" s="14" t="str">
        <f t="shared" si="158"/>
        <v/>
      </c>
      <c r="K10675" t="str">
        <f t="shared" si="159"/>
        <v/>
      </c>
    </row>
    <row r="10676">
      <c r="A10676" s="18"/>
      <c r="D10676" s="13"/>
      <c r="E10676" s="14"/>
      <c r="F10676" s="18" t="str">
        <f t="shared" si="156"/>
        <v/>
      </c>
      <c r="G10676" s="19" t="str">
        <f t="shared" si="157"/>
        <v/>
      </c>
      <c r="H10676" s="14"/>
      <c r="I10676" s="14" t="str">
        <f t="shared" si="158"/>
        <v/>
      </c>
      <c r="K10676" t="str">
        <f t="shared" si="159"/>
        <v/>
      </c>
    </row>
    <row r="10677">
      <c r="A10677" s="18"/>
      <c r="D10677" s="13"/>
      <c r="E10677" s="14"/>
      <c r="F10677" s="18" t="str">
        <f t="shared" si="156"/>
        <v/>
      </c>
      <c r="G10677" s="19" t="str">
        <f t="shared" si="157"/>
        <v/>
      </c>
      <c r="H10677" s="14"/>
      <c r="I10677" s="14" t="str">
        <f t="shared" si="158"/>
        <v/>
      </c>
      <c r="K10677" t="str">
        <f t="shared" si="159"/>
        <v/>
      </c>
    </row>
    <row r="10678">
      <c r="A10678" s="18"/>
      <c r="D10678" s="13"/>
      <c r="E10678" s="14"/>
      <c r="F10678" s="18" t="str">
        <f t="shared" si="156"/>
        <v/>
      </c>
      <c r="G10678" s="19" t="str">
        <f t="shared" si="157"/>
        <v/>
      </c>
      <c r="H10678" s="14"/>
      <c r="I10678" s="14" t="str">
        <f t="shared" si="158"/>
        <v/>
      </c>
      <c r="K10678" t="str">
        <f t="shared" si="159"/>
        <v/>
      </c>
    </row>
    <row r="10679">
      <c r="A10679" s="18"/>
      <c r="D10679" s="13"/>
      <c r="E10679" s="14"/>
      <c r="F10679" s="18" t="str">
        <f t="shared" si="156"/>
        <v/>
      </c>
      <c r="G10679" s="19" t="str">
        <f t="shared" si="157"/>
        <v/>
      </c>
      <c r="H10679" s="14"/>
      <c r="I10679" s="14" t="str">
        <f t="shared" si="158"/>
        <v/>
      </c>
      <c r="K10679" t="str">
        <f t="shared" si="159"/>
        <v/>
      </c>
    </row>
    <row r="10680">
      <c r="A10680" s="18"/>
      <c r="D10680" s="13"/>
      <c r="E10680" s="14"/>
      <c r="F10680" s="18" t="str">
        <f t="shared" si="156"/>
        <v/>
      </c>
      <c r="G10680" s="19" t="str">
        <f t="shared" si="157"/>
        <v/>
      </c>
      <c r="H10680" s="14"/>
      <c r="I10680" s="14" t="str">
        <f t="shared" si="158"/>
        <v/>
      </c>
      <c r="K10680" t="str">
        <f t="shared" si="159"/>
        <v/>
      </c>
    </row>
    <row r="10681">
      <c r="A10681" s="18"/>
      <c r="D10681" s="13"/>
      <c r="E10681" s="14"/>
      <c r="F10681" s="18" t="str">
        <f t="shared" si="156"/>
        <v/>
      </c>
      <c r="G10681" s="19" t="str">
        <f t="shared" si="157"/>
        <v/>
      </c>
      <c r="H10681" s="14"/>
      <c r="I10681" s="14" t="str">
        <f t="shared" si="158"/>
        <v/>
      </c>
      <c r="K10681" t="str">
        <f t="shared" si="159"/>
        <v/>
      </c>
    </row>
    <row r="10682">
      <c r="A10682" s="18"/>
      <c r="D10682" s="13"/>
      <c r="E10682" s="14"/>
      <c r="F10682" s="18" t="str">
        <f t="shared" si="156"/>
        <v/>
      </c>
      <c r="G10682" s="19" t="str">
        <f t="shared" si="157"/>
        <v/>
      </c>
      <c r="H10682" s="14"/>
      <c r="I10682" s="14" t="str">
        <f t="shared" si="158"/>
        <v/>
      </c>
      <c r="K10682" t="str">
        <f t="shared" si="159"/>
        <v/>
      </c>
    </row>
    <row r="10683">
      <c r="A10683" s="18"/>
      <c r="D10683" s="13"/>
      <c r="E10683" s="14"/>
      <c r="F10683" s="18" t="str">
        <f t="shared" si="156"/>
        <v/>
      </c>
      <c r="G10683" s="19" t="str">
        <f t="shared" si="157"/>
        <v/>
      </c>
      <c r="H10683" s="14"/>
      <c r="I10683" s="14" t="str">
        <f t="shared" si="158"/>
        <v/>
      </c>
      <c r="K10683" t="str">
        <f t="shared" si="159"/>
        <v/>
      </c>
    </row>
    <row r="10684">
      <c r="A10684" s="18"/>
      <c r="D10684" s="13"/>
      <c r="E10684" s="14"/>
      <c r="F10684" s="18" t="str">
        <f t="shared" si="156"/>
        <v/>
      </c>
      <c r="G10684" s="19" t="str">
        <f t="shared" si="157"/>
        <v/>
      </c>
      <c r="H10684" s="14"/>
      <c r="I10684" s="14" t="str">
        <f t="shared" si="158"/>
        <v/>
      </c>
      <c r="K10684" t="str">
        <f t="shared" si="159"/>
        <v/>
      </c>
    </row>
    <row r="10685">
      <c r="A10685" s="18"/>
      <c r="D10685" s="13"/>
      <c r="E10685" s="14"/>
      <c r="F10685" s="18" t="str">
        <f t="shared" si="156"/>
        <v/>
      </c>
      <c r="G10685" s="19" t="str">
        <f t="shared" si="157"/>
        <v/>
      </c>
      <c r="H10685" s="14"/>
      <c r="I10685" s="14" t="str">
        <f t="shared" si="158"/>
        <v/>
      </c>
      <c r="K10685" t="str">
        <f t="shared" si="159"/>
        <v/>
      </c>
    </row>
    <row r="10686">
      <c r="A10686" s="18"/>
      <c r="D10686" s="13"/>
      <c r="E10686" s="14"/>
      <c r="F10686" s="18" t="str">
        <f t="shared" si="156"/>
        <v/>
      </c>
      <c r="G10686" s="19" t="str">
        <f t="shared" si="157"/>
        <v/>
      </c>
      <c r="H10686" s="14"/>
      <c r="I10686" s="14" t="str">
        <f t="shared" si="158"/>
        <v/>
      </c>
      <c r="K10686" t="str">
        <f t="shared" si="159"/>
        <v/>
      </c>
    </row>
    <row r="10687">
      <c r="A10687" s="18"/>
      <c r="D10687" s="13"/>
      <c r="E10687" s="14"/>
      <c r="F10687" s="18" t="str">
        <f t="shared" si="156"/>
        <v/>
      </c>
      <c r="G10687" s="19" t="str">
        <f t="shared" si="157"/>
        <v/>
      </c>
      <c r="H10687" s="14"/>
      <c r="I10687" s="14" t="str">
        <f t="shared" si="158"/>
        <v/>
      </c>
      <c r="K10687" t="str">
        <f t="shared" si="159"/>
        <v/>
      </c>
    </row>
    <row r="10688">
      <c r="A10688" s="18"/>
      <c r="D10688" s="13"/>
      <c r="E10688" s="14"/>
      <c r="F10688" s="18" t="str">
        <f t="shared" si="156"/>
        <v/>
      </c>
      <c r="G10688" s="19" t="str">
        <f t="shared" si="157"/>
        <v/>
      </c>
      <c r="H10688" s="14"/>
      <c r="I10688" s="14" t="str">
        <f t="shared" si="158"/>
        <v/>
      </c>
      <c r="K10688" t="str">
        <f t="shared" si="159"/>
        <v/>
      </c>
    </row>
    <row r="10689">
      <c r="A10689" s="18"/>
      <c r="D10689" s="13"/>
      <c r="E10689" s="14"/>
      <c r="F10689" s="18" t="str">
        <f t="shared" si="156"/>
        <v/>
      </c>
      <c r="G10689" s="19" t="str">
        <f t="shared" si="157"/>
        <v/>
      </c>
      <c r="H10689" s="14"/>
      <c r="I10689" s="14" t="str">
        <f t="shared" si="158"/>
        <v/>
      </c>
      <c r="K10689" t="str">
        <f t="shared" si="159"/>
        <v/>
      </c>
    </row>
    <row r="10690">
      <c r="A10690" s="18"/>
      <c r="D10690" s="13"/>
      <c r="E10690" s="14"/>
      <c r="F10690" s="18" t="str">
        <f t="shared" si="156"/>
        <v/>
      </c>
      <c r="G10690" s="19" t="str">
        <f t="shared" si="157"/>
        <v/>
      </c>
      <c r="H10690" s="14"/>
      <c r="I10690" s="14" t="str">
        <f t="shared" si="158"/>
        <v/>
      </c>
      <c r="K10690" t="str">
        <f t="shared" si="159"/>
        <v/>
      </c>
    </row>
    <row r="10691">
      <c r="A10691" s="18"/>
      <c r="D10691" s="13"/>
      <c r="E10691" s="14"/>
      <c r="F10691" s="18" t="str">
        <f t="shared" si="156"/>
        <v/>
      </c>
      <c r="G10691" s="19" t="str">
        <f t="shared" si="157"/>
        <v/>
      </c>
      <c r="H10691" s="14"/>
      <c r="I10691" s="14" t="str">
        <f t="shared" si="158"/>
        <v/>
      </c>
      <c r="K10691" t="str">
        <f t="shared" si="159"/>
        <v/>
      </c>
    </row>
    <row r="10692">
      <c r="A10692" s="18"/>
      <c r="D10692" s="13"/>
      <c r="E10692" s="14"/>
      <c r="F10692" s="18" t="str">
        <f t="shared" si="156"/>
        <v/>
      </c>
      <c r="G10692" s="19" t="str">
        <f t="shared" si="157"/>
        <v/>
      </c>
      <c r="H10692" s="14"/>
      <c r="I10692" s="14" t="str">
        <f t="shared" si="158"/>
        <v/>
      </c>
      <c r="K10692" t="str">
        <f t="shared" si="159"/>
        <v/>
      </c>
    </row>
    <row r="10693">
      <c r="A10693" s="18"/>
      <c r="D10693" s="13"/>
      <c r="E10693" s="14"/>
      <c r="F10693" s="18" t="str">
        <f t="shared" si="156"/>
        <v/>
      </c>
      <c r="G10693" s="19" t="str">
        <f t="shared" si="157"/>
        <v/>
      </c>
      <c r="H10693" s="14"/>
      <c r="I10693" s="14" t="str">
        <f t="shared" si="158"/>
        <v/>
      </c>
      <c r="K10693" t="str">
        <f t="shared" si="159"/>
        <v/>
      </c>
    </row>
    <row r="10694">
      <c r="A10694" s="18"/>
      <c r="D10694" s="13"/>
      <c r="E10694" s="14"/>
      <c r="F10694" s="18" t="str">
        <f t="shared" si="156"/>
        <v/>
      </c>
      <c r="G10694" s="19" t="str">
        <f t="shared" si="157"/>
        <v/>
      </c>
      <c r="H10694" s="14"/>
      <c r="I10694" s="14" t="str">
        <f t="shared" si="158"/>
        <v/>
      </c>
      <c r="K10694" t="str">
        <f t="shared" si="159"/>
        <v/>
      </c>
    </row>
    <row r="10695">
      <c r="A10695" s="18"/>
      <c r="D10695" s="13"/>
      <c r="E10695" s="14"/>
      <c r="F10695" s="18" t="str">
        <f t="shared" si="156"/>
        <v/>
      </c>
      <c r="G10695" s="19" t="str">
        <f t="shared" si="157"/>
        <v/>
      </c>
      <c r="H10695" s="14"/>
      <c r="I10695" s="14" t="str">
        <f t="shared" si="158"/>
        <v/>
      </c>
      <c r="K10695" t="str">
        <f t="shared" si="159"/>
        <v/>
      </c>
    </row>
    <row r="10696">
      <c r="A10696" s="18"/>
      <c r="D10696" s="13"/>
      <c r="E10696" s="14"/>
      <c r="F10696" s="18" t="str">
        <f t="shared" si="156"/>
        <v/>
      </c>
      <c r="G10696" s="19" t="str">
        <f t="shared" si="157"/>
        <v/>
      </c>
      <c r="H10696" s="14"/>
      <c r="I10696" s="14" t="str">
        <f t="shared" si="158"/>
        <v/>
      </c>
      <c r="K10696" t="str">
        <f t="shared" si="159"/>
        <v/>
      </c>
    </row>
    <row r="10697">
      <c r="A10697" s="18"/>
      <c r="D10697" s="13"/>
      <c r="E10697" s="14"/>
      <c r="F10697" s="18" t="str">
        <f t="shared" si="156"/>
        <v/>
      </c>
      <c r="G10697" s="19" t="str">
        <f t="shared" si="157"/>
        <v/>
      </c>
      <c r="H10697" s="14"/>
      <c r="I10697" s="14" t="str">
        <f t="shared" si="158"/>
        <v/>
      </c>
      <c r="K10697" t="str">
        <f t="shared" si="159"/>
        <v/>
      </c>
    </row>
    <row r="10698">
      <c r="A10698" s="18"/>
      <c r="D10698" s="13"/>
      <c r="E10698" s="14"/>
      <c r="F10698" s="18" t="str">
        <f t="shared" si="156"/>
        <v/>
      </c>
      <c r="G10698" s="19" t="str">
        <f t="shared" si="157"/>
        <v/>
      </c>
      <c r="H10698" s="14"/>
      <c r="I10698" s="14" t="str">
        <f t="shared" si="158"/>
        <v/>
      </c>
      <c r="K10698" t="str">
        <f t="shared" si="159"/>
        <v/>
      </c>
    </row>
    <row r="10699">
      <c r="A10699" s="18"/>
      <c r="D10699" s="13"/>
      <c r="E10699" s="14"/>
      <c r="F10699" s="18" t="str">
        <f t="shared" si="156"/>
        <v/>
      </c>
      <c r="G10699" s="19" t="str">
        <f t="shared" si="157"/>
        <v/>
      </c>
      <c r="H10699" s="14"/>
      <c r="I10699" s="14" t="str">
        <f t="shared" si="158"/>
        <v/>
      </c>
      <c r="K10699" t="str">
        <f t="shared" si="159"/>
        <v/>
      </c>
    </row>
    <row r="10700">
      <c r="A10700" s="18"/>
      <c r="D10700" s="13"/>
      <c r="E10700" s="14"/>
      <c r="F10700" s="18" t="str">
        <f t="shared" si="156"/>
        <v/>
      </c>
      <c r="G10700" s="19" t="str">
        <f t="shared" si="157"/>
        <v/>
      </c>
      <c r="H10700" s="14"/>
      <c r="I10700" s="14" t="str">
        <f t="shared" si="158"/>
        <v/>
      </c>
      <c r="K10700" t="str">
        <f t="shared" si="159"/>
        <v/>
      </c>
    </row>
    <row r="10701">
      <c r="A10701" s="18"/>
      <c r="D10701" s="13"/>
      <c r="E10701" s="14"/>
      <c r="F10701" s="18" t="str">
        <f t="shared" si="156"/>
        <v/>
      </c>
      <c r="G10701" s="19" t="str">
        <f t="shared" si="157"/>
        <v/>
      </c>
      <c r="H10701" s="14"/>
      <c r="I10701" s="14" t="str">
        <f t="shared" si="158"/>
        <v/>
      </c>
      <c r="K10701" t="str">
        <f t="shared" si="159"/>
        <v/>
      </c>
    </row>
    <row r="10702">
      <c r="A10702" s="18"/>
      <c r="D10702" s="13"/>
      <c r="E10702" s="14"/>
      <c r="F10702" s="18" t="str">
        <f t="shared" si="156"/>
        <v/>
      </c>
      <c r="G10702" s="19" t="str">
        <f t="shared" si="157"/>
        <v/>
      </c>
      <c r="H10702" s="14"/>
      <c r="I10702" s="14" t="str">
        <f t="shared" si="158"/>
        <v/>
      </c>
      <c r="K10702" t="str">
        <f t="shared" si="159"/>
        <v/>
      </c>
    </row>
    <row r="10703">
      <c r="A10703" s="18"/>
      <c r="D10703" s="13"/>
      <c r="E10703" s="14"/>
      <c r="F10703" s="18" t="str">
        <f t="shared" si="156"/>
        <v/>
      </c>
      <c r="G10703" s="19" t="str">
        <f t="shared" si="157"/>
        <v/>
      </c>
      <c r="H10703" s="14"/>
      <c r="I10703" s="14" t="str">
        <f t="shared" si="158"/>
        <v/>
      </c>
      <c r="K10703" t="str">
        <f t="shared" si="159"/>
        <v/>
      </c>
    </row>
    <row r="10704">
      <c r="A10704" s="18"/>
      <c r="D10704" s="13"/>
      <c r="E10704" s="14"/>
      <c r="F10704" s="18" t="str">
        <f t="shared" si="156"/>
        <v/>
      </c>
      <c r="G10704" s="19" t="str">
        <f t="shared" si="157"/>
        <v/>
      </c>
      <c r="H10704" s="14"/>
      <c r="I10704" s="14" t="str">
        <f t="shared" si="158"/>
        <v/>
      </c>
      <c r="K10704" t="str">
        <f t="shared" si="159"/>
        <v/>
      </c>
    </row>
    <row r="10705">
      <c r="A10705" s="18"/>
      <c r="D10705" s="13"/>
      <c r="E10705" s="14"/>
      <c r="F10705" s="18" t="str">
        <f t="shared" si="156"/>
        <v/>
      </c>
      <c r="G10705" s="19" t="str">
        <f t="shared" si="157"/>
        <v/>
      </c>
      <c r="H10705" s="14"/>
      <c r="I10705" s="14" t="str">
        <f t="shared" si="158"/>
        <v/>
      </c>
      <c r="K10705" t="str">
        <f t="shared" si="159"/>
        <v/>
      </c>
    </row>
    <row r="10706">
      <c r="A10706" s="18"/>
      <c r="D10706" s="13"/>
      <c r="E10706" s="14"/>
      <c r="F10706" s="18" t="str">
        <f t="shared" si="156"/>
        <v/>
      </c>
      <c r="G10706" s="19" t="str">
        <f t="shared" si="157"/>
        <v/>
      </c>
      <c r="H10706" s="14"/>
      <c r="I10706" s="14" t="str">
        <f t="shared" si="158"/>
        <v/>
      </c>
      <c r="K10706" t="str">
        <f t="shared" si="159"/>
        <v/>
      </c>
    </row>
    <row r="10707">
      <c r="A10707" s="18"/>
      <c r="D10707" s="13"/>
      <c r="E10707" s="14"/>
      <c r="F10707" s="18" t="str">
        <f t="shared" si="156"/>
        <v/>
      </c>
      <c r="G10707" s="19" t="str">
        <f t="shared" si="157"/>
        <v/>
      </c>
      <c r="H10707" s="14"/>
      <c r="I10707" s="14" t="str">
        <f t="shared" si="158"/>
        <v/>
      </c>
      <c r="K10707" t="str">
        <f t="shared" si="159"/>
        <v/>
      </c>
    </row>
    <row r="10708">
      <c r="A10708" s="18"/>
      <c r="D10708" s="13"/>
      <c r="E10708" s="14"/>
      <c r="F10708" s="18" t="str">
        <f t="shared" si="156"/>
        <v/>
      </c>
      <c r="G10708" s="19" t="str">
        <f t="shared" si="157"/>
        <v/>
      </c>
      <c r="H10708" s="14"/>
      <c r="I10708" s="14" t="str">
        <f t="shared" si="158"/>
        <v/>
      </c>
      <c r="K10708" t="str">
        <f t="shared" si="159"/>
        <v/>
      </c>
    </row>
    <row r="10709">
      <c r="A10709" s="18"/>
      <c r="D10709" s="13"/>
      <c r="E10709" s="14"/>
      <c r="F10709" s="18" t="str">
        <f t="shared" si="156"/>
        <v/>
      </c>
      <c r="G10709" s="19" t="str">
        <f t="shared" si="157"/>
        <v/>
      </c>
      <c r="H10709" s="14"/>
      <c r="I10709" s="14" t="str">
        <f t="shared" si="158"/>
        <v/>
      </c>
      <c r="K10709" t="str">
        <f t="shared" si="159"/>
        <v/>
      </c>
    </row>
    <row r="10710">
      <c r="A10710" s="18"/>
      <c r="D10710" s="13"/>
      <c r="E10710" s="14"/>
      <c r="F10710" s="18" t="str">
        <f t="shared" si="156"/>
        <v/>
      </c>
      <c r="G10710" s="19" t="str">
        <f t="shared" si="157"/>
        <v/>
      </c>
      <c r="H10710" s="14"/>
      <c r="I10710" s="14" t="str">
        <f t="shared" si="158"/>
        <v/>
      </c>
      <c r="K10710" t="str">
        <f t="shared" si="159"/>
        <v/>
      </c>
    </row>
    <row r="10711">
      <c r="A10711" s="18"/>
      <c r="D10711" s="13"/>
      <c r="E10711" s="14"/>
      <c r="F10711" s="18" t="str">
        <f t="shared" si="156"/>
        <v/>
      </c>
      <c r="G10711" s="19" t="str">
        <f t="shared" si="157"/>
        <v/>
      </c>
      <c r="H10711" s="14"/>
      <c r="I10711" s="14" t="str">
        <f t="shared" si="158"/>
        <v/>
      </c>
      <c r="K10711" t="str">
        <f t="shared" si="159"/>
        <v/>
      </c>
    </row>
    <row r="10712">
      <c r="A10712" s="18"/>
      <c r="D10712" s="13"/>
      <c r="E10712" s="14"/>
      <c r="F10712" s="18" t="str">
        <f t="shared" si="156"/>
        <v/>
      </c>
      <c r="G10712" s="19" t="str">
        <f t="shared" si="157"/>
        <v/>
      </c>
      <c r="H10712" s="14"/>
      <c r="I10712" s="14" t="str">
        <f t="shared" si="158"/>
        <v/>
      </c>
      <c r="K10712" t="str">
        <f t="shared" si="159"/>
        <v/>
      </c>
    </row>
    <row r="10713">
      <c r="A10713" s="18"/>
      <c r="D10713" s="13"/>
      <c r="E10713" s="14"/>
      <c r="F10713" s="18" t="str">
        <f t="shared" si="156"/>
        <v/>
      </c>
      <c r="G10713" s="19" t="str">
        <f t="shared" si="157"/>
        <v/>
      </c>
      <c r="H10713" s="14"/>
      <c r="I10713" s="14" t="str">
        <f t="shared" si="158"/>
        <v/>
      </c>
      <c r="K10713" t="str">
        <f t="shared" si="159"/>
        <v/>
      </c>
    </row>
    <row r="10714">
      <c r="A10714" s="18"/>
      <c r="D10714" s="13"/>
      <c r="E10714" s="14"/>
      <c r="F10714" s="18" t="str">
        <f t="shared" si="156"/>
        <v/>
      </c>
      <c r="G10714" s="19" t="str">
        <f t="shared" si="157"/>
        <v/>
      </c>
      <c r="H10714" s="14"/>
      <c r="I10714" s="14" t="str">
        <f t="shared" si="158"/>
        <v/>
      </c>
      <c r="K10714" t="str">
        <f t="shared" si="159"/>
        <v/>
      </c>
    </row>
    <row r="10715">
      <c r="A10715" s="18"/>
      <c r="D10715" s="13"/>
      <c r="E10715" s="14"/>
      <c r="F10715" s="18" t="str">
        <f t="shared" si="156"/>
        <v/>
      </c>
      <c r="G10715" s="19" t="str">
        <f t="shared" si="157"/>
        <v/>
      </c>
      <c r="H10715" s="14"/>
      <c r="I10715" s="14" t="str">
        <f t="shared" si="158"/>
        <v/>
      </c>
      <c r="K10715" t="str">
        <f t="shared" si="159"/>
        <v/>
      </c>
    </row>
    <row r="10716">
      <c r="A10716" s="18"/>
      <c r="D10716" s="13"/>
      <c r="E10716" s="14"/>
      <c r="F10716" s="18" t="str">
        <f t="shared" si="156"/>
        <v/>
      </c>
      <c r="G10716" s="19" t="str">
        <f t="shared" si="157"/>
        <v/>
      </c>
      <c r="H10716" s="14"/>
      <c r="I10716" s="14" t="str">
        <f t="shared" si="158"/>
        <v/>
      </c>
      <c r="K10716" t="str">
        <f t="shared" si="159"/>
        <v/>
      </c>
    </row>
    <row r="10717">
      <c r="A10717" s="18"/>
      <c r="D10717" s="13"/>
      <c r="E10717" s="14"/>
      <c r="F10717" s="18" t="str">
        <f t="shared" si="156"/>
        <v/>
      </c>
      <c r="G10717" s="19" t="str">
        <f t="shared" si="157"/>
        <v/>
      </c>
      <c r="H10717" s="14"/>
      <c r="I10717" s="14" t="str">
        <f t="shared" si="158"/>
        <v/>
      </c>
      <c r="K10717" t="str">
        <f t="shared" si="159"/>
        <v/>
      </c>
    </row>
    <row r="10718">
      <c r="A10718" s="18"/>
      <c r="D10718" s="13"/>
      <c r="E10718" s="14"/>
      <c r="F10718" s="18" t="str">
        <f t="shared" si="156"/>
        <v/>
      </c>
      <c r="G10718" s="19" t="str">
        <f t="shared" si="157"/>
        <v/>
      </c>
      <c r="H10718" s="14"/>
      <c r="I10718" s="14" t="str">
        <f t="shared" si="158"/>
        <v/>
      </c>
      <c r="K10718" t="str">
        <f t="shared" si="159"/>
        <v/>
      </c>
    </row>
    <row r="10719">
      <c r="A10719" s="18"/>
      <c r="D10719" s="13"/>
      <c r="E10719" s="14"/>
      <c r="F10719" s="18" t="str">
        <f t="shared" si="156"/>
        <v/>
      </c>
      <c r="G10719" s="19" t="str">
        <f t="shared" si="157"/>
        <v/>
      </c>
      <c r="H10719" s="14"/>
      <c r="I10719" s="14" t="str">
        <f t="shared" si="158"/>
        <v/>
      </c>
      <c r="K10719" t="str">
        <f t="shared" si="159"/>
        <v/>
      </c>
    </row>
    <row r="10720">
      <c r="A10720" s="18"/>
      <c r="D10720" s="13"/>
      <c r="E10720" s="14"/>
      <c r="F10720" s="18" t="str">
        <f t="shared" si="156"/>
        <v/>
      </c>
      <c r="G10720" s="19" t="str">
        <f t="shared" si="157"/>
        <v/>
      </c>
      <c r="H10720" s="14"/>
      <c r="I10720" s="14" t="str">
        <f t="shared" si="158"/>
        <v/>
      </c>
      <c r="K10720" t="str">
        <f t="shared" si="159"/>
        <v/>
      </c>
    </row>
    <row r="10721">
      <c r="A10721" s="18"/>
      <c r="D10721" s="13"/>
      <c r="E10721" s="14"/>
      <c r="F10721" s="18" t="str">
        <f t="shared" si="156"/>
        <v/>
      </c>
      <c r="G10721" s="19" t="str">
        <f t="shared" si="157"/>
        <v/>
      </c>
      <c r="H10721" s="14"/>
      <c r="I10721" s="14" t="str">
        <f t="shared" si="158"/>
        <v/>
      </c>
      <c r="K10721" t="str">
        <f t="shared" si="159"/>
        <v/>
      </c>
    </row>
    <row r="10722">
      <c r="A10722" s="18"/>
      <c r="D10722" s="13"/>
      <c r="E10722" s="14"/>
      <c r="F10722" s="18" t="str">
        <f t="shared" si="156"/>
        <v/>
      </c>
      <c r="G10722" s="19" t="str">
        <f t="shared" si="157"/>
        <v/>
      </c>
      <c r="H10722" s="14"/>
      <c r="I10722" s="14" t="str">
        <f t="shared" si="158"/>
        <v/>
      </c>
      <c r="K10722" t="str">
        <f t="shared" si="159"/>
        <v/>
      </c>
    </row>
    <row r="10723">
      <c r="A10723" s="18"/>
      <c r="D10723" s="13"/>
      <c r="E10723" s="14"/>
      <c r="F10723" s="18" t="str">
        <f t="shared" si="156"/>
        <v/>
      </c>
      <c r="G10723" s="19" t="str">
        <f t="shared" si="157"/>
        <v/>
      </c>
      <c r="H10723" s="14"/>
      <c r="I10723" s="14" t="str">
        <f t="shared" si="158"/>
        <v/>
      </c>
      <c r="K10723" t="str">
        <f t="shared" si="159"/>
        <v/>
      </c>
    </row>
    <row r="10724">
      <c r="A10724" s="18"/>
      <c r="D10724" s="13"/>
      <c r="E10724" s="14"/>
      <c r="F10724" s="18" t="str">
        <f t="shared" si="156"/>
        <v/>
      </c>
      <c r="G10724" s="19" t="str">
        <f t="shared" si="157"/>
        <v/>
      </c>
      <c r="H10724" s="14"/>
      <c r="I10724" s="14" t="str">
        <f t="shared" si="158"/>
        <v/>
      </c>
      <c r="K10724" t="str">
        <f t="shared" si="159"/>
        <v/>
      </c>
    </row>
    <row r="10725">
      <c r="A10725" s="18"/>
      <c r="D10725" s="13"/>
      <c r="E10725" s="14"/>
      <c r="F10725" s="18" t="str">
        <f t="shared" si="156"/>
        <v/>
      </c>
      <c r="G10725" s="19" t="str">
        <f t="shared" si="157"/>
        <v/>
      </c>
      <c r="H10725" s="14"/>
      <c r="I10725" s="14" t="str">
        <f t="shared" si="158"/>
        <v/>
      </c>
      <c r="K10725" t="str">
        <f t="shared" si="159"/>
        <v/>
      </c>
    </row>
    <row r="10726">
      <c r="A10726" s="18"/>
      <c r="D10726" s="13"/>
      <c r="E10726" s="14"/>
      <c r="F10726" s="18" t="str">
        <f t="shared" si="156"/>
        <v/>
      </c>
      <c r="G10726" s="19" t="str">
        <f t="shared" si="157"/>
        <v/>
      </c>
      <c r="H10726" s="14"/>
      <c r="I10726" s="14" t="str">
        <f t="shared" si="158"/>
        <v/>
      </c>
      <c r="K10726" t="str">
        <f t="shared" si="159"/>
        <v/>
      </c>
    </row>
    <row r="10727">
      <c r="A10727" s="18"/>
      <c r="D10727" s="13"/>
      <c r="E10727" s="14"/>
      <c r="F10727" s="18" t="str">
        <f t="shared" si="156"/>
        <v/>
      </c>
      <c r="G10727" s="19" t="str">
        <f t="shared" si="157"/>
        <v/>
      </c>
      <c r="H10727" s="14"/>
      <c r="I10727" s="14" t="str">
        <f t="shared" si="158"/>
        <v/>
      </c>
      <c r="K10727" t="str">
        <f t="shared" si="159"/>
        <v/>
      </c>
    </row>
    <row r="10728">
      <c r="A10728" s="18"/>
      <c r="D10728" s="13"/>
      <c r="E10728" s="14"/>
      <c r="F10728" s="18" t="str">
        <f t="shared" si="156"/>
        <v/>
      </c>
      <c r="G10728" s="19" t="str">
        <f t="shared" si="157"/>
        <v/>
      </c>
      <c r="H10728" s="14"/>
      <c r="I10728" s="14" t="str">
        <f t="shared" si="158"/>
        <v/>
      </c>
      <c r="K10728" t="str">
        <f t="shared" si="159"/>
        <v/>
      </c>
    </row>
    <row r="10729">
      <c r="A10729" s="18"/>
      <c r="D10729" s="13"/>
      <c r="E10729" s="14"/>
      <c r="F10729" s="18" t="str">
        <f t="shared" si="156"/>
        <v/>
      </c>
      <c r="G10729" s="19" t="str">
        <f t="shared" si="157"/>
        <v/>
      </c>
      <c r="H10729" s="14"/>
      <c r="I10729" s="14" t="str">
        <f t="shared" si="158"/>
        <v/>
      </c>
      <c r="K10729" t="str">
        <f t="shared" si="159"/>
        <v/>
      </c>
    </row>
    <row r="10730">
      <c r="A10730" s="18"/>
      <c r="D10730" s="13"/>
      <c r="E10730" s="14"/>
      <c r="F10730" s="18" t="str">
        <f t="shared" si="156"/>
        <v/>
      </c>
      <c r="G10730" s="19" t="str">
        <f t="shared" si="157"/>
        <v/>
      </c>
      <c r="H10730" s="14"/>
      <c r="I10730" s="14" t="str">
        <f t="shared" si="158"/>
        <v/>
      </c>
      <c r="K10730" t="str">
        <f t="shared" si="159"/>
        <v/>
      </c>
    </row>
    <row r="10731">
      <c r="A10731" s="18"/>
      <c r="D10731" s="13"/>
      <c r="E10731" s="14"/>
      <c r="F10731" s="18" t="str">
        <f t="shared" si="156"/>
        <v/>
      </c>
      <c r="G10731" s="19" t="str">
        <f t="shared" si="157"/>
        <v/>
      </c>
      <c r="H10731" s="14"/>
      <c r="I10731" s="14" t="str">
        <f t="shared" si="158"/>
        <v/>
      </c>
      <c r="K10731" t="str">
        <f t="shared" si="159"/>
        <v/>
      </c>
    </row>
    <row r="10732">
      <c r="A10732" s="18"/>
      <c r="D10732" s="13"/>
      <c r="E10732" s="14"/>
      <c r="F10732" s="18" t="str">
        <f t="shared" si="156"/>
        <v/>
      </c>
      <c r="G10732" s="19" t="str">
        <f t="shared" si="157"/>
        <v/>
      </c>
      <c r="H10732" s="14"/>
      <c r="I10732" s="14" t="str">
        <f t="shared" si="158"/>
        <v/>
      </c>
      <c r="K10732" t="str">
        <f t="shared" si="159"/>
        <v/>
      </c>
    </row>
    <row r="10733">
      <c r="A10733" s="18"/>
      <c r="D10733" s="13"/>
      <c r="E10733" s="14"/>
      <c r="F10733" s="18" t="str">
        <f t="shared" si="156"/>
        <v/>
      </c>
      <c r="G10733" s="19" t="str">
        <f t="shared" si="157"/>
        <v/>
      </c>
      <c r="H10733" s="14"/>
      <c r="I10733" s="14" t="str">
        <f t="shared" si="158"/>
        <v/>
      </c>
      <c r="K10733" t="str">
        <f t="shared" si="159"/>
        <v/>
      </c>
    </row>
    <row r="10734">
      <c r="A10734" s="18"/>
      <c r="D10734" s="13"/>
      <c r="E10734" s="14"/>
      <c r="F10734" s="18" t="str">
        <f t="shared" si="156"/>
        <v/>
      </c>
      <c r="G10734" s="19" t="str">
        <f t="shared" si="157"/>
        <v/>
      </c>
      <c r="H10734" s="14"/>
      <c r="I10734" s="14" t="str">
        <f t="shared" si="158"/>
        <v/>
      </c>
      <c r="K10734" t="str">
        <f t="shared" si="159"/>
        <v/>
      </c>
    </row>
    <row r="10735">
      <c r="A10735" s="18"/>
      <c r="D10735" s="13"/>
      <c r="E10735" s="14"/>
      <c r="F10735" s="18" t="str">
        <f t="shared" si="156"/>
        <v/>
      </c>
      <c r="G10735" s="19" t="str">
        <f t="shared" si="157"/>
        <v/>
      </c>
      <c r="H10735" s="14"/>
      <c r="I10735" s="14" t="str">
        <f t="shared" si="158"/>
        <v/>
      </c>
      <c r="K10735" t="str">
        <f t="shared" si="159"/>
        <v/>
      </c>
    </row>
    <row r="10736">
      <c r="A10736" s="18"/>
      <c r="D10736" s="13"/>
      <c r="E10736" s="14"/>
      <c r="F10736" s="18" t="str">
        <f t="shared" si="156"/>
        <v/>
      </c>
      <c r="G10736" s="19" t="str">
        <f t="shared" si="157"/>
        <v/>
      </c>
      <c r="H10736" s="14"/>
      <c r="I10736" s="14" t="str">
        <f t="shared" si="158"/>
        <v/>
      </c>
      <c r="K10736" t="str">
        <f t="shared" si="159"/>
        <v/>
      </c>
    </row>
    <row r="10737">
      <c r="A10737" s="18"/>
      <c r="D10737" s="13"/>
      <c r="E10737" s="14"/>
      <c r="F10737" s="18" t="str">
        <f t="shared" si="156"/>
        <v/>
      </c>
      <c r="G10737" s="19" t="str">
        <f t="shared" si="157"/>
        <v/>
      </c>
      <c r="H10737" s="14"/>
      <c r="I10737" s="14" t="str">
        <f t="shared" si="158"/>
        <v/>
      </c>
      <c r="K10737" t="str">
        <f t="shared" si="159"/>
        <v/>
      </c>
    </row>
    <row r="10738">
      <c r="A10738" s="18"/>
      <c r="D10738" s="13"/>
      <c r="E10738" s="14"/>
      <c r="F10738" s="18" t="str">
        <f t="shared" si="156"/>
        <v/>
      </c>
      <c r="G10738" s="19" t="str">
        <f t="shared" si="157"/>
        <v/>
      </c>
      <c r="H10738" s="14"/>
      <c r="I10738" s="14" t="str">
        <f t="shared" si="158"/>
        <v/>
      </c>
      <c r="K10738" t="str">
        <f t="shared" si="159"/>
        <v/>
      </c>
    </row>
    <row r="10739">
      <c r="A10739" s="18"/>
      <c r="D10739" s="13"/>
      <c r="E10739" s="14"/>
      <c r="F10739" s="18" t="str">
        <f t="shared" si="156"/>
        <v/>
      </c>
      <c r="G10739" s="19" t="str">
        <f t="shared" si="157"/>
        <v/>
      </c>
      <c r="H10739" s="14"/>
      <c r="I10739" s="14" t="str">
        <f t="shared" si="158"/>
        <v/>
      </c>
      <c r="K10739" t="str">
        <f t="shared" si="159"/>
        <v/>
      </c>
    </row>
    <row r="10740">
      <c r="A10740" s="18"/>
      <c r="D10740" s="13"/>
      <c r="E10740" s="14"/>
      <c r="F10740" s="18" t="str">
        <f t="shared" si="156"/>
        <v/>
      </c>
      <c r="G10740" s="19" t="str">
        <f t="shared" si="157"/>
        <v/>
      </c>
      <c r="H10740" s="14"/>
      <c r="I10740" s="14" t="str">
        <f t="shared" si="158"/>
        <v/>
      </c>
      <c r="K10740" t="str">
        <f t="shared" si="159"/>
        <v/>
      </c>
    </row>
    <row r="10741">
      <c r="A10741" s="18"/>
      <c r="D10741" s="13"/>
      <c r="E10741" s="14"/>
      <c r="F10741" s="18" t="str">
        <f t="shared" si="156"/>
        <v/>
      </c>
      <c r="G10741" s="19" t="str">
        <f t="shared" si="157"/>
        <v/>
      </c>
      <c r="H10741" s="14"/>
      <c r="I10741" s="14" t="str">
        <f t="shared" si="158"/>
        <v/>
      </c>
      <c r="K10741" t="str">
        <f t="shared" si="159"/>
        <v/>
      </c>
    </row>
    <row r="10742">
      <c r="A10742" s="18"/>
      <c r="D10742" s="13"/>
      <c r="E10742" s="14"/>
      <c r="F10742" s="18" t="str">
        <f t="shared" si="156"/>
        <v/>
      </c>
      <c r="G10742" s="19" t="str">
        <f t="shared" si="157"/>
        <v/>
      </c>
      <c r="H10742" s="14"/>
      <c r="I10742" s="14" t="str">
        <f t="shared" si="158"/>
        <v/>
      </c>
      <c r="K10742" t="str">
        <f t="shared" si="159"/>
        <v/>
      </c>
    </row>
    <row r="10743">
      <c r="A10743" s="18"/>
      <c r="D10743" s="13"/>
      <c r="E10743" s="14"/>
      <c r="F10743" s="18" t="str">
        <f t="shared" si="156"/>
        <v/>
      </c>
      <c r="G10743" s="19" t="str">
        <f t="shared" si="157"/>
        <v/>
      </c>
      <c r="H10743" s="14"/>
      <c r="I10743" s="14" t="str">
        <f t="shared" si="158"/>
        <v/>
      </c>
      <c r="K10743" t="str">
        <f t="shared" si="159"/>
        <v/>
      </c>
    </row>
    <row r="10744">
      <c r="A10744" s="18"/>
      <c r="D10744" s="13"/>
      <c r="E10744" s="14"/>
      <c r="F10744" s="18" t="str">
        <f t="shared" si="156"/>
        <v/>
      </c>
      <c r="G10744" s="19" t="str">
        <f t="shared" si="157"/>
        <v/>
      </c>
      <c r="H10744" s="14"/>
      <c r="I10744" s="14" t="str">
        <f t="shared" si="158"/>
        <v/>
      </c>
      <c r="K10744" t="str">
        <f t="shared" si="159"/>
        <v/>
      </c>
    </row>
    <row r="10745">
      <c r="A10745" s="18"/>
      <c r="D10745" s="13"/>
      <c r="E10745" s="14"/>
      <c r="F10745" s="18" t="str">
        <f t="shared" si="156"/>
        <v/>
      </c>
      <c r="G10745" s="19" t="str">
        <f t="shared" si="157"/>
        <v/>
      </c>
      <c r="H10745" s="14"/>
      <c r="I10745" s="14" t="str">
        <f t="shared" si="158"/>
        <v/>
      </c>
      <c r="K10745" t="str">
        <f t="shared" si="159"/>
        <v/>
      </c>
    </row>
    <row r="10746">
      <c r="A10746" s="18"/>
      <c r="D10746" s="13"/>
      <c r="E10746" s="14"/>
      <c r="F10746" s="18" t="str">
        <f t="shared" si="156"/>
        <v/>
      </c>
      <c r="G10746" s="19" t="str">
        <f t="shared" si="157"/>
        <v/>
      </c>
      <c r="H10746" s="14"/>
      <c r="I10746" s="14" t="str">
        <f t="shared" si="158"/>
        <v/>
      </c>
      <c r="K10746" t="str">
        <f t="shared" si="159"/>
        <v/>
      </c>
    </row>
    <row r="10747">
      <c r="A10747" s="18"/>
      <c r="D10747" s="13"/>
      <c r="E10747" s="14"/>
      <c r="F10747" s="18" t="str">
        <f t="shared" si="156"/>
        <v/>
      </c>
      <c r="G10747" s="19" t="str">
        <f t="shared" si="157"/>
        <v/>
      </c>
      <c r="H10747" s="14"/>
      <c r="I10747" s="14" t="str">
        <f t="shared" si="158"/>
        <v/>
      </c>
      <c r="K10747" t="str">
        <f t="shared" si="159"/>
        <v/>
      </c>
    </row>
    <row r="10748">
      <c r="A10748" s="18"/>
      <c r="D10748" s="13"/>
      <c r="E10748" s="14"/>
      <c r="F10748" s="18" t="str">
        <f t="shared" si="156"/>
        <v/>
      </c>
      <c r="G10748" s="19" t="str">
        <f t="shared" si="157"/>
        <v/>
      </c>
      <c r="H10748" s="14"/>
      <c r="I10748" s="14" t="str">
        <f t="shared" si="158"/>
        <v/>
      </c>
      <c r="K10748" t="str">
        <f t="shared" si="159"/>
        <v/>
      </c>
    </row>
    <row r="10749">
      <c r="A10749" s="18"/>
      <c r="D10749" s="13"/>
      <c r="E10749" s="14"/>
      <c r="F10749" s="18" t="str">
        <f t="shared" si="156"/>
        <v/>
      </c>
      <c r="G10749" s="19" t="str">
        <f t="shared" si="157"/>
        <v/>
      </c>
      <c r="H10749" s="14"/>
      <c r="I10749" s="14" t="str">
        <f t="shared" si="158"/>
        <v/>
      </c>
      <c r="K10749" t="str">
        <f t="shared" si="159"/>
        <v/>
      </c>
    </row>
    <row r="10750">
      <c r="A10750" s="18"/>
      <c r="D10750" s="13"/>
      <c r="E10750" s="14"/>
      <c r="F10750" s="18" t="str">
        <f t="shared" si="156"/>
        <v/>
      </c>
      <c r="G10750" s="19" t="str">
        <f t="shared" si="157"/>
        <v/>
      </c>
      <c r="H10750" s="14"/>
      <c r="I10750" s="14" t="str">
        <f t="shared" si="158"/>
        <v/>
      </c>
      <c r="K10750" t="str">
        <f t="shared" si="159"/>
        <v/>
      </c>
    </row>
    <row r="10751">
      <c r="A10751" s="18"/>
      <c r="D10751" s="13"/>
      <c r="E10751" s="14"/>
      <c r="F10751" s="18" t="str">
        <f t="shared" si="156"/>
        <v/>
      </c>
      <c r="G10751" s="19" t="str">
        <f t="shared" si="157"/>
        <v/>
      </c>
      <c r="H10751" s="14"/>
      <c r="I10751" s="14" t="str">
        <f t="shared" si="158"/>
        <v/>
      </c>
      <c r="K10751" t="str">
        <f t="shared" si="159"/>
        <v/>
      </c>
    </row>
    <row r="10752">
      <c r="A10752" s="18"/>
      <c r="D10752" s="13"/>
      <c r="E10752" s="14"/>
      <c r="F10752" s="18" t="str">
        <f t="shared" si="156"/>
        <v/>
      </c>
      <c r="G10752" s="19" t="str">
        <f t="shared" si="157"/>
        <v/>
      </c>
      <c r="H10752" s="14"/>
      <c r="I10752" s="14" t="str">
        <f t="shared" si="158"/>
        <v/>
      </c>
      <c r="K10752" t="str">
        <f t="shared" si="159"/>
        <v/>
      </c>
    </row>
    <row r="10753">
      <c r="A10753" s="18"/>
      <c r="D10753" s="13"/>
      <c r="E10753" s="14"/>
      <c r="F10753" s="18" t="str">
        <f t="shared" si="156"/>
        <v/>
      </c>
      <c r="G10753" s="19" t="str">
        <f t="shared" si="157"/>
        <v/>
      </c>
      <c r="H10753" s="14"/>
      <c r="I10753" s="14" t="str">
        <f t="shared" si="158"/>
        <v/>
      </c>
      <c r="K10753" t="str">
        <f t="shared" si="159"/>
        <v/>
      </c>
    </row>
    <row r="10754">
      <c r="A10754" s="18"/>
      <c r="D10754" s="13"/>
      <c r="E10754" s="14"/>
      <c r="F10754" s="18" t="str">
        <f t="shared" si="156"/>
        <v/>
      </c>
      <c r="G10754" s="19" t="str">
        <f t="shared" si="157"/>
        <v/>
      </c>
      <c r="H10754" s="14"/>
      <c r="I10754" s="14" t="str">
        <f t="shared" si="158"/>
        <v/>
      </c>
      <c r="K10754" t="str">
        <f t="shared" si="159"/>
        <v/>
      </c>
    </row>
    <row r="10755">
      <c r="A10755" s="18"/>
      <c r="D10755" s="13"/>
      <c r="E10755" s="14"/>
      <c r="F10755" s="18" t="str">
        <f t="shared" si="156"/>
        <v/>
      </c>
      <c r="G10755" s="19" t="str">
        <f t="shared" si="157"/>
        <v/>
      </c>
      <c r="H10755" s="14"/>
      <c r="I10755" s="14" t="str">
        <f t="shared" si="158"/>
        <v/>
      </c>
      <c r="K10755" t="str">
        <f t="shared" si="159"/>
        <v/>
      </c>
    </row>
    <row r="10756">
      <c r="A10756" s="18"/>
      <c r="D10756" s="13"/>
      <c r="E10756" s="14"/>
      <c r="F10756" s="18" t="str">
        <f t="shared" si="156"/>
        <v/>
      </c>
      <c r="G10756" s="19" t="str">
        <f t="shared" si="157"/>
        <v/>
      </c>
      <c r="H10756" s="14"/>
      <c r="I10756" s="14" t="str">
        <f t="shared" si="158"/>
        <v/>
      </c>
      <c r="K10756" t="str">
        <f t="shared" si="159"/>
        <v/>
      </c>
    </row>
    <row r="10757">
      <c r="A10757" s="18"/>
      <c r="D10757" s="13"/>
      <c r="E10757" s="14"/>
      <c r="F10757" s="18" t="str">
        <f t="shared" si="156"/>
        <v/>
      </c>
      <c r="G10757" s="19" t="str">
        <f t="shared" si="157"/>
        <v/>
      </c>
      <c r="H10757" s="14"/>
      <c r="I10757" s="14" t="str">
        <f t="shared" si="158"/>
        <v/>
      </c>
      <c r="K10757" t="str">
        <f t="shared" si="159"/>
        <v/>
      </c>
    </row>
    <row r="10758">
      <c r="A10758" s="18"/>
      <c r="D10758" s="13"/>
      <c r="E10758" s="14"/>
      <c r="F10758" s="18" t="str">
        <f t="shared" si="156"/>
        <v/>
      </c>
      <c r="G10758" s="19" t="str">
        <f t="shared" si="157"/>
        <v/>
      </c>
      <c r="H10758" s="14"/>
      <c r="I10758" s="14" t="str">
        <f t="shared" si="158"/>
        <v/>
      </c>
      <c r="K10758" t="str">
        <f t="shared" si="159"/>
        <v/>
      </c>
    </row>
    <row r="10759">
      <c r="A10759" s="18"/>
      <c r="D10759" s="13"/>
      <c r="E10759" s="14"/>
      <c r="F10759" s="18" t="str">
        <f t="shared" si="156"/>
        <v/>
      </c>
      <c r="G10759" s="19" t="str">
        <f t="shared" si="157"/>
        <v/>
      </c>
      <c r="H10759" s="14"/>
      <c r="I10759" s="14" t="str">
        <f t="shared" si="158"/>
        <v/>
      </c>
      <c r="K10759" t="str">
        <f t="shared" si="159"/>
        <v/>
      </c>
    </row>
    <row r="10760">
      <c r="A10760" s="18"/>
      <c r="D10760" s="13"/>
      <c r="E10760" s="14"/>
      <c r="F10760" s="18" t="str">
        <f t="shared" si="156"/>
        <v/>
      </c>
      <c r="G10760" s="19" t="str">
        <f t="shared" si="157"/>
        <v/>
      </c>
      <c r="H10760" s="14"/>
      <c r="I10760" s="14" t="str">
        <f t="shared" si="158"/>
        <v/>
      </c>
      <c r="K10760" t="str">
        <f t="shared" si="159"/>
        <v/>
      </c>
    </row>
    <row r="10761">
      <c r="A10761" s="18"/>
      <c r="D10761" s="13"/>
      <c r="E10761" s="14"/>
      <c r="F10761" s="18" t="str">
        <f t="shared" si="156"/>
        <v/>
      </c>
      <c r="G10761" s="19" t="str">
        <f t="shared" si="157"/>
        <v/>
      </c>
      <c r="H10761" s="14"/>
      <c r="I10761" s="14" t="str">
        <f t="shared" si="158"/>
        <v/>
      </c>
      <c r="K10761" t="str">
        <f t="shared" si="159"/>
        <v/>
      </c>
    </row>
    <row r="10762">
      <c r="A10762" s="18"/>
      <c r="D10762" s="13"/>
      <c r="E10762" s="14"/>
      <c r="F10762" s="18" t="str">
        <f t="shared" si="156"/>
        <v/>
      </c>
      <c r="G10762" s="19" t="str">
        <f t="shared" si="157"/>
        <v/>
      </c>
      <c r="H10762" s="14"/>
      <c r="I10762" s="14" t="str">
        <f t="shared" si="158"/>
        <v/>
      </c>
      <c r="K10762" t="str">
        <f t="shared" si="159"/>
        <v/>
      </c>
    </row>
    <row r="10763">
      <c r="A10763" s="18"/>
      <c r="D10763" s="13"/>
      <c r="E10763" s="14"/>
      <c r="F10763" s="18" t="str">
        <f t="shared" si="156"/>
        <v/>
      </c>
      <c r="G10763" s="19" t="str">
        <f t="shared" si="157"/>
        <v/>
      </c>
      <c r="H10763" s="14"/>
      <c r="I10763" s="14" t="str">
        <f t="shared" si="158"/>
        <v/>
      </c>
      <c r="K10763" t="str">
        <f t="shared" si="159"/>
        <v/>
      </c>
    </row>
    <row r="10764">
      <c r="A10764" s="18"/>
      <c r="D10764" s="13"/>
      <c r="E10764" s="14"/>
      <c r="F10764" s="18" t="str">
        <f t="shared" si="156"/>
        <v/>
      </c>
      <c r="G10764" s="19" t="str">
        <f t="shared" si="157"/>
        <v/>
      </c>
      <c r="H10764" s="14"/>
      <c r="I10764" s="14" t="str">
        <f t="shared" si="158"/>
        <v/>
      </c>
      <c r="K10764" t="str">
        <f t="shared" si="159"/>
        <v/>
      </c>
    </row>
    <row r="10765">
      <c r="A10765" s="18"/>
      <c r="D10765" s="13"/>
      <c r="E10765" s="14"/>
      <c r="F10765" s="18" t="str">
        <f t="shared" si="156"/>
        <v/>
      </c>
      <c r="G10765" s="19" t="str">
        <f t="shared" si="157"/>
        <v/>
      </c>
      <c r="H10765" s="14"/>
      <c r="I10765" s="14" t="str">
        <f t="shared" si="158"/>
        <v/>
      </c>
      <c r="K10765" t="str">
        <f t="shared" si="159"/>
        <v/>
      </c>
    </row>
    <row r="10766">
      <c r="A10766" s="18"/>
      <c r="D10766" s="13"/>
      <c r="E10766" s="14"/>
      <c r="F10766" s="18" t="str">
        <f t="shared" si="156"/>
        <v/>
      </c>
      <c r="G10766" s="19" t="str">
        <f t="shared" si="157"/>
        <v/>
      </c>
      <c r="H10766" s="14"/>
      <c r="I10766" s="14" t="str">
        <f t="shared" si="158"/>
        <v/>
      </c>
      <c r="K10766" t="str">
        <f t="shared" si="159"/>
        <v/>
      </c>
    </row>
    <row r="10767">
      <c r="A10767" s="18"/>
      <c r="D10767" s="13"/>
      <c r="E10767" s="14"/>
      <c r="F10767" s="18" t="str">
        <f t="shared" si="156"/>
        <v/>
      </c>
      <c r="G10767" s="19" t="str">
        <f t="shared" si="157"/>
        <v/>
      </c>
      <c r="H10767" s="14"/>
      <c r="I10767" s="14" t="str">
        <f t="shared" si="158"/>
        <v/>
      </c>
      <c r="K10767" t="str">
        <f t="shared" si="159"/>
        <v/>
      </c>
    </row>
    <row r="10768">
      <c r="A10768" s="18"/>
      <c r="D10768" s="13"/>
      <c r="E10768" s="14"/>
      <c r="F10768" s="18" t="str">
        <f t="shared" si="156"/>
        <v/>
      </c>
      <c r="G10768" s="19" t="str">
        <f t="shared" si="157"/>
        <v/>
      </c>
      <c r="H10768" s="14"/>
      <c r="I10768" s="14" t="str">
        <f t="shared" si="158"/>
        <v/>
      </c>
      <c r="K10768" t="str">
        <f t="shared" si="159"/>
        <v/>
      </c>
    </row>
    <row r="10769">
      <c r="A10769" s="18"/>
      <c r="D10769" s="13"/>
      <c r="E10769" s="14"/>
      <c r="F10769" s="18" t="str">
        <f t="shared" si="156"/>
        <v/>
      </c>
      <c r="G10769" s="19" t="str">
        <f t="shared" si="157"/>
        <v/>
      </c>
      <c r="H10769" s="14"/>
      <c r="I10769" s="14" t="str">
        <f t="shared" si="158"/>
        <v/>
      </c>
      <c r="K10769" t="str">
        <f t="shared" si="159"/>
        <v/>
      </c>
    </row>
    <row r="10770">
      <c r="A10770" s="18"/>
      <c r="D10770" s="13"/>
      <c r="E10770" s="14"/>
      <c r="F10770" s="18" t="str">
        <f t="shared" si="156"/>
        <v/>
      </c>
      <c r="G10770" s="19" t="str">
        <f t="shared" si="157"/>
        <v/>
      </c>
      <c r="H10770" s="14"/>
      <c r="I10770" s="14" t="str">
        <f t="shared" si="158"/>
        <v/>
      </c>
      <c r="K10770" t="str">
        <f t="shared" si="159"/>
        <v/>
      </c>
    </row>
    <row r="10771">
      <c r="A10771" s="18"/>
      <c r="D10771" s="13"/>
      <c r="E10771" s="14"/>
      <c r="F10771" s="18" t="str">
        <f t="shared" si="156"/>
        <v/>
      </c>
      <c r="G10771" s="19" t="str">
        <f t="shared" si="157"/>
        <v/>
      </c>
      <c r="H10771" s="14"/>
      <c r="I10771" s="14" t="str">
        <f t="shared" si="158"/>
        <v/>
      </c>
      <c r="K10771" t="str">
        <f t="shared" si="159"/>
        <v/>
      </c>
    </row>
    <row r="10772">
      <c r="A10772" s="18"/>
      <c r="D10772" s="13"/>
      <c r="E10772" s="14"/>
      <c r="F10772" s="18" t="str">
        <f t="shared" si="156"/>
        <v/>
      </c>
      <c r="G10772" s="19" t="str">
        <f t="shared" si="157"/>
        <v/>
      </c>
      <c r="H10772" s="14"/>
      <c r="I10772" s="14" t="str">
        <f t="shared" si="158"/>
        <v/>
      </c>
      <c r="K10772" t="str">
        <f t="shared" si="159"/>
        <v/>
      </c>
    </row>
    <row r="10773">
      <c r="A10773" s="18"/>
      <c r="D10773" s="13"/>
      <c r="E10773" s="14"/>
      <c r="F10773" s="18" t="str">
        <f t="shared" si="156"/>
        <v/>
      </c>
      <c r="G10773" s="19" t="str">
        <f t="shared" si="157"/>
        <v/>
      </c>
      <c r="H10773" s="14"/>
      <c r="I10773" s="14" t="str">
        <f t="shared" si="158"/>
        <v/>
      </c>
      <c r="K10773" t="str">
        <f t="shared" si="159"/>
        <v/>
      </c>
    </row>
    <row r="10774">
      <c r="A10774" s="18"/>
      <c r="D10774" s="13"/>
      <c r="E10774" s="14"/>
      <c r="F10774" s="18" t="str">
        <f t="shared" si="156"/>
        <v/>
      </c>
      <c r="G10774" s="19" t="str">
        <f t="shared" si="157"/>
        <v/>
      </c>
      <c r="H10774" s="14"/>
      <c r="I10774" s="14" t="str">
        <f t="shared" si="158"/>
        <v/>
      </c>
      <c r="K10774" t="str">
        <f t="shared" si="159"/>
        <v/>
      </c>
    </row>
    <row r="10775">
      <c r="A10775" s="18"/>
      <c r="D10775" s="13"/>
      <c r="E10775" s="14"/>
      <c r="F10775" s="18" t="str">
        <f t="shared" si="156"/>
        <v/>
      </c>
      <c r="G10775" s="19" t="str">
        <f t="shared" si="157"/>
        <v/>
      </c>
      <c r="H10775" s="14"/>
      <c r="I10775" s="14" t="str">
        <f t="shared" si="158"/>
        <v/>
      </c>
      <c r="K10775" t="str">
        <f t="shared" si="159"/>
        <v/>
      </c>
    </row>
    <row r="10776">
      <c r="A10776" s="18"/>
      <c r="D10776" s="13"/>
      <c r="E10776" s="14"/>
      <c r="F10776" s="18" t="str">
        <f t="shared" si="156"/>
        <v/>
      </c>
      <c r="G10776" s="19" t="str">
        <f t="shared" si="157"/>
        <v/>
      </c>
      <c r="H10776" s="14"/>
      <c r="I10776" s="14" t="str">
        <f t="shared" si="158"/>
        <v/>
      </c>
      <c r="K10776" t="str">
        <f t="shared" si="159"/>
        <v/>
      </c>
    </row>
    <row r="10777">
      <c r="A10777" s="18"/>
      <c r="D10777" s="13"/>
      <c r="E10777" s="14"/>
      <c r="F10777" s="18" t="str">
        <f t="shared" si="156"/>
        <v/>
      </c>
      <c r="G10777" s="19" t="str">
        <f t="shared" si="157"/>
        <v/>
      </c>
      <c r="H10777" s="14"/>
      <c r="I10777" s="14" t="str">
        <f t="shared" si="158"/>
        <v/>
      </c>
      <c r="K10777" t="str">
        <f t="shared" si="159"/>
        <v/>
      </c>
    </row>
    <row r="10778">
      <c r="A10778" s="18"/>
      <c r="D10778" s="13"/>
      <c r="E10778" s="14"/>
      <c r="F10778" s="18" t="str">
        <f t="shared" si="156"/>
        <v/>
      </c>
      <c r="G10778" s="19" t="str">
        <f t="shared" si="157"/>
        <v/>
      </c>
      <c r="H10778" s="14"/>
      <c r="I10778" s="14" t="str">
        <f t="shared" si="158"/>
        <v/>
      </c>
      <c r="K10778" t="str">
        <f t="shared" si="159"/>
        <v/>
      </c>
    </row>
    <row r="10779">
      <c r="A10779" s="18"/>
      <c r="D10779" s="13"/>
      <c r="E10779" s="14"/>
      <c r="F10779" s="18" t="str">
        <f t="shared" si="156"/>
        <v/>
      </c>
      <c r="G10779" s="19" t="str">
        <f t="shared" si="157"/>
        <v/>
      </c>
      <c r="H10779" s="14"/>
      <c r="I10779" s="14" t="str">
        <f t="shared" si="158"/>
        <v/>
      </c>
      <c r="K10779" t="str">
        <f t="shared" si="159"/>
        <v/>
      </c>
    </row>
    <row r="10780">
      <c r="A10780" s="18"/>
      <c r="D10780" s="13"/>
      <c r="E10780" s="14"/>
      <c r="F10780" s="18" t="str">
        <f t="shared" si="156"/>
        <v/>
      </c>
      <c r="G10780" s="19" t="str">
        <f t="shared" si="157"/>
        <v/>
      </c>
      <c r="H10780" s="14"/>
      <c r="I10780" s="14" t="str">
        <f t="shared" si="158"/>
        <v/>
      </c>
      <c r="K10780" t="str">
        <f t="shared" si="159"/>
        <v/>
      </c>
    </row>
    <row r="10781">
      <c r="A10781" s="18"/>
      <c r="D10781" s="13"/>
      <c r="E10781" s="14"/>
      <c r="F10781" s="18" t="str">
        <f t="shared" si="156"/>
        <v/>
      </c>
      <c r="G10781" s="19" t="str">
        <f t="shared" si="157"/>
        <v/>
      </c>
      <c r="H10781" s="14"/>
      <c r="I10781" s="14" t="str">
        <f t="shared" si="158"/>
        <v/>
      </c>
      <c r="K10781" t="str">
        <f t="shared" si="159"/>
        <v/>
      </c>
    </row>
    <row r="10782">
      <c r="A10782" s="18"/>
      <c r="D10782" s="13"/>
      <c r="E10782" s="14"/>
      <c r="F10782" s="18" t="str">
        <f t="shared" si="156"/>
        <v/>
      </c>
      <c r="G10782" s="19" t="str">
        <f t="shared" si="157"/>
        <v/>
      </c>
      <c r="H10782" s="14"/>
      <c r="I10782" s="14" t="str">
        <f t="shared" si="158"/>
        <v/>
      </c>
      <c r="K10782" t="str">
        <f t="shared" si="159"/>
        <v/>
      </c>
    </row>
    <row r="10783">
      <c r="A10783" s="18"/>
      <c r="D10783" s="13"/>
      <c r="E10783" s="14"/>
      <c r="F10783" s="18" t="str">
        <f t="shared" si="156"/>
        <v/>
      </c>
      <c r="G10783" s="19" t="str">
        <f t="shared" si="157"/>
        <v/>
      </c>
      <c r="H10783" s="14"/>
      <c r="I10783" s="14" t="str">
        <f t="shared" si="158"/>
        <v/>
      </c>
      <c r="K10783" t="str">
        <f t="shared" si="159"/>
        <v/>
      </c>
    </row>
    <row r="10784">
      <c r="A10784" s="18"/>
      <c r="D10784" s="13"/>
      <c r="E10784" s="14"/>
      <c r="F10784" s="18" t="str">
        <f t="shared" si="156"/>
        <v/>
      </c>
      <c r="G10784" s="19" t="str">
        <f t="shared" si="157"/>
        <v/>
      </c>
      <c r="H10784" s="14"/>
      <c r="I10784" s="14" t="str">
        <f t="shared" si="158"/>
        <v/>
      </c>
      <c r="K10784" t="str">
        <f t="shared" si="159"/>
        <v/>
      </c>
    </row>
    <row r="10785">
      <c r="A10785" s="18"/>
      <c r="D10785" s="13"/>
      <c r="E10785" s="14"/>
      <c r="F10785" s="18" t="str">
        <f t="shared" si="156"/>
        <v/>
      </c>
      <c r="G10785" s="19" t="str">
        <f t="shared" si="157"/>
        <v/>
      </c>
      <c r="H10785" s="14"/>
      <c r="I10785" s="14" t="str">
        <f t="shared" si="158"/>
        <v/>
      </c>
      <c r="K10785" t="str">
        <f t="shared" si="159"/>
        <v/>
      </c>
    </row>
    <row r="10786">
      <c r="A10786" s="18"/>
      <c r="D10786" s="13"/>
      <c r="E10786" s="14"/>
      <c r="F10786" s="18" t="str">
        <f t="shared" si="156"/>
        <v/>
      </c>
      <c r="G10786" s="19" t="str">
        <f t="shared" si="157"/>
        <v/>
      </c>
      <c r="H10786" s="14"/>
      <c r="I10786" s="14" t="str">
        <f t="shared" si="158"/>
        <v/>
      </c>
      <c r="K10786" t="str">
        <f t="shared" si="159"/>
        <v/>
      </c>
    </row>
    <row r="10787">
      <c r="A10787" s="18"/>
      <c r="D10787" s="13"/>
      <c r="E10787" s="14"/>
      <c r="F10787" s="18" t="str">
        <f t="shared" si="156"/>
        <v/>
      </c>
      <c r="G10787" s="19" t="str">
        <f t="shared" si="157"/>
        <v/>
      </c>
      <c r="H10787" s="14"/>
      <c r="I10787" s="14" t="str">
        <f t="shared" si="158"/>
        <v/>
      </c>
      <c r="K10787" t="str">
        <f t="shared" si="159"/>
        <v/>
      </c>
    </row>
    <row r="10788">
      <c r="A10788" s="18"/>
      <c r="D10788" s="13"/>
      <c r="E10788" s="14"/>
      <c r="F10788" s="18" t="str">
        <f t="shared" si="156"/>
        <v/>
      </c>
      <c r="G10788" s="19" t="str">
        <f t="shared" si="157"/>
        <v/>
      </c>
      <c r="H10788" s="14"/>
      <c r="I10788" s="14" t="str">
        <f t="shared" si="158"/>
        <v/>
      </c>
      <c r="K10788" t="str">
        <f t="shared" si="159"/>
        <v/>
      </c>
    </row>
    <row r="10789">
      <c r="A10789" s="18"/>
      <c r="D10789" s="13"/>
      <c r="E10789" s="14"/>
      <c r="F10789" s="18" t="str">
        <f t="shared" si="156"/>
        <v/>
      </c>
      <c r="G10789" s="19" t="str">
        <f t="shared" si="157"/>
        <v/>
      </c>
      <c r="H10789" s="14"/>
      <c r="I10789" s="14" t="str">
        <f t="shared" si="158"/>
        <v/>
      </c>
      <c r="K10789" t="str">
        <f t="shared" si="159"/>
        <v/>
      </c>
    </row>
    <row r="10790">
      <c r="A10790" s="18"/>
      <c r="D10790" s="13"/>
      <c r="E10790" s="14"/>
      <c r="F10790" s="18" t="str">
        <f t="shared" si="156"/>
        <v/>
      </c>
      <c r="G10790" s="19" t="str">
        <f t="shared" si="157"/>
        <v/>
      </c>
      <c r="H10790" s="14"/>
      <c r="I10790" s="14" t="str">
        <f t="shared" si="158"/>
        <v/>
      </c>
      <c r="K10790" t="str">
        <f t="shared" si="159"/>
        <v/>
      </c>
    </row>
    <row r="10791">
      <c r="A10791" s="18"/>
      <c r="D10791" s="13"/>
      <c r="E10791" s="14"/>
      <c r="F10791" s="18" t="str">
        <f t="shared" si="156"/>
        <v/>
      </c>
      <c r="G10791" s="19" t="str">
        <f t="shared" si="157"/>
        <v/>
      </c>
      <c r="H10791" s="14"/>
      <c r="I10791" s="14" t="str">
        <f t="shared" si="158"/>
        <v/>
      </c>
      <c r="K10791" t="str">
        <f t="shared" si="159"/>
        <v/>
      </c>
    </row>
    <row r="10792">
      <c r="A10792" s="18"/>
      <c r="D10792" s="13"/>
      <c r="E10792" s="14"/>
      <c r="F10792" s="18" t="str">
        <f t="shared" si="156"/>
        <v/>
      </c>
      <c r="G10792" s="19" t="str">
        <f t="shared" si="157"/>
        <v/>
      </c>
      <c r="H10792" s="14"/>
      <c r="I10792" s="14" t="str">
        <f t="shared" si="158"/>
        <v/>
      </c>
      <c r="K10792" t="str">
        <f t="shared" si="159"/>
        <v/>
      </c>
    </row>
    <row r="10793">
      <c r="A10793" s="18"/>
      <c r="D10793" s="13"/>
      <c r="E10793" s="14"/>
      <c r="F10793" s="18" t="str">
        <f t="shared" si="156"/>
        <v/>
      </c>
      <c r="G10793" s="19" t="str">
        <f t="shared" si="157"/>
        <v/>
      </c>
      <c r="H10793" s="14"/>
      <c r="I10793" s="14" t="str">
        <f t="shared" si="158"/>
        <v/>
      </c>
      <c r="K10793" t="str">
        <f t="shared" si="159"/>
        <v/>
      </c>
    </row>
    <row r="10794">
      <c r="A10794" s="18"/>
      <c r="D10794" s="13"/>
      <c r="E10794" s="14"/>
      <c r="F10794" s="18" t="str">
        <f t="shared" si="156"/>
        <v/>
      </c>
      <c r="G10794" s="19" t="str">
        <f t="shared" si="157"/>
        <v/>
      </c>
      <c r="H10794" s="14"/>
      <c r="I10794" s="14" t="str">
        <f t="shared" si="158"/>
        <v/>
      </c>
      <c r="K10794" t="str">
        <f t="shared" si="159"/>
        <v/>
      </c>
    </row>
    <row r="10795">
      <c r="A10795" s="18"/>
      <c r="D10795" s="13"/>
      <c r="E10795" s="14"/>
      <c r="F10795" s="18" t="str">
        <f t="shared" si="156"/>
        <v/>
      </c>
      <c r="G10795" s="19" t="str">
        <f t="shared" si="157"/>
        <v/>
      </c>
      <c r="H10795" s="14"/>
      <c r="I10795" s="14" t="str">
        <f t="shared" si="158"/>
        <v/>
      </c>
      <c r="K10795" t="str">
        <f t="shared" si="159"/>
        <v/>
      </c>
    </row>
    <row r="10796">
      <c r="A10796" s="18"/>
      <c r="D10796" s="13"/>
      <c r="E10796" s="14"/>
      <c r="F10796" s="18" t="str">
        <f t="shared" si="156"/>
        <v/>
      </c>
      <c r="G10796" s="19" t="str">
        <f t="shared" si="157"/>
        <v/>
      </c>
      <c r="H10796" s="14"/>
      <c r="I10796" s="14" t="str">
        <f t="shared" si="158"/>
        <v/>
      </c>
      <c r="K10796" t="str">
        <f t="shared" si="159"/>
        <v/>
      </c>
    </row>
    <row r="10797">
      <c r="A10797" s="18"/>
      <c r="D10797" s="13"/>
      <c r="E10797" s="14"/>
      <c r="F10797" s="18" t="str">
        <f t="shared" si="156"/>
        <v/>
      </c>
      <c r="G10797" s="19" t="str">
        <f t="shared" si="157"/>
        <v/>
      </c>
      <c r="H10797" s="14"/>
      <c r="I10797" s="14" t="str">
        <f t="shared" si="158"/>
        <v/>
      </c>
      <c r="K10797" t="str">
        <f t="shared" si="159"/>
        <v/>
      </c>
    </row>
    <row r="10798">
      <c r="A10798" s="18"/>
      <c r="D10798" s="13"/>
      <c r="E10798" s="14"/>
      <c r="F10798" s="18" t="str">
        <f t="shared" si="156"/>
        <v/>
      </c>
      <c r="G10798" s="19" t="str">
        <f t="shared" si="157"/>
        <v/>
      </c>
      <c r="H10798" s="14"/>
      <c r="I10798" s="14" t="str">
        <f t="shared" si="158"/>
        <v/>
      </c>
      <c r="K10798" t="str">
        <f t="shared" si="159"/>
        <v/>
      </c>
    </row>
    <row r="10799">
      <c r="A10799" s="18"/>
      <c r="D10799" s="13"/>
      <c r="E10799" s="14"/>
      <c r="F10799" s="18" t="str">
        <f t="shared" si="156"/>
        <v/>
      </c>
      <c r="G10799" s="19" t="str">
        <f t="shared" si="157"/>
        <v/>
      </c>
      <c r="H10799" s="14"/>
      <c r="I10799" s="14" t="str">
        <f t="shared" si="158"/>
        <v/>
      </c>
      <c r="K10799" t="str">
        <f t="shared" si="159"/>
        <v/>
      </c>
    </row>
    <row r="10800">
      <c r="A10800" s="18"/>
      <c r="D10800" s="13"/>
      <c r="E10800" s="14"/>
      <c r="F10800" s="18" t="str">
        <f t="shared" si="156"/>
        <v/>
      </c>
      <c r="G10800" s="19" t="str">
        <f t="shared" si="157"/>
        <v/>
      </c>
      <c r="H10800" s="14"/>
      <c r="I10800" s="14" t="str">
        <f t="shared" si="158"/>
        <v/>
      </c>
      <c r="K10800" t="str">
        <f t="shared" si="159"/>
        <v/>
      </c>
    </row>
    <row r="10801">
      <c r="A10801" s="18"/>
      <c r="D10801" s="13"/>
      <c r="E10801" s="14"/>
      <c r="F10801" s="18" t="str">
        <f t="shared" si="156"/>
        <v/>
      </c>
      <c r="G10801" s="19" t="str">
        <f t="shared" si="157"/>
        <v/>
      </c>
      <c r="H10801" s="14"/>
      <c r="I10801" s="14" t="str">
        <f t="shared" si="158"/>
        <v/>
      </c>
      <c r="K10801" t="str">
        <f t="shared" si="159"/>
        <v/>
      </c>
    </row>
    <row r="10802">
      <c r="A10802" s="18"/>
      <c r="D10802" s="13"/>
      <c r="E10802" s="14"/>
      <c r="F10802" s="18" t="str">
        <f t="shared" si="156"/>
        <v/>
      </c>
      <c r="G10802" s="19" t="str">
        <f t="shared" si="157"/>
        <v/>
      </c>
      <c r="H10802" s="14"/>
      <c r="I10802" s="14" t="str">
        <f t="shared" si="158"/>
        <v/>
      </c>
      <c r="K10802" t="str">
        <f t="shared" si="159"/>
        <v/>
      </c>
    </row>
    <row r="10803">
      <c r="A10803" s="18"/>
      <c r="D10803" s="13"/>
      <c r="E10803" s="14"/>
      <c r="F10803" s="18" t="str">
        <f t="shared" si="156"/>
        <v/>
      </c>
      <c r="G10803" s="19" t="str">
        <f t="shared" si="157"/>
        <v/>
      </c>
      <c r="H10803" s="14"/>
      <c r="I10803" s="14" t="str">
        <f t="shared" si="158"/>
        <v/>
      </c>
      <c r="K10803" t="str">
        <f t="shared" si="159"/>
        <v/>
      </c>
    </row>
    <row r="10804">
      <c r="A10804" s="18"/>
      <c r="D10804" s="13"/>
      <c r="E10804" s="14"/>
      <c r="F10804" s="18" t="str">
        <f t="shared" si="156"/>
        <v/>
      </c>
      <c r="G10804" s="19" t="str">
        <f t="shared" si="157"/>
        <v/>
      </c>
      <c r="H10804" s="14"/>
      <c r="I10804" s="14" t="str">
        <f t="shared" si="158"/>
        <v/>
      </c>
      <c r="K10804" t="str">
        <f t="shared" si="159"/>
        <v/>
      </c>
    </row>
    <row r="10805">
      <c r="A10805" s="18"/>
      <c r="D10805" s="13"/>
      <c r="E10805" s="14"/>
      <c r="F10805" s="18" t="str">
        <f t="shared" si="156"/>
        <v/>
      </c>
      <c r="G10805" s="19" t="str">
        <f t="shared" si="157"/>
        <v/>
      </c>
      <c r="H10805" s="14"/>
      <c r="I10805" s="14" t="str">
        <f t="shared" si="158"/>
        <v/>
      </c>
      <c r="K10805" t="str">
        <f t="shared" si="159"/>
        <v/>
      </c>
    </row>
    <row r="10806">
      <c r="A10806" s="18"/>
      <c r="D10806" s="13"/>
      <c r="E10806" s="14"/>
      <c r="F10806" s="18" t="str">
        <f t="shared" si="156"/>
        <v/>
      </c>
      <c r="G10806" s="19" t="str">
        <f t="shared" si="157"/>
        <v/>
      </c>
      <c r="H10806" s="14"/>
      <c r="I10806" s="14" t="str">
        <f t="shared" si="158"/>
        <v/>
      </c>
      <c r="K10806" t="str">
        <f t="shared" si="159"/>
        <v/>
      </c>
    </row>
    <row r="10807">
      <c r="A10807" s="18"/>
      <c r="D10807" s="13"/>
      <c r="E10807" s="14"/>
      <c r="F10807" s="18" t="str">
        <f t="shared" si="156"/>
        <v/>
      </c>
      <c r="G10807" s="19" t="str">
        <f t="shared" si="157"/>
        <v/>
      </c>
      <c r="H10807" s="14"/>
      <c r="I10807" s="14" t="str">
        <f t="shared" si="158"/>
        <v/>
      </c>
      <c r="K10807" t="str">
        <f t="shared" si="159"/>
        <v/>
      </c>
    </row>
    <row r="10808">
      <c r="A10808" s="18"/>
      <c r="D10808" s="13"/>
      <c r="E10808" s="14"/>
      <c r="F10808" s="18" t="str">
        <f t="shared" si="156"/>
        <v/>
      </c>
      <c r="G10808" s="19" t="str">
        <f t="shared" si="157"/>
        <v/>
      </c>
      <c r="H10808" s="14"/>
      <c r="I10808" s="14" t="str">
        <f t="shared" si="158"/>
        <v/>
      </c>
      <c r="K10808" t="str">
        <f t="shared" si="159"/>
        <v/>
      </c>
    </row>
    <row r="10809">
      <c r="A10809" s="18"/>
      <c r="D10809" s="13"/>
      <c r="E10809" s="14"/>
      <c r="F10809" s="18" t="str">
        <f t="shared" si="156"/>
        <v/>
      </c>
      <c r="G10809" s="19" t="str">
        <f t="shared" si="157"/>
        <v/>
      </c>
      <c r="H10809" s="14"/>
      <c r="I10809" s="14" t="str">
        <f t="shared" si="158"/>
        <v/>
      </c>
      <c r="K10809" t="str">
        <f t="shared" si="159"/>
        <v/>
      </c>
    </row>
    <row r="10810">
      <c r="A10810" s="18"/>
      <c r="D10810" s="13"/>
      <c r="E10810" s="14"/>
      <c r="F10810" s="18" t="str">
        <f t="shared" si="156"/>
        <v/>
      </c>
      <c r="G10810" s="19" t="str">
        <f t="shared" si="157"/>
        <v/>
      </c>
      <c r="H10810" s="14"/>
      <c r="I10810" s="14" t="str">
        <f t="shared" si="158"/>
        <v/>
      </c>
      <c r="K10810" t="str">
        <f t="shared" si="159"/>
        <v/>
      </c>
    </row>
    <row r="10811">
      <c r="A10811" s="18"/>
      <c r="D10811" s="13"/>
      <c r="E10811" s="14"/>
      <c r="F10811" s="18" t="str">
        <f t="shared" si="156"/>
        <v/>
      </c>
      <c r="G10811" s="19" t="str">
        <f t="shared" si="157"/>
        <v/>
      </c>
      <c r="H10811" s="14"/>
      <c r="I10811" s="14" t="str">
        <f t="shared" si="158"/>
        <v/>
      </c>
      <c r="K10811" t="str">
        <f t="shared" si="159"/>
        <v/>
      </c>
    </row>
    <row r="10812">
      <c r="A10812" s="18"/>
      <c r="D10812" s="13"/>
      <c r="E10812" s="14"/>
      <c r="F10812" s="18" t="str">
        <f t="shared" si="156"/>
        <v/>
      </c>
      <c r="G10812" s="19" t="str">
        <f t="shared" si="157"/>
        <v/>
      </c>
      <c r="H10812" s="14"/>
      <c r="I10812" s="14" t="str">
        <f t="shared" si="158"/>
        <v/>
      </c>
      <c r="K10812" t="str">
        <f t="shared" si="159"/>
        <v/>
      </c>
    </row>
    <row r="10813">
      <c r="A10813" s="18"/>
      <c r="D10813" s="13"/>
      <c r="E10813" s="14"/>
      <c r="F10813" s="18" t="str">
        <f t="shared" si="156"/>
        <v/>
      </c>
      <c r="G10813" s="19" t="str">
        <f t="shared" si="157"/>
        <v/>
      </c>
      <c r="H10813" s="14"/>
      <c r="I10813" s="14" t="str">
        <f t="shared" si="158"/>
        <v/>
      </c>
      <c r="K10813" t="str">
        <f t="shared" si="159"/>
        <v/>
      </c>
    </row>
    <row r="10814">
      <c r="A10814" s="18"/>
      <c r="D10814" s="13"/>
      <c r="E10814" s="14"/>
      <c r="F10814" s="18" t="str">
        <f t="shared" si="156"/>
        <v/>
      </c>
      <c r="G10814" s="19" t="str">
        <f t="shared" si="157"/>
        <v/>
      </c>
      <c r="H10814" s="14"/>
      <c r="I10814" s="14" t="str">
        <f t="shared" si="158"/>
        <v/>
      </c>
      <c r="K10814" t="str">
        <f t="shared" si="159"/>
        <v/>
      </c>
    </row>
    <row r="10815">
      <c r="A10815" s="18"/>
      <c r="D10815" s="13"/>
      <c r="E10815" s="14"/>
      <c r="F10815" s="18" t="str">
        <f t="shared" si="156"/>
        <v/>
      </c>
      <c r="G10815" s="19" t="str">
        <f t="shared" si="157"/>
        <v/>
      </c>
      <c r="H10815" s="14"/>
      <c r="I10815" s="14" t="str">
        <f t="shared" si="158"/>
        <v/>
      </c>
      <c r="K10815" t="str">
        <f t="shared" si="159"/>
        <v/>
      </c>
    </row>
    <row r="10816">
      <c r="A10816" s="18"/>
      <c r="D10816" s="13"/>
      <c r="E10816" s="14"/>
      <c r="F10816" s="18" t="str">
        <f t="shared" si="156"/>
        <v/>
      </c>
      <c r="G10816" s="19" t="str">
        <f t="shared" si="157"/>
        <v/>
      </c>
      <c r="H10816" s="14"/>
      <c r="I10816" s="14" t="str">
        <f t="shared" si="158"/>
        <v/>
      </c>
      <c r="K10816" t="str">
        <f t="shared" si="159"/>
        <v/>
      </c>
    </row>
    <row r="10817">
      <c r="A10817" s="18"/>
      <c r="D10817" s="13"/>
      <c r="E10817" s="14"/>
      <c r="F10817" s="18" t="str">
        <f t="shared" si="156"/>
        <v/>
      </c>
      <c r="G10817" s="19" t="str">
        <f t="shared" si="157"/>
        <v/>
      </c>
      <c r="H10817" s="14"/>
      <c r="I10817" s="14" t="str">
        <f t="shared" si="158"/>
        <v/>
      </c>
      <c r="K10817" t="str">
        <f t="shared" si="159"/>
        <v/>
      </c>
    </row>
    <row r="10818">
      <c r="A10818" s="18"/>
      <c r="D10818" s="13"/>
      <c r="E10818" s="14"/>
      <c r="F10818" s="18" t="str">
        <f t="shared" si="156"/>
        <v/>
      </c>
      <c r="G10818" s="19" t="str">
        <f t="shared" si="157"/>
        <v/>
      </c>
      <c r="H10818" s="14"/>
      <c r="I10818" s="14" t="str">
        <f t="shared" si="158"/>
        <v/>
      </c>
      <c r="K10818" t="str">
        <f t="shared" si="159"/>
        <v/>
      </c>
    </row>
    <row r="10819">
      <c r="A10819" s="18"/>
      <c r="D10819" s="13"/>
      <c r="E10819" s="14"/>
      <c r="F10819" s="18" t="str">
        <f t="shared" si="156"/>
        <v/>
      </c>
      <c r="G10819" s="19" t="str">
        <f t="shared" si="157"/>
        <v/>
      </c>
      <c r="H10819" s="14"/>
      <c r="I10819" s="14" t="str">
        <f t="shared" si="158"/>
        <v/>
      </c>
      <c r="K10819" t="str">
        <f t="shared" si="159"/>
        <v/>
      </c>
    </row>
    <row r="10820">
      <c r="A10820" s="18"/>
      <c r="D10820" s="13"/>
      <c r="E10820" s="14"/>
      <c r="F10820" s="18" t="str">
        <f t="shared" si="156"/>
        <v/>
      </c>
      <c r="G10820" s="19" t="str">
        <f t="shared" si="157"/>
        <v/>
      </c>
      <c r="H10820" s="14"/>
      <c r="I10820" s="14" t="str">
        <f t="shared" si="158"/>
        <v/>
      </c>
      <c r="K10820" t="str">
        <f t="shared" si="159"/>
        <v/>
      </c>
    </row>
    <row r="10821">
      <c r="A10821" s="18"/>
      <c r="D10821" s="13"/>
      <c r="E10821" s="14"/>
      <c r="F10821" s="18" t="str">
        <f t="shared" si="156"/>
        <v/>
      </c>
      <c r="G10821" s="19" t="str">
        <f t="shared" si="157"/>
        <v/>
      </c>
      <c r="H10821" s="14"/>
      <c r="I10821" s="14" t="str">
        <f t="shared" si="158"/>
        <v/>
      </c>
      <c r="K10821" t="str">
        <f t="shared" si="159"/>
        <v/>
      </c>
    </row>
    <row r="10822">
      <c r="A10822" s="18"/>
      <c r="D10822" s="13"/>
      <c r="E10822" s="14"/>
      <c r="F10822" s="18" t="str">
        <f t="shared" si="156"/>
        <v/>
      </c>
      <c r="G10822" s="19" t="str">
        <f t="shared" si="157"/>
        <v/>
      </c>
      <c r="H10822" s="14"/>
      <c r="I10822" s="14" t="str">
        <f t="shared" si="158"/>
        <v/>
      </c>
      <c r="K10822" t="str">
        <f t="shared" si="159"/>
        <v/>
      </c>
    </row>
    <row r="10823">
      <c r="A10823" s="18"/>
      <c r="D10823" s="13"/>
      <c r="E10823" s="14"/>
      <c r="F10823" s="18" t="str">
        <f t="shared" si="156"/>
        <v/>
      </c>
      <c r="G10823" s="19" t="str">
        <f t="shared" si="157"/>
        <v/>
      </c>
      <c r="H10823" s="14"/>
      <c r="I10823" s="14" t="str">
        <f t="shared" si="158"/>
        <v/>
      </c>
      <c r="K10823" t="str">
        <f t="shared" si="159"/>
        <v/>
      </c>
    </row>
    <row r="10824">
      <c r="A10824" s="18"/>
      <c r="D10824" s="13"/>
      <c r="E10824" s="14"/>
      <c r="F10824" s="18" t="str">
        <f t="shared" si="156"/>
        <v/>
      </c>
      <c r="G10824" s="19" t="str">
        <f t="shared" si="157"/>
        <v/>
      </c>
      <c r="H10824" s="14"/>
      <c r="I10824" s="14" t="str">
        <f t="shared" si="158"/>
        <v/>
      </c>
      <c r="K10824" t="str">
        <f t="shared" si="159"/>
        <v/>
      </c>
    </row>
    <row r="10825">
      <c r="A10825" s="18"/>
      <c r="D10825" s="13"/>
      <c r="E10825" s="14"/>
      <c r="F10825" s="18" t="str">
        <f t="shared" si="156"/>
        <v/>
      </c>
      <c r="G10825" s="19" t="str">
        <f t="shared" si="157"/>
        <v/>
      </c>
      <c r="H10825" s="14"/>
      <c r="I10825" s="14" t="str">
        <f t="shared" si="158"/>
        <v/>
      </c>
      <c r="K10825" t="str">
        <f t="shared" si="159"/>
        <v/>
      </c>
    </row>
    <row r="10826">
      <c r="A10826" s="18"/>
      <c r="D10826" s="13"/>
      <c r="E10826" s="14"/>
      <c r="F10826" s="18" t="str">
        <f t="shared" si="156"/>
        <v/>
      </c>
      <c r="G10826" s="19" t="str">
        <f t="shared" si="157"/>
        <v/>
      </c>
      <c r="H10826" s="14"/>
      <c r="I10826" s="14" t="str">
        <f t="shared" si="158"/>
        <v/>
      </c>
      <c r="K10826" t="str">
        <f t="shared" si="159"/>
        <v/>
      </c>
    </row>
    <row r="10827">
      <c r="A10827" s="18"/>
      <c r="D10827" s="13"/>
      <c r="E10827" s="14"/>
      <c r="F10827" s="18" t="str">
        <f t="shared" si="156"/>
        <v/>
      </c>
      <c r="G10827" s="19" t="str">
        <f t="shared" si="157"/>
        <v/>
      </c>
      <c r="H10827" s="14"/>
      <c r="I10827" s="14" t="str">
        <f t="shared" si="158"/>
        <v/>
      </c>
      <c r="K10827" t="str">
        <f t="shared" si="159"/>
        <v/>
      </c>
    </row>
    <row r="10828">
      <c r="A10828" s="18"/>
      <c r="D10828" s="13"/>
      <c r="E10828" s="14"/>
      <c r="F10828" s="18" t="str">
        <f t="shared" si="156"/>
        <v/>
      </c>
      <c r="G10828" s="19" t="str">
        <f t="shared" si="157"/>
        <v/>
      </c>
      <c r="H10828" s="14"/>
      <c r="I10828" s="14" t="str">
        <f t="shared" si="158"/>
        <v/>
      </c>
      <c r="K10828" t="str">
        <f t="shared" si="159"/>
        <v/>
      </c>
    </row>
    <row r="10829">
      <c r="A10829" s="18"/>
      <c r="D10829" s="13"/>
      <c r="E10829" s="14"/>
      <c r="F10829" s="18" t="str">
        <f t="shared" si="156"/>
        <v/>
      </c>
      <c r="G10829" s="19" t="str">
        <f t="shared" si="157"/>
        <v/>
      </c>
      <c r="H10829" s="14"/>
      <c r="I10829" s="14" t="str">
        <f t="shared" si="158"/>
        <v/>
      </c>
      <c r="K10829" t="str">
        <f t="shared" si="159"/>
        <v/>
      </c>
    </row>
    <row r="10830">
      <c r="A10830" s="18"/>
      <c r="D10830" s="13"/>
      <c r="E10830" s="14"/>
      <c r="F10830" s="18" t="str">
        <f t="shared" si="156"/>
        <v/>
      </c>
      <c r="G10830" s="19" t="str">
        <f t="shared" si="157"/>
        <v/>
      </c>
      <c r="H10830" s="14"/>
      <c r="I10830" s="14" t="str">
        <f t="shared" si="158"/>
        <v/>
      </c>
      <c r="K10830" t="str">
        <f t="shared" si="159"/>
        <v/>
      </c>
    </row>
    <row r="10831">
      <c r="A10831" s="18"/>
      <c r="D10831" s="13"/>
      <c r="E10831" s="14"/>
      <c r="F10831" s="18" t="str">
        <f t="shared" si="156"/>
        <v/>
      </c>
      <c r="G10831" s="19" t="str">
        <f t="shared" si="157"/>
        <v/>
      </c>
      <c r="H10831" s="14"/>
      <c r="I10831" s="14" t="str">
        <f t="shared" si="158"/>
        <v/>
      </c>
      <c r="K10831" t="str">
        <f t="shared" si="159"/>
        <v/>
      </c>
    </row>
    <row r="10832">
      <c r="A10832" s="18"/>
      <c r="D10832" s="13"/>
      <c r="E10832" s="14"/>
      <c r="F10832" s="18" t="str">
        <f t="shared" si="156"/>
        <v/>
      </c>
      <c r="G10832" s="19" t="str">
        <f t="shared" si="157"/>
        <v/>
      </c>
      <c r="H10832" s="14"/>
      <c r="I10832" s="14" t="str">
        <f t="shared" si="158"/>
        <v/>
      </c>
      <c r="K10832" t="str">
        <f t="shared" si="159"/>
        <v/>
      </c>
    </row>
    <row r="10833">
      <c r="A10833" s="18"/>
      <c r="D10833" s="13"/>
      <c r="E10833" s="14"/>
      <c r="F10833" s="18" t="str">
        <f t="shared" si="156"/>
        <v/>
      </c>
      <c r="G10833" s="19" t="str">
        <f t="shared" si="157"/>
        <v/>
      </c>
      <c r="H10833" s="14"/>
      <c r="I10833" s="14" t="str">
        <f t="shared" si="158"/>
        <v/>
      </c>
      <c r="K10833" t="str">
        <f t="shared" si="159"/>
        <v/>
      </c>
    </row>
    <row r="10834">
      <c r="A10834" s="18"/>
      <c r="D10834" s="13"/>
      <c r="E10834" s="14"/>
      <c r="F10834" s="18" t="str">
        <f t="shared" si="156"/>
        <v/>
      </c>
      <c r="G10834" s="19" t="str">
        <f t="shared" si="157"/>
        <v/>
      </c>
      <c r="H10834" s="14"/>
      <c r="I10834" s="14" t="str">
        <f t="shared" si="158"/>
        <v/>
      </c>
      <c r="K10834" t="str">
        <f t="shared" si="159"/>
        <v/>
      </c>
    </row>
    <row r="10835">
      <c r="A10835" s="18"/>
      <c r="D10835" s="13"/>
      <c r="E10835" s="14"/>
      <c r="F10835" s="18" t="str">
        <f t="shared" si="156"/>
        <v/>
      </c>
      <c r="G10835" s="19" t="str">
        <f t="shared" si="157"/>
        <v/>
      </c>
      <c r="H10835" s="14"/>
      <c r="I10835" s="14" t="str">
        <f t="shared" si="158"/>
        <v/>
      </c>
      <c r="K10835" t="str">
        <f t="shared" si="159"/>
        <v/>
      </c>
    </row>
    <row r="10836">
      <c r="A10836" s="18"/>
      <c r="D10836" s="13"/>
      <c r="E10836" s="14"/>
      <c r="F10836" s="18" t="str">
        <f t="shared" si="156"/>
        <v/>
      </c>
      <c r="G10836" s="19" t="str">
        <f t="shared" si="157"/>
        <v/>
      </c>
      <c r="H10836" s="14"/>
      <c r="I10836" s="14" t="str">
        <f t="shared" si="158"/>
        <v/>
      </c>
      <c r="K10836" t="str">
        <f t="shared" si="159"/>
        <v/>
      </c>
    </row>
    <row r="10837">
      <c r="A10837" s="18"/>
      <c r="D10837" s="13"/>
      <c r="E10837" s="14"/>
      <c r="F10837" s="18" t="str">
        <f t="shared" si="156"/>
        <v/>
      </c>
      <c r="G10837" s="19" t="str">
        <f t="shared" si="157"/>
        <v/>
      </c>
      <c r="H10837" s="14"/>
      <c r="I10837" s="14" t="str">
        <f t="shared" si="158"/>
        <v/>
      </c>
      <c r="K10837" t="str">
        <f t="shared" si="159"/>
        <v/>
      </c>
    </row>
    <row r="10838">
      <c r="A10838" s="18"/>
      <c r="D10838" s="13"/>
      <c r="E10838" s="14"/>
      <c r="F10838" s="18" t="str">
        <f t="shared" si="156"/>
        <v/>
      </c>
      <c r="G10838" s="19" t="str">
        <f t="shared" si="157"/>
        <v/>
      </c>
      <c r="H10838" s="14"/>
      <c r="I10838" s="14" t="str">
        <f t="shared" si="158"/>
        <v/>
      </c>
      <c r="K10838" t="str">
        <f t="shared" si="159"/>
        <v/>
      </c>
    </row>
    <row r="10839">
      <c r="A10839" s="18"/>
      <c r="D10839" s="13"/>
      <c r="E10839" s="14"/>
      <c r="F10839" s="18" t="str">
        <f t="shared" si="156"/>
        <v/>
      </c>
      <c r="G10839" s="19" t="str">
        <f t="shared" si="157"/>
        <v/>
      </c>
      <c r="H10839" s="14"/>
      <c r="I10839" s="14" t="str">
        <f t="shared" si="158"/>
        <v/>
      </c>
      <c r="K10839" t="str">
        <f t="shared" si="159"/>
        <v/>
      </c>
    </row>
    <row r="10840">
      <c r="A10840" s="18"/>
      <c r="D10840" s="13"/>
      <c r="E10840" s="14"/>
      <c r="F10840" s="18" t="str">
        <f t="shared" si="156"/>
        <v/>
      </c>
      <c r="G10840" s="19" t="str">
        <f t="shared" si="157"/>
        <v/>
      </c>
      <c r="H10840" s="14"/>
      <c r="I10840" s="14" t="str">
        <f t="shared" si="158"/>
        <v/>
      </c>
      <c r="K10840" t="str">
        <f t="shared" si="159"/>
        <v/>
      </c>
    </row>
    <row r="10841">
      <c r="A10841" s="18"/>
      <c r="D10841" s="13"/>
      <c r="E10841" s="14"/>
      <c r="F10841" s="18" t="str">
        <f t="shared" si="156"/>
        <v/>
      </c>
      <c r="G10841" s="19" t="str">
        <f t="shared" si="157"/>
        <v/>
      </c>
      <c r="H10841" s="14"/>
      <c r="I10841" s="14" t="str">
        <f t="shared" si="158"/>
        <v/>
      </c>
      <c r="K10841" t="str">
        <f t="shared" si="159"/>
        <v/>
      </c>
    </row>
    <row r="10842">
      <c r="A10842" s="18"/>
      <c r="D10842" s="13"/>
      <c r="E10842" s="14"/>
      <c r="F10842" s="18" t="str">
        <f t="shared" si="156"/>
        <v/>
      </c>
      <c r="G10842" s="19" t="str">
        <f t="shared" si="157"/>
        <v/>
      </c>
      <c r="H10842" s="14"/>
      <c r="I10842" s="14" t="str">
        <f t="shared" si="158"/>
        <v/>
      </c>
      <c r="K10842" t="str">
        <f t="shared" si="159"/>
        <v/>
      </c>
    </row>
    <row r="10843">
      <c r="A10843" s="18"/>
      <c r="D10843" s="13"/>
      <c r="E10843" s="14"/>
      <c r="F10843" s="18" t="str">
        <f t="shared" si="156"/>
        <v/>
      </c>
      <c r="G10843" s="19" t="str">
        <f t="shared" si="157"/>
        <v/>
      </c>
      <c r="H10843" s="14"/>
      <c r="I10843" s="14" t="str">
        <f t="shared" si="158"/>
        <v/>
      </c>
      <c r="K10843" t="str">
        <f t="shared" si="159"/>
        <v/>
      </c>
    </row>
    <row r="10844">
      <c r="A10844" s="18"/>
      <c r="D10844" s="13"/>
      <c r="E10844" s="14"/>
      <c r="F10844" s="18" t="str">
        <f t="shared" si="156"/>
        <v/>
      </c>
      <c r="G10844" s="19" t="str">
        <f t="shared" si="157"/>
        <v/>
      </c>
      <c r="H10844" s="14"/>
      <c r="I10844" s="14" t="str">
        <f t="shared" si="158"/>
        <v/>
      </c>
      <c r="K10844" t="str">
        <f t="shared" si="159"/>
        <v/>
      </c>
    </row>
    <row r="10845">
      <c r="A10845" s="18"/>
      <c r="D10845" s="13"/>
      <c r="E10845" s="14"/>
      <c r="F10845" s="18" t="str">
        <f t="shared" si="156"/>
        <v/>
      </c>
      <c r="G10845" s="19" t="str">
        <f t="shared" si="157"/>
        <v/>
      </c>
      <c r="H10845" s="14"/>
      <c r="I10845" s="14" t="str">
        <f t="shared" si="158"/>
        <v/>
      </c>
      <c r="K10845" t="str">
        <f t="shared" si="159"/>
        <v/>
      </c>
    </row>
    <row r="10846">
      <c r="A10846" s="18"/>
      <c r="D10846" s="13"/>
      <c r="E10846" s="14"/>
      <c r="F10846" s="18" t="str">
        <f t="shared" si="156"/>
        <v/>
      </c>
      <c r="G10846" s="19" t="str">
        <f t="shared" si="157"/>
        <v/>
      </c>
      <c r="H10846" s="14"/>
      <c r="I10846" s="14" t="str">
        <f t="shared" si="158"/>
        <v/>
      </c>
      <c r="K10846" t="str">
        <f t="shared" si="159"/>
        <v/>
      </c>
    </row>
    <row r="10847">
      <c r="A10847" s="18"/>
      <c r="D10847" s="13"/>
      <c r="E10847" s="14"/>
      <c r="F10847" s="18" t="str">
        <f t="shared" si="156"/>
        <v/>
      </c>
      <c r="G10847" s="19" t="str">
        <f t="shared" si="157"/>
        <v/>
      </c>
      <c r="H10847" s="14"/>
      <c r="I10847" s="14" t="str">
        <f t="shared" si="158"/>
        <v/>
      </c>
      <c r="K10847" t="str">
        <f t="shared" si="159"/>
        <v/>
      </c>
    </row>
    <row r="10848">
      <c r="A10848" s="18"/>
      <c r="D10848" s="13"/>
      <c r="E10848" s="14"/>
      <c r="F10848" s="18" t="str">
        <f t="shared" si="156"/>
        <v/>
      </c>
      <c r="G10848" s="19" t="str">
        <f t="shared" si="157"/>
        <v/>
      </c>
      <c r="H10848" s="14"/>
      <c r="I10848" s="14" t="str">
        <f t="shared" si="158"/>
        <v/>
      </c>
      <c r="K10848" t="str">
        <f t="shared" si="159"/>
        <v/>
      </c>
    </row>
    <row r="10849">
      <c r="A10849" s="18"/>
      <c r="D10849" s="13"/>
      <c r="E10849" s="14"/>
      <c r="F10849" s="18" t="str">
        <f t="shared" si="156"/>
        <v/>
      </c>
      <c r="G10849" s="19" t="str">
        <f t="shared" si="157"/>
        <v/>
      </c>
      <c r="H10849" s="14"/>
      <c r="I10849" s="14" t="str">
        <f t="shared" si="158"/>
        <v/>
      </c>
      <c r="K10849" t="str">
        <f t="shared" si="159"/>
        <v/>
      </c>
    </row>
    <row r="10850">
      <c r="A10850" s="18"/>
      <c r="D10850" s="13"/>
      <c r="E10850" s="14"/>
      <c r="F10850" s="18" t="str">
        <f t="shared" si="156"/>
        <v/>
      </c>
      <c r="G10850" s="19" t="str">
        <f t="shared" si="157"/>
        <v/>
      </c>
      <c r="H10850" s="14"/>
      <c r="I10850" s="14" t="str">
        <f t="shared" si="158"/>
        <v/>
      </c>
      <c r="K10850" t="str">
        <f t="shared" si="159"/>
        <v/>
      </c>
    </row>
    <row r="10851">
      <c r="A10851" s="18"/>
      <c r="D10851" s="13"/>
      <c r="E10851" s="14"/>
      <c r="F10851" s="18" t="str">
        <f t="shared" si="156"/>
        <v/>
      </c>
      <c r="G10851" s="19" t="str">
        <f t="shared" si="157"/>
        <v/>
      </c>
      <c r="H10851" s="14"/>
      <c r="I10851" s="14" t="str">
        <f t="shared" si="158"/>
        <v/>
      </c>
      <c r="K10851" t="str">
        <f t="shared" si="159"/>
        <v/>
      </c>
    </row>
    <row r="10852">
      <c r="A10852" s="18"/>
      <c r="D10852" s="13"/>
      <c r="E10852" s="14"/>
      <c r="F10852" s="18" t="str">
        <f t="shared" si="156"/>
        <v/>
      </c>
      <c r="G10852" s="19" t="str">
        <f t="shared" si="157"/>
        <v/>
      </c>
      <c r="H10852" s="14"/>
      <c r="I10852" s="14" t="str">
        <f t="shared" si="158"/>
        <v/>
      </c>
      <c r="K10852" t="str">
        <f t="shared" si="159"/>
        <v/>
      </c>
    </row>
    <row r="10853">
      <c r="A10853" s="18"/>
      <c r="D10853" s="13"/>
      <c r="E10853" s="14"/>
      <c r="F10853" s="18" t="str">
        <f t="shared" si="156"/>
        <v/>
      </c>
      <c r="G10853" s="19" t="str">
        <f t="shared" si="157"/>
        <v/>
      </c>
      <c r="H10853" s="14"/>
      <c r="I10853" s="14" t="str">
        <f t="shared" si="158"/>
        <v/>
      </c>
      <c r="K10853" t="str">
        <f t="shared" si="159"/>
        <v/>
      </c>
    </row>
    <row r="10854">
      <c r="A10854" s="18"/>
      <c r="D10854" s="13"/>
      <c r="E10854" s="14"/>
      <c r="F10854" s="18" t="str">
        <f t="shared" si="156"/>
        <v/>
      </c>
      <c r="G10854" s="19" t="str">
        <f t="shared" si="157"/>
        <v/>
      </c>
      <c r="H10854" s="14"/>
      <c r="I10854" s="14" t="str">
        <f t="shared" si="158"/>
        <v/>
      </c>
      <c r="K10854" t="str">
        <f t="shared" si="159"/>
        <v/>
      </c>
    </row>
    <row r="10855">
      <c r="A10855" s="18"/>
      <c r="D10855" s="13"/>
      <c r="E10855" s="14"/>
      <c r="F10855" s="18" t="str">
        <f t="shared" si="156"/>
        <v/>
      </c>
      <c r="G10855" s="19" t="str">
        <f t="shared" si="157"/>
        <v/>
      </c>
      <c r="H10855" s="14"/>
      <c r="I10855" s="14" t="str">
        <f t="shared" si="158"/>
        <v/>
      </c>
      <c r="K10855" t="str">
        <f t="shared" si="159"/>
        <v/>
      </c>
    </row>
    <row r="10856">
      <c r="A10856" s="18"/>
      <c r="D10856" s="13"/>
      <c r="E10856" s="14"/>
      <c r="F10856" s="18" t="str">
        <f t="shared" si="156"/>
        <v/>
      </c>
      <c r="G10856" s="19" t="str">
        <f t="shared" si="157"/>
        <v/>
      </c>
      <c r="H10856" s="14"/>
      <c r="I10856" s="14" t="str">
        <f t="shared" si="158"/>
        <v/>
      </c>
      <c r="K10856" t="str">
        <f t="shared" si="159"/>
        <v/>
      </c>
    </row>
    <row r="10857">
      <c r="A10857" s="18"/>
      <c r="D10857" s="13"/>
      <c r="E10857" s="14"/>
      <c r="F10857" s="18" t="str">
        <f t="shared" si="156"/>
        <v/>
      </c>
      <c r="G10857" s="19" t="str">
        <f t="shared" si="157"/>
        <v/>
      </c>
      <c r="H10857" s="14"/>
      <c r="I10857" s="14" t="str">
        <f t="shared" si="158"/>
        <v/>
      </c>
      <c r="K10857" t="str">
        <f t="shared" si="159"/>
        <v/>
      </c>
    </row>
    <row r="10858">
      <c r="A10858" s="18"/>
      <c r="D10858" s="13"/>
      <c r="E10858" s="14"/>
      <c r="F10858" s="18" t="str">
        <f t="shared" si="156"/>
        <v/>
      </c>
      <c r="G10858" s="19" t="str">
        <f t="shared" si="157"/>
        <v/>
      </c>
      <c r="H10858" s="14"/>
      <c r="I10858" s="14" t="str">
        <f t="shared" si="158"/>
        <v/>
      </c>
      <c r="K10858" t="str">
        <f t="shared" si="159"/>
        <v/>
      </c>
    </row>
    <row r="10859">
      <c r="A10859" s="18"/>
      <c r="D10859" s="13"/>
      <c r="E10859" s="14"/>
      <c r="F10859" s="18" t="str">
        <f t="shared" si="156"/>
        <v/>
      </c>
      <c r="G10859" s="19" t="str">
        <f t="shared" si="157"/>
        <v/>
      </c>
      <c r="H10859" s="14"/>
      <c r="I10859" s="14" t="str">
        <f t="shared" si="158"/>
        <v/>
      </c>
      <c r="K10859" t="str">
        <f t="shared" si="159"/>
        <v/>
      </c>
    </row>
    <row r="10860">
      <c r="A10860" s="18"/>
      <c r="D10860" s="13"/>
      <c r="E10860" s="14"/>
      <c r="F10860" s="18" t="str">
        <f t="shared" si="156"/>
        <v/>
      </c>
      <c r="G10860" s="19" t="str">
        <f t="shared" si="157"/>
        <v/>
      </c>
      <c r="H10860" s="14"/>
      <c r="I10860" s="14" t="str">
        <f t="shared" si="158"/>
        <v/>
      </c>
      <c r="K10860" t="str">
        <f t="shared" si="159"/>
        <v/>
      </c>
    </row>
    <row r="10861">
      <c r="A10861" s="18"/>
      <c r="D10861" s="13"/>
      <c r="E10861" s="14"/>
      <c r="F10861" s="18" t="str">
        <f t="shared" si="156"/>
        <v/>
      </c>
      <c r="G10861" s="19" t="str">
        <f t="shared" si="157"/>
        <v/>
      </c>
      <c r="H10861" s="14"/>
      <c r="I10861" s="14" t="str">
        <f t="shared" si="158"/>
        <v/>
      </c>
      <c r="K10861" t="str">
        <f t="shared" si="159"/>
        <v/>
      </c>
    </row>
    <row r="10862">
      <c r="A10862" s="18"/>
      <c r="D10862" s="13"/>
      <c r="E10862" s="14"/>
      <c r="F10862" s="18" t="str">
        <f t="shared" si="156"/>
        <v/>
      </c>
      <c r="G10862" s="19" t="str">
        <f t="shared" si="157"/>
        <v/>
      </c>
      <c r="H10862" s="14"/>
      <c r="I10862" s="14" t="str">
        <f t="shared" si="158"/>
        <v/>
      </c>
      <c r="K10862" t="str">
        <f t="shared" si="159"/>
        <v/>
      </c>
    </row>
    <row r="10863">
      <c r="A10863" s="18"/>
      <c r="D10863" s="13"/>
      <c r="E10863" s="14"/>
      <c r="F10863" s="18" t="str">
        <f t="shared" si="156"/>
        <v/>
      </c>
      <c r="G10863" s="19" t="str">
        <f t="shared" si="157"/>
        <v/>
      </c>
      <c r="H10863" s="14"/>
      <c r="I10863" s="14" t="str">
        <f t="shared" si="158"/>
        <v/>
      </c>
      <c r="K10863" t="str">
        <f t="shared" si="159"/>
        <v/>
      </c>
    </row>
    <row r="10864">
      <c r="A10864" s="18"/>
      <c r="D10864" s="13"/>
      <c r="E10864" s="14"/>
      <c r="F10864" s="18" t="str">
        <f t="shared" si="156"/>
        <v/>
      </c>
      <c r="G10864" s="19" t="str">
        <f t="shared" si="157"/>
        <v/>
      </c>
      <c r="H10864" s="14"/>
      <c r="I10864" s="14" t="str">
        <f t="shared" si="158"/>
        <v/>
      </c>
      <c r="K10864" t="str">
        <f t="shared" si="159"/>
        <v/>
      </c>
    </row>
    <row r="10865">
      <c r="A10865" s="18"/>
      <c r="D10865" s="13"/>
      <c r="E10865" s="14"/>
      <c r="F10865" s="18" t="str">
        <f t="shared" si="156"/>
        <v/>
      </c>
      <c r="G10865" s="19" t="str">
        <f t="shared" si="157"/>
        <v/>
      </c>
      <c r="H10865" s="14"/>
      <c r="I10865" s="14" t="str">
        <f t="shared" si="158"/>
        <v/>
      </c>
      <c r="K10865" t="str">
        <f t="shared" si="159"/>
        <v/>
      </c>
    </row>
    <row r="10866">
      <c r="A10866" s="18"/>
      <c r="D10866" s="13"/>
      <c r="E10866" s="14"/>
      <c r="F10866" s="18" t="str">
        <f t="shared" si="156"/>
        <v/>
      </c>
      <c r="G10866" s="19" t="str">
        <f t="shared" si="157"/>
        <v/>
      </c>
      <c r="H10866" s="14"/>
      <c r="I10866" s="14" t="str">
        <f t="shared" si="158"/>
        <v/>
      </c>
      <c r="K10866" t="str">
        <f t="shared" si="159"/>
        <v/>
      </c>
    </row>
    <row r="10867">
      <c r="A10867" s="18"/>
      <c r="D10867" s="13"/>
      <c r="E10867" s="14"/>
      <c r="F10867" s="18" t="str">
        <f t="shared" si="156"/>
        <v/>
      </c>
      <c r="G10867" s="19" t="str">
        <f t="shared" si="157"/>
        <v/>
      </c>
      <c r="H10867" s="14"/>
      <c r="I10867" s="14" t="str">
        <f t="shared" si="158"/>
        <v/>
      </c>
      <c r="K10867" t="str">
        <f t="shared" si="159"/>
        <v/>
      </c>
    </row>
    <row r="10868">
      <c r="A10868" s="18"/>
      <c r="D10868" s="13"/>
      <c r="E10868" s="14"/>
      <c r="F10868" s="18" t="str">
        <f t="shared" si="156"/>
        <v/>
      </c>
      <c r="G10868" s="19" t="str">
        <f t="shared" si="157"/>
        <v/>
      </c>
      <c r="H10868" s="14"/>
      <c r="I10868" s="14" t="str">
        <f t="shared" si="158"/>
        <v/>
      </c>
      <c r="K10868" t="str">
        <f t="shared" si="159"/>
        <v/>
      </c>
    </row>
    <row r="10869">
      <c r="A10869" s="18"/>
      <c r="D10869" s="13"/>
      <c r="E10869" s="14"/>
      <c r="F10869" s="18" t="str">
        <f t="shared" si="156"/>
        <v/>
      </c>
      <c r="G10869" s="19" t="str">
        <f t="shared" si="157"/>
        <v/>
      </c>
      <c r="H10869" s="14"/>
      <c r="I10869" s="14" t="str">
        <f t="shared" si="158"/>
        <v/>
      </c>
      <c r="K10869" t="str">
        <f t="shared" si="159"/>
        <v/>
      </c>
    </row>
    <row r="10870">
      <c r="A10870" s="18"/>
      <c r="D10870" s="13"/>
      <c r="E10870" s="14"/>
      <c r="F10870" s="18" t="str">
        <f t="shared" si="156"/>
        <v/>
      </c>
      <c r="G10870" s="19" t="str">
        <f t="shared" si="157"/>
        <v/>
      </c>
      <c r="H10870" s="14"/>
      <c r="I10870" s="14" t="str">
        <f t="shared" si="158"/>
        <v/>
      </c>
      <c r="K10870" t="str">
        <f t="shared" si="159"/>
        <v/>
      </c>
    </row>
    <row r="10871">
      <c r="A10871" s="18"/>
      <c r="D10871" s="13"/>
      <c r="E10871" s="14"/>
      <c r="F10871" s="18" t="str">
        <f t="shared" si="156"/>
        <v/>
      </c>
      <c r="G10871" s="19" t="str">
        <f t="shared" si="157"/>
        <v/>
      </c>
      <c r="H10871" s="14"/>
      <c r="I10871" s="14" t="str">
        <f t="shared" si="158"/>
        <v/>
      </c>
      <c r="K10871" t="str">
        <f t="shared" si="159"/>
        <v/>
      </c>
    </row>
    <row r="10872">
      <c r="A10872" s="18"/>
      <c r="D10872" s="13"/>
      <c r="E10872" s="14"/>
      <c r="F10872" s="18" t="str">
        <f t="shared" si="156"/>
        <v/>
      </c>
      <c r="G10872" s="19" t="str">
        <f t="shared" si="157"/>
        <v/>
      </c>
      <c r="H10872" s="14"/>
      <c r="I10872" s="14" t="str">
        <f t="shared" si="158"/>
        <v/>
      </c>
      <c r="K10872" t="str">
        <f t="shared" si="159"/>
        <v/>
      </c>
    </row>
    <row r="10873">
      <c r="A10873" s="18"/>
      <c r="D10873" s="13"/>
      <c r="E10873" s="14"/>
      <c r="F10873" s="18" t="str">
        <f t="shared" si="156"/>
        <v/>
      </c>
      <c r="G10873" s="19" t="str">
        <f t="shared" si="157"/>
        <v/>
      </c>
      <c r="H10873" s="14"/>
      <c r="I10873" s="14" t="str">
        <f t="shared" si="158"/>
        <v/>
      </c>
      <c r="K10873" t="str">
        <f t="shared" si="159"/>
        <v/>
      </c>
    </row>
    <row r="10874">
      <c r="A10874" s="18"/>
      <c r="D10874" s="13"/>
      <c r="E10874" s="14"/>
      <c r="F10874" s="18" t="str">
        <f t="shared" si="156"/>
        <v/>
      </c>
      <c r="G10874" s="19" t="str">
        <f t="shared" si="157"/>
        <v/>
      </c>
      <c r="H10874" s="14"/>
      <c r="I10874" s="14" t="str">
        <f t="shared" si="158"/>
        <v/>
      </c>
      <c r="K10874" t="str">
        <f t="shared" si="159"/>
        <v/>
      </c>
    </row>
    <row r="10875">
      <c r="A10875" s="18"/>
      <c r="D10875" s="13"/>
      <c r="E10875" s="14"/>
      <c r="F10875" s="18" t="str">
        <f t="shared" si="156"/>
        <v/>
      </c>
      <c r="G10875" s="19" t="str">
        <f t="shared" si="157"/>
        <v/>
      </c>
      <c r="H10875" s="14"/>
      <c r="I10875" s="14" t="str">
        <f t="shared" si="158"/>
        <v/>
      </c>
      <c r="K10875" t="str">
        <f t="shared" si="159"/>
        <v/>
      </c>
    </row>
    <row r="10876">
      <c r="A10876" s="18"/>
      <c r="D10876" s="13"/>
      <c r="E10876" s="14"/>
      <c r="F10876" s="18" t="str">
        <f t="shared" si="156"/>
        <v/>
      </c>
      <c r="G10876" s="19" t="str">
        <f t="shared" si="157"/>
        <v/>
      </c>
      <c r="H10876" s="14"/>
      <c r="I10876" s="14" t="str">
        <f t="shared" si="158"/>
        <v/>
      </c>
      <c r="K10876" t="str">
        <f t="shared" si="159"/>
        <v/>
      </c>
    </row>
    <row r="10877">
      <c r="A10877" s="18"/>
      <c r="D10877" s="13"/>
      <c r="E10877" s="14"/>
      <c r="F10877" s="18" t="str">
        <f t="shared" si="156"/>
        <v/>
      </c>
      <c r="G10877" s="19" t="str">
        <f t="shared" si="157"/>
        <v/>
      </c>
      <c r="H10877" s="14"/>
      <c r="I10877" s="14" t="str">
        <f t="shared" si="158"/>
        <v/>
      </c>
      <c r="K10877" t="str">
        <f t="shared" si="159"/>
        <v/>
      </c>
    </row>
    <row r="10878">
      <c r="A10878" s="18"/>
      <c r="D10878" s="13"/>
      <c r="E10878" s="14"/>
      <c r="F10878" s="18" t="str">
        <f t="shared" si="156"/>
        <v/>
      </c>
      <c r="G10878" s="19" t="str">
        <f t="shared" si="157"/>
        <v/>
      </c>
      <c r="H10878" s="14"/>
      <c r="I10878" s="14" t="str">
        <f t="shared" si="158"/>
        <v/>
      </c>
      <c r="K10878" t="str">
        <f t="shared" si="159"/>
        <v/>
      </c>
    </row>
    <row r="10879">
      <c r="A10879" s="18"/>
      <c r="D10879" s="13"/>
      <c r="E10879" s="14"/>
      <c r="F10879" s="18" t="str">
        <f t="shared" si="156"/>
        <v/>
      </c>
      <c r="G10879" s="19" t="str">
        <f t="shared" si="157"/>
        <v/>
      </c>
      <c r="H10879" s="14"/>
      <c r="I10879" s="14" t="str">
        <f t="shared" si="158"/>
        <v/>
      </c>
      <c r="K10879" t="str">
        <f t="shared" si="159"/>
        <v/>
      </c>
    </row>
    <row r="10880">
      <c r="A10880" s="18"/>
      <c r="D10880" s="13"/>
      <c r="E10880" s="14"/>
      <c r="F10880" s="18" t="str">
        <f t="shared" si="156"/>
        <v/>
      </c>
      <c r="G10880" s="19" t="str">
        <f t="shared" si="157"/>
        <v/>
      </c>
      <c r="H10880" s="14"/>
      <c r="I10880" s="14" t="str">
        <f t="shared" si="158"/>
        <v/>
      </c>
      <c r="K10880" t="str">
        <f t="shared" si="159"/>
        <v/>
      </c>
    </row>
    <row r="10881">
      <c r="A10881" s="18"/>
      <c r="D10881" s="13"/>
      <c r="E10881" s="14"/>
      <c r="F10881" s="18" t="str">
        <f t="shared" si="156"/>
        <v/>
      </c>
      <c r="G10881" s="19" t="str">
        <f t="shared" si="157"/>
        <v/>
      </c>
      <c r="H10881" s="14"/>
      <c r="I10881" s="14" t="str">
        <f t="shared" si="158"/>
        <v/>
      </c>
      <c r="K10881" t="str">
        <f t="shared" si="159"/>
        <v/>
      </c>
    </row>
    <row r="10882">
      <c r="A10882" s="18"/>
      <c r="D10882" s="13"/>
      <c r="E10882" s="14"/>
      <c r="F10882" s="18" t="str">
        <f t="shared" si="156"/>
        <v/>
      </c>
      <c r="G10882" s="19" t="str">
        <f t="shared" si="157"/>
        <v/>
      </c>
      <c r="H10882" s="14"/>
      <c r="I10882" s="14" t="str">
        <f t="shared" si="158"/>
        <v/>
      </c>
      <c r="K10882" t="str">
        <f t="shared" si="159"/>
        <v/>
      </c>
    </row>
    <row r="10883">
      <c r="A10883" s="18"/>
      <c r="D10883" s="13"/>
      <c r="E10883" s="14"/>
      <c r="F10883" s="18" t="str">
        <f t="shared" si="156"/>
        <v/>
      </c>
      <c r="G10883" s="19" t="str">
        <f t="shared" si="157"/>
        <v/>
      </c>
      <c r="H10883" s="14"/>
      <c r="I10883" s="14" t="str">
        <f t="shared" si="158"/>
        <v/>
      </c>
      <c r="K10883" t="str">
        <f t="shared" si="159"/>
        <v/>
      </c>
    </row>
    <row r="10884">
      <c r="A10884" s="18"/>
      <c r="D10884" s="13"/>
      <c r="E10884" s="14"/>
      <c r="F10884" s="18" t="str">
        <f t="shared" si="156"/>
        <v/>
      </c>
      <c r="G10884" s="19" t="str">
        <f t="shared" si="157"/>
        <v/>
      </c>
      <c r="H10884" s="14"/>
      <c r="I10884" s="14" t="str">
        <f t="shared" si="158"/>
        <v/>
      </c>
      <c r="K10884" t="str">
        <f t="shared" si="159"/>
        <v/>
      </c>
    </row>
    <row r="10885">
      <c r="A10885" s="18"/>
      <c r="D10885" s="13"/>
      <c r="E10885" s="14"/>
      <c r="F10885" s="18" t="str">
        <f t="shared" si="156"/>
        <v/>
      </c>
      <c r="G10885" s="19" t="str">
        <f t="shared" si="157"/>
        <v/>
      </c>
      <c r="H10885" s="14"/>
      <c r="I10885" s="14" t="str">
        <f t="shared" si="158"/>
        <v/>
      </c>
      <c r="K10885" t="str">
        <f t="shared" si="159"/>
        <v/>
      </c>
    </row>
    <row r="10886">
      <c r="A10886" s="18"/>
      <c r="D10886" s="13"/>
      <c r="E10886" s="14"/>
      <c r="F10886" s="18" t="str">
        <f t="shared" si="156"/>
        <v/>
      </c>
      <c r="G10886" s="19" t="str">
        <f t="shared" si="157"/>
        <v/>
      </c>
      <c r="H10886" s="14"/>
      <c r="I10886" s="14" t="str">
        <f t="shared" si="158"/>
        <v/>
      </c>
      <c r="K10886" t="str">
        <f t="shared" si="159"/>
        <v/>
      </c>
    </row>
    <row r="10887">
      <c r="A10887" s="18"/>
      <c r="D10887" s="13"/>
      <c r="E10887" s="14"/>
      <c r="F10887" s="18" t="str">
        <f t="shared" si="156"/>
        <v/>
      </c>
      <c r="G10887" s="19" t="str">
        <f t="shared" si="157"/>
        <v/>
      </c>
      <c r="H10887" s="14"/>
      <c r="I10887" s="14" t="str">
        <f t="shared" si="158"/>
        <v/>
      </c>
      <c r="K10887" t="str">
        <f t="shared" si="159"/>
        <v/>
      </c>
    </row>
    <row r="10888">
      <c r="A10888" s="18"/>
      <c r="D10888" s="13"/>
      <c r="E10888" s="14"/>
      <c r="F10888" s="18" t="str">
        <f t="shared" si="156"/>
        <v/>
      </c>
      <c r="G10888" s="19" t="str">
        <f t="shared" si="157"/>
        <v/>
      </c>
      <c r="H10888" s="14"/>
      <c r="I10888" s="14" t="str">
        <f t="shared" si="158"/>
        <v/>
      </c>
      <c r="K10888" t="str">
        <f t="shared" si="159"/>
        <v/>
      </c>
    </row>
    <row r="10889">
      <c r="A10889" s="18"/>
      <c r="D10889" s="13"/>
      <c r="E10889" s="14"/>
      <c r="F10889" s="18" t="str">
        <f t="shared" si="156"/>
        <v/>
      </c>
      <c r="G10889" s="19" t="str">
        <f t="shared" si="157"/>
        <v/>
      </c>
      <c r="H10889" s="14"/>
      <c r="I10889" s="14" t="str">
        <f t="shared" si="158"/>
        <v/>
      </c>
      <c r="K10889" t="str">
        <f t="shared" si="159"/>
        <v/>
      </c>
    </row>
    <row r="10890">
      <c r="A10890" s="18"/>
      <c r="D10890" s="13"/>
      <c r="E10890" s="14"/>
      <c r="F10890" s="18" t="str">
        <f t="shared" si="156"/>
        <v/>
      </c>
      <c r="G10890" s="19" t="str">
        <f t="shared" si="157"/>
        <v/>
      </c>
      <c r="H10890" s="14"/>
      <c r="I10890" s="14" t="str">
        <f t="shared" si="158"/>
        <v/>
      </c>
      <c r="K10890" t="str">
        <f t="shared" si="159"/>
        <v/>
      </c>
    </row>
    <row r="10891">
      <c r="A10891" s="18"/>
      <c r="D10891" s="13"/>
      <c r="E10891" s="14"/>
      <c r="F10891" s="18" t="str">
        <f t="shared" si="156"/>
        <v/>
      </c>
      <c r="G10891" s="19" t="str">
        <f t="shared" si="157"/>
        <v/>
      </c>
      <c r="H10891" s="14"/>
      <c r="I10891" s="14" t="str">
        <f t="shared" si="158"/>
        <v/>
      </c>
      <c r="K10891" t="str">
        <f t="shared" si="159"/>
        <v/>
      </c>
    </row>
    <row r="10892">
      <c r="A10892" s="18"/>
      <c r="D10892" s="13"/>
      <c r="E10892" s="14"/>
      <c r="F10892" s="18" t="str">
        <f t="shared" si="156"/>
        <v/>
      </c>
      <c r="G10892" s="19" t="str">
        <f t="shared" si="157"/>
        <v/>
      </c>
      <c r="H10892" s="14"/>
      <c r="I10892" s="14" t="str">
        <f t="shared" si="158"/>
        <v/>
      </c>
      <c r="K10892" t="str">
        <f t="shared" si="159"/>
        <v/>
      </c>
    </row>
    <row r="10893">
      <c r="A10893" s="18"/>
      <c r="D10893" s="13"/>
      <c r="E10893" s="14"/>
      <c r="F10893" s="18" t="str">
        <f t="shared" si="156"/>
        <v/>
      </c>
      <c r="G10893" s="19" t="str">
        <f t="shared" si="157"/>
        <v/>
      </c>
      <c r="H10893" s="14"/>
      <c r="I10893" s="14" t="str">
        <f t="shared" si="158"/>
        <v/>
      </c>
      <c r="K10893" t="str">
        <f t="shared" si="159"/>
        <v/>
      </c>
    </row>
    <row r="10894">
      <c r="A10894" s="18"/>
      <c r="D10894" s="13"/>
      <c r="E10894" s="14"/>
      <c r="F10894" s="18" t="str">
        <f t="shared" si="156"/>
        <v/>
      </c>
      <c r="G10894" s="19" t="str">
        <f t="shared" si="157"/>
        <v/>
      </c>
      <c r="H10894" s="14"/>
      <c r="I10894" s="14" t="str">
        <f t="shared" si="158"/>
        <v/>
      </c>
      <c r="K10894" t="str">
        <f t="shared" si="159"/>
        <v/>
      </c>
    </row>
    <row r="10895">
      <c r="A10895" s="18"/>
      <c r="D10895" s="13"/>
      <c r="E10895" s="14"/>
      <c r="F10895" s="18" t="str">
        <f t="shared" si="156"/>
        <v/>
      </c>
      <c r="G10895" s="19" t="str">
        <f t="shared" si="157"/>
        <v/>
      </c>
      <c r="H10895" s="14"/>
      <c r="I10895" s="14" t="str">
        <f t="shared" si="158"/>
        <v/>
      </c>
      <c r="K10895" t="str">
        <f t="shared" si="159"/>
        <v/>
      </c>
    </row>
    <row r="10896">
      <c r="A10896" s="18"/>
      <c r="D10896" s="13"/>
      <c r="E10896" s="14"/>
      <c r="F10896" s="18" t="str">
        <f t="shared" si="156"/>
        <v/>
      </c>
      <c r="G10896" s="19" t="str">
        <f t="shared" si="157"/>
        <v/>
      </c>
      <c r="H10896" s="14"/>
      <c r="I10896" s="14" t="str">
        <f t="shared" si="158"/>
        <v/>
      </c>
      <c r="K10896" t="str">
        <f t="shared" si="159"/>
        <v/>
      </c>
    </row>
    <row r="10897">
      <c r="A10897" s="18"/>
      <c r="D10897" s="13"/>
      <c r="E10897" s="14"/>
      <c r="F10897" s="18" t="str">
        <f t="shared" si="156"/>
        <v/>
      </c>
      <c r="G10897" s="19" t="str">
        <f t="shared" si="157"/>
        <v/>
      </c>
      <c r="H10897" s="14"/>
      <c r="I10897" s="14" t="str">
        <f t="shared" si="158"/>
        <v/>
      </c>
      <c r="K10897" t="str">
        <f t="shared" si="159"/>
        <v/>
      </c>
    </row>
    <row r="10898">
      <c r="A10898" s="18"/>
      <c r="D10898" s="13"/>
      <c r="E10898" s="14"/>
      <c r="F10898" s="18" t="str">
        <f t="shared" si="156"/>
        <v/>
      </c>
      <c r="G10898" s="19" t="str">
        <f t="shared" si="157"/>
        <v/>
      </c>
      <c r="H10898" s="14"/>
      <c r="I10898" s="14" t="str">
        <f t="shared" si="158"/>
        <v/>
      </c>
      <c r="K10898" t="str">
        <f t="shared" si="159"/>
        <v/>
      </c>
    </row>
    <row r="10899">
      <c r="A10899" s="18"/>
      <c r="D10899" s="13"/>
      <c r="E10899" s="14"/>
      <c r="F10899" s="18" t="str">
        <f t="shared" si="156"/>
        <v/>
      </c>
      <c r="G10899" s="19" t="str">
        <f t="shared" si="157"/>
        <v/>
      </c>
      <c r="H10899" s="14"/>
      <c r="I10899" s="14" t="str">
        <f t="shared" si="158"/>
        <v/>
      </c>
      <c r="K10899" t="str">
        <f t="shared" si="159"/>
        <v/>
      </c>
    </row>
    <row r="10900">
      <c r="A10900" s="18"/>
      <c r="D10900" s="13"/>
      <c r="E10900" s="14"/>
      <c r="F10900" s="18" t="str">
        <f t="shared" si="156"/>
        <v/>
      </c>
      <c r="G10900" s="19" t="str">
        <f t="shared" si="157"/>
        <v/>
      </c>
      <c r="H10900" s="14"/>
      <c r="I10900" s="14" t="str">
        <f t="shared" si="158"/>
        <v/>
      </c>
      <c r="K10900" t="str">
        <f t="shared" si="159"/>
        <v/>
      </c>
    </row>
    <row r="10901">
      <c r="A10901" s="18"/>
      <c r="D10901" s="13"/>
      <c r="E10901" s="14"/>
      <c r="F10901" s="18" t="str">
        <f t="shared" si="156"/>
        <v/>
      </c>
      <c r="G10901" s="19" t="str">
        <f t="shared" si="157"/>
        <v/>
      </c>
      <c r="H10901" s="14"/>
      <c r="I10901" s="14" t="str">
        <f t="shared" si="158"/>
        <v/>
      </c>
      <c r="K10901" t="str">
        <f t="shared" si="159"/>
        <v/>
      </c>
    </row>
    <row r="10902">
      <c r="A10902" s="18"/>
      <c r="D10902" s="13"/>
      <c r="E10902" s="14"/>
      <c r="F10902" s="18" t="str">
        <f t="shared" si="156"/>
        <v/>
      </c>
      <c r="G10902" s="19" t="str">
        <f t="shared" si="157"/>
        <v/>
      </c>
      <c r="H10902" s="14"/>
      <c r="I10902" s="14" t="str">
        <f t="shared" si="158"/>
        <v/>
      </c>
      <c r="K10902" t="str">
        <f t="shared" si="159"/>
        <v/>
      </c>
    </row>
    <row r="10903">
      <c r="A10903" s="18"/>
      <c r="D10903" s="13"/>
      <c r="E10903" s="14"/>
      <c r="F10903" s="18" t="str">
        <f t="shared" si="156"/>
        <v/>
      </c>
      <c r="G10903" s="19" t="str">
        <f t="shared" si="157"/>
        <v/>
      </c>
      <c r="H10903" s="14"/>
      <c r="I10903" s="14" t="str">
        <f t="shared" si="158"/>
        <v/>
      </c>
      <c r="K10903" t="str">
        <f t="shared" si="159"/>
        <v/>
      </c>
    </row>
    <row r="10904">
      <c r="A10904" s="18"/>
      <c r="D10904" s="13"/>
      <c r="E10904" s="14"/>
      <c r="F10904" s="18" t="str">
        <f t="shared" si="156"/>
        <v/>
      </c>
      <c r="G10904" s="19" t="str">
        <f t="shared" si="157"/>
        <v/>
      </c>
      <c r="H10904" s="14"/>
      <c r="I10904" s="14" t="str">
        <f t="shared" si="158"/>
        <v/>
      </c>
      <c r="K10904" t="str">
        <f t="shared" si="159"/>
        <v/>
      </c>
    </row>
    <row r="10905">
      <c r="A10905" s="18"/>
      <c r="D10905" s="13"/>
      <c r="E10905" s="14"/>
      <c r="F10905" s="18" t="str">
        <f t="shared" si="156"/>
        <v/>
      </c>
      <c r="G10905" s="19" t="str">
        <f t="shared" si="157"/>
        <v/>
      </c>
      <c r="H10905" s="14"/>
      <c r="I10905" s="14" t="str">
        <f t="shared" si="158"/>
        <v/>
      </c>
      <c r="K10905" t="str">
        <f t="shared" si="159"/>
        <v/>
      </c>
    </row>
    <row r="10906">
      <c r="A10906" s="18"/>
      <c r="D10906" s="13"/>
      <c r="E10906" s="14"/>
      <c r="F10906" s="18" t="str">
        <f t="shared" si="156"/>
        <v/>
      </c>
      <c r="G10906" s="19" t="str">
        <f t="shared" si="157"/>
        <v/>
      </c>
      <c r="H10906" s="14"/>
      <c r="I10906" s="14" t="str">
        <f t="shared" si="158"/>
        <v/>
      </c>
      <c r="K10906" t="str">
        <f t="shared" si="159"/>
        <v/>
      </c>
    </row>
    <row r="10907">
      <c r="A10907" s="18"/>
      <c r="D10907" s="13"/>
      <c r="E10907" s="14"/>
      <c r="F10907" s="18" t="str">
        <f t="shared" si="156"/>
        <v/>
      </c>
      <c r="G10907" s="19" t="str">
        <f t="shared" si="157"/>
        <v/>
      </c>
      <c r="H10907" s="14"/>
      <c r="I10907" s="14" t="str">
        <f t="shared" si="158"/>
        <v/>
      </c>
      <c r="K10907" t="str">
        <f t="shared" si="159"/>
        <v/>
      </c>
    </row>
    <row r="10908">
      <c r="A10908" s="18"/>
      <c r="D10908" s="13"/>
      <c r="E10908" s="14"/>
      <c r="F10908" s="18" t="str">
        <f t="shared" si="156"/>
        <v/>
      </c>
      <c r="G10908" s="19" t="str">
        <f t="shared" si="157"/>
        <v/>
      </c>
      <c r="H10908" s="14"/>
      <c r="I10908" s="14" t="str">
        <f t="shared" si="158"/>
        <v/>
      </c>
      <c r="K10908" t="str">
        <f t="shared" si="159"/>
        <v/>
      </c>
    </row>
    <row r="10909">
      <c r="A10909" s="18"/>
      <c r="D10909" s="13"/>
      <c r="E10909" s="14"/>
      <c r="F10909" s="18" t="str">
        <f t="shared" si="156"/>
        <v/>
      </c>
      <c r="G10909" s="19" t="str">
        <f t="shared" si="157"/>
        <v/>
      </c>
      <c r="H10909" s="14"/>
      <c r="I10909" s="14" t="str">
        <f t="shared" si="158"/>
        <v/>
      </c>
      <c r="K10909" t="str">
        <f t="shared" si="159"/>
        <v/>
      </c>
    </row>
    <row r="10910">
      <c r="A10910" s="18"/>
      <c r="D10910" s="13"/>
      <c r="E10910" s="14"/>
      <c r="F10910" s="18" t="str">
        <f t="shared" si="156"/>
        <v/>
      </c>
      <c r="G10910" s="19" t="str">
        <f t="shared" si="157"/>
        <v/>
      </c>
      <c r="H10910" s="14"/>
      <c r="I10910" s="14" t="str">
        <f t="shared" si="158"/>
        <v/>
      </c>
      <c r="K10910" t="str">
        <f t="shared" si="159"/>
        <v/>
      </c>
    </row>
    <row r="10911">
      <c r="A10911" s="18"/>
      <c r="D10911" s="13"/>
      <c r="E10911" s="14"/>
      <c r="F10911" s="18" t="str">
        <f t="shared" si="156"/>
        <v/>
      </c>
      <c r="G10911" s="19" t="str">
        <f t="shared" si="157"/>
        <v/>
      </c>
      <c r="H10911" s="14"/>
      <c r="I10911" s="14" t="str">
        <f t="shared" si="158"/>
        <v/>
      </c>
      <c r="K10911" t="str">
        <f t="shared" si="159"/>
        <v/>
      </c>
    </row>
    <row r="10912">
      <c r="A10912" s="18"/>
      <c r="D10912" s="13"/>
      <c r="E10912" s="14"/>
      <c r="F10912" s="18" t="str">
        <f t="shared" si="156"/>
        <v/>
      </c>
      <c r="G10912" s="19" t="str">
        <f t="shared" si="157"/>
        <v/>
      </c>
      <c r="H10912" s="14"/>
      <c r="I10912" s="14" t="str">
        <f t="shared" si="158"/>
        <v/>
      </c>
      <c r="K10912" t="str">
        <f t="shared" si="159"/>
        <v/>
      </c>
    </row>
    <row r="10913">
      <c r="A10913" s="18"/>
      <c r="D10913" s="13"/>
      <c r="E10913" s="14"/>
      <c r="F10913" s="18" t="str">
        <f t="shared" si="156"/>
        <v/>
      </c>
      <c r="G10913" s="19" t="str">
        <f t="shared" si="157"/>
        <v/>
      </c>
      <c r="H10913" s="14"/>
      <c r="I10913" s="14" t="str">
        <f t="shared" si="158"/>
        <v/>
      </c>
      <c r="K10913" t="str">
        <f t="shared" si="159"/>
        <v/>
      </c>
    </row>
    <row r="10914">
      <c r="A10914" s="18"/>
      <c r="D10914" s="13"/>
      <c r="E10914" s="14"/>
      <c r="F10914" s="18" t="str">
        <f t="shared" si="156"/>
        <v/>
      </c>
      <c r="G10914" s="19" t="str">
        <f t="shared" si="157"/>
        <v/>
      </c>
      <c r="H10914" s="14"/>
      <c r="I10914" s="14" t="str">
        <f t="shared" si="158"/>
        <v/>
      </c>
      <c r="K10914" t="str">
        <f t="shared" si="159"/>
        <v/>
      </c>
    </row>
    <row r="10915">
      <c r="A10915" s="18"/>
      <c r="D10915" s="13"/>
      <c r="E10915" s="14"/>
      <c r="F10915" s="18" t="str">
        <f t="shared" si="156"/>
        <v/>
      </c>
      <c r="G10915" s="19" t="str">
        <f t="shared" si="157"/>
        <v/>
      </c>
      <c r="H10915" s="14"/>
      <c r="I10915" s="14" t="str">
        <f t="shared" si="158"/>
        <v/>
      </c>
      <c r="K10915" t="str">
        <f t="shared" si="159"/>
        <v/>
      </c>
    </row>
    <row r="10916">
      <c r="A10916" s="18"/>
      <c r="D10916" s="13"/>
      <c r="E10916" s="14"/>
      <c r="F10916" s="18" t="str">
        <f t="shared" si="156"/>
        <v/>
      </c>
      <c r="G10916" s="19" t="str">
        <f t="shared" si="157"/>
        <v/>
      </c>
      <c r="H10916" s="14"/>
      <c r="I10916" s="14" t="str">
        <f t="shared" si="158"/>
        <v/>
      </c>
      <c r="K10916" t="str">
        <f t="shared" si="159"/>
        <v/>
      </c>
    </row>
    <row r="10917">
      <c r="A10917" s="18"/>
      <c r="D10917" s="13"/>
      <c r="E10917" s="14"/>
      <c r="F10917" s="18" t="str">
        <f t="shared" si="156"/>
        <v/>
      </c>
      <c r="G10917" s="19" t="str">
        <f t="shared" si="157"/>
        <v/>
      </c>
      <c r="H10917" s="14"/>
      <c r="I10917" s="14" t="str">
        <f t="shared" si="158"/>
        <v/>
      </c>
      <c r="K10917" t="str">
        <f t="shared" si="159"/>
        <v/>
      </c>
    </row>
    <row r="10918">
      <c r="A10918" s="18"/>
      <c r="D10918" s="13"/>
      <c r="E10918" s="14"/>
      <c r="F10918" s="18" t="str">
        <f t="shared" si="156"/>
        <v/>
      </c>
      <c r="G10918" s="19" t="str">
        <f t="shared" si="157"/>
        <v/>
      </c>
      <c r="H10918" s="14"/>
      <c r="I10918" s="14" t="str">
        <f t="shared" si="158"/>
        <v/>
      </c>
      <c r="K10918" t="str">
        <f t="shared" si="159"/>
        <v/>
      </c>
    </row>
    <row r="10919">
      <c r="A10919" s="18"/>
      <c r="D10919" s="13"/>
      <c r="E10919" s="14"/>
      <c r="F10919" s="18" t="str">
        <f t="shared" si="156"/>
        <v/>
      </c>
      <c r="G10919" s="19" t="str">
        <f t="shared" si="157"/>
        <v/>
      </c>
      <c r="H10919" s="14"/>
      <c r="I10919" s="14" t="str">
        <f t="shared" si="158"/>
        <v/>
      </c>
      <c r="K10919" t="str">
        <f t="shared" si="159"/>
        <v/>
      </c>
    </row>
    <row r="10920">
      <c r="A10920" s="18"/>
      <c r="D10920" s="13"/>
      <c r="E10920" s="14"/>
      <c r="F10920" s="18" t="str">
        <f t="shared" si="156"/>
        <v/>
      </c>
      <c r="G10920" s="19" t="str">
        <f t="shared" si="157"/>
        <v/>
      </c>
      <c r="H10920" s="14"/>
      <c r="I10920" s="14" t="str">
        <f t="shared" si="158"/>
        <v/>
      </c>
      <c r="K10920" t="str">
        <f t="shared" si="159"/>
        <v/>
      </c>
    </row>
    <row r="10921">
      <c r="A10921" s="18"/>
      <c r="D10921" s="13"/>
      <c r="E10921" s="14"/>
      <c r="F10921" s="18" t="str">
        <f t="shared" si="156"/>
        <v/>
      </c>
      <c r="G10921" s="19" t="str">
        <f t="shared" si="157"/>
        <v/>
      </c>
      <c r="H10921" s="14"/>
      <c r="I10921" s="14" t="str">
        <f t="shared" si="158"/>
        <v/>
      </c>
      <c r="K10921" t="str">
        <f t="shared" si="159"/>
        <v/>
      </c>
    </row>
    <row r="10922">
      <c r="A10922" s="18"/>
      <c r="D10922" s="13"/>
      <c r="E10922" s="14"/>
      <c r="F10922" s="18" t="str">
        <f t="shared" si="156"/>
        <v/>
      </c>
      <c r="G10922" s="19" t="str">
        <f t="shared" si="157"/>
        <v/>
      </c>
      <c r="H10922" s="14"/>
      <c r="I10922" s="14" t="str">
        <f t="shared" si="158"/>
        <v/>
      </c>
      <c r="K10922" t="str">
        <f t="shared" si="159"/>
        <v/>
      </c>
    </row>
    <row r="10923">
      <c r="A10923" s="18"/>
      <c r="D10923" s="13"/>
      <c r="E10923" s="14"/>
      <c r="F10923" s="18" t="str">
        <f t="shared" si="156"/>
        <v/>
      </c>
      <c r="G10923" s="19" t="str">
        <f t="shared" si="157"/>
        <v/>
      </c>
      <c r="H10923" s="14"/>
      <c r="I10923" s="14" t="str">
        <f t="shared" si="158"/>
        <v/>
      </c>
      <c r="K10923" t="str">
        <f t="shared" si="159"/>
        <v/>
      </c>
    </row>
    <row r="10924">
      <c r="A10924" s="18"/>
      <c r="D10924" s="13"/>
      <c r="E10924" s="14"/>
      <c r="F10924" s="18" t="str">
        <f t="shared" si="156"/>
        <v/>
      </c>
      <c r="G10924" s="19" t="str">
        <f t="shared" si="157"/>
        <v/>
      </c>
      <c r="H10924" s="14"/>
      <c r="I10924" s="14" t="str">
        <f t="shared" si="158"/>
        <v/>
      </c>
      <c r="K10924" t="str">
        <f t="shared" si="159"/>
        <v/>
      </c>
    </row>
    <row r="10925">
      <c r="A10925" s="18"/>
      <c r="D10925" s="13"/>
      <c r="E10925" s="14"/>
      <c r="F10925" s="18" t="str">
        <f t="shared" si="156"/>
        <v/>
      </c>
      <c r="G10925" s="19" t="str">
        <f t="shared" si="157"/>
        <v/>
      </c>
      <c r="H10925" s="14"/>
      <c r="I10925" s="14" t="str">
        <f t="shared" si="158"/>
        <v/>
      </c>
      <c r="K10925" t="str">
        <f t="shared" si="159"/>
        <v/>
      </c>
    </row>
    <row r="10926">
      <c r="A10926" s="18"/>
      <c r="D10926" s="13"/>
      <c r="E10926" s="14"/>
      <c r="F10926" s="18" t="str">
        <f t="shared" si="156"/>
        <v/>
      </c>
      <c r="G10926" s="19" t="str">
        <f t="shared" si="157"/>
        <v/>
      </c>
      <c r="H10926" s="14"/>
      <c r="I10926" s="14" t="str">
        <f t="shared" si="158"/>
        <v/>
      </c>
      <c r="K10926" t="str">
        <f t="shared" si="159"/>
        <v/>
      </c>
    </row>
    <row r="10927">
      <c r="A10927" s="18"/>
      <c r="D10927" s="13"/>
      <c r="E10927" s="14"/>
      <c r="F10927" s="18" t="str">
        <f t="shared" si="156"/>
        <v/>
      </c>
      <c r="G10927" s="19" t="str">
        <f t="shared" si="157"/>
        <v/>
      </c>
      <c r="H10927" s="14"/>
      <c r="I10927" s="14" t="str">
        <f t="shared" si="158"/>
        <v/>
      </c>
      <c r="K10927" t="str">
        <f t="shared" si="159"/>
        <v/>
      </c>
    </row>
    <row r="10928">
      <c r="A10928" s="18"/>
      <c r="D10928" s="13"/>
      <c r="E10928" s="14"/>
      <c r="F10928" s="18" t="str">
        <f t="shared" si="156"/>
        <v/>
      </c>
      <c r="G10928" s="19" t="str">
        <f t="shared" si="157"/>
        <v/>
      </c>
      <c r="H10928" s="14"/>
      <c r="I10928" s="14" t="str">
        <f t="shared" si="158"/>
        <v/>
      </c>
      <c r="K10928" t="str">
        <f t="shared" si="159"/>
        <v/>
      </c>
    </row>
    <row r="10929">
      <c r="A10929" s="18"/>
      <c r="D10929" s="13"/>
      <c r="E10929" s="14"/>
      <c r="F10929" s="18" t="str">
        <f t="shared" si="156"/>
        <v/>
      </c>
      <c r="G10929" s="19" t="str">
        <f t="shared" si="157"/>
        <v/>
      </c>
      <c r="H10929" s="14"/>
      <c r="I10929" s="14" t="str">
        <f t="shared" si="158"/>
        <v/>
      </c>
      <c r="K10929" t="str">
        <f t="shared" si="159"/>
        <v/>
      </c>
    </row>
    <row r="10930">
      <c r="A10930" s="18"/>
      <c r="D10930" s="13"/>
      <c r="E10930" s="14"/>
      <c r="F10930" s="18" t="str">
        <f t="shared" si="156"/>
        <v/>
      </c>
      <c r="G10930" s="19" t="str">
        <f t="shared" si="157"/>
        <v/>
      </c>
      <c r="H10930" s="14"/>
      <c r="I10930" s="14" t="str">
        <f t="shared" si="158"/>
        <v/>
      </c>
      <c r="K10930" t="str">
        <f t="shared" si="159"/>
        <v/>
      </c>
    </row>
    <row r="10931">
      <c r="A10931" s="18"/>
      <c r="D10931" s="13"/>
      <c r="E10931" s="14"/>
      <c r="F10931" s="18" t="str">
        <f t="shared" si="156"/>
        <v/>
      </c>
      <c r="G10931" s="19" t="str">
        <f t="shared" si="157"/>
        <v/>
      </c>
      <c r="H10931" s="14"/>
      <c r="I10931" s="14" t="str">
        <f t="shared" si="158"/>
        <v/>
      </c>
      <c r="K10931" t="str">
        <f t="shared" si="159"/>
        <v/>
      </c>
    </row>
    <row r="10932">
      <c r="A10932" s="18"/>
      <c r="D10932" s="13"/>
      <c r="E10932" s="14"/>
      <c r="F10932" s="18" t="str">
        <f t="shared" si="156"/>
        <v/>
      </c>
      <c r="G10932" s="19" t="str">
        <f t="shared" si="157"/>
        <v/>
      </c>
      <c r="H10932" s="14"/>
      <c r="I10932" s="14" t="str">
        <f t="shared" si="158"/>
        <v/>
      </c>
      <c r="K10932" t="str">
        <f t="shared" si="159"/>
        <v/>
      </c>
    </row>
    <row r="10933">
      <c r="A10933" s="18"/>
      <c r="D10933" s="13"/>
      <c r="E10933" s="14"/>
      <c r="F10933" s="18" t="str">
        <f t="shared" si="156"/>
        <v/>
      </c>
      <c r="G10933" s="19" t="str">
        <f t="shared" si="157"/>
        <v/>
      </c>
      <c r="H10933" s="14"/>
      <c r="I10933" s="14" t="str">
        <f t="shared" si="158"/>
        <v/>
      </c>
      <c r="K10933" t="str">
        <f t="shared" si="159"/>
        <v/>
      </c>
    </row>
    <row r="10934">
      <c r="A10934" s="18"/>
      <c r="D10934" s="13"/>
      <c r="E10934" s="14"/>
      <c r="F10934" s="18" t="str">
        <f t="shared" si="156"/>
        <v/>
      </c>
      <c r="G10934" s="19" t="str">
        <f t="shared" si="157"/>
        <v/>
      </c>
      <c r="H10934" s="14"/>
      <c r="I10934" s="14" t="str">
        <f t="shared" si="158"/>
        <v/>
      </c>
      <c r="K10934" t="str">
        <f t="shared" si="159"/>
        <v/>
      </c>
    </row>
    <row r="10935">
      <c r="A10935" s="18"/>
      <c r="D10935" s="13"/>
      <c r="E10935" s="14"/>
      <c r="F10935" s="18" t="str">
        <f t="shared" si="156"/>
        <v/>
      </c>
      <c r="G10935" s="19" t="str">
        <f t="shared" si="157"/>
        <v/>
      </c>
      <c r="H10935" s="14"/>
      <c r="I10935" s="14" t="str">
        <f t="shared" si="158"/>
        <v/>
      </c>
      <c r="K10935" t="str">
        <f t="shared" si="159"/>
        <v/>
      </c>
    </row>
    <row r="10936">
      <c r="A10936" s="18"/>
      <c r="D10936" s="13"/>
      <c r="E10936" s="14"/>
      <c r="F10936" s="18" t="str">
        <f t="shared" si="156"/>
        <v/>
      </c>
      <c r="G10936" s="19" t="str">
        <f t="shared" si="157"/>
        <v/>
      </c>
      <c r="H10936" s="14"/>
      <c r="I10936" s="14" t="str">
        <f t="shared" si="158"/>
        <v/>
      </c>
      <c r="K10936" t="str">
        <f t="shared" si="159"/>
        <v/>
      </c>
    </row>
    <row r="10937">
      <c r="A10937" s="18"/>
      <c r="D10937" s="13"/>
      <c r="E10937" s="14"/>
      <c r="F10937" s="18" t="str">
        <f t="shared" si="156"/>
        <v/>
      </c>
      <c r="G10937" s="19" t="str">
        <f t="shared" si="157"/>
        <v/>
      </c>
      <c r="H10937" s="14"/>
      <c r="I10937" s="14" t="str">
        <f t="shared" si="158"/>
        <v/>
      </c>
      <c r="K10937" t="str">
        <f t="shared" si="159"/>
        <v/>
      </c>
    </row>
    <row r="10938">
      <c r="A10938" s="18"/>
      <c r="D10938" s="13"/>
      <c r="E10938" s="14"/>
      <c r="F10938" s="18" t="str">
        <f t="shared" si="156"/>
        <v/>
      </c>
      <c r="G10938" s="19" t="str">
        <f t="shared" si="157"/>
        <v/>
      </c>
      <c r="H10938" s="14"/>
      <c r="I10938" s="14" t="str">
        <f t="shared" si="158"/>
        <v/>
      </c>
      <c r="K10938" t="str">
        <f t="shared" si="159"/>
        <v/>
      </c>
    </row>
    <row r="10939">
      <c r="A10939" s="18"/>
      <c r="D10939" s="13"/>
      <c r="E10939" s="14"/>
      <c r="F10939" s="18" t="str">
        <f t="shared" si="156"/>
        <v/>
      </c>
      <c r="G10939" s="19" t="str">
        <f t="shared" si="157"/>
        <v/>
      </c>
      <c r="H10939" s="14"/>
      <c r="I10939" s="14" t="str">
        <f t="shared" si="158"/>
        <v/>
      </c>
      <c r="K10939" t="str">
        <f t="shared" si="159"/>
        <v/>
      </c>
    </row>
    <row r="10940">
      <c r="A10940" s="18"/>
      <c r="D10940" s="13"/>
      <c r="E10940" s="14"/>
      <c r="F10940" s="18" t="str">
        <f t="shared" si="156"/>
        <v/>
      </c>
      <c r="G10940" s="19" t="str">
        <f t="shared" si="157"/>
        <v/>
      </c>
      <c r="H10940" s="14"/>
      <c r="I10940" s="14" t="str">
        <f t="shared" si="158"/>
        <v/>
      </c>
      <c r="K10940" t="str">
        <f t="shared" si="159"/>
        <v/>
      </c>
    </row>
    <row r="10941">
      <c r="A10941" s="18"/>
      <c r="D10941" s="13"/>
      <c r="E10941" s="14"/>
      <c r="F10941" s="18" t="str">
        <f t="shared" si="156"/>
        <v/>
      </c>
      <c r="G10941" s="19" t="str">
        <f t="shared" si="157"/>
        <v/>
      </c>
      <c r="H10941" s="14"/>
      <c r="I10941" s="14" t="str">
        <f t="shared" si="158"/>
        <v/>
      </c>
      <c r="K10941" t="str">
        <f t="shared" si="159"/>
        <v/>
      </c>
    </row>
    <row r="10942">
      <c r="A10942" s="18"/>
      <c r="D10942" s="13"/>
      <c r="E10942" s="14"/>
      <c r="F10942" s="18" t="str">
        <f t="shared" si="156"/>
        <v/>
      </c>
      <c r="G10942" s="19" t="str">
        <f t="shared" si="157"/>
        <v/>
      </c>
      <c r="H10942" s="14"/>
      <c r="I10942" s="14" t="str">
        <f t="shared" si="158"/>
        <v/>
      </c>
      <c r="K10942" t="str">
        <f t="shared" si="159"/>
        <v/>
      </c>
    </row>
    <row r="10943">
      <c r="A10943" s="18"/>
      <c r="D10943" s="13"/>
      <c r="E10943" s="14"/>
      <c r="F10943" s="18" t="str">
        <f t="shared" si="156"/>
        <v/>
      </c>
      <c r="G10943" s="19" t="str">
        <f t="shared" si="157"/>
        <v/>
      </c>
      <c r="H10943" s="14"/>
      <c r="I10943" s="14" t="str">
        <f t="shared" si="158"/>
        <v/>
      </c>
      <c r="K10943" t="str">
        <f t="shared" si="159"/>
        <v/>
      </c>
    </row>
    <row r="10944">
      <c r="A10944" s="18"/>
      <c r="D10944" s="13"/>
      <c r="E10944" s="14"/>
      <c r="F10944" s="18" t="str">
        <f t="shared" si="156"/>
        <v/>
      </c>
      <c r="G10944" s="19" t="str">
        <f t="shared" si="157"/>
        <v/>
      </c>
      <c r="H10944" s="14"/>
      <c r="I10944" s="14" t="str">
        <f t="shared" si="158"/>
        <v/>
      </c>
      <c r="K10944" t="str">
        <f t="shared" si="159"/>
        <v/>
      </c>
    </row>
    <row r="10945">
      <c r="A10945" s="18"/>
      <c r="D10945" s="13"/>
      <c r="E10945" s="14"/>
      <c r="F10945" s="18" t="str">
        <f t="shared" si="156"/>
        <v/>
      </c>
      <c r="G10945" s="19" t="str">
        <f t="shared" si="157"/>
        <v/>
      </c>
      <c r="H10945" s="14"/>
      <c r="I10945" s="14" t="str">
        <f t="shared" si="158"/>
        <v/>
      </c>
      <c r="K10945" t="str">
        <f t="shared" si="159"/>
        <v/>
      </c>
    </row>
    <row r="10946">
      <c r="A10946" s="18"/>
      <c r="D10946" s="13"/>
      <c r="E10946" s="14"/>
      <c r="F10946" s="18" t="str">
        <f t="shared" si="156"/>
        <v/>
      </c>
      <c r="G10946" s="19" t="str">
        <f t="shared" si="157"/>
        <v/>
      </c>
      <c r="H10946" s="14"/>
      <c r="I10946" s="14" t="str">
        <f t="shared" si="158"/>
        <v/>
      </c>
      <c r="K10946" t="str">
        <f t="shared" si="159"/>
        <v/>
      </c>
    </row>
    <row r="10947">
      <c r="A10947" s="18"/>
      <c r="D10947" s="13"/>
      <c r="E10947" s="14"/>
      <c r="F10947" s="18" t="str">
        <f t="shared" si="156"/>
        <v/>
      </c>
      <c r="G10947" s="19" t="str">
        <f t="shared" si="157"/>
        <v/>
      </c>
      <c r="H10947" s="14"/>
      <c r="I10947" s="14" t="str">
        <f t="shared" si="158"/>
        <v/>
      </c>
      <c r="K10947" t="str">
        <f t="shared" si="159"/>
        <v/>
      </c>
    </row>
    <row r="10948">
      <c r="A10948" s="18"/>
      <c r="D10948" s="13"/>
      <c r="E10948" s="14"/>
      <c r="F10948" s="18" t="str">
        <f t="shared" si="156"/>
        <v/>
      </c>
      <c r="G10948" s="19" t="str">
        <f t="shared" si="157"/>
        <v/>
      </c>
      <c r="H10948" s="14"/>
      <c r="I10948" s="14" t="str">
        <f t="shared" si="158"/>
        <v/>
      </c>
      <c r="K10948" t="str">
        <f t="shared" si="159"/>
        <v/>
      </c>
    </row>
    <row r="10949">
      <c r="A10949" s="18"/>
      <c r="D10949" s="13"/>
      <c r="E10949" s="14"/>
      <c r="F10949" s="18" t="str">
        <f t="shared" si="156"/>
        <v/>
      </c>
      <c r="G10949" s="19" t="str">
        <f t="shared" si="157"/>
        <v/>
      </c>
      <c r="H10949" s="14"/>
      <c r="I10949" s="14" t="str">
        <f t="shared" si="158"/>
        <v/>
      </c>
      <c r="K10949" t="str">
        <f t="shared" si="159"/>
        <v/>
      </c>
    </row>
    <row r="10950">
      <c r="A10950" s="18"/>
      <c r="D10950" s="13"/>
      <c r="E10950" s="14"/>
      <c r="F10950" s="18" t="str">
        <f t="shared" si="156"/>
        <v/>
      </c>
      <c r="G10950" s="19" t="str">
        <f t="shared" si="157"/>
        <v/>
      </c>
      <c r="H10950" s="14"/>
      <c r="I10950" s="14" t="str">
        <f t="shared" si="158"/>
        <v/>
      </c>
      <c r="K10950" t="str">
        <f t="shared" si="159"/>
        <v/>
      </c>
    </row>
    <row r="10951">
      <c r="A10951" s="18"/>
      <c r="D10951" s="13"/>
      <c r="E10951" s="14"/>
      <c r="F10951" s="18" t="str">
        <f t="shared" si="156"/>
        <v/>
      </c>
      <c r="G10951" s="19" t="str">
        <f t="shared" si="157"/>
        <v/>
      </c>
      <c r="H10951" s="14"/>
      <c r="I10951" s="14" t="str">
        <f t="shared" si="158"/>
        <v/>
      </c>
      <c r="K10951" t="str">
        <f t="shared" si="159"/>
        <v/>
      </c>
    </row>
    <row r="10952">
      <c r="A10952" s="18"/>
      <c r="D10952" s="13"/>
      <c r="E10952" s="14"/>
      <c r="F10952" s="18" t="str">
        <f t="shared" si="156"/>
        <v/>
      </c>
      <c r="G10952" s="19" t="str">
        <f t="shared" si="157"/>
        <v/>
      </c>
      <c r="H10952" s="14"/>
      <c r="I10952" s="14" t="str">
        <f t="shared" si="158"/>
        <v/>
      </c>
      <c r="K10952" t="str">
        <f t="shared" si="159"/>
        <v/>
      </c>
    </row>
    <row r="10953">
      <c r="A10953" s="18"/>
      <c r="D10953" s="13"/>
      <c r="E10953" s="14"/>
      <c r="F10953" s="18" t="str">
        <f t="shared" si="156"/>
        <v/>
      </c>
      <c r="G10953" s="19" t="str">
        <f t="shared" si="157"/>
        <v/>
      </c>
      <c r="H10953" s="14"/>
      <c r="I10953" s="14" t="str">
        <f t="shared" si="158"/>
        <v/>
      </c>
      <c r="K10953" t="str">
        <f t="shared" si="159"/>
        <v/>
      </c>
    </row>
    <row r="10954">
      <c r="A10954" s="18"/>
      <c r="D10954" s="13"/>
      <c r="E10954" s="14"/>
      <c r="F10954" s="18" t="str">
        <f t="shared" si="156"/>
        <v/>
      </c>
      <c r="G10954" s="19" t="str">
        <f t="shared" si="157"/>
        <v/>
      </c>
      <c r="H10954" s="14"/>
      <c r="I10954" s="14" t="str">
        <f t="shared" si="158"/>
        <v/>
      </c>
      <c r="K10954" t="str">
        <f t="shared" si="159"/>
        <v/>
      </c>
    </row>
    <row r="10955">
      <c r="A10955" s="18"/>
      <c r="D10955" s="13"/>
      <c r="E10955" s="14"/>
      <c r="F10955" s="18" t="str">
        <f t="shared" si="156"/>
        <v/>
      </c>
      <c r="G10955" s="19" t="str">
        <f t="shared" si="157"/>
        <v/>
      </c>
      <c r="H10955" s="14"/>
      <c r="I10955" s="14" t="str">
        <f t="shared" si="158"/>
        <v/>
      </c>
      <c r="K10955" t="str">
        <f t="shared" si="159"/>
        <v/>
      </c>
    </row>
    <row r="10956">
      <c r="A10956" s="18"/>
      <c r="D10956" s="13"/>
      <c r="E10956" s="14"/>
      <c r="F10956" s="18" t="str">
        <f t="shared" si="156"/>
        <v/>
      </c>
      <c r="G10956" s="19" t="str">
        <f t="shared" si="157"/>
        <v/>
      </c>
      <c r="H10956" s="14"/>
      <c r="I10956" s="14" t="str">
        <f t="shared" si="158"/>
        <v/>
      </c>
      <c r="K10956" t="str">
        <f t="shared" si="159"/>
        <v/>
      </c>
    </row>
    <row r="10957">
      <c r="A10957" s="18"/>
      <c r="D10957" s="13"/>
      <c r="E10957" s="14"/>
      <c r="F10957" s="18" t="str">
        <f t="shared" si="156"/>
        <v/>
      </c>
      <c r="G10957" s="19" t="str">
        <f t="shared" si="157"/>
        <v/>
      </c>
      <c r="H10957" s="14"/>
      <c r="I10957" s="14" t="str">
        <f t="shared" si="158"/>
        <v/>
      </c>
      <c r="K10957" t="str">
        <f t="shared" si="159"/>
        <v/>
      </c>
    </row>
    <row r="10958">
      <c r="A10958" s="18"/>
      <c r="D10958" s="13"/>
      <c r="E10958" s="14"/>
      <c r="F10958" s="18" t="str">
        <f t="shared" si="156"/>
        <v/>
      </c>
      <c r="G10958" s="19" t="str">
        <f t="shared" si="157"/>
        <v/>
      </c>
      <c r="H10958" s="14"/>
      <c r="I10958" s="14" t="str">
        <f t="shared" si="158"/>
        <v/>
      </c>
      <c r="K10958" t="str">
        <f t="shared" si="159"/>
        <v/>
      </c>
    </row>
    <row r="10959">
      <c r="A10959" s="18"/>
      <c r="D10959" s="13"/>
      <c r="E10959" s="14"/>
      <c r="F10959" s="18" t="str">
        <f t="shared" si="156"/>
        <v/>
      </c>
      <c r="G10959" s="19" t="str">
        <f t="shared" si="157"/>
        <v/>
      </c>
      <c r="H10959" s="14"/>
      <c r="I10959" s="14" t="str">
        <f t="shared" si="158"/>
        <v/>
      </c>
      <c r="K10959" t="str">
        <f t="shared" si="159"/>
        <v/>
      </c>
    </row>
    <row r="10960">
      <c r="A10960" s="18"/>
      <c r="D10960" s="13"/>
      <c r="E10960" s="14"/>
      <c r="F10960" s="18" t="str">
        <f t="shared" si="156"/>
        <v/>
      </c>
      <c r="G10960" s="19" t="str">
        <f t="shared" si="157"/>
        <v/>
      </c>
      <c r="H10960" s="14"/>
      <c r="I10960" s="14" t="str">
        <f t="shared" si="158"/>
        <v/>
      </c>
      <c r="K10960" t="str">
        <f t="shared" si="159"/>
        <v/>
      </c>
    </row>
    <row r="10961">
      <c r="A10961" s="18"/>
      <c r="D10961" s="13"/>
      <c r="E10961" s="14"/>
      <c r="F10961" s="18" t="str">
        <f t="shared" si="156"/>
        <v/>
      </c>
      <c r="G10961" s="19" t="str">
        <f t="shared" si="157"/>
        <v/>
      </c>
      <c r="H10961" s="14"/>
      <c r="I10961" s="14" t="str">
        <f t="shared" si="158"/>
        <v/>
      </c>
      <c r="K10961" t="str">
        <f t="shared" si="159"/>
        <v/>
      </c>
    </row>
    <row r="10962">
      <c r="A10962" s="18"/>
      <c r="D10962" s="13"/>
      <c r="E10962" s="14"/>
      <c r="F10962" s="18" t="str">
        <f t="shared" si="156"/>
        <v/>
      </c>
      <c r="G10962" s="19" t="str">
        <f t="shared" si="157"/>
        <v/>
      </c>
      <c r="H10962" s="14"/>
      <c r="I10962" s="14" t="str">
        <f t="shared" si="158"/>
        <v/>
      </c>
      <c r="K10962" t="str">
        <f t="shared" si="159"/>
        <v/>
      </c>
    </row>
    <row r="10963">
      <c r="A10963" s="18"/>
      <c r="D10963" s="13"/>
      <c r="E10963" s="14"/>
      <c r="F10963" s="18" t="str">
        <f t="shared" si="156"/>
        <v/>
      </c>
      <c r="G10963" s="19" t="str">
        <f t="shared" si="157"/>
        <v/>
      </c>
      <c r="H10963" s="14"/>
      <c r="I10963" s="14" t="str">
        <f t="shared" si="158"/>
        <v/>
      </c>
      <c r="K10963" t="str">
        <f t="shared" si="159"/>
        <v/>
      </c>
    </row>
    <row r="10964">
      <c r="A10964" s="18"/>
      <c r="D10964" s="13"/>
      <c r="E10964" s="14"/>
      <c r="F10964" s="18" t="str">
        <f t="shared" si="156"/>
        <v/>
      </c>
      <c r="G10964" s="19" t="str">
        <f t="shared" si="157"/>
        <v/>
      </c>
      <c r="H10964" s="14"/>
      <c r="I10964" s="14" t="str">
        <f t="shared" si="158"/>
        <v/>
      </c>
      <c r="K10964" t="str">
        <f t="shared" si="159"/>
        <v/>
      </c>
    </row>
    <row r="10965">
      <c r="A10965" s="18"/>
      <c r="D10965" s="13"/>
      <c r="E10965" s="14"/>
      <c r="F10965" s="18" t="str">
        <f t="shared" si="156"/>
        <v/>
      </c>
      <c r="G10965" s="19" t="str">
        <f t="shared" si="157"/>
        <v/>
      </c>
      <c r="H10965" s="14"/>
      <c r="I10965" s="14" t="str">
        <f t="shared" si="158"/>
        <v/>
      </c>
      <c r="K10965" t="str">
        <f t="shared" si="159"/>
        <v/>
      </c>
    </row>
    <row r="10966">
      <c r="A10966" s="18"/>
      <c r="D10966" s="13"/>
      <c r="E10966" s="14"/>
      <c r="F10966" s="18" t="str">
        <f t="shared" si="156"/>
        <v/>
      </c>
      <c r="G10966" s="19" t="str">
        <f t="shared" si="157"/>
        <v/>
      </c>
      <c r="H10966" s="14"/>
      <c r="I10966" s="14" t="str">
        <f t="shared" si="158"/>
        <v/>
      </c>
      <c r="K10966" t="str">
        <f t="shared" si="159"/>
        <v/>
      </c>
    </row>
    <row r="10967">
      <c r="A10967" s="18"/>
      <c r="D10967" s="13"/>
      <c r="E10967" s="14"/>
      <c r="F10967" s="18" t="str">
        <f t="shared" si="156"/>
        <v/>
      </c>
      <c r="G10967" s="19" t="str">
        <f t="shared" si="157"/>
        <v/>
      </c>
      <c r="H10967" s="14"/>
      <c r="I10967" s="14" t="str">
        <f t="shared" si="158"/>
        <v/>
      </c>
      <c r="K10967" t="str">
        <f t="shared" si="159"/>
        <v/>
      </c>
    </row>
    <row r="10968">
      <c r="A10968" s="18"/>
      <c r="D10968" s="13"/>
      <c r="E10968" s="14"/>
      <c r="F10968" s="18" t="str">
        <f t="shared" si="156"/>
        <v/>
      </c>
      <c r="G10968" s="19" t="str">
        <f t="shared" si="157"/>
        <v/>
      </c>
      <c r="H10968" s="14"/>
      <c r="I10968" s="14" t="str">
        <f t="shared" si="158"/>
        <v/>
      </c>
      <c r="K10968" t="str">
        <f t="shared" si="159"/>
        <v/>
      </c>
    </row>
    <row r="10969">
      <c r="A10969" s="18"/>
      <c r="D10969" s="13"/>
      <c r="E10969" s="14"/>
      <c r="F10969" s="18" t="str">
        <f t="shared" si="156"/>
        <v/>
      </c>
      <c r="G10969" s="19" t="str">
        <f t="shared" si="157"/>
        <v/>
      </c>
      <c r="H10969" s="14"/>
      <c r="I10969" s="14" t="str">
        <f t="shared" si="158"/>
        <v/>
      </c>
      <c r="K10969" t="str">
        <f t="shared" si="159"/>
        <v/>
      </c>
    </row>
    <row r="10970">
      <c r="A10970" s="18"/>
      <c r="D10970" s="13"/>
      <c r="E10970" s="14"/>
      <c r="F10970" s="18" t="str">
        <f t="shared" si="156"/>
        <v/>
      </c>
      <c r="G10970" s="19" t="str">
        <f t="shared" si="157"/>
        <v/>
      </c>
      <c r="H10970" s="14"/>
      <c r="I10970" s="14" t="str">
        <f t="shared" si="158"/>
        <v/>
      </c>
      <c r="K10970" t="str">
        <f t="shared" si="159"/>
        <v/>
      </c>
    </row>
    <row r="10971">
      <c r="A10971" s="18"/>
      <c r="D10971" s="13"/>
      <c r="E10971" s="14"/>
      <c r="F10971" s="18" t="str">
        <f t="shared" si="156"/>
        <v/>
      </c>
      <c r="G10971" s="19" t="str">
        <f t="shared" si="157"/>
        <v/>
      </c>
      <c r="H10971" s="14"/>
      <c r="I10971" s="14" t="str">
        <f t="shared" si="158"/>
        <v/>
      </c>
      <c r="K10971" t="str">
        <f t="shared" si="159"/>
        <v/>
      </c>
    </row>
    <row r="10972">
      <c r="A10972" s="18"/>
      <c r="D10972" s="13"/>
      <c r="E10972" s="14"/>
      <c r="F10972" s="18" t="str">
        <f t="shared" si="156"/>
        <v/>
      </c>
      <c r="G10972" s="19" t="str">
        <f t="shared" si="157"/>
        <v/>
      </c>
      <c r="H10972" s="14"/>
      <c r="I10972" s="14" t="str">
        <f t="shared" si="158"/>
        <v/>
      </c>
      <c r="K10972" t="str">
        <f t="shared" si="159"/>
        <v/>
      </c>
    </row>
    <row r="10973">
      <c r="A10973" s="18"/>
      <c r="D10973" s="13"/>
      <c r="E10973" s="14"/>
      <c r="F10973" s="18" t="str">
        <f t="shared" si="156"/>
        <v/>
      </c>
      <c r="G10973" s="19" t="str">
        <f t="shared" si="157"/>
        <v/>
      </c>
      <c r="H10973" s="14"/>
      <c r="I10973" s="14" t="str">
        <f t="shared" si="158"/>
        <v/>
      </c>
      <c r="K10973" t="str">
        <f t="shared" si="159"/>
        <v/>
      </c>
    </row>
    <row r="10974">
      <c r="A10974" s="18"/>
      <c r="D10974" s="13"/>
      <c r="E10974" s="14"/>
      <c r="F10974" s="18" t="str">
        <f t="shared" si="156"/>
        <v/>
      </c>
      <c r="G10974" s="19" t="str">
        <f t="shared" si="157"/>
        <v/>
      </c>
      <c r="H10974" s="14"/>
      <c r="I10974" s="14" t="str">
        <f t="shared" si="158"/>
        <v/>
      </c>
      <c r="K10974" t="str">
        <f t="shared" si="159"/>
        <v/>
      </c>
    </row>
    <row r="10975">
      <c r="A10975" s="18"/>
      <c r="D10975" s="13"/>
      <c r="E10975" s="14"/>
      <c r="F10975" s="18" t="str">
        <f t="shared" si="156"/>
        <v/>
      </c>
      <c r="G10975" s="19" t="str">
        <f t="shared" si="157"/>
        <v/>
      </c>
      <c r="H10975" s="14"/>
      <c r="I10975" s="14" t="str">
        <f t="shared" si="158"/>
        <v/>
      </c>
      <c r="K10975" t="str">
        <f t="shared" si="159"/>
        <v/>
      </c>
    </row>
    <row r="10976">
      <c r="A10976" s="18"/>
      <c r="D10976" s="13"/>
      <c r="E10976" s="14"/>
      <c r="F10976" s="18" t="str">
        <f t="shared" si="156"/>
        <v/>
      </c>
      <c r="G10976" s="19" t="str">
        <f t="shared" si="157"/>
        <v/>
      </c>
      <c r="H10976" s="14"/>
      <c r="I10976" s="14" t="str">
        <f t="shared" si="158"/>
        <v/>
      </c>
      <c r="K10976" t="str">
        <f t="shared" si="159"/>
        <v/>
      </c>
    </row>
    <row r="10977">
      <c r="A10977" s="18"/>
      <c r="D10977" s="13"/>
      <c r="E10977" s="14"/>
      <c r="F10977" s="18" t="str">
        <f t="shared" si="156"/>
        <v/>
      </c>
      <c r="G10977" s="19" t="str">
        <f t="shared" si="157"/>
        <v/>
      </c>
      <c r="H10977" s="14"/>
      <c r="I10977" s="14" t="str">
        <f t="shared" si="158"/>
        <v/>
      </c>
      <c r="K10977" t="str">
        <f t="shared" si="159"/>
        <v/>
      </c>
    </row>
    <row r="10978">
      <c r="A10978" s="18"/>
      <c r="D10978" s="13"/>
      <c r="E10978" s="14"/>
      <c r="F10978" s="18" t="str">
        <f t="shared" si="156"/>
        <v/>
      </c>
      <c r="G10978" s="19" t="str">
        <f t="shared" si="157"/>
        <v/>
      </c>
      <c r="H10978" s="14"/>
      <c r="I10978" s="14" t="str">
        <f t="shared" si="158"/>
        <v/>
      </c>
      <c r="K10978" t="str">
        <f t="shared" si="159"/>
        <v/>
      </c>
    </row>
    <row r="10979">
      <c r="A10979" s="18"/>
      <c r="D10979" s="13"/>
      <c r="E10979" s="14"/>
      <c r="F10979" s="18" t="str">
        <f t="shared" si="156"/>
        <v/>
      </c>
      <c r="G10979" s="19" t="str">
        <f t="shared" si="157"/>
        <v/>
      </c>
      <c r="H10979" s="14"/>
      <c r="I10979" s="14" t="str">
        <f t="shared" si="158"/>
        <v/>
      </c>
      <c r="K10979" t="str">
        <f t="shared" si="159"/>
        <v/>
      </c>
    </row>
    <row r="10980">
      <c r="A10980" s="18"/>
      <c r="D10980" s="13"/>
      <c r="E10980" s="14"/>
      <c r="F10980" s="18" t="str">
        <f t="shared" si="156"/>
        <v/>
      </c>
      <c r="G10980" s="19" t="str">
        <f t="shared" si="157"/>
        <v/>
      </c>
      <c r="H10980" s="14"/>
      <c r="I10980" s="14" t="str">
        <f t="shared" si="158"/>
        <v/>
      </c>
      <c r="K10980" t="str">
        <f t="shared" si="159"/>
        <v/>
      </c>
    </row>
    <row r="10981">
      <c r="A10981" s="18"/>
      <c r="D10981" s="13"/>
      <c r="E10981" s="14"/>
      <c r="F10981" s="18" t="str">
        <f t="shared" si="156"/>
        <v/>
      </c>
      <c r="G10981" s="19" t="str">
        <f t="shared" si="157"/>
        <v/>
      </c>
      <c r="H10981" s="14"/>
      <c r="I10981" s="14" t="str">
        <f t="shared" si="158"/>
        <v/>
      </c>
      <c r="K10981" t="str">
        <f t="shared" si="159"/>
        <v/>
      </c>
    </row>
    <row r="10982">
      <c r="A10982" s="18"/>
      <c r="D10982" s="13"/>
      <c r="E10982" s="14"/>
      <c r="F10982" s="18" t="str">
        <f t="shared" si="156"/>
        <v/>
      </c>
      <c r="G10982" s="19" t="str">
        <f t="shared" si="157"/>
        <v/>
      </c>
      <c r="H10982" s="14"/>
      <c r="I10982" s="14" t="str">
        <f t="shared" si="158"/>
        <v/>
      </c>
      <c r="K10982" t="str">
        <f t="shared" si="159"/>
        <v/>
      </c>
    </row>
    <row r="10983">
      <c r="A10983" s="18"/>
      <c r="D10983" s="13"/>
      <c r="E10983" s="14"/>
      <c r="F10983" s="18" t="str">
        <f t="shared" si="156"/>
        <v/>
      </c>
      <c r="G10983" s="19" t="str">
        <f t="shared" si="157"/>
        <v/>
      </c>
      <c r="H10983" s="14"/>
      <c r="I10983" s="14" t="str">
        <f t="shared" si="158"/>
        <v/>
      </c>
      <c r="K10983" t="str">
        <f t="shared" si="159"/>
        <v/>
      </c>
    </row>
    <row r="10984">
      <c r="A10984" s="18"/>
      <c r="D10984" s="13"/>
      <c r="E10984" s="14"/>
      <c r="F10984" s="18" t="str">
        <f t="shared" si="156"/>
        <v/>
      </c>
      <c r="G10984" s="19" t="str">
        <f t="shared" si="157"/>
        <v/>
      </c>
      <c r="H10984" s="14"/>
      <c r="I10984" s="14" t="str">
        <f t="shared" si="158"/>
        <v/>
      </c>
      <c r="K10984" t="str">
        <f t="shared" si="159"/>
        <v/>
      </c>
    </row>
    <row r="10985">
      <c r="A10985" s="18"/>
      <c r="D10985" s="13"/>
      <c r="E10985" s="14"/>
      <c r="F10985" s="18" t="str">
        <f t="shared" si="156"/>
        <v/>
      </c>
      <c r="G10985" s="19" t="str">
        <f t="shared" si="157"/>
        <v/>
      </c>
      <c r="H10985" s="14"/>
      <c r="I10985" s="14" t="str">
        <f t="shared" si="158"/>
        <v/>
      </c>
      <c r="K10985" t="str">
        <f t="shared" si="159"/>
        <v/>
      </c>
    </row>
    <row r="10986">
      <c r="A10986" s="18"/>
      <c r="D10986" s="13"/>
      <c r="E10986" s="14"/>
      <c r="F10986" s="18" t="str">
        <f t="shared" si="156"/>
        <v/>
      </c>
      <c r="G10986" s="19" t="str">
        <f t="shared" si="157"/>
        <v/>
      </c>
      <c r="H10986" s="14"/>
      <c r="I10986" s="14" t="str">
        <f t="shared" si="158"/>
        <v/>
      </c>
      <c r="K10986" t="str">
        <f t="shared" si="159"/>
        <v/>
      </c>
    </row>
    <row r="10987">
      <c r="A10987" s="18"/>
      <c r="D10987" s="13"/>
      <c r="E10987" s="14"/>
      <c r="F10987" s="18" t="str">
        <f t="shared" si="156"/>
        <v/>
      </c>
      <c r="G10987" s="19" t="str">
        <f t="shared" si="157"/>
        <v/>
      </c>
      <c r="H10987" s="14"/>
      <c r="I10987" s="14" t="str">
        <f t="shared" si="158"/>
        <v/>
      </c>
      <c r="K10987" t="str">
        <f t="shared" si="159"/>
        <v/>
      </c>
    </row>
    <row r="10988">
      <c r="A10988" s="18"/>
      <c r="D10988" s="13"/>
      <c r="E10988" s="14"/>
      <c r="F10988" s="18" t="str">
        <f t="shared" si="156"/>
        <v/>
      </c>
      <c r="G10988" s="19" t="str">
        <f t="shared" si="157"/>
        <v/>
      </c>
      <c r="H10988" s="14"/>
      <c r="I10988" s="14" t="str">
        <f t="shared" si="158"/>
        <v/>
      </c>
      <c r="K10988" t="str">
        <f t="shared" si="159"/>
        <v/>
      </c>
    </row>
    <row r="10989">
      <c r="A10989" s="18"/>
      <c r="D10989" s="13"/>
      <c r="E10989" s="14"/>
      <c r="F10989" s="18" t="str">
        <f t="shared" si="156"/>
        <v/>
      </c>
      <c r="G10989" s="19" t="str">
        <f t="shared" si="157"/>
        <v/>
      </c>
      <c r="H10989" s="14"/>
      <c r="I10989" s="14" t="str">
        <f t="shared" si="158"/>
        <v/>
      </c>
      <c r="K10989" t="str">
        <f t="shared" si="159"/>
        <v/>
      </c>
    </row>
    <row r="10990">
      <c r="A10990" s="18"/>
      <c r="D10990" s="13"/>
      <c r="E10990" s="14"/>
      <c r="F10990" s="18" t="str">
        <f t="shared" si="156"/>
        <v/>
      </c>
      <c r="G10990" s="19" t="str">
        <f t="shared" si="157"/>
        <v/>
      </c>
      <c r="H10990" s="14"/>
      <c r="I10990" s="14" t="str">
        <f t="shared" si="158"/>
        <v/>
      </c>
      <c r="K10990" t="str">
        <f t="shared" si="159"/>
        <v/>
      </c>
    </row>
    <row r="10991">
      <c r="A10991" s="18"/>
      <c r="D10991" s="13"/>
      <c r="E10991" s="14"/>
      <c r="F10991" s="18" t="str">
        <f t="shared" si="156"/>
        <v/>
      </c>
      <c r="G10991" s="19" t="str">
        <f t="shared" si="157"/>
        <v/>
      </c>
      <c r="H10991" s="14"/>
      <c r="I10991" s="14" t="str">
        <f t="shared" si="158"/>
        <v/>
      </c>
      <c r="K10991" t="str">
        <f t="shared" si="159"/>
        <v/>
      </c>
    </row>
    <row r="10992">
      <c r="A10992" s="18"/>
      <c r="D10992" s="13"/>
      <c r="E10992" s="14"/>
      <c r="F10992" s="18" t="str">
        <f t="shared" si="156"/>
        <v/>
      </c>
      <c r="G10992" s="19" t="str">
        <f t="shared" si="157"/>
        <v/>
      </c>
      <c r="H10992" s="14"/>
      <c r="I10992" s="14" t="str">
        <f t="shared" si="158"/>
        <v/>
      </c>
      <c r="K10992" t="str">
        <f t="shared" si="159"/>
        <v/>
      </c>
    </row>
    <row r="10993">
      <c r="A10993" s="18"/>
      <c r="D10993" s="13"/>
      <c r="E10993" s="14"/>
      <c r="F10993" s="18" t="str">
        <f t="shared" si="156"/>
        <v/>
      </c>
      <c r="G10993" s="19" t="str">
        <f t="shared" si="157"/>
        <v/>
      </c>
      <c r="H10993" s="14"/>
      <c r="I10993" s="14" t="str">
        <f t="shared" si="158"/>
        <v/>
      </c>
      <c r="K10993" t="str">
        <f t="shared" si="159"/>
        <v/>
      </c>
    </row>
    <row r="10994">
      <c r="A10994" s="18"/>
      <c r="D10994" s="13"/>
      <c r="E10994" s="14"/>
      <c r="F10994" s="18" t="str">
        <f t="shared" si="156"/>
        <v/>
      </c>
      <c r="G10994" s="19" t="str">
        <f t="shared" si="157"/>
        <v/>
      </c>
      <c r="H10994" s="14"/>
      <c r="I10994" s="14" t="str">
        <f t="shared" si="158"/>
        <v/>
      </c>
      <c r="K10994" t="str">
        <f t="shared" si="159"/>
        <v/>
      </c>
    </row>
    <row r="10995">
      <c r="A10995" s="18"/>
      <c r="D10995" s="13"/>
      <c r="E10995" s="14"/>
      <c r="F10995" s="18" t="str">
        <f t="shared" si="156"/>
        <v/>
      </c>
      <c r="G10995" s="19" t="str">
        <f t="shared" si="157"/>
        <v/>
      </c>
      <c r="H10995" s="14"/>
      <c r="I10995" s="14" t="str">
        <f t="shared" si="158"/>
        <v/>
      </c>
      <c r="K10995" t="str">
        <f t="shared" si="159"/>
        <v/>
      </c>
    </row>
    <row r="10996">
      <c r="A10996" s="18"/>
      <c r="D10996" s="13"/>
      <c r="E10996" s="14"/>
      <c r="F10996" s="18" t="str">
        <f t="shared" si="156"/>
        <v/>
      </c>
      <c r="G10996" s="19" t="str">
        <f t="shared" si="157"/>
        <v/>
      </c>
      <c r="H10996" s="14"/>
      <c r="I10996" s="14" t="str">
        <f t="shared" si="158"/>
        <v/>
      </c>
      <c r="K10996" t="str">
        <f t="shared" si="159"/>
        <v/>
      </c>
    </row>
    <row r="10997">
      <c r="A10997" s="18"/>
      <c r="D10997" s="13"/>
      <c r="E10997" s="14"/>
      <c r="F10997" s="18" t="str">
        <f t="shared" si="156"/>
        <v/>
      </c>
      <c r="G10997" s="19" t="str">
        <f t="shared" si="157"/>
        <v/>
      </c>
      <c r="H10997" s="14"/>
      <c r="I10997" s="14" t="str">
        <f t="shared" si="158"/>
        <v/>
      </c>
      <c r="K10997" t="str">
        <f t="shared" si="159"/>
        <v/>
      </c>
    </row>
    <row r="10998">
      <c r="A10998" s="18"/>
      <c r="D10998" s="13"/>
      <c r="E10998" s="14"/>
      <c r="F10998" s="18" t="str">
        <f t="shared" si="156"/>
        <v/>
      </c>
      <c r="G10998" s="19" t="str">
        <f t="shared" si="157"/>
        <v/>
      </c>
      <c r="H10998" s="14"/>
      <c r="I10998" s="14" t="str">
        <f t="shared" si="158"/>
        <v/>
      </c>
      <c r="K10998" t="str">
        <f t="shared" si="159"/>
        <v/>
      </c>
    </row>
    <row r="10999">
      <c r="A10999" s="18"/>
      <c r="D10999" s="13"/>
      <c r="E10999" s="14"/>
      <c r="F10999" s="18" t="str">
        <f t="shared" si="156"/>
        <v/>
      </c>
      <c r="G10999" s="19" t="str">
        <f t="shared" si="157"/>
        <v/>
      </c>
      <c r="H10999" s="14"/>
      <c r="I10999" s="14" t="str">
        <f t="shared" si="158"/>
        <v/>
      </c>
      <c r="K10999" t="str">
        <f t="shared" si="159"/>
        <v/>
      </c>
    </row>
    <row r="11000">
      <c r="A11000" s="18"/>
      <c r="D11000" s="13"/>
      <c r="E11000" s="14"/>
      <c r="F11000" s="18" t="str">
        <f t="shared" si="156"/>
        <v/>
      </c>
      <c r="G11000" s="19" t="str">
        <f t="shared" si="157"/>
        <v/>
      </c>
      <c r="H11000" s="14"/>
      <c r="I11000" s="14" t="str">
        <f t="shared" si="158"/>
        <v/>
      </c>
      <c r="K11000" t="str">
        <f t="shared" si="159"/>
        <v/>
      </c>
    </row>
    <row r="11001">
      <c r="A11001" s="18"/>
      <c r="D11001" s="13"/>
      <c r="E11001" s="14"/>
      <c r="F11001" s="18" t="str">
        <f t="shared" si="156"/>
        <v/>
      </c>
      <c r="G11001" s="19" t="str">
        <f t="shared" si="157"/>
        <v/>
      </c>
      <c r="H11001" s="14"/>
      <c r="I11001" s="14" t="str">
        <f t="shared" si="158"/>
        <v/>
      </c>
      <c r="K11001" t="str">
        <f t="shared" si="159"/>
        <v/>
      </c>
    </row>
    <row r="11002">
      <c r="A11002" s="18"/>
      <c r="D11002" s="13"/>
      <c r="E11002" s="14"/>
      <c r="F11002" s="18" t="str">
        <f t="shared" si="156"/>
        <v/>
      </c>
      <c r="G11002" s="19" t="str">
        <f t="shared" si="157"/>
        <v/>
      </c>
      <c r="H11002" s="14"/>
      <c r="I11002" s="14" t="str">
        <f t="shared" si="158"/>
        <v/>
      </c>
      <c r="K11002" t="str">
        <f t="shared" si="159"/>
        <v/>
      </c>
    </row>
    <row r="11003">
      <c r="A11003" s="18"/>
      <c r="D11003" s="13"/>
      <c r="E11003" s="14"/>
      <c r="F11003" s="18" t="str">
        <f t="shared" si="156"/>
        <v/>
      </c>
      <c r="G11003" s="19" t="str">
        <f t="shared" si="157"/>
        <v/>
      </c>
      <c r="H11003" s="14"/>
      <c r="I11003" s="14" t="str">
        <f t="shared" si="158"/>
        <v/>
      </c>
      <c r="K11003" t="str">
        <f t="shared" si="159"/>
        <v/>
      </c>
    </row>
    <row r="11004">
      <c r="A11004" s="18"/>
      <c r="D11004" s="13"/>
      <c r="E11004" s="14"/>
      <c r="F11004" s="18" t="str">
        <f t="shared" si="156"/>
        <v/>
      </c>
      <c r="G11004" s="19" t="str">
        <f t="shared" si="157"/>
        <v/>
      </c>
      <c r="H11004" s="14"/>
      <c r="I11004" s="14" t="str">
        <f t="shared" si="158"/>
        <v/>
      </c>
      <c r="K11004" t="str">
        <f t="shared" si="159"/>
        <v/>
      </c>
    </row>
    <row r="11005">
      <c r="A11005" s="18"/>
      <c r="D11005" s="13"/>
      <c r="E11005" s="14"/>
      <c r="F11005" s="18" t="str">
        <f t="shared" si="156"/>
        <v/>
      </c>
      <c r="G11005" s="19" t="str">
        <f t="shared" si="157"/>
        <v/>
      </c>
      <c r="H11005" s="14"/>
      <c r="I11005" s="14" t="str">
        <f t="shared" si="158"/>
        <v/>
      </c>
      <c r="K11005" t="str">
        <f t="shared" si="159"/>
        <v/>
      </c>
    </row>
    <row r="11006">
      <c r="A11006" s="18"/>
      <c r="D11006" s="13"/>
      <c r="E11006" s="14"/>
      <c r="F11006" s="18" t="str">
        <f t="shared" si="156"/>
        <v/>
      </c>
      <c r="G11006" s="19" t="str">
        <f t="shared" si="157"/>
        <v/>
      </c>
      <c r="H11006" s="14"/>
      <c r="I11006" s="14" t="str">
        <f t="shared" si="158"/>
        <v/>
      </c>
      <c r="K11006" t="str">
        <f t="shared" si="159"/>
        <v/>
      </c>
    </row>
    <row r="11007">
      <c r="A11007" s="18"/>
      <c r="D11007" s="13"/>
      <c r="E11007" s="14"/>
      <c r="F11007" s="18" t="str">
        <f t="shared" si="156"/>
        <v/>
      </c>
      <c r="G11007" s="19" t="str">
        <f t="shared" si="157"/>
        <v/>
      </c>
      <c r="H11007" s="14"/>
      <c r="I11007" s="14" t="str">
        <f t="shared" si="158"/>
        <v/>
      </c>
      <c r="K11007" t="str">
        <f t="shared" si="159"/>
        <v/>
      </c>
    </row>
    <row r="11008">
      <c r="A11008" s="18"/>
      <c r="D11008" s="13"/>
      <c r="E11008" s="14"/>
      <c r="F11008" s="18" t="str">
        <f t="shared" si="156"/>
        <v/>
      </c>
      <c r="G11008" s="19" t="str">
        <f t="shared" si="157"/>
        <v/>
      </c>
      <c r="H11008" s="14"/>
      <c r="I11008" s="14" t="str">
        <f t="shared" si="158"/>
        <v/>
      </c>
      <c r="K11008" t="str">
        <f t="shared" si="159"/>
        <v/>
      </c>
    </row>
    <row r="11009">
      <c r="A11009" s="18"/>
      <c r="D11009" s="13"/>
      <c r="E11009" s="14"/>
      <c r="F11009" s="18" t="str">
        <f t="shared" si="156"/>
        <v/>
      </c>
      <c r="G11009" s="19" t="str">
        <f t="shared" si="157"/>
        <v/>
      </c>
      <c r="H11009" s="14"/>
      <c r="I11009" s="14" t="str">
        <f t="shared" si="158"/>
        <v/>
      </c>
      <c r="K11009" t="str">
        <f t="shared" si="159"/>
        <v/>
      </c>
    </row>
    <row r="11010">
      <c r="A11010" s="18"/>
      <c r="D11010" s="13"/>
      <c r="E11010" s="14"/>
      <c r="F11010" s="18" t="str">
        <f t="shared" si="156"/>
        <v/>
      </c>
      <c r="G11010" s="19" t="str">
        <f t="shared" si="157"/>
        <v/>
      </c>
      <c r="H11010" s="14"/>
      <c r="I11010" s="14" t="str">
        <f t="shared" si="158"/>
        <v/>
      </c>
      <c r="K11010" t="str">
        <f t="shared" si="159"/>
        <v/>
      </c>
    </row>
    <row r="11011">
      <c r="A11011" s="18"/>
      <c r="D11011" s="13"/>
      <c r="E11011" s="14"/>
      <c r="F11011" s="18" t="str">
        <f t="shared" si="156"/>
        <v/>
      </c>
      <c r="G11011" s="19" t="str">
        <f t="shared" si="157"/>
        <v/>
      </c>
      <c r="H11011" s="14"/>
      <c r="I11011" s="14" t="str">
        <f t="shared" si="158"/>
        <v/>
      </c>
      <c r="K11011" t="str">
        <f t="shared" si="159"/>
        <v/>
      </c>
    </row>
    <row r="11012">
      <c r="A11012" s="18"/>
      <c r="D11012" s="13"/>
      <c r="E11012" s="14"/>
      <c r="F11012" s="18" t="str">
        <f t="shared" si="156"/>
        <v/>
      </c>
      <c r="G11012" s="19" t="str">
        <f t="shared" si="157"/>
        <v/>
      </c>
      <c r="H11012" s="14"/>
      <c r="I11012" s="14" t="str">
        <f t="shared" si="158"/>
        <v/>
      </c>
      <c r="K11012" t="str">
        <f t="shared" si="159"/>
        <v/>
      </c>
    </row>
    <row r="11013">
      <c r="A11013" s="18"/>
      <c r="D11013" s="13"/>
      <c r="E11013" s="14"/>
      <c r="F11013" s="18" t="str">
        <f t="shared" si="156"/>
        <v/>
      </c>
      <c r="G11013" s="19" t="str">
        <f t="shared" si="157"/>
        <v/>
      </c>
      <c r="H11013" s="14"/>
      <c r="I11013" s="14" t="str">
        <f t="shared" si="158"/>
        <v/>
      </c>
      <c r="K11013" t="str">
        <f t="shared" si="159"/>
        <v/>
      </c>
    </row>
    <row r="11014">
      <c r="A11014" s="18"/>
      <c r="D11014" s="13"/>
      <c r="E11014" s="14"/>
      <c r="F11014" s="18" t="str">
        <f t="shared" si="156"/>
        <v/>
      </c>
      <c r="G11014" s="19" t="str">
        <f t="shared" si="157"/>
        <v/>
      </c>
      <c r="H11014" s="14"/>
      <c r="I11014" s="14" t="str">
        <f t="shared" si="158"/>
        <v/>
      </c>
      <c r="K11014" t="str">
        <f t="shared" si="159"/>
        <v/>
      </c>
    </row>
    <row r="11015">
      <c r="A11015" s="18"/>
      <c r="D11015" s="13"/>
      <c r="E11015" s="14"/>
      <c r="F11015" s="18" t="str">
        <f t="shared" si="156"/>
        <v/>
      </c>
      <c r="G11015" s="19" t="str">
        <f t="shared" si="157"/>
        <v/>
      </c>
      <c r="H11015" s="14"/>
      <c r="I11015" s="14" t="str">
        <f t="shared" si="158"/>
        <v/>
      </c>
      <c r="K11015" t="str">
        <f t="shared" si="159"/>
        <v/>
      </c>
    </row>
    <row r="11016">
      <c r="A11016" s="18"/>
      <c r="D11016" s="13"/>
      <c r="E11016" s="14"/>
      <c r="F11016" s="18" t="str">
        <f t="shared" si="156"/>
        <v/>
      </c>
      <c r="G11016" s="19" t="str">
        <f t="shared" si="157"/>
        <v/>
      </c>
      <c r="H11016" s="14"/>
      <c r="I11016" s="14" t="str">
        <f t="shared" si="158"/>
        <v/>
      </c>
      <c r="K11016" t="str">
        <f t="shared" si="159"/>
        <v/>
      </c>
    </row>
    <row r="11017">
      <c r="A11017" s="18"/>
      <c r="D11017" s="13"/>
      <c r="E11017" s="14"/>
      <c r="F11017" s="18" t="str">
        <f t="shared" si="156"/>
        <v/>
      </c>
      <c r="G11017" s="19" t="str">
        <f t="shared" si="157"/>
        <v/>
      </c>
      <c r="H11017" s="14"/>
      <c r="I11017" s="14" t="str">
        <f t="shared" si="158"/>
        <v/>
      </c>
      <c r="K11017" t="str">
        <f t="shared" si="159"/>
        <v/>
      </c>
    </row>
    <row r="11018">
      <c r="A11018" s="18"/>
      <c r="D11018" s="13"/>
      <c r="E11018" s="14"/>
      <c r="F11018" s="18" t="str">
        <f t="shared" si="156"/>
        <v/>
      </c>
      <c r="G11018" s="19" t="str">
        <f t="shared" si="157"/>
        <v/>
      </c>
      <c r="H11018" s="14"/>
      <c r="I11018" s="14" t="str">
        <f t="shared" si="158"/>
        <v/>
      </c>
      <c r="K11018" t="str">
        <f t="shared" si="159"/>
        <v/>
      </c>
    </row>
    <row r="11019">
      <c r="A11019" s="18"/>
      <c r="D11019" s="13"/>
      <c r="E11019" s="14"/>
      <c r="F11019" s="18" t="str">
        <f t="shared" si="156"/>
        <v/>
      </c>
      <c r="G11019" s="19" t="str">
        <f t="shared" si="157"/>
        <v/>
      </c>
      <c r="H11019" s="14"/>
      <c r="I11019" s="14" t="str">
        <f t="shared" si="158"/>
        <v/>
      </c>
      <c r="K11019" t="str">
        <f t="shared" si="159"/>
        <v/>
      </c>
    </row>
    <row r="11020">
      <c r="A11020" s="18"/>
      <c r="D11020" s="13"/>
      <c r="E11020" s="14"/>
      <c r="F11020" s="18" t="str">
        <f t="shared" si="156"/>
        <v/>
      </c>
      <c r="G11020" s="19" t="str">
        <f t="shared" si="157"/>
        <v/>
      </c>
      <c r="H11020" s="14"/>
      <c r="I11020" s="14" t="str">
        <f t="shared" si="158"/>
        <v/>
      </c>
      <c r="K11020" t="str">
        <f t="shared" si="159"/>
        <v/>
      </c>
    </row>
    <row r="11021">
      <c r="A11021" s="18"/>
      <c r="D11021" s="13"/>
      <c r="E11021" s="14"/>
      <c r="F11021" s="18" t="str">
        <f t="shared" si="156"/>
        <v/>
      </c>
      <c r="G11021" s="19" t="str">
        <f t="shared" si="157"/>
        <v/>
      </c>
      <c r="H11021" s="14"/>
      <c r="I11021" s="14" t="str">
        <f t="shared" si="158"/>
        <v/>
      </c>
      <c r="K11021" t="str">
        <f t="shared" si="159"/>
        <v/>
      </c>
    </row>
    <row r="11022">
      <c r="A11022" s="18"/>
      <c r="D11022" s="13"/>
      <c r="E11022" s="14"/>
      <c r="F11022" s="18" t="str">
        <f t="shared" si="156"/>
        <v/>
      </c>
      <c r="G11022" s="19" t="str">
        <f t="shared" si="157"/>
        <v/>
      </c>
      <c r="H11022" s="14"/>
      <c r="I11022" s="14" t="str">
        <f t="shared" si="158"/>
        <v/>
      </c>
      <c r="K11022" t="str">
        <f t="shared" si="159"/>
        <v/>
      </c>
    </row>
    <row r="11023">
      <c r="A11023" s="18"/>
      <c r="D11023" s="13"/>
      <c r="E11023" s="14"/>
      <c r="F11023" s="18" t="str">
        <f t="shared" si="156"/>
        <v/>
      </c>
      <c r="G11023" s="19" t="str">
        <f t="shared" si="157"/>
        <v/>
      </c>
      <c r="H11023" s="14"/>
      <c r="I11023" s="14" t="str">
        <f t="shared" si="158"/>
        <v/>
      </c>
      <c r="K11023" t="str">
        <f t="shared" si="159"/>
        <v/>
      </c>
    </row>
    <row r="11024">
      <c r="A11024" s="18"/>
      <c r="D11024" s="13"/>
      <c r="E11024" s="14"/>
      <c r="F11024" s="18" t="str">
        <f t="shared" si="156"/>
        <v/>
      </c>
      <c r="G11024" s="19" t="str">
        <f t="shared" si="157"/>
        <v/>
      </c>
      <c r="H11024" s="14"/>
      <c r="I11024" s="14" t="str">
        <f t="shared" si="158"/>
        <v/>
      </c>
      <c r="K11024" t="str">
        <f t="shared" si="159"/>
        <v/>
      </c>
    </row>
    <row r="11025">
      <c r="A11025" s="18"/>
      <c r="D11025" s="13"/>
      <c r="E11025" s="14"/>
      <c r="F11025" s="18" t="str">
        <f t="shared" si="156"/>
        <v/>
      </c>
      <c r="G11025" s="19" t="str">
        <f t="shared" si="157"/>
        <v/>
      </c>
      <c r="H11025" s="14"/>
      <c r="I11025" s="14" t="str">
        <f t="shared" si="158"/>
        <v/>
      </c>
      <c r="K11025" t="str">
        <f t="shared" si="159"/>
        <v/>
      </c>
    </row>
    <row r="11026">
      <c r="A11026" s="18"/>
      <c r="D11026" s="13"/>
      <c r="E11026" s="14"/>
      <c r="F11026" s="18" t="str">
        <f t="shared" si="156"/>
        <v/>
      </c>
      <c r="G11026" s="19" t="str">
        <f t="shared" si="157"/>
        <v/>
      </c>
      <c r="H11026" s="14"/>
      <c r="I11026" s="14" t="str">
        <f t="shared" si="158"/>
        <v/>
      </c>
      <c r="K11026" t="str">
        <f t="shared" si="159"/>
        <v/>
      </c>
    </row>
    <row r="11027">
      <c r="A11027" s="18"/>
      <c r="D11027" s="13"/>
      <c r="E11027" s="14"/>
      <c r="F11027" s="18" t="str">
        <f t="shared" si="156"/>
        <v/>
      </c>
      <c r="G11027" s="19" t="str">
        <f t="shared" si="157"/>
        <v/>
      </c>
      <c r="H11027" s="14"/>
      <c r="I11027" s="14" t="str">
        <f t="shared" si="158"/>
        <v/>
      </c>
      <c r="K11027" t="str">
        <f t="shared" si="159"/>
        <v/>
      </c>
    </row>
    <row r="11028">
      <c r="A11028" s="18"/>
      <c r="D11028" s="13"/>
      <c r="E11028" s="14"/>
      <c r="F11028" s="18" t="str">
        <f t="shared" si="156"/>
        <v/>
      </c>
      <c r="G11028" s="19" t="str">
        <f t="shared" si="157"/>
        <v/>
      </c>
      <c r="H11028" s="14"/>
      <c r="I11028" s="14" t="str">
        <f t="shared" si="158"/>
        <v/>
      </c>
      <c r="K11028" t="str">
        <f t="shared" si="159"/>
        <v/>
      </c>
    </row>
    <row r="11029">
      <c r="A11029" s="18"/>
      <c r="D11029" s="13"/>
      <c r="E11029" s="14"/>
      <c r="F11029" s="18" t="str">
        <f t="shared" si="156"/>
        <v/>
      </c>
      <c r="G11029" s="19" t="str">
        <f t="shared" si="157"/>
        <v/>
      </c>
      <c r="H11029" s="14"/>
      <c r="I11029" s="14" t="str">
        <f t="shared" si="158"/>
        <v/>
      </c>
      <c r="K11029" t="str">
        <f t="shared" si="159"/>
        <v/>
      </c>
    </row>
    <row r="11030">
      <c r="A11030" s="18"/>
      <c r="D11030" s="13"/>
      <c r="E11030" s="14"/>
      <c r="F11030" s="18" t="str">
        <f t="shared" si="156"/>
        <v/>
      </c>
      <c r="G11030" s="19" t="str">
        <f t="shared" si="157"/>
        <v/>
      </c>
      <c r="H11030" s="14"/>
      <c r="I11030" s="14" t="str">
        <f t="shared" si="158"/>
        <v/>
      </c>
      <c r="K11030" t="str">
        <f t="shared" si="159"/>
        <v/>
      </c>
    </row>
    <row r="11031">
      <c r="A11031" s="18"/>
      <c r="D11031" s="13"/>
      <c r="E11031" s="14"/>
      <c r="F11031" s="18" t="str">
        <f t="shared" si="156"/>
        <v/>
      </c>
      <c r="G11031" s="19" t="str">
        <f t="shared" si="157"/>
        <v/>
      </c>
      <c r="H11031" s="14"/>
      <c r="I11031" s="14" t="str">
        <f t="shared" si="158"/>
        <v/>
      </c>
      <c r="K11031" t="str">
        <f t="shared" si="159"/>
        <v/>
      </c>
    </row>
    <row r="11032">
      <c r="A11032" s="18"/>
      <c r="D11032" s="13"/>
      <c r="E11032" s="14"/>
      <c r="F11032" s="18" t="str">
        <f t="shared" si="156"/>
        <v/>
      </c>
      <c r="G11032" s="19" t="str">
        <f t="shared" si="157"/>
        <v/>
      </c>
      <c r="H11032" s="14"/>
      <c r="I11032" s="14" t="str">
        <f t="shared" si="158"/>
        <v/>
      </c>
      <c r="K11032" t="str">
        <f t="shared" si="159"/>
        <v/>
      </c>
    </row>
    <row r="11033">
      <c r="A11033" s="18"/>
      <c r="D11033" s="13"/>
      <c r="E11033" s="14"/>
      <c r="F11033" s="18" t="str">
        <f t="shared" si="156"/>
        <v/>
      </c>
      <c r="G11033" s="19" t="str">
        <f t="shared" si="157"/>
        <v/>
      </c>
      <c r="H11033" s="14"/>
      <c r="I11033" s="14" t="str">
        <f t="shared" si="158"/>
        <v/>
      </c>
      <c r="K11033" t="str">
        <f t="shared" si="159"/>
        <v/>
      </c>
    </row>
    <row r="11034">
      <c r="A11034" s="18"/>
      <c r="D11034" s="13"/>
      <c r="E11034" s="14"/>
      <c r="F11034" s="18" t="str">
        <f t="shared" si="156"/>
        <v/>
      </c>
      <c r="G11034" s="19" t="str">
        <f t="shared" si="157"/>
        <v/>
      </c>
      <c r="H11034" s="14"/>
      <c r="I11034" s="14" t="str">
        <f t="shared" si="158"/>
        <v/>
      </c>
      <c r="K11034" t="str">
        <f t="shared" si="159"/>
        <v/>
      </c>
    </row>
    <row r="11035">
      <c r="A11035" s="18"/>
      <c r="D11035" s="13"/>
      <c r="E11035" s="14"/>
      <c r="F11035" s="18" t="str">
        <f t="shared" si="156"/>
        <v/>
      </c>
      <c r="G11035" s="19" t="str">
        <f t="shared" si="157"/>
        <v/>
      </c>
      <c r="H11035" s="14"/>
      <c r="I11035" s="14" t="str">
        <f t="shared" si="158"/>
        <v/>
      </c>
      <c r="K11035" t="str">
        <f t="shared" si="159"/>
        <v/>
      </c>
    </row>
    <row r="11036">
      <c r="A11036" s="18"/>
      <c r="D11036" s="13"/>
      <c r="E11036" s="14"/>
      <c r="F11036" s="18" t="str">
        <f t="shared" si="156"/>
        <v/>
      </c>
      <c r="G11036" s="19" t="str">
        <f t="shared" si="157"/>
        <v/>
      </c>
      <c r="H11036" s="14"/>
      <c r="I11036" s="14" t="str">
        <f t="shared" si="158"/>
        <v/>
      </c>
      <c r="K11036" t="str">
        <f t="shared" si="159"/>
        <v/>
      </c>
    </row>
    <row r="11037">
      <c r="A11037" s="18"/>
      <c r="D11037" s="13"/>
      <c r="E11037" s="14"/>
      <c r="F11037" s="18" t="str">
        <f t="shared" si="156"/>
        <v/>
      </c>
      <c r="G11037" s="19" t="str">
        <f t="shared" si="157"/>
        <v/>
      </c>
      <c r="H11037" s="14"/>
      <c r="I11037" s="14" t="str">
        <f t="shared" si="158"/>
        <v/>
      </c>
      <c r="K11037" t="str">
        <f t="shared" si="159"/>
        <v/>
      </c>
    </row>
    <row r="11038">
      <c r="A11038" s="18"/>
      <c r="D11038" s="13"/>
      <c r="E11038" s="14"/>
      <c r="F11038" s="18" t="str">
        <f t="shared" si="156"/>
        <v/>
      </c>
      <c r="G11038" s="19" t="str">
        <f t="shared" si="157"/>
        <v/>
      </c>
      <c r="H11038" s="14"/>
      <c r="I11038" s="14" t="str">
        <f t="shared" si="158"/>
        <v/>
      </c>
      <c r="K11038" t="str">
        <f t="shared" si="159"/>
        <v/>
      </c>
    </row>
  </sheetData>
  <customSheetViews>
    <customSheetView guid="{E566AFEE-3019-4BB8-8446-6F4F174291A9}" filter="1" showAutoFilter="1">
      <autoFilter ref="$A$1:$K$9983"/>
    </customSheetView>
    <customSheetView guid="{06AAE81E-D796-4C0F-8F43-6E697C31603F}" filter="1" showAutoFilter="1">
      <autoFilter ref="$A$1:$K$10773"/>
    </customSheetView>
    <customSheetView guid="{408C8065-23B4-4358-9E63-55C7702000A1}" filter="1" showAutoFilter="1">
      <autoFilter ref="$A$1:$K$9928"/>
    </customSheetView>
    <customSheetView guid="{6B00AC80-39EE-4936-997B-A75157DB58FC}" filter="1" showAutoFilter="1">
      <autoFilter ref="$A$1:$K$9928">
        <filterColumn colId="0">
          <filters/>
        </filterColumn>
      </autoFilter>
    </customSheetView>
    <customSheetView guid="{8A052225-F423-40CD-8594-866BE4A20644}" filter="1" showAutoFilter="1">
      <autoFilter ref="$C$1:$C$11038"/>
    </customSheetView>
    <customSheetView guid="{27981D10-4867-45D3-A924-E906CC1471B7}" filter="1" showAutoFilter="1">
      <autoFilter ref="$A$1:$K$5797">
        <filterColumn colId="1">
          <filters blank="1">
            <filter val="Krzysztof Hirsch"/>
            <filter val="Kępa Norbrert"/>
            <filter val="Sławomir Jesionowski"/>
            <filter val="Łukasz Deptuła"/>
            <filter val="s.pasko"/>
            <filter val="Czerwiec"/>
            <filter val="marek jasiński"/>
            <filter val="Tomasz tabaczuk"/>
            <filter val="Kolieanik vitalii"/>
            <filter val="Hołdys Jansz"/>
            <filter val="Taras Fiedorko"/>
            <filter val="Adam ziőłkowski"/>
            <filter val="Piotr Murjas"/>
            <filter val="walo jacek"/>
            <filter val="Tomasz Pietraszek"/>
            <filter val="Sebastian Wasilewski"/>
            <filter val="Marcin Molenda"/>
            <filter val="Nadpolskui"/>
            <filter val="Beata Bednarczuk"/>
            <filter val="Beata strzałka"/>
            <filter val="Marek olej ik"/>
            <filter val="Magda Kruszewska"/>
            <filter val="Krzysztof grądzki"/>
            <filter val="Jarek Jureńczyk"/>
            <filter val="Adam Ziółkowski"/>
            <filter val="Szczepan niewczas"/>
            <filter val="Roman Dekhtiaruk"/>
            <filter val="Sergej Pasko"/>
            <filter val="Maciej Żuk"/>
            <filter val="Andrzej Rezler"/>
            <filter val="Grzegorz Potyralski"/>
            <filter val="Filip Załęcki"/>
            <filter val="B"/>
            <filter val="Paweł Paprzycki"/>
            <filter val="marek  daszkiewicz"/>
            <filter val="Adam Okuń"/>
            <filter val="Adam Piotrowski"/>
            <filter val="Rafał gasiorowski"/>
            <filter val="Zygmunt  Żołek"/>
            <filter val="Paweł Czerwiński"/>
            <filter val="Bożek"/>
            <filter val="Ggadynska mazena"/>
            <filter val="Paweł Gil"/>
            <filter val="Andrzej. Siemiatkowski"/>
            <filter val="Lukasz Wijtczak"/>
            <filter val="Wiśniewski Michał"/>
            <filter val="Karol klopotowski"/>
            <filter val="Paweł Herbut"/>
            <filter val="Dominik lewiński"/>
            <filter val="Tomasz Gerlej"/>
            <filter val="Marcin walas"/>
            <filter val="Jakub Menin"/>
            <filter val="Maria woloszyn"/>
            <filter val="Paulina Horyna"/>
            <filter val="Rafał Kmiecinski"/>
            <filter val="Marek Nowicki"/>
            <filter val="Łukasz smółka"/>
            <filter val="Krzysztof Śmietanko"/>
            <filter val="Andrzej nowakowski"/>
            <filter val="widurski jarosław"/>
            <filter val="Marek Ćwikła"/>
            <filter val="Kosior"/>
            <filter val="Ewiak. Boguslaw"/>
            <filter val="Maciej Przytuła"/>
            <filter val="Bestydziński mirosław"/>
            <filter val="Marta Kozaczynska"/>
            <filter val="Mateusz Ciemniecki"/>
            <filter val="Taras Lehin"/>
            <filter val="joanna orzechowska"/>
            <filter val="Martin Wieder"/>
            <filter val="Vincent Boucher"/>
            <filter val="Marcin Gamus"/>
            <filter val="Filip herman"/>
            <filter val="Zbigniew Milkiewicz"/>
            <filter val="Piotr Strzelecki"/>
            <filter val="jaroslaw gaca"/>
            <filter val="Michał Martinek"/>
            <filter val="Rafal Cierpisz"/>
            <filter val="Jakub mirosz"/>
            <filter val="krzysztof winiarek"/>
            <filter val="Daniel Ruszczak"/>
            <filter val="Zenon kuspiel"/>
            <filter val="edward suchecki"/>
            <filter val="Kawula Marek"/>
            <filter val="Zenon kuśpiel"/>
            <filter val="Michal Zimny"/>
            <filter val="eryk Piotrowski"/>
            <filter val="Agnieszka Szurman"/>
            <filter val="Ömer Kayal"/>
            <filter val="Domanskizbigniew"/>
            <filter val="Dorota Zasko"/>
            <filter val="Justyna Kozlowska"/>
            <filter val="Piotr Czerwiński"/>
            <filter val="Agnieszka  niesluchoiwska-downing"/>
            <filter val="Krxysztor Gmiński"/>
            <filter val="Piotr Kut"/>
            <filter val="Grzegorz Połeć"/>
            <filter val="Dominik Pohl"/>
            <filter val="Piotr Kur"/>
            <filter val="Konrad gola"/>
            <filter val="Mariusz Sabała"/>
            <filter val="cezary dybich"/>
            <filter val="Dominik Budynek"/>
            <filter val="Marika osichna"/>
            <filter val="Szczepan Niewczas"/>
            <filter val="Elzbieta Krolikowska"/>
            <filter val="Monika Bojarska"/>
            <filter val="Adam Wojciechowski"/>
            <filter val="Adrian Strzelczyk"/>
            <filter val="Cezary kowalczyk"/>
            <filter val="wilde mariusz"/>
            <filter val="Łukasz stopa"/>
            <filter val="Łukasz slyz"/>
            <filter val="Tymoteusz stach"/>
            <filter val="Piotr Pastuszka"/>
            <filter val="Kulesza robert"/>
            <filter val="Marek Kokot"/>
            <filter val="Zdzisław Koziara"/>
            <filter val="Tomasz Pachol"/>
            <filter val="Paweł lacki"/>
            <filter val="wojciech kicek"/>
            <filter val="Tomasz Tabaczuk"/>
            <filter val="MacieJ Wasilewski"/>
            <filter val="Sławomir Garbaczuk"/>
            <filter val="Artur Hernik"/>
            <filter val="Monika Heichel"/>
            <filter val="Ernest schmidt"/>
            <filter val="Tomasz Rawecki"/>
            <filter val="Bogdan Bieda"/>
            <filter val="Andrzej Kostrzewa"/>
            <filter val="Mariusz Brodzik"/>
            <filter val="Agata Żak"/>
            <filter val="Wojciech Klimasara"/>
            <filter val="Edyta Pasternak"/>
            <filter val="Jakub Kościołek"/>
            <filter val="anna lczynska"/>
            <filter val="Grzegorz  Franczuk"/>
            <filter val="Johny"/>
            <filter val="Krzysztof Grudzień"/>
            <filter val="Przemysław Kukawski"/>
            <filter val="Sokolowski  Stanisław"/>
            <filter val="Lewiński Dominik"/>
            <filter val="Janusz Stencel"/>
            <filter val="Zalewsja Mariola"/>
            <filter val="Rafał Pasternak"/>
            <filter val="Marek konopka"/>
            <filter val="Rajmund Lauterbach"/>
            <filter val="Ewelina galas"/>
            <filter val="Rafal trzaska"/>
            <filter val="Michał Wilczak"/>
            <filter val="Janusz Maruszczak"/>
            <filter val="Anna Wisniewska"/>
            <filter val="Arkadiusz kuna"/>
            <filter val="krzysztof Gmnskii"/>
            <filter val="Noam Cojocaro"/>
            <filter val="Jacek Teodorczyk"/>
            <filter val="Grzegorz Majewski"/>
            <filter val="Zygmunt Krasinski"/>
            <filter val="rafal kieszkiewicz"/>
            <filter val="Renata Poreda"/>
            <filter val="Wojciech nowiński"/>
            <filter val="Aleksander raczynski"/>
            <filter val="Bartłomiej Slusarski"/>
            <filter val="Mariusz Walichnowski"/>
            <filter val="Darek zareba"/>
            <filter val="Dominik Szymański"/>
            <filter val="Marek Gos"/>
            <filter val="radzymiński"/>
            <filter val="Tomasz Otłowski"/>
            <filter val="Mariusz pawlowski"/>
            <filter val="Paweł Niewiadomski"/>
            <filter val="Krzysztof nowakowski"/>
            <filter val="Henninger"/>
            <filter val="Andrzej Ulanowski"/>
            <filter val="Arkadiusz Kmiecik"/>
            <filter val="Piotr Jeciak"/>
            <filter val="Agnieszka Oleskiewicz"/>
            <filter val="Marcin kania"/>
            <filter val="Kordian Lupski"/>
            <filter val="Tomasz leszczuk"/>
            <filter val="Tomasz Sierpiński"/>
            <filter val="Wojciech Staszyński"/>
            <filter val="Mateusz Trojanowski"/>
            <filter val="Damian śmigielski"/>
            <filter val="Andrzej Komerski"/>
            <filter val="Dariusz Zajkowski"/>
            <filter val="Łukasz Okulus"/>
            <filter val="Rafał Piechota"/>
            <filter val="Andzrzej Stachurski"/>
            <filter val="Piotr Karbownik"/>
            <filter val="Maciej Woźniczko"/>
            <filter val="Tomasz tarczyński"/>
            <filter val="maciej fimiarz"/>
            <filter val="Małgorzata Nyga"/>
            <filter val="Michaił Polkowski"/>
            <filter val="Zbigniew  Dąbrówka"/>
            <filter val="Rafał Stojek"/>
            <filter val="Dominika Gawron"/>
            <filter val="Zalewski przemyslaw"/>
            <filter val="Pawel Czerwiński"/>
            <filter val="Mateusz Miter"/>
            <filter val="Anna piwnicka"/>
            <filter val="Adam Grzegorzewski"/>
            <filter val="Ziółkowski Adam"/>
            <filter val="Mateusz Snoch"/>
            <filter val="Jarosław twarowski"/>
            <filter val="marcin gębski"/>
            <filter val="Marcin Woźniak"/>
            <filter val="Domański zbigniew"/>
            <filter val="Tomasz zarzycki"/>
            <filter val="Volker Jaeger"/>
            <filter val="Iwona Pomorska"/>
            <filter val="Moeczys.law Dembowski"/>
            <filter val="Piotr kalita"/>
            <filter val="Jarosław Kołodziejczyk"/>
            <filter val="Natkaniec grzegorz"/>
            <filter val="Zalewska  Mariola"/>
            <filter val="Sokołowsko Stanislaw"/>
            <filter val="Karolina Faryna"/>
            <filter val="Jakub Kozlowski"/>
            <filter val="Zdzisław  Choromanski"/>
            <filter val="Konrad Kowalczyk"/>
            <filter val="Anton Noska"/>
            <filter val="Dominik Lewiński"/>
            <filter val="Marcin Walas"/>
            <filter val="Paweł Łącki"/>
            <filter val="mmaciej radałowicz"/>
            <filter val="Tomasz Leszczuk"/>
            <filter val="Łukasz Kuźmiński"/>
            <filter val="Rafał piechota"/>
            <filter val="Wojciech gpdewski"/>
            <filter val="Lukasz sprycha"/>
            <filter val="Michał post"/>
            <filter val="Darek juraś"/>
            <filter val="marcin skarzynski"/>
            <filter val="Anna. Wisniewska"/>
            <filter val="Michal Nejbauer"/>
            <filter val="Nitzan shadmi"/>
            <filter val="Barszczewski Adam"/>
            <filter val="Beata Strzałka"/>
            <filter val="Rob"/>
            <filter val="Mara rembelski"/>
            <filter val="Waldemar kaluski"/>
            <filter val="Andrzej jAnczak"/>
            <filter val="Zalewska Marola"/>
            <filter val="Mirosław Jaskulski"/>
            <filter val="Jacek Łagowski"/>
            <filter val="Ryszard Piramidowixz"/>
            <filter val="Dariusz kurkowski"/>
            <filter val="Paweł Ambik"/>
            <filter val="Krzysztof Merzel"/>
            <filter val="Ewiak   Bogusław"/>
            <filter val="PawelLacki"/>
            <filter val="Daniel Pyra"/>
            <filter val="Justyna chrzanowska-gizynska"/>
            <filter val="dariusz wikrorowicz"/>
            <filter val="Konrad witek"/>
            <filter val="Jerzy Zurek"/>
            <filter val="Kamil Ledwójcik"/>
            <filter val="Patryk Grabusiński"/>
            <filter val="Grzegorz Fijałka"/>
            <filter val="Kacper Ambroziak"/>
            <filter val="Andrzej Siemiątkowki"/>
            <filter val="Karolina Matusiak"/>
            <filter val="piotr kur"/>
            <filter val="karol tarajkowski"/>
            <filter val="Łukasz Królewski"/>
            <filter val="Marco Schmiedeke"/>
            <filter val="Anna Selwakowska-Domańska"/>
            <filter val="Stanislaw Kieltyk"/>
            <filter val="Dominika Pasternak"/>
            <filter val="Paweł. Iwanicki"/>
            <filter val="Patola grzegorz"/>
            <filter val="sylwester komorek"/>
            <filter val="kacper Pabianek"/>
            <filter val="Piotr Łosiewicz"/>
            <filter val="Mateusz hamernik"/>
            <filter val="Jakub Dynowski"/>
            <filter val="Jerzy Kustra"/>
            <filter val="livar oleksii"/>
            <filter val="Adam Kapuscinski"/>
            <filter val="Mateusz Hamernik"/>
            <filter val="Aleksandra Krajewska"/>
            <filter val="pawel czerwinski"/>
            <filter val="Robert Wójcik"/>
            <filter val="Hakub dabtowzki"/>
            <filter val="Krzysztof prokop"/>
            <filter val="Sobczak andrzej"/>
            <filter val="Mariusz wladowski"/>
            <filter val="Zygmunt Żołek"/>
            <filter val="Piotr Tymowski"/>
            <filter val="Gerd junhmann"/>
            <filter val="dominika kret"/>
            <filter val="Maciej Karaś"/>
            <filter val="Robert Dominiak"/>
            <filter val="Kołodziejczyk jarosław"/>
            <filter val="Michał bukowicki"/>
            <filter val="Szymon Rudomina"/>
            <filter val="Goj adalbert"/>
            <filter val="Paweł Jawka"/>
            <filter val="Tomasz Langiewicz"/>
            <filter val="Stanislaw sokołowski"/>
            <filter val="Małgorzata Szotowska"/>
            <filter val="Sławomir Gawroński"/>
            <filter val="Fedorko Taras"/>
            <filter val="Zbigniew Pilat"/>
            <filter val="Klaudia Hackiewicz"/>
            <filter val="piotr czubak"/>
            <filter val="michal podgorski"/>
            <filter val="Paweł Kurzelewski"/>
            <filter val="Przemek danowski"/>
            <filter val="Grzegorz Pacia"/>
            <filter val="Kamil Golba"/>
            <filter val="Piotr Pasruszka"/>
            <filter val="Dominik sypnicki"/>
            <filter val="Rafał Kuśmierski"/>
            <filter val="Dariusz Demarczyk"/>
            <filter val="Robert Śnieżko"/>
            <filter val="Adrian czapnik"/>
            <filter val="Jola zakrzewska"/>
            <filter val="Oskar Stepien"/>
            <filter val="Arkadiusz  misztal"/>
            <filter val="Czapnik adrian"/>
            <filter val="Sebastian Świerczewski"/>
            <filter val="Dariusz Blazejowski"/>
            <filter val="Magdalena Pedzinska"/>
            <filter val="kamil ledwojcik"/>
            <filter val="Adan hassan"/>
            <filter val="Matylda Ptak"/>
            <filter val="Arkadiusz Wieczorek"/>
            <filter val="krzysztof kopczyński"/>
            <filter val="Łukasz Kurowski"/>
            <filter val="Rembiejewski ryszard"/>
            <filter val="Dawid Ruszkowski"/>
            <filter val="Wiśniewski"/>
            <filter val="Sokołowski Stanislaw"/>
            <filter val="Michał Szwagrzyk"/>
            <filter val="Mikołaj Markiewicz"/>
            <filter val="Lukasz Mierzejewski"/>
            <filter val="adam ostoja"/>
            <filter val="Michal Krawczyk"/>
            <filter val="Michał Kwestarz"/>
            <filter val="Paulina Ignaciuk"/>
            <filter val="Karola Zalewska"/>
            <filter val="Anna Kaźmierczak"/>
            <filter val="Natkaniec Grzegorz"/>
            <filter val="Lepczynska"/>
            <filter val="Rafał Borzym"/>
            <filter val="Joanna Orzechowska"/>
            <filter val="Ewa Jankiewicz"/>
            <filter val="PAWEŁ SUCHENEK"/>
            <filter val="andrzej nowakowski"/>
            <filter val="daniel wojnarski"/>
            <filter val="Lukasz stypulkowski"/>
            <filter val="Wojciech Murawski"/>
            <filter val="Adrian Gruszecki"/>
            <filter val="Andrzej  Pogorzelski"/>
            <filter val="Jacek wysocki"/>
            <filter val="rafal wakczak"/>
            <filter val="Robert jelen"/>
            <filter val="Kamil Banachowicz"/>
            <filter val="Marcin Przepióra"/>
            <filter val="Kosior Adam"/>
            <filter val="Dominiak Robert"/>
            <filter val="Jakub kosciolek"/>
            <filter val="Leszek Fziewisz"/>
            <filter val="Dariusz Bator"/>
            <filter val="Michał Abramowicz"/>
            <filter val="wojciech staszyński"/>
            <filter val="Maciej Jabłoński"/>
            <filter val="Janusz mikolajczyk"/>
            <filter val="Paweł Ponikowski"/>
            <filter val="Michał Jurek"/>
            <filter val="marcin Parysz"/>
            <filter val="Miroslaw kulesza"/>
            <filter val="Piotr Truhym"/>
            <filter val="Adrian sowa"/>
            <filter val="perkowski"/>
            <filter val="Paweł siwek"/>
            <filter val="Jakub koperwas"/>
            <filter val="Jakub Mirosz"/>
            <filter val="Paweł Sidor"/>
            <filter val="RajmundLauterbach"/>
            <filter val="Jacek grochowski"/>
            <filter val="Mateusz Ruszała"/>
            <filter val="Dębowski Mieczysław"/>
            <filter val="Patrycja Bałdyga"/>
            <filter val="Rafał Płatek"/>
            <filter val="Michał Bujarski"/>
            <filter val="Norbert Kępa"/>
            <filter val="Katarzymna kowalska"/>
            <filter val="Paulina Adamczyk-Kowalska"/>
            <filter val="Patryk Ostrowski"/>
            <filter val="Piotr Dumania"/>
            <filter val="Eryk karski"/>
            <filter val="Anna lepczynska"/>
            <filter val="anna.siomek"/>
            <filter val="Marek Zochowski"/>
            <filter val="Jaroslaw Rutkowski"/>
            <filter val="Albert Rokicki"/>
            <filter val="Steffen Grahl"/>
            <filter val="Krzysztof Adamiec"/>
            <filter val="Jerzy Naszewski"/>
            <filter val="Oleg Synypostil"/>
            <filter val="Grzegorz Franczuk"/>
            <filter val="Bartosz Piwnik"/>
            <filter val="Sławomir florkiewicz"/>
            <filter val="Mikołaj Hewa"/>
            <filter val="Kamil Urbańczyk"/>
            <filter val="Dariusz. Maj"/>
            <filter val="Anna  Wisniewska"/>
            <filter val="Kamila Leśniewska-Matys"/>
            <filter val="Marek Kotelnicki"/>
            <filter val="Regulski Jarosław"/>
            <filter val="Sebastian żuchowski"/>
            <filter val="Adrian Czapmik"/>
            <filter val="Łukasz Lachowski"/>
            <filter val="Bartosz Nagorski"/>
            <filter val="Artem zoltarov"/>
            <filter val="Krzysztof Winiarek"/>
            <filter val="Ryszard Piramidowicz"/>
            <filter val="Daniel Bondaryk"/>
            <filter val="Paweł Bialas"/>
            <filter val="Tomasz Nasiłowski"/>
            <filter val="Piotr Mrzyglod"/>
            <filter val="Mateusz Pasternak"/>
            <filter val="Frederico martins"/>
            <filter val="Anna wiśniewska"/>
            <filter val="Dariusz Król"/>
            <filter val="Piotr Boraczewski"/>
            <filter val="Waldemar kauski"/>
            <filter val="Janusz karwas"/>
            <filter val="Zalewaka Mariola"/>
            <filter val="Lukasz kita"/>
            <filter val="Andrzej Miazga"/>
            <filter val="Gonciarz"/>
            <filter val="Zygmunt Mikołajewski"/>
            <filter val="GrzegorzGjl"/>
            <filter val="Przemysław Prusinowski"/>
            <filter val="artur sedrowdki"/>
            <filter val="Kamil Szraga"/>
            <filter val="Dariusz Rutkowski"/>
            <filter val="Łukasz Lipski"/>
            <filter val="Almuneau Guilhem"/>
            <filter val="Krzysztof Prokop"/>
            <filter val="Mariusz Slubowski"/>
            <filter val="Przemysław Dębski"/>
            <filter val="Paweł  Węclewski"/>
            <filter val="Krzysztof Czyżak"/>
            <filter val="Michał Włodarczak"/>
            <filter val="Martin Gutu"/>
            <filter val="Grzegorz cichon"/>
            <filter val="Rafał Kochanek"/>
            <filter val="Włodzimierz Sierzputowski"/>
            <filter val="Wojciech Puzdrowski"/>
            <filter val="Iinna khudikowska"/>
            <filter val="Karaś piotr"/>
            <filter val="Paweł Kozłowski"/>
            <filter val="Lamare Bruno"/>
            <filter val="Petro trukhyn"/>
            <filter val="Michał wójcik"/>
            <filter val="Kazimierz Brudzinski"/>
            <filter val="Paulina ignaciuk"/>
            <filter val="Łukasz Remez"/>
            <filter val="Daniel Jryś"/>
            <filter val="Karol okoń"/>
            <filter val="Kamil Walerzak"/>
            <filter val="Michal Podgorski"/>
            <filter val="Leszek Klonowski"/>
            <filter val="Igor Nadovskyi"/>
            <filter val="Niedzielski Artur"/>
            <filter val="Paczkowski"/>
            <filter val="Wojciech Wiatr"/>
            <filter val="Nader Magdalena"/>
            <filter val="Krzysztof Gemeinert"/>
            <filter val="Maciej Cader"/>
            <filter val="Jarosław Kozikowski"/>
            <filter val="Janusz Goldys"/>
            <filter val="konrad lesko"/>
            <filter val="Remigiusz Omielańczyk"/>
            <filter val="Rafał czekalski"/>
            <filter val="Andrzej Jakubiec"/>
            <filter val="Michał Jajecznik"/>
            <filter val="Rafal Szrajner"/>
            <filter val="Pyra Daniel"/>
            <filter val="malgorzata kujawinska"/>
            <filter val="Ruszczak"/>
            <filter val="Andreas Stamm"/>
            <filter val="ö.kayal"/>
            <filter val="Katarzyna krysiak kołodzieiczyk"/>
            <filter val="Maciej Radaĺowicz"/>
            <filter val="Snorre buganski-olsen"/>
            <filter val="Mariusz Derezinski"/>
            <filter val="Rusłantyn Timczenko"/>
            <filter val="Łukasz Olszewski"/>
            <filter val="Adam Marciniak"/>
            <filter val="krzysztof różyc"/>
            <filter val="Bartosz Balcarek"/>
            <filter val="Tomasz Bram"/>
            <filter val="Marcin Gniado"/>
            <filter val="Mariusz Władowski"/>
            <filter val="Grzegorz Witkowski"/>
            <filter val="Marcin Nowacki"/>
            <filter val="Magdalena Nader"/>
            <filter val="Paweł Korszewski"/>
            <filter val="Tomasz Frontczak"/>
            <filter val="Anton Pijak"/>
            <filter val="RafałKochanek"/>
            <filter val="Karolina pawłowska"/>
            <filter val="Grzegorz Kosmalski"/>
            <filter val="Paweł Karolak"/>
            <filter val="Berezhniuk Volodymyr"/>
            <filter val="Anna Selwakowska -Domańska"/>
            <filter val="Grażyna Adamska"/>
            <filter val="Marcin Ptak"/>
            <filter val="Dominik Szydło"/>
            <filter val="karol wilk"/>
            <filter val="Piotr Matulinski"/>
            <filter val="Tomek Leszczynski"/>
            <filter val="marek wojciik"/>
            <filter val="Zbigniew Bielecki"/>
            <filter val="Kamil pierscinski"/>
            <filter val="Tomasz Szablewski"/>
            <filter val="Przemysław Kownacki"/>
            <filter val="karol koźlak"/>
            <filter val="Marcin słowikowski"/>
            <filter val="Sokolowski stanislaw"/>
            <filter val="Paweł Zawadzki"/>
            <filter val="daniel wronek"/>
            <filter val="Bartłomiej Latka"/>
            <filter val="S. Różycki"/>
            <filter val="Berlik Krzysztof"/>
            <filter val="Jerzy Zochowski"/>
            <filter val="Kryjer radoslaw"/>
            <filter val="Lukasz Bober"/>
            <filter val="Robert Szarras"/>
            <filter val="Grzegorz Paszkowski"/>
            <filter val="Rutkowski dariusz"/>
            <filter val="Piotr kuryło"/>
            <filter val="Artur Guzy"/>
            <filter val="ciej dmus ireneuszy czajkowski"/>
            <filter val="Katarzyna Lawniczuk"/>
            <filter val="Paweł skoczylas"/>
            <filter val="Radosław Skowron"/>
            <filter val="wojciech Staszyński"/>
            <filter val="Marcin Cyniak"/>
            <filter val="Piotr Nawrocki"/>
            <filter val="Pawel Pomagalski"/>
            <filter val="Daniel wojnarsli"/>
            <filter val="żuchowski"/>
            <filter val="Mirosław Majchrowicz"/>
            <filter val="Parysz Marcin"/>
            <filter val="G . Gul"/>
            <filter val="Dominika gawron"/>
            <filter val="Michał BURNO"/>
            <filter val="Arkadiusz kaflik"/>
            <filter val="Michał Kaflik"/>
            <filter val="Rafał Wiatrowicz"/>
            <filter val="Arkadiusz Swat"/>
            <filter val="Karina Wojciechowska"/>
            <filter val="Justyna Chrzanowska-Hiżyńska"/>
            <filter val="Tomasz Anuszkiewisz"/>
            <filter val="piotr rajewski"/>
            <filter val="marek glogowski"/>
            <filter val="Jerzy zochowski"/>
            <filter val="Ireneusz czapski"/>
            <filter val="Piotr jeciak"/>
            <filter val="Paweł Galant"/>
            <filter val="sergej pasko"/>
            <filter val="Kacper Makowski"/>
            <filter val="Suslenok oleksandr"/>
            <filter val="Tomasz Przepersku"/>
            <filter val="Łukasz Andrzejewski"/>
            <filter val="Korzeniowski Robert"/>
            <filter val="Wojciech Stachelek"/>
            <filter val="wojciech chojecki"/>
            <filter val="Micha Kozubal"/>
            <filter val="Jerzy Gałecka"/>
            <filter val="Jarosław"/>
            <filter val="Jarosław stefanski"/>
            <filter val="Rusłan Tymchenko"/>
            <filter val="sylwia kraczkowska"/>
            <filter val="thomas hignant"/>
            <filter val="Jan Śmiełowski"/>
            <filter val="maciej kaseja"/>
            <filter val="Paweł Pliszka"/>
            <filter val="Dawid Stępień"/>
            <filter val="Ewiak  boguslaw."/>
            <filter val="Sebastian siejko"/>
            <filter val="testowy kowalski"/>
            <filter val="Inna Khudikovska"/>
            <filter val="przybyla"/>
            <filter val="Krzysztof  Dziwkoń"/>
            <filter val="Hranovskiy Andriy"/>
            <filter val="piotr trukhym"/>
            <filter val="Nico Hinze"/>
            <filter val="Robert Rybacki"/>
            <filter val="Rafał Gierzek"/>
            <filter val="Wojciech jankowski"/>
            <filter val="ewelina osinska"/>
            <filter val="Krzysztof Orlowski"/>
            <filter val="Jadczak Piotr"/>
            <filter val="Bartłomiej poltorak"/>
            <filter val="Urszula Wojtaszko"/>
            <filter val="Renaud requena"/>
            <filter val="tomasz czyszanowski"/>
            <filter val="Michihiro komoto"/>
            <filter val="Zbigniew Dabrowka"/>
            <filter val="Grzegorz Mika"/>
            <filter val="Cezary Kobyłecki"/>
            <filter val="Paweł Bołtromiuk"/>
            <filter val="maciej  Radałowicz"/>
            <filter val="Kopacz Anna"/>
            <filter val="Mateusz Grabowski"/>
            <filter val="majchrzak"/>
            <filter val="Marzena Gadynska"/>
            <filter val="Robert Sarzała"/>
            <filter val="marcin kania"/>
            <filter val="Daniel Komorek"/>
            <filter val="Jerzy Wrobel"/>
            <filter val="Andrzej suchorzewski"/>
            <filter val="Robert Dwilinski"/>
            <filter val="Andrzej Wiśniewski"/>
            <filter val="Krzysztof Grądzki"/>
            <filter val="Sebastian Siemiński"/>
            <filter val="Ewelina Terech"/>
            <filter val="Błażej Dowgielski"/>
            <filter val="Konrad Ślusarczyk"/>
            <filter val="Krystian majchrzak"/>
            <filter val="Rafał Gogół"/>
            <filter val="Agata Duma"/>
            <filter val="Mariusz zdrojek"/>
            <filter val="Jarosław Orzechowski"/>
            <filter val="Krzysztof Rożek"/>
            <filter val="Damian Słobodziaan"/>
            <filter val="Michał Gawlica"/>
            <filter val="slawomir rajewski"/>
            <filter val="Paweł Siwek"/>
            <filter val="Jakub Kajurek"/>
            <filter val="Michał Sterna"/>
            <filter val="Jolanta zakrzewska"/>
            <filter val="Jacek Bujarski"/>
            <filter val="karol konopka"/>
            <filter val="Yevhenii Andriienko"/>
            <filter val="Danuta kowalczyk"/>
            <filter val="Artur Trajnerowicz"/>
            <filter val="Adam Barszczewski"/>
            <filter val="Majchrowicz mirosław"/>
            <filter val="sylwester karaś"/>
            <filter val="Michał Zawaierta"/>
            <filter val="Lisowski Paweł"/>
            <filter val="Pitr kurylo"/>
            <filter val="Zofia Nowak-Pawlińsla"/>
            <filter val="Carl Richardson"/>
            <filter val="Bogdan Dróżdż"/>
            <filter val="wlodzimierz Dybala"/>
            <filter val="Zbigniew pilat"/>
            <filter val="Petro truhym"/>
            <filter val="Anna Rudziak-Tałałaj"/>
            <filter val="oiotr seges"/>
            <filter val="grzegorz Przybysz"/>
            <filter val="Darek Mirosz"/>
            <filter val="Daniel Wronwk"/>
            <filter val="Marcin ziemiański"/>
            <filter val="Mariusz slubowski"/>
            <filter val="Patryk  Koźlicki"/>
            <filter val="Kujawinska Malgorzata"/>
            <filter val="Waldemar Kowalski"/>
            <filter val="Rafał Walczak"/>
            <filter val="Tomasz  Potyralski"/>
            <filter val="norbert kępa"/>
            <filter val="Wlodzimierz Sierzputowski"/>
            <filter val="Marcin Pałys"/>
            <filter val="Ryszard Błaszak"/>
            <filter val="Tomasz Lotz"/>
            <filter val="Adrian Kowollik"/>
            <filter val="Nowak dominik"/>
            <filter val="Potyralski tomasz"/>
            <filter val="Adam Drabinski"/>
            <filter val="Marta izydorzak"/>
            <filter val="Tomasz Krystek"/>
            <filter val="Weronika Głowadzka"/>
            <filter val="Konrad Koczyk"/>
            <filter val="Tomasz Czyszanowski"/>
            <filter val="Marek olejnik"/>
            <filter val="Paweł siemieńczuk"/>
            <filter val="Mariusz Ostrowski"/>
            <filter val="Joanna skiba-szymanska"/>
            <filter val="Zbigniew Wqojtanowicz"/>
            <filter val="Marek zochowski"/>
            <filter val="Monika Olszewska"/>
            <filter val="Kariogaz"/>
            <filter val="G.Gul"/>
            <filter val="Marek Ber"/>
            <filter val="Witold szpotański"/>
            <filter val="Edward Suchecki"/>
            <filter val="Dorota Blaszczyk"/>
            <filter val="Monika Aska"/>
            <filter val="Tomasz gerlej"/>
            <filter val="Kaźmierczak Krzysztof"/>
            <filter val="Mateusz. Antoszewski"/>
            <filter val="Arkadiusz Maj"/>
            <filter val="Monika Talalaj"/>
            <filter val="janusz buczak"/>
            <filter val="Marcin dziubinski"/>
            <filter val="Adam waleszczak"/>
            <filter val="Mariusz Dardziński"/>
            <filter val="Grzegorz derwojed"/>
            <filter val="Kulesza Miroslaw"/>
            <filter val="Postem Dariusz"/>
            <filter val="Irek cieslak"/>
            <filter val="Alexander Hoferichter"/>
            <filter val="Agnieszka Żurawicz"/>
            <filter val="jarek blaszczak"/>
            <filter val="Krzysztof Jaworski"/>
            <filter val="Agnieszka sodul"/>
            <filter val="Piotr Slowik"/>
            <filter val="Dawid Ferszterowski"/>
            <filter val="Richard Bardoux"/>
            <filter val="anna Kunbicka"/>
            <filter val="Marcin Parysz"/>
            <filter val="Jakub Demus"/>
            <filter val="krzysztof śmietanko"/>
            <filter val="oleg gorodetski"/>
            <filter val="Katarzyna krysiak kołodziejczkk"/>
            <filter val="Bartosz Szabłowski"/>
            <filter val="Kępa Norbert"/>
            <filter val="Jerzy Krężel"/>
            <filter val="Wojciech Januszewski"/>
            <filter val="Adam Dziadula"/>
            <filter val="Wladowski mariusz"/>
            <filter val="Patryk Błoński"/>
            <filter val="Katrzyna krysiak kołodziejczyk"/>
            <filter val="Marek pachuta"/>
            <filter val="Pawłowski Tomasz"/>
            <filter val="Rafael fredman"/>
            <filter val="Vitali"/>
            <filter val="Karaś Sylwester"/>
            <filter val="Arkadiusz Tomaszewski"/>
            <filter val="Konrad Slusarczyk"/>
            <filter val="ö. kayal"/>
            <filter val="Fujita Takafumi"/>
            <filter val="marek kawula"/>
            <filter val="Dariusz wojnowski"/>
            <filter val="Jacek Kułakowski"/>
            <filter val="Wlodzimierz sSierzputo wski"/>
            <filter val="Sebastian Kubicki"/>
            <filter val="emil Garibow"/>
            <filter val="Edward Szczesny"/>
            <filter val="Mateusz Sych"/>
            <filter val="Bartosz Mucha"/>
            <filter val="marek kawuls"/>
            <filter val="Jacek Sierenski"/>
            <filter val="Oleh synypostil"/>
            <filter val="Urszula skrodzka"/>
            <filter val="Kamil załęski"/>
            <filter val="Marcin janiszewski"/>
            <filter val="paweł klimkowski"/>
            <filter val="Grzegorz Fijalka"/>
            <filter val="Jakub Bojko"/>
            <filter val="Jakub Barciński"/>
            <filter val="Mykola Heva"/>
            <filter val="Sebastian Wojciechowski"/>
            <filter val="Ogonowski hubert"/>
            <filter val="Wisniewska anna"/>
            <filter val="Mariusz Sosna"/>
            <filter val="Karol Płocha"/>
            <filter val="Kobus Mateusz"/>
            <filter val="Ostrowski Patryk"/>
            <filter val="Mateusz Misiak"/>
            <filter val="Anna Chmurska"/>
            <filter val="Pero Truhym"/>
            <filter val="Kacper Matuszelanski"/>
            <filter val="Jose Pozo"/>
            <filter val="Janusz Karwas"/>
            <filter val="Tomasz Lis"/>
            <filter val="Tomek"/>
            <filter val="Mirosław  Majchrowicz"/>
            <filter val="Arkadiusz sadura"/>
            <filter val="Mariusz  slubowski"/>
            <filter val="Grzegorz Purzycki"/>
            <filter val="Waldemar Witek"/>
            <filter val="Kulesza Robert"/>
            <filter val="wioletta januszczyk"/>
            <filter val="Karolina Duszczyk"/>
            <filter val="Tomasz potyralski"/>
            <filter val="Marcin Wetman"/>
            <filter val="damian majorkowski"/>
            <filter val="Francesco ivaldi"/>
            <filter val="JANUSZ Kaniewski"/>
            <filter val="Przemek Danowski"/>
            <filter val="Michał Slawiński"/>
            <filter val="Pablo ukrainets"/>
            <filter val="Yves Lacroix"/>
            <filter val="Hyun Lee"/>
            <filter val="Jacek Deptuła"/>
            <filter val="Andrzej  Siemiątkowski"/>
            <filter val="Jarosław Pasternak"/>
            <filter val="Aleksandra Ziarek"/>
            <filter val="Cezary Dybich"/>
            <filter val="Tadeusz Wilk"/>
            <filter val="Kołodziejczyk Jarosław"/>
            <filter val="Tomasz szczerba"/>
            <filter val="Daniel pyra"/>
            <filter val="Adrian Jastrzebski"/>
            <filter val="Zygmunt Zołek"/>
            <filter val="Krzysztof Młynarczyk"/>
            <filter val="Michal Mariak"/>
            <filter val="Rafal Trzaska"/>
            <filter val="Paweł Węclewski"/>
            <filter val="konrad gola"/>
            <filter val="Ewa Bobko"/>
            <filter val="waldemar kałuski"/>
            <filter val="Anna wisniewska"/>
            <filter val="Tomasz Okuń"/>
            <filter val="Lisowski Pawel"/>
            <filter val="Grazyna adamska"/>
            <filter val="Krzysztof Krawczykowski"/>
            <filter val="Krzysztof Korzeń"/>
            <filter val="Piotr Pierzchała"/>
            <filter val="Grzegorz natkaniec"/>
            <filter val="Adam Lasota"/>
            <filter val="Rafal Stojek"/>
            <filter val="MW Instal"/>
            <filter val="Grzegorz Kowalski"/>
            <filter val="Maciej Wójtowicz"/>
            <filter val="Bolesław Kolosziejczyk"/>
            <filter val="Dawid Morawski"/>
            <filter val="Tomasz Musual"/>
            <filter val="pestka"/>
            <filter val="Krzysztof Gebarski"/>
            <filter val="Patryk Czerwonko"/>
            <filter val="Krzysztof Grabowski"/>
            <filter val="Michał Wilk"/>
            <filter val="Maciej Radalowic"/>
            <filter val="Tomasz Brzeszcz"/>
            <filter val="Marek Bałecki"/>
            <filter val="Krzysztof Marszalek"/>
            <filter val="Paweł wojtaszko"/>
            <filter val="Kamil Grabowski"/>
            <filter val="Norbert kępa"/>
            <filter val="Rafał stojek"/>
            <filter val="Yuri Berk"/>
            <filter val="Piotr Gad"/>
            <filter val="Katarzyna Krysiak Kołodziejczyk"/>
            <filter val="Piotr norek"/>
            <filter val="Daniel lorenz"/>
            <filter val="jan Wójcik"/>
            <filter val="Sasza Szulieszko"/>
            <filter val="Teodor Pasternak"/>
            <filter val="Marcin Bielicki"/>
            <filter val="Ira komar"/>
            <filter val="Tomasz pawlowski"/>
            <filter val="Maciej Otulak"/>
            <filter val="Michel Qilava"/>
            <filter val="karolina matusiak"/>
            <filter val="Agnieszka kuligowska"/>
            <filter val="Lukasz Wojtczak"/>
            <filter val="Grzegorz Felczak"/>
            <filter val="Maciej kowalczyk"/>
            <filter val="Maciek Radalowicz"/>
            <filter val="Marcin czerwiec"/>
            <filter val="Maciej rozyc"/>
            <filter val="Anna Lepczyńska"/>
            <filter val="Elzbieta krokikowska"/>
            <filter val="Jacek rogowski"/>
            <filter val="Marcin Szymaniwski"/>
            <filter val="Daniel czerwinski"/>
            <filter val="Michał Rogowski"/>
            <filter val="Konrad Szek"/>
            <filter val="Mykhailo Nanivskyi"/>
            <filter val="Dominik Pelka"/>
            <filter val="Robert Krzyżanowski"/>
            <filter val="Tomasz Anuszkiewicz"/>
            <filter val="Mirosłw Majchrowicz"/>
            <filter val="Paweł Potyralski"/>
            <filter val="Michal Wójcik"/>
            <filter val="Piotr Ostrowski"/>
            <filter val="Sebastian Złotnik"/>
            <filter val="Krzysztof Lipiec"/>
            <filter val="Michal zbiciak"/>
            <filter val="Maciej Przytula"/>
            <filter val="Paweł Ostrowski"/>
            <filter val="Piotr martyniuk"/>
            <filter val="Piotr Kuryło"/>
            <filter val="Marcin gebski"/>
            <filter val="Iakovlev VLADIMIR"/>
            <filter val="Jakub Miatkowski"/>
            <filter val="piotr karaś"/>
            <filter val="Malgprzat cyron"/>
            <filter val="Anna Wiśniewska"/>
            <filter val="Jarosław Strusinski"/>
            <filter val="Włodarczyk Damian"/>
            <filter val="Arkadiusaj Mej"/>
            <filter val="Krzysztof czyżak"/>
            <filter val="Stefan Kudla"/>
            <filter val="Gadhnska"/>
            <filter val="Kamil ledwojcik"/>
            <filter val="Dawid Snopczyński"/>
            <filter val="Wojciech smolinski"/>
            <filter val="grzegorz cichon"/>
            <filter val="Adam Makowski"/>
            <filter val="Artur sedrowski"/>
            <filter val="Kolasa szymon"/>
            <filter val="Michał Kafluk"/>
            <filter val="Piotr Warzybok"/>
            <filter val="Norbert Kepa"/>
            <filter val="Stefan Kudka"/>
            <filter val="Klaudia Tomaszewska"/>
            <filter val="Gadynska mazena"/>
            <filter val="Michał janiszewski"/>
            <filter val="Paweł Glica"/>
            <filter val="Tetiana Manyk"/>
            <filter val="Walas marcin"/>
            <filter val="Anna Kania-Szarek"/>
            <filter val="Tomasz Piesio"/>
            <filter val="Zbigniew Ligęza"/>
            <filter val="Aleksander Dobrzyński"/>
            <filter val="Roman zagrajek"/>
            <filter val="Michał Magnuszewski"/>
            <filter val="Jacek Daukszewicz"/>
            <filter val="Michal Wilk"/>
            <filter val="Richard Bielowicz"/>
            <filter val="Karwacki"/>
            <filter val="Pacia marek"/>
            <filter val="Błażej Stefański"/>
            <filter val="Jakub Koer"/>
            <filter val="Staszewski Daniel"/>
            <filter val="przemyslaw danowski"/>
            <filter val="Michał Wiśniewski"/>
            <filter val="Monika Górska"/>
            <filter val="Paweł Sadowski"/>
            <filter val="Marek Dobosz"/>
            <filter val="marcin olesinski"/>
            <filter val="Darek zaręba"/>
            <filter val="lesko"/>
            <filter val="Kalina Szymczyk"/>
            <filter val="Dorota pierscinska"/>
            <filter val="Stanislaw Kruszewski"/>
            <filter val="Jarek Jurenczyk"/>
            <filter val="Adam Zimny"/>
            <filter val="Gadynska Marzena"/>
            <filter val="Dominika Zegarowicz"/>
            <filter val="petro truhym"/>
            <filter val="Ewiak   boguslaw"/>
            <filter val="Marek jawula"/>
            <filter val="Katarzyna adamczyk"/>
            <filter val="Bartosz Nagórski"/>
            <filter val="Konrad Majchrzak"/>
            <filter val="Piotr"/>
            <filter val="Michał Matejczyk"/>
            <filter val="Bogusław Pindur"/>
            <filter val="Paweł Lacki"/>
            <filter val="artcomfort"/>
            <filter val="Daniel Wronek"/>
            <filter val="Krzysztof Gonciarz"/>
            <filter val="Kociszewski Jan"/>
            <filter val="Mirosław Michna"/>
            <filter val="Szymon Firlinger"/>
            <filter val="A.sedrowski"/>
            <filter val="Lukasz Kita"/>
            <filter val="Marcin sSobiegraj"/>
            <filter val="artur blawat"/>
            <filter val="Adrian Potek"/>
            <filter val="Sylwester karaś"/>
            <filter val="Rajmund lauterbach"/>
            <filter val="Krzysztof Chudek"/>
            <filter val="Maciej Grabowski"/>
            <filter val="Paweł pakulski"/>
            <filter val="Zygmunt Kamola"/>
            <filter val="Mateusz Kobus"/>
            <filter val="Marcin bontruk"/>
            <filter val="Andrzej Taube"/>
            <filter val="Włodzimierz Dybala"/>
            <filter val="Stepan Kudla"/>
            <filter val="lukasz borkowski"/>
            <filter val="jaroslaw jablonski"/>
            <filter val="Tomasz Kraska"/>
            <filter val="Dariusz Pietrusiński"/>
            <filter val="Mariia hryhorchuk"/>
            <filter val="Kacper Grodecki"/>
            <filter val="Grzegorz przybysz"/>
            <filter val="Sylwester Chojnowski"/>
            <filter val="Janusz Wójcik"/>
            <filter val="Mirosław pietrasik"/>
            <filter val="W.Strupinski"/>
            <filter val="Anna Rudziak"/>
            <filter val="s. pasko"/>
            <filter val="Karol zarzecki"/>
            <filter val="Rajmund zlaterbach"/>
            <filter val="Dariusz zaręba"/>
            <filter val="marcin bontruk"/>
            <filter val="Karol tarajkowski"/>
            <filter val="Agnieszka Jaworska"/>
            <filter val="Jan Napierała"/>
            <filter val="Marcin Czerniak"/>
            <filter val="Grzegoz witkowski"/>
            <filter val="jacek Stryjek"/>
            <filter val="Kacper uhruski"/>
            <filter val="Bogusław Kurgan"/>
            <filter val="Marcin Słowek"/>
            <filter val="Walery kolkowski"/>
            <filter val="Andrzej Janczak"/>
            <filter val="Adrian Czapnik"/>
            <filter val="Marek zura"/>
            <filter val="Andrzej wiśniewski"/>
            <filter val="Dariusz Kapela"/>
            <filter val="Diariusz Maj"/>
            <filter val="Lukasz Skibicki"/>
            <filter val="Nir Rubin Ben Haim"/>
            <filter val="Łukasz Piekarski"/>
            <filter val="Przemysław Kowalewski"/>
            <filter val="Jakub Kozłowski"/>
            <filter val="Karol Okoń"/>
            <filter val="Bożena Komerska"/>
            <filter val="Karol Gwadera"/>
            <filter val="Agnieszka Pogorzelska"/>
            <filter val="Hinze"/>
            <filter val="Oleh Synypostil"/>
            <filter val="Jacek Wiśniewski"/>
            <filter val="Erwin Maciak"/>
            <filter val="Łukasz Wojtczak"/>
            <filter val="Robert Głusiński"/>
            <filter val="Tomasz Jelinski"/>
            <filter val="Taras tomasz"/>
            <filter val="Grzegorz Gul"/>
            <filter val="piotr grabiec"/>
            <filter val="Justyna Kłosiewicz"/>
            <filter val="Sedan Kudla"/>
            <filter val="Karol Jurkowski"/>
            <filter val="Adam Rybak"/>
            <filter val="Dmytro Oliinyk"/>
            <filter val="Damian Slobodzian"/>
            <filter val="Dariusz Mirosz"/>
            <filter val="Marek Nazaruk"/>
            <filter val="Gonet"/>
            <filter val="Raisa Tomaszewska"/>
            <filter val="Łukasz Borkowski"/>
            <filter val="Tomasz kilian"/>
            <filter val="Koźlicki Patryk"/>
            <filter val="Tomasz Wolinski"/>
            <filter val="Konrad Wardecki"/>
            <filter val="Katarzyna krysiak kołodziejczy"/>
            <filter val="Damian Breda"/>
            <filter val="Emilia Gomółka"/>
            <filter val="Hubert Derus"/>
            <filter val="Dziewisz Leszek"/>
            <filter val="Konrad Lesko"/>
            <filter val="Radek Jagas"/>
            <filter val="Anna lwpczynska"/>
            <filter val="Rafał Szymański"/>
            <filter val="Magdalena Zbroja"/>
            <filter val="Kacper Śmigielski"/>
            <filter val="Tomasz Warzycki"/>
            <filter val="Paweł kowaleczko"/>
            <filter val="rRobert Skora"/>
            <filter val="Sławomir Gawrinski"/>
            <filter val="Bąk Marcin"/>
            <filter val="Wojciech Godlewski"/>
            <filter val="Rafał wiatrowicz"/>
            <filter val="Łukasz Debowsi"/>
            <filter val="Anna leoczynska"/>
            <filter val="Marian  Tur"/>
            <filter val="Janusz Noga"/>
            <filter val="Andrzej Parzyde"/>
            <filter val="Izydorzak Marta"/>
            <filter val="Snorre"/>
            <filter val="Bartosz Sędek"/>
            <filter val="DominikLewunski"/>
            <filter val="Paweł Jablecki"/>
            <filter val="Tomasz stepien"/>
            <filter val="Waldemar kałusku"/>
            <filter val="Mateusz Kaminski"/>
            <filter val="Tadeusz Cisek"/>
            <filter val="Piotr Czubak"/>
            <filter val="Hubert Gomula"/>
            <filter val="Robert Bednarz"/>
            <filter val="Lukasz Bils ki"/>
            <filter val="Kinga Słysz"/>
            <filter val="Jarosław Wróbel"/>
            <filter val="Paweł Karwowski"/>
            <filter val="Tomasz Barczyk"/>
            <filter val="Kamil Tokarczyk"/>
            <filter val="Krzysztof Jakubczak"/>
            <filter val="Michał  Burno"/>
            <filter val="Grzegor z Gul"/>
            <filter val="Artur Keblowski"/>
            <filter val="Lukasz balaga"/>
            <filter val="Marcin Cylejewski"/>
            <filter val="Konrad Pater"/>
            <filter val="Michał Marciniak"/>
            <filter val="Robert Kulesza"/>
            <filter val="Ewa Bochenko"/>
            <filter val="lech boruc"/>
            <filter val="Tomasz garlej"/>
            <filter val="Kobryń stanislaw"/>
            <filter val="Artur pszyborowski"/>
            <filter val="Piotr Adamczyk"/>
            <filter val="Romuald IBeck"/>
            <filter val="Marcin Glade"/>
            <filter val="Maciej wasilewski"/>
            <filter val="KRYŚ"/>
            <filter val="Michal Furman"/>
            <filter val="Mariusz Pawłowski"/>
            <filter val="Andrey Verishchetin"/>
            <filter val="Karol Meks"/>
            <filter val="Piotr Bieniek"/>
            <filter val="Robert Olejnik"/>
            <filter val="Dariusz. Kulpa"/>
            <filter val="Mariola zalewska"/>
            <filter val="bergeron salethaiyan"/>
            <filter val="Pascal Luetzeler"/>
            <filter val="Tomasz Ozimkiewicz"/>
            <filter val="Wojtek żebracki"/>
            <filter val="Anna Kraśnicka"/>
            <filter val="Tomasz Ratajczyk"/>
            <filter val="Adam ziolkowski"/>
            <filter val="Artur Kolibski"/>
            <filter val="Krzysztof Czuba"/>
            <filter val="Łukasz Rutkowski"/>
            <filter val="Rafał Szrajner"/>
            <filter val="Robert Korzeniowski"/>
            <filter val="Maciej Kowalski"/>
            <filter val="Mateusz  Antpszewski"/>
            <filter val="Tomasz Dąbrowski"/>
            <filter val="Andrzej Pogorzelski"/>
            <filter val="Piotr Putyra"/>
            <filter val="Wojciech kicek"/>
            <filter val="Adrian Kurzelewski"/>
            <filter val="Dariusz piernik"/>
            <filter val="Michal Kozual"/>
            <filter val="Marcin ziemlewicz"/>
            <filter val="Bogumiła Wittels"/>
            <filter val="Krystyna Szulc"/>
            <filter val="rusłan Rajtar"/>
            <filter val="robert dabrowski"/>
            <filter val="Arkadiusz. Maj"/>
            <filter val="Dariusz Maj"/>
            <filter val="Edward Szczęsny"/>
            <filter val="Anna Adamiak"/>
            <filter val="Marcin Szczesny"/>
            <filter val="Krzysztof majchrowicz"/>
            <filter val="Marek michalak"/>
            <filter val="Tomasz Ciarkowski"/>
            <filter val="Piotr kur"/>
            <filter val="Marcelina Rusiniak"/>
            <filter val="Beata Glowinska"/>
            <filter val="Michał Kowalewski"/>
            <filter val="Wojciech Rzewnicki"/>
            <filter val="Adam Kapuściński"/>
            <filter val="Mirosław Pestka"/>
            <filter val="Anna bandurska"/>
            <filter val="Marcin Kłonski"/>
            <filter val="Lukasz Szelagowslki"/>
            <filter val="Jasiński"/>
            <filter val="Sebastian Żuchowski"/>
            <filter val="Dominik Walas"/>
            <filter val="Wojciech Godkewski"/>
            <filter val="Podgórski Michal"/>
            <filter val="Bartłomiej Malas"/>
            <filter val="Izydorzak"/>
            <filter val="Paweł Panikowski"/>
            <filter val="Anbriy Hranovskiy"/>
            <filter val="karol okoń"/>
            <filter val="Sebastian Dabrowski"/>
            <filter val="Damian Słobodzian"/>
            <filter val="Piotr Dembny"/>
            <filter val="Krystian Łakomski"/>
            <filter val="Piotr Kalota"/>
            <filter val="tomasz krystek"/>
            <filter val="Marcin Goguł"/>
            <filter val="Monika Frydler"/>
            <filter val="Michał Lewandowski"/>
            <filter val="Stefan Grygoczuk"/>
            <filter val="Grzegorz  Przybysz"/>
            <filter val="Peter truchym"/>
            <filter val="Kępa norbert"/>
            <filter val="Dziwoń Krz"/>
            <filter val="Ludwik Żmijewski"/>
            <filter val="Ireneusz Czapski"/>
            <filter val="Piotr Norek"/>
            <filter val="Joanna czarnecka"/>
            <filter val="Anna Pawłowska"/>
            <filter val="krzysztof nowakowski"/>
            <filter val="Sasza suslenok"/>
            <filter val="Damian Kozieł"/>
            <filter val="Tomasz Rumiński"/>
            <filter val="Marcin Witkowski"/>
            <filter val="Mivhal Polkowski"/>
            <filter val="Wlodzimierz. Dybla"/>
            <filter val="Marcin wozniak"/>
            <filter val="Wiśniewsko dariusz"/>
            <filter val="Mariusz Romanis"/>
            <filter val="Wojciech Barwaśny"/>
            <filter val="Adrian Małecki"/>
            <filter val="pestka miroslaw"/>
            <filter val="Mirosław majchrowicz"/>
            <filter val="Nobert Kępa"/>
            <filter val="Andriy Hranovskiy"/>
            <filter val="Sylwester Karaś"/>
            <filter val="Szymon Glowka"/>
            <filter val="Pacia Marek"/>
            <filter val="Michała Furman"/>
            <filter val="Paweł Leszcz"/>
            <filter val="Mateusz Majszyk"/>
            <filter val="michał zieliński"/>
            <filter val="Iwona Pankowska"/>
            <filter val="Jakub Sierszuła"/>
            <filter val="Oconnor Joseph"/>
            <filter val="Martyna Wardzinska"/>
            <filter val="Jakub przybysz"/>
            <filter val="Jacek Sikora"/>
            <filter val="Marek Kawula"/>
            <filter val="Piotr Zegota"/>
            <filter val="steffen Grauer"/>
            <filter val="Paweł Sugalski"/>
            <filter val="Andrzej Kropiwiec"/>
            <filter val="Patryk Zubkowicz"/>
            <filter val="Maciej Saczuk"/>
            <filter val="Łukasz Mierzejewski"/>
            <filter val="Mateusz Połeć"/>
            <filter val="Hubert wichrowski"/>
            <filter val="Patrycja Nowicka"/>
            <filter val="Jusryna Sobczak"/>
            <filter val="Michal podgorski"/>
            <filter val="Tomasz biernat"/>
            <filter val="daniel pyra"/>
            <filter val="Jerzy Piwodzki"/>
            <filter val="Miroslaw Majchrowicz"/>
            <filter val="Marcin Bodys"/>
            <filter val="Marek Sroka"/>
            <filter val="Rafał trzaska"/>
            <filter val="Sławomir Parus"/>
            <filter val="Mirosław Majcjrowicz"/>
            <filter val="michal kowalski"/>
            <filter val="karol meks"/>
            <filter val="Helena kłos"/>
            <filter val="Jakub Przybysz"/>
            <filter val="Krysiuk Agnieszka"/>
            <filter val="Mieczysław Jurkowski"/>
            <filter val="Vitalij Sarczenko"/>
            <filter val="Krzysztof dawid"/>
            <filter val="Arkadiusz Woldon"/>
            <filter val="Krystian Szkop"/>
            <filter val="Marta Kozaczyńska"/>
            <filter val="Dariusz smoczyński"/>
            <filter val="Bartek Traczyk"/>
            <filter val="Patrycja Szymczyk"/>
            <filter val="Grzegorz Kić"/>
            <filter val="Agnieszka przybysiak"/>
            <filter val="Artur Mączka"/>
            <filter val="Anna  Wiśniewska"/>
            <filter val="Jarosław Lejbrant"/>
            <filter val="Dziwoń Krzysztof"/>
            <filter val="grzegorz kosmalski"/>
            <filter val="Gul"/>
            <filter val="Darek Kostrzewski"/>
            <filter val="Tomasz Nasilowski"/>
            <filter val="Roman Karpec"/>
            <filter val="Przebinda Marcin"/>
            <filter val="Wojciech żebracki"/>
            <filter val="Dariusz wiśniewski"/>
            <filter val="karolina kuracińska"/>
            <filter val="pawel krol"/>
            <filter val="Snorre Buganski-Olsen"/>
            <filter val="Sylwester Kot"/>
            <filter val="Karol wilk"/>
            <filter val="Rafał Kowalski"/>
            <filter val="Krzysztof Sawicki"/>
            <filter val="Jarosław Błaszczyk"/>
            <filter val="Maciej Wesołowski"/>
            <filter val="Rafał Kmieciński"/>
            <filter val="Maciej Radallowicz"/>
            <filter val="Anton Koshelnyk"/>
            <filter val="Kamila Stypuła"/>
            <filter val="andrzej kostrzew A"/>
            <filter val="Michał mariak"/>
            <filter val="Ernest Kulik"/>
            <filter val="mateusz kobus"/>
            <filter val="Paweł Czerwinski"/>
            <filter val="Bartosz Marras"/>
            <filter val="piotr radzymiński"/>
            <filter val="Andrzej Siemiątkowski"/>
            <filter val="Grzegorz Drobny"/>
            <filter val="Olga Markowska"/>
            <filter val="Artur Dudziak"/>
            <filter val="Bartłomiej Traczyk"/>
            <filter val="Tomasz janiak"/>
            <filter val="Krystian podstawka"/>
            <filter val="Michał Kośka"/>
            <filter val="taras tomasz"/>
            <filter val="Maciej Kącki"/>
            <filter val="Jarosław Pokorski"/>
            <filter val="Tadeusz Fronczak"/>
            <filter val="Marcin Cegiełka"/>
            <filter val="Philippe  Germain"/>
            <filter val="Majchrzak Krystian"/>
            <filter val="klaudia trela"/>
            <filter val="Witold Kogut"/>
            <filter val="Mateusz dykiel"/>
            <filter val="Michał Dziczek"/>
            <filter val="Piotr LYSAKOWSKI"/>
            <filter val="Gawroński Sławomir"/>
            <filter val="Vitalii koliesnik"/>
            <filter val="Guzda Bogdan"/>
            <filter val="Marek kawila"/>
            <filter val="Dominik Lewinski"/>
            <filter val="Magda Szubert"/>
            <filter val="Paweł Piotrowski"/>
            <filter val="Sitnik Volodimir"/>
            <filter val="maciej Bugajski"/>
            <filter val="Piotr Olesiński"/>
            <filter val="harald wiesbauer"/>
            <filter val="Arek KaFlik"/>
            <filter val="Leszek Dziewisz"/>
            <filter val="Bogusław Adamski"/>
            <filter val="Paweł Kozlowski"/>
            <filter val="Vitalii Kolesnik"/>
            <filter val="Agnieszka Opara"/>
            <filter val="Lukasz ksieniewicz"/>
            <filter val="Tomasz Rudnicki"/>
            <filter val="gaszcz"/>
            <filter val="Anna Kuśmierczyk"/>
            <filter val="Krzysztof Wagner"/>
            <filter val="Shulezhko Sasha"/>
            <filter val="Grzegorz Buczkowski"/>
            <filter val="Krzysztof  MArszalek"/>
            <filter val="Tomasz"/>
            <filter val="Dorota Zaśko"/>
            <filter val="Wojtek  Żebracki"/>
            <filter val="Krzysztof Czerwiński"/>
            <filter val="Mateusz kobus"/>
            <filter val="Aleksandra Kowalik"/>
            <filter val="Dominika Żołnierczuk"/>
            <filter val="majewski grzegorz"/>
            <filter val="Grzegorz Wójcik"/>
            <filter val="Krzysztof Wegrzyn"/>
            <filter val="Gadynska marzena"/>
            <filter val="Jakub dąbrowski"/>
            <filter val="Jakub kozlowski"/>
            <filter val="Magdalena Pietrzak"/>
            <filter val="Marcin Jakubowski"/>
            <filter val="Dominik Phol"/>
            <filter val="Grudzień  Rzysztof"/>
            <filter val="Dominik lewinski"/>
            <filter val="Ewa chmielewska"/>
            <filter val="Przemek Dębski"/>
            <filter val="Dariusz  Kulpa"/>
            <filter val="Bartosz mostek"/>
            <filter val="Borys Pachocki"/>
            <filter val="Paweł Kardynał"/>
            <filter val="PawłPomikowski"/>
            <filter val="Jerzy Kaazkowiak"/>
            <filter val="damiab słobodzian"/>
            <filter val="Dominik nowak"/>
            <filter val="Joanna Hajduk"/>
            <filter val="Marcin Slowikowski"/>
            <filter val="GolaKkonrad"/>
            <filter val="Wójcik Janusz"/>
            <filter val="Mariusz Buczak"/>
            <filter val="Bogusław kuflik"/>
            <filter val="Krzysztof Trzczciński"/>
            <filter val="Marcin Bąk"/>
            <filter val="Grzegorz Lakomiec"/>
            <filter val="Krzysztof Duda"/>
            <filter val="Lee"/>
            <filter val="ömer kayal"/>
            <filter val="Michał Zieliński"/>
            <filter val="Andrzej  Napiórkowski"/>
            <filter val="Jacak Rogowski"/>
            <filter val="Maciej jablonski"/>
            <filter val="Kamil Urbanczyk"/>
            <filter val="Justyna Sobcza"/>
            <filter val="Adrian Drzazga"/>
            <filter val="Ryszard Kacprzak"/>
            <filter val="G. Gul"/>
            <filter val="Przemysław Potocki"/>
            <filter val="Zbigniew frelian"/>
            <filter val="Stanisław Pazura"/>
            <filter val="Tomasz Miroslaw"/>
            <filter val="Paweł Kluczynski"/>
            <filter val="Paulina kobyliňska"/>
            <filter val="Tomasz Herczyk"/>
            <filter val="jakub dąbrowski"/>
            <filter val="Magdalena piotrowska"/>
            <filter val="Katarzuyna kowalska"/>
            <filter val="Grzegorz Jesiak"/>
            <filter val="Maciej Radaowicz"/>
            <filter val="Michał Drogosz"/>
            <filter val="Michal Marchewka"/>
            <filter val="Barbara Gorsks"/>
            <filter val="Peeters paul"/>
            <filter val="Lisowski pawel"/>
            <filter val="Łukasz Drzewoszewski"/>
            <filter val="Piotr Królikiwski-Ampuła"/>
            <filter val="Jacek michalski"/>
            <filter val="Rozyc maciej"/>
            <filter val="Bartłomiej Koźniewski"/>
            <filter val="Damian Nieścór"/>
            <filter val="Kowalski"/>
            <filter val="Krzysztof Nałęcz"/>
            <filter val="Paweł Stachurski"/>
            <filter val="Marcin Wiliwis"/>
            <filter val="Paweł Skwara"/>
            <filter val="MichaBurno"/>
            <filter val="Wojciech Galbarczyk"/>
            <filter val="Sebastian chadzynski"/>
            <filter val="Michał Majewski"/>
            <filter val="Franz Schaubeder"/>
            <filter val="Patryk Koźlicki"/>
            <filter val="Serhij Hentosz"/>
            <filter val="Gerard Wysocki"/>
            <filter val="Stanisław Krempic"/>
            <filter val="Tomasz Pawłowski"/>
            <filter val="Alexander Korneluk"/>
            <filter val="Oconnor joseph"/>
            <filter val="Łukasz Rudnik"/>
            <filter val="Przemysław Wiak"/>
            <filter val="czerniak marcin"/>
            <filter val="Michał Mariak"/>
            <filter val="Gadynskamazena"/>
            <filter val="Antoni Rogalski"/>
            <filter val="eryk piotrowski"/>
            <filter val="Marfin mochocki"/>
            <filter val="Sasza Shulezhko"/>
            <filter val="IRMARK"/>
            <filter val="Marcin Górnik"/>
            <filter val="Michał Zielonka"/>
            <filter val="Gul Grzegorz"/>
            <filter val="Mirosław Bestydziński"/>
            <filter val="Piotr Matuliński"/>
            <filter val="Oconnor joseoh"/>
            <filter val="Jarosław Błaszczak"/>
            <filter val="Utkowski Andrzej"/>
            <filter val="Maciej Guzik"/>
            <filter val="Vitalij Kolesnik"/>
            <filter val="Krzysztof Kaźmierczak"/>
            <filter val="Jarek blaszczak"/>
            <filter val="Kamil Gawłowski"/>
            <filter val="Marcin Pettke"/>
            <filter val="Paweł kurpieski"/>
            <filter val="Maciej Bugajski"/>
            <filter val="Barbara Gorska"/>
            <filter val="Dariusz Wisniewski"/>
            <filter val="Yuri trachk"/>
            <filter val="Achiko Zimblicki"/>
            <filter val="norbert  kępa"/>
            <filter val="Rafał stoje"/>
            <filter val="Tomasz Latos"/>
            <filter val="rafal walczak"/>
            <filter val="sasin Paweł"/>
            <filter val="Łukasz Bartkiewicz"/>
            <filter val="Krzysztof  Grądzki"/>
            <filter val="Konrad koczyk"/>
            <filter val="Michal kowalski"/>
            <filter val="Piotr Ziopaja"/>
            <filter val="Marcin danak"/>
            <filter val="Marian Tur"/>
            <filter val="Tomasz kiljanczyk"/>
            <filter val="Marek Giza"/>
            <filter val="Zbigniew Szela"/>
            <filter val="Paweł Bińkowski"/>
            <filter val="Konrad Gurtat"/>
            <filter val="Zbigniew Ligenza"/>
            <filter val="Andreas Bartzsch"/>
            <filter val="Piotrowski Przemyslaw"/>
            <filter val="Hubert czyz"/>
            <filter val="Krzysztof Kusy"/>
            <filter val="Hubert czyx"/>
            <filter val="Tomasz Sykuła"/>
            <filter val="Krzysztof Wőjcik"/>
            <filter val="Lepczyńska"/>
            <filter val="Mariusz Wladowski"/>
            <filter val="Ewa Czerkas"/>
            <filter val="Marek Michalik"/>
            <filter val="Kamil Markowicz"/>
            <filter val="Adam Markiel"/>
            <filter val="Tadeusz Wójcik"/>
            <filter val="Tomasz Stepien"/>
            <filter val="Marcin Szymanowski"/>
            <filter val="Marta Łukasik"/>
            <filter val="Krzysztof Stefanski"/>
            <filter val="Dariusz Świerad"/>
            <filter val="Paweł Antoniak"/>
            <filter val="Kamil Pierściński"/>
            <filter val="Patryk koźlicki"/>
            <filter val="jarek jurenczyk"/>
            <filter val="Marcin Janiszewski"/>
            <filter val="MikolaiHewa"/>
            <filter val="serg3j pasko"/>
            <filter val="Joanna Keler"/>
            <filter val="Adam Buka"/>
            <filter val="Marek kawula"/>
            <filter val="Mariusz Kaczuba"/>
            <filter val="Sokolowski Stanislaw"/>
            <filter val="Grzegorz kosmalski"/>
            <filter val="Paulina Ruszkowska"/>
            <filter val="Marcin Wołoszczuk"/>
            <filter val="Katarzyna krysiak ko kołodziejczyk"/>
            <filter val="Bujalski"/>
            <filter val="Michal Scibior"/>
            <filter val="Przemyswlaw Szczesniak"/>
            <filter val="Michał wilk"/>
            <filter val="Krzysztof jozwikowsi"/>
            <filter val="Piotr Słowik"/>
            <filter val="przemyslaw wiak"/>
            <filter val="Mariusz Fularski"/>
            <filter val="Snorre (VIGO)"/>
            <filter val="Błażejowski Dariusz"/>
            <filter val="Piotr żabicki"/>
            <filter val="adrian czapnik"/>
            <filter val="Jarosław Deluga"/>
            <filter val="Marcin Pela"/>
            <filter val="Daniel Czerwiński"/>
            <filter val="Karolina Pawłowska"/>
            <filter val="JANUSZ KANIEWSKI"/>
            <filter val="Wojciech Świętochłowski"/>
            <filter val="jolanta zakrzewska"/>
            <filter val="Sebastian Laskowski"/>
            <filter val="Robert Lengier"/>
            <filter val="Marcin Gogol"/>
            <filter val="Magdalena Lemanska"/>
            <filter val="Jaskulski. Dariusz"/>
            <filter val="Sebastian wojciechowski"/>
            <filter val="Michał Powroźnik"/>
            <filter val="Wlodzimierz Dybala"/>
            <filter val="Wiesław Trojanowski"/>
            <filter val="Grzegorz witkowski"/>
            <filter val="Robert kulesza"/>
            <filter val="Tomasz Korzec"/>
            <filter val="Michał zKowalewski"/>
            <filter val="Polkowski Artur"/>
            <filter val="Małgorzata Kopytko"/>
            <filter val="Michal Wilczak"/>
            <filter val="Stefan Kaminski"/>
            <filter val="Węgrzyn KRZYSZTOF"/>
            <filter val="Małgorzata Kopytki"/>
            <filter val="Ewiak Bogusław"/>
            <filter val="Barbara Dul"/>
            <filter val="Paweł Pniewski"/>
            <filter val="Tomasz Stępień"/>
            <filter val="wojciech smolinski"/>
            <filter val="Patryk ostrowski"/>
            <filter val="Krzysztof Anders"/>
            <filter val="Sebastian Grzybowski"/>
            <filter val="radek karaszkiewicz"/>
            <filter val="Tomasz Musial"/>
            <filter val="Magdalena Wiktoruk"/>
            <filter val="Maciej różyc"/>
            <filter val="bartosz matras"/>
            <filter val="Artur Pieńkowski"/>
            <filter val="Petro  Trohym"/>
            <filter val="Michal Polkowski"/>
            <filter val="Petro Truhym"/>
            <filter val="Paweł kublik"/>
            <filter val="Taras Karpets"/>
            <filter val="Marian Rembelski"/>
            <filter val="Michał Proski"/>
            <filter val="Alek Bednarski"/>
            <filter val="Anna Dudkiewicz"/>
            <filter val="Mirosław .Cz.ub"/>
            <filter val="Zbigniew Dąbrówka"/>
            <filter val="Tomek Konopiński"/>
            <filter val="Artur Pienkowski"/>
            <filter val="krystian rakoniewski"/>
            <filter val="Radalowicz Maciej"/>
            <filter val="Jakub Grabarczyk"/>
            <filter val="Sebastian Janowski"/>
            <filter val="Dariusz Klebowski"/>
            <filter val="jakub kozłowski"/>
            <filter val="Trzeszczynski Krzysztof"/>
            <filter val="Stanisław Stopiński"/>
            <filter val="Krzysztof Ciwantuch"/>
            <filter val="artur sedrowski"/>
            <filter val="Paweł leszcz"/>
            <filter val="Michał Kopydłowski"/>
            <filter val="Alain tang"/>
            <filter val="Sebastian Żebrowski"/>
            <filter val="Sokołowski"/>
            <filter val="Jacek bujarski"/>
            <filter val="MaciejJablonski"/>
            <filter val="Wiesław Wieczorek"/>
            <filter val="Oleh"/>
            <filter val="przemysław Idzikowski"/>
            <filter val="Barbara Mueller"/>
            <filter val="Elzbieta krolikowska"/>
            <filter val="Dariusz Nerkowski"/>
            <filter val="Arkadiusz Misztal"/>
            <filter val="Szymon Kabus"/>
            <filter val="Mieczysław Dembowski"/>
            <filter val="Adrian Połetek"/>
            <filter val="Agnieszka Wilk-Ilewicz"/>
            <filter val="Carlos lee"/>
            <filter val="Mikołaj Makowski"/>
            <filter val="Taras Karpers"/>
            <filter val="Jędrzej Mijas"/>
            <filter val="boguslaw adamski"/>
            <filter val="Michał Jakubiak"/>
            <filter val="Stanislaw Kacprzak"/>
            <filter val="Dariusz Cichy"/>
            <filter val="Bolesław Kołodziejczyk"/>
            <filter val="Katarzyna krysiak kołodziejczyk"/>
            <filter val="Maciej chrusciel"/>
            <filter val="Grzegorz Stępniewski"/>
            <filter val="Rafał Gogol"/>
            <filter val="Jaroslav Dolak"/>
            <filter val="m.Parysz"/>
            <filter val="Jakub Sitek"/>
            <filter val="Krzysztof Bolczak"/>
            <filter val="Stefan neuninger"/>
            <filter val="Jarosław Osak"/>
            <filter val="marcin grzywacz"/>
            <filter val="Grzegorz Woźniak"/>
            <filter val="Rafał Kiss"/>
            <filter val="Marek Michalak"/>
            <filter val="Robert Górecki"/>
            <filter val="Paweł Kawka"/>
            <filter val="Paweł klimkowski"/>
            <filter val="Paweł Wrona"/>
            <filter val="Rafał Kopczyńaki"/>
            <filter val="Michał Bukowicki"/>
            <filter val="Mateusz Skoczylas"/>
            <filter val="Radosław Wiśniewski"/>
            <filter val="Sylwia kraczkowska"/>
            <filter val="Norbert Charatynowicz"/>
            <filter val="czubak piotr"/>
            <filter val="mar ta izydorzak"/>
            <filter val="Marek Pachuta"/>
            <filter val="Zygmunt Mikolajewski"/>
            <filter val="Marta wozniak"/>
            <filter val="wojcIech kicek"/>
            <filter val="Maciej Kuran"/>
            <filter val="Tomasz Harasim"/>
            <filter val="Zalewka Mariola"/>
            <filter val="Agata Sitarska"/>
            <filter val="Hubert czyż"/>
            <filter val="Katarzyna krysiak kołodzejczyk"/>
            <filter val="Yurii Chumak"/>
            <filter val="Jakub Kowalewski"/>
            <filter val="Wojciech Bachanek"/>
            <filter val="Piotr Gryguć"/>
            <filter val="Marshall"/>
            <filter val="Sokołowski stanislaw"/>
            <filter val="Michał Osiejko"/>
            <filter val="Anna kubicka"/>
            <filter val="Adam Korczut"/>
            <filter val="wojtek siekielski"/>
            <filter val="Petro Truhtm"/>
            <filter val="Paweł Karlicki"/>
            <filter val="Tomasz Kucharski"/>
            <filter val="Arkadiusz lewicki"/>
            <filter val="Jarosław Stefanski"/>
            <filter val="Snorre Olsen"/>
            <filter val="RAfal stojek"/>
            <filter val="Marcin Wieloch"/>
            <filter val="Artur Milewski"/>
            <filter val="Dominik Nowak"/>
            <filter val="Małgorzata Osińska"/>
            <filter val="Truhem"/>
            <filter val="Pryciński"/>
            <filter val="Robert  Kalinowski"/>
            <filter val="Viktor Freyiv"/>
            <filter val="Jakub Mikunda"/>
            <filter val="Artur Mirosz"/>
            <filter val="jakub myszak"/>
            <filter val="Majkowycz"/>
            <filter val="Leszek Sierzputowski"/>
            <filter val="Hubert Galas"/>
            <filter val="Honorata maniak gierlicka"/>
            <filter val="KamillaDoktorska"/>
            <filter val="Robert zkuesza"/>
            <filter val="Przemek Lasek"/>
            <filter val="Tim Chang"/>
            <filter val="Katarzyna kowalska"/>
            <filter val="Gonciarz Krzysztof"/>
            <filter val="Jarek Antoszewski"/>
            <filter val="Marta Dutkiewicz"/>
            <filter val="Ireneusz czajkowski"/>
            <filter val="Linke"/>
            <filter val="katarzyna cachel"/>
            <filter val="Maciej Malinowski"/>
            <filter val="miernik marcin"/>
            <filter val="Tomasz Musiał"/>
            <filter val="Paweł Błaszak"/>
            <filter val="KRZYSZTOF WegRzyn"/>
            <filter val="Sebastian Gawron"/>
            <filter val="Piotr waniorek"/>
            <filter val="Lukasz Cherubin"/>
            <filter val="Andrzej Wojdak"/>
            <filter val="Kowalski Grzegorz"/>
            <filter val="Paweł Lisowski"/>
            <filter val="Karol Silkowski"/>
            <filter val="Paweł lisowski"/>
            <filter val="Andrzej Stachurski"/>
            <filter val="Miroslaw  Majchrowicz"/>
            <filter val="Michał Bagiński"/>
            <filter val="paweł paprzycki"/>
            <filter val="Tomasz Taras"/>
            <filter val="Sally Liu"/>
            <filter val="Mateusz Kępa"/>
            <filter val="Dorota Szatkowska"/>
            <filter val="Anna Kozlowska"/>
            <filter val="Wlodzimierz Dybała"/>
            <filter val="Jacek Grochowski"/>
            <filter val="arkadiusz chmielewski"/>
            <filter val="Krzysztof Achtenberg"/>
            <filter val="Paweł Madurslki"/>
            <filter val="Tomasz Zamiatowski"/>
            <filter val="Monika Stajkowska"/>
            <filter val="Krystian Majchrzak"/>
            <filter val="Paweł Kliś"/>
            <filter val="Maciej Radalowicz"/>
            <filter val="Monika Parol"/>
            <filter val="Dariusz Szmigiel"/>
            <filter val="Halina ivasiuk"/>
            <filter val="nawrocki dariusz"/>
            <filter val="Michal Burno"/>
            <filter val="Olej Synypostil"/>
            <filter val="łukasz gubała"/>
            <filter val="kacper Smigielski"/>
            <filter val="Huber Galas"/>
            <filter val="Marek dobosz"/>
            <filter val="Aneta Chełchowska"/>
            <filter val="Polit maciej"/>
            <filter val="Bartosz Grykowski"/>
            <filter val="Dariusz Błażejowskk"/>
            <filter val="Dariusz Błażejowski"/>
            <filter val="Adam ziółowski"/>
            <filter val="Damian Citko"/>
            <filter val="Cezary Kołaciński"/>
            <filter val="Zdzisław Choromanski"/>
            <filter val="Maciej Radałowicz"/>
            <filter val="Marek zabost"/>
            <filter val="Ronald Broeke"/>
            <filter val="Paweł Pińkowski"/>
            <filter val="Maciej królik"/>
            <filter val="Artur Bławat"/>
            <filter val="Jakub Koper"/>
            <filter val="Mariusz Szymanek"/>
            <filter val="Krzysztof Żakowicz"/>
            <filter val="Andrzej Parzydel"/>
            <filter val="Dominik Trojanowski"/>
            <filter val="Daniel Wojnarski"/>
            <filter val="Marcin kurowski"/>
            <filter val="Sietnyk Wolodymir"/>
            <filter val="Jacek Kaźmierczak"/>
            <filter val="Marcin Bohdanowicz"/>
            <filter val="przemek danowski"/>
            <filter val="Zdzisław Kazubiński"/>
            <filter val="Kamil Zielezinski"/>
            <filter val="Marusz Wladowski"/>
            <filter val="Marcin przybecki"/>
            <filter val="Krystian Kaleja"/>
            <filter val="Artem zolotarofv"/>
            <filter val="piotr katlinski"/>
            <filter val="Urszula Owczarska"/>
            <filter val="Wojciech Żebracki"/>
            <filter val="Adam damiecki"/>
            <filter val="Michał Burno"/>
            <filter val="Jacek Bujatski"/>
            <filter val="jan bar"/>
            <filter val="Paweł Skwar"/>
            <filter val="magda kruszewska"/>
            <filter val="Anna Krasnicka"/>
            <filter val="Adam Hassan"/>
            <filter val="Zbigniew dabrowka"/>
            <filter val="Robert Jelen"/>
            <filter val="Adam Wawinski"/>
            <filter val="Krzysiek Marszałej"/>
            <filter val="RomanLatos"/>
            <filter val="Grzegorz Golebiewski"/>
            <filter val="Damian szczykutowicz"/>
            <filter val="Mirosław Grzybowski"/>
            <filter val="Artur mirosz"/>
            <filter val="Paweł Walas"/>
            <filter val="Agnieszka Niesłuchowska-Downing"/>
            <filter val="maciej wasilewski"/>
            <filter val="Robert Kafaraki"/>
            <filter val="Mariusz Papiez"/>
            <filter val="Tomasz Sokołowski"/>
            <filter val="Rafał s"/>
            <filter val="Jerzy Żochowski"/>
            <filter val="Ernest Podgórski"/>
            <filter val="Dembowski mieczyslaw"/>
            <filter val="konrad leśko"/>
            <filter val="Agnieszka Bobrowska"/>
            <filter val="Edyta  Manka"/>
            <filter val="Maciej Różyc"/>
            <filter val="Janusz KANIEWSKI"/>
            <filter val="michal zimny"/>
            <filter val="Paweł Malinowski"/>
            <filter val="Artur Osial"/>
            <filter val="Anna lepczunska"/>
            <filter val="Krzysztof Skupień"/>
            <filter val="Robert Brzozowski"/>
            <filter val="Krzysztof wojcik"/>
            <filter val="Artur Sędrowki"/>
            <filter val="Sokołowsko Stanisław"/>
            <filter val="Marcin Bontruk"/>
            <filter val="Bogusław adamski"/>
            <filter val="Maciej Rutecki"/>
            <filter val="Artem zolotarov"/>
            <filter val="Bartłomiej Bilski"/>
            <filter val="Robert Nojszewski"/>
            <filter val="Aleksandra Ring"/>
            <filter val="Michał Nowak"/>
            <filter val="Adam Lapinski"/>
            <filter val="Michal witkowski"/>
            <filter val="Joanna Switalaka"/>
            <filter val="Rafał Strug"/>
            <filter val="Karas piotr"/>
            <filter val="Krzysztof. Gonciarz"/>
            <filter val="Artur Toczylowski"/>
            <filter val="Andrzej Parzydeł"/>
            <filter val="Michal Zagorny"/>
            <filter val="Piotr Grabiec"/>
            <filter val="Tadeusz paudyna"/>
            <filter val="G rzegorz Gul"/>
            <filter val="Marcin Redzinski"/>
            <filter val="Radion Hłaszczenko"/>
            <filter val="Adam Kapkowski"/>
            <filter val="Majewski Michał"/>
            <filter val="Marian Mazik"/>
            <filter val="Wojtek Żebracki"/>
            <filter val="Grzegorz  przjynysz"/>
            <filter val="szczepan niewczas"/>
            <filter val="Piotr Kątowski"/>
            <filter val="Ligęza Zbigniew"/>
            <filter val="Igor Surowiec"/>
            <filter val="Grzegorz Natkaniec"/>
            <filter val="Grzegorz Poleć"/>
            <filter val="Jarek kaminski"/>
            <filter val="Rafal Wiatrowicz"/>
            <filter val="adrian strzelczyk"/>
            <filter val="Paweł sadowski"/>
            <filter val="Kamil Sciborowski"/>
            <filter val="Nowak"/>
            <filter val="heyer"/>
            <filter val="Barbara Cegiełka"/>
            <filter val="Michł Burno"/>
            <filter val="Rafał Karwacki"/>
            <filter val="Walas Marcin"/>
            <filter val="Czyżak krzysztof"/>
            <filter val="Artur Grabowski"/>
            <filter val="Jarosław kaminski"/>
            <filter val="Aleksander Pachole"/>
            <filter val="Patryk Giza"/>
            <filter val="Miki Nagler"/>
            <filter val="Robert Panowic"/>
            <filter val="Hubert Gomuła"/>
            <filter val="Włodzimierz Dybała"/>
            <filter val="Zbigniew Bukowski"/>
            <filter val="Tomasz Kilian"/>
            <filter val="Hołdys Janusz"/>
            <filter val="Bogusław Burak"/>
            <filter val="Mariusz Nogalski"/>
            <filter val="Michał Kowalski"/>
            <filter val="Tomasz Schmidt"/>
            <filter val="Jarosław Bľaszczyk"/>
            <filter val="Przemysław Kuncman"/>
            <filter val="Marcin slowikowski"/>
            <filter val="Pacia Grzegorz"/>
            <filter val="Aleksandr Tokar"/>
            <filter val="Michał Post"/>
            <filter val="Wojtek Skrzeczkowski"/>
            <filter val="Carles otero"/>
            <filter val="Siemieńczuk pawel"/>
            <filter val="Mateusz Mielczarek"/>
            <filter val="Jacek Wysocki"/>
            <filter val="ASML"/>
            <filter val="Andrzej Biegus"/>
            <filter val="Marola Zalewska"/>
            <filter val="MarcinParysz"/>
            <filter val="Konrad Śludarczyk"/>
            <filter val="Michał Polkowski"/>
            <filter val="Robert Kurczyński"/>
            <filter val="Izabella Konecka"/>
            <filter val="Robert skora"/>
            <filter val="Tomasz Szabłowski"/>
            <filter val="Vkadyslav Dvornyk"/>
            <filter val="Piotr Piepiórka"/>
            <filter val="Adam Kosior"/>
            <filter val="Kamilla Doktorska"/>
            <filter val="Koliesnik Vitalii"/>
            <filter val="Piotr Pomorski"/>
            <filter val="Klaudia Jachimowicz"/>
            <filter val="Marcin Szczęsny"/>
            <filter val="Jacek wyderka"/>
            <filter val="Krzysztof kusy"/>
            <filter val="Radosław Nowak"/>
            <filter val="Kordian Lipski"/>
            <filter val="Konrad szek"/>
            <filter val="Wojciech glownia"/>
            <filter val="Kacper Matuszelański"/>
            <filter val="Dorota Pawlak"/>
            <filter val="Natalia Krupińska"/>
            <filter val="Anna Jagiello"/>
            <filter val="Michał Klejna"/>
            <filter val="Piotr Karaś"/>
            <filter val="KępaNorbert"/>
            <filter val="Marcin Danaj"/>
            <filter val="Michał Wasiak"/>
            <filter val="Mariusz ostrowski"/>
            <filter val="rafal gierzek"/>
            <filter val="Miroslaw Kulesza"/>
            <filter val="Grzegorz Gryc"/>
            <filter val="Łukasz Prus"/>
            <filter val="Kamil Gawroński"/>
            <filter val="Halina ivadiuk"/>
            <filter val="krzysztof smietanko"/>
            <filter val="Felix Krug"/>
            <filter val="Kacper Wrona"/>
            <filter val="katarzyna kowalska"/>
            <filter val="Dariusz Wiśniewski"/>
            <filter val="Tomasz taras"/>
            <filter val="Petro kurylo"/>
            <filter val="Aleksandra dalecka"/>
            <filter val="Przesmycki Zenon"/>
            <filter val="taras tomssz"/>
            <filter val="Grzegorz Barlik"/>
            <filter val="marian rembelski"/>
            <filter val="Arian Raczkowski"/>
            <filter val="Wojciech Bujalski"/>
            <filter val="Pater Konrad"/>
            <filter val="Rafał Trzaska"/>
            <filter val="Kuzka Wojciech"/>
            <filter val="Joanna Rajzer"/>
            <filter val="Piotr Michrowsli"/>
            <filter val="Eryk Piotrowski"/>
            <filter val="Petro Trohym"/>
            <filter val="Joanna Parada"/>
            <filter val="jacek łagowski"/>
            <filter val="Wojciech Brewczak"/>
            <filter val="Zbyszek Marciszewski"/>
            <filter val="Łukasz Rut"/>
            <filter val="Anna wiecek"/>
            <filter val="Marek kotelnicki"/>
            <filter val="Marek Malinowski"/>
            <filter val="Marian Cieślik"/>
            <filter val="żuchowski sebastian"/>
            <filter val="Kamil grabowski"/>
            <filter val="Marek Kazmieruk"/>
            <filter val="Krzysztof Wójcij"/>
            <filter val="Krzysztof Wójcik"/>
            <filter val="Mateusz wakulak"/>
            <filter val="Rajmund Layterbach"/>
            <filter val="Grzegorz orzechowski"/>
            <filter val="Marcin Gebski"/>
            <filter val="Bożena Szykuła"/>
            <filter val="Dariusz Wojnowski"/>
            <filter val="PiotrKur"/>
            <filter val="Jaworski"/>
            <filter val="Natan monvoisin"/>
            <filter val="Anna Szerling"/>
            <filter val="Marcin  Bontruk"/>
            <filter val="Damian Śmigielski"/>
            <filter val="Momot Maksym"/>
            <filter val="Michal Martinek"/>
            <filter val="Magdalena Pańkowska"/>
            <filter val="Mirek kulesza"/>
            <filter val="Karol Latoszek"/>
            <filter val="Ivo stemmler"/>
            <filter val="Barbara Daszkiewicz"/>
            <filter val="Kamil Ledwojcik"/>
            <filter val="Paweł Chojecki"/>
            <filter val="Michał Wójcik"/>
            <filter val="Paweł Michalowski"/>
            <filter val="marcin mochocki"/>
            <filter val="Marek Szablewski"/>
            <filter val="jan napierała"/>
            <filter val="Lukasz Szelagowski"/>
            <filter val="Maciej Voit"/>
            <filter val="Paweł luczak"/>
            <filter val="Krzysztof Godala"/>
            <filter val="Michał Wałkowicz"/>
            <filter val="Grzegorz Kulesza"/>
            <filter val="Paweł Bartuszek"/>
            <filter val="Marcin Słowikowski"/>
            <filter val="Andrzej Sobczak"/>
            <filter val="Tomasz Szpilka"/>
            <filter val="Wioletta Januszczyk"/>
            <filter val="Adam ostoja"/>
            <filter val="Anna Pater"/>
            <filter val="Zbigniew siudek"/>
            <filter val="Paweł król"/>
            <filter val="Grzegorz Janczyk"/>
            <filter val="Zbigniew czapliński"/>
            <filter val="Piotr warzybok"/>
            <filter val="Wiesław trojanowski"/>
            <filter val="Adrian Bąk"/>
            <filter val="Marusz Deresiński"/>
            <filter val="Kamil tokarczyk"/>
            <filter val="Maciej Klewicz"/>
            <filter val="Andrii Denysenko"/>
            <filter val="Sylwester Molendys"/>
            <filter val="Wlodzumierz Dybala"/>
            <filter val="Adam Korczak"/>
            <filter val="Hubert Tomaszewski"/>
            <filter val="Petro Trukhym"/>
            <filter val="Andrzej  Siemiątkowki"/>
            <filter val="Sylwester komorek"/>
            <filter val="Kamil Bronikowski"/>
            <filter val="Marcel Arkita"/>
            <filter val="Michał WIŚNIEWSKI"/>
            <filter val="Magdalena Szydlik"/>
            <filter val="Arkadiusz Lewicki"/>
            <filter val="Robaszek Bartosz"/>
            <filter val="Beata bukowska"/>
            <filter val="Ewertowski Sławomir"/>
            <filter val="Grzegorz kowalski"/>
            <filter val="Mateusz Kalinowski"/>
            <filter val="Krzysztof Murawski"/>
            <filter val="Zenon Przesmycki"/>
            <filter val="Paweł Madejczyk"/>
            <filter val="Michał Gajda"/>
            <filter val="Marcin Gębski"/>
            <filter val="Mahlkow"/>
            <filter val="Bartłomiej Gołębiewski"/>
            <filter val="Łukasz Jaworski"/>
            <filter val="anna lepczynska"/>
            <filter val="Mariusz Andrzejczak"/>
            <filter val="Mikhailo Kudla"/>
            <filter val="Bernard Gańko"/>
            <filter val="Rafal stojek"/>
            <filter val="Jakub Dąbrowski"/>
            <filter val="Katarzyna Piekarska"/>
            <filter val="Esko Lehtomaki"/>
            <filter val="Karas Piotr"/>
            <filter val="Michał Furman"/>
            <filter val="Mikholai Hewa"/>
            <filter val="Eryk piotrowski"/>
            <filter val="Michal Powroznik"/>
            <filter val="Bartosz  mostek"/>
            <filter val="krzysztof grądzik"/>
            <filter val="Grazyna Adamska"/>
            <filter val="Dariusz Obrębsko"/>
            <filter val="Anatomii Korniichuk"/>
            <filter val="Zaręba Dariusz"/>
            <filter val="sylwester przanowski"/>
            <filter val="Bartłomiej bobrowski"/>
            <filter val="Adriana strzelczyk"/>
            <filter val="Rafał Kowalik"/>
            <filter val="Damian Nieściór"/>
            <filter val="karolak"/>
            <filter val="Klaudia Klimaszewska"/>
            <filter val="Stojek Rafał"/>
            <filter val="Maj Dariusz"/>
            <filter val="Robert Gwadera"/>
            <filter val="Itamar Rosenberg"/>
            <filter val="Midzio"/>
            <filter val="Pitr kuryło"/>
            <filter val="Malarczyk rafal"/>
            <filter val="Michał WaŚkiewicz"/>
            <filter val="Patrycja Śpiewak"/>
            <filter val="hubert ogonowski"/>
            <filter val="Walery Kołkowski"/>
            <filter val="Patrycja Miziolek"/>
            <filter val="Robert Szewczyk"/>
            <filter val="walas Dominik"/>
            <filter val="Mariusz Wielec"/>
            <filter val="Maciej Sochaczewski"/>
            <filter val="lukasz Kamasz"/>
            <filter val="Piotr Martyniuk"/>
            <filter val="Grzegorz  Bernard"/>
            <filter val="Grażyna adamska"/>
            <filter val="Port bieniek"/>
            <filter val="Marcin Lubański"/>
            <filter val="Gość 1"/>
            <filter val="Przybysz grzegorz"/>
            <filter val="Jakub Pietrasik"/>
            <filter val="Gość 3"/>
            <filter val="Gość 2"/>
            <filter val="Norbert Charytanowicz"/>
            <filter val="Karol  Jurkowski"/>
            <filter val="Gość 9"/>
            <filter val="Robert Żaba"/>
            <filter val="Gość 8"/>
            <filter val="Gość 5"/>
            <filter val="Gość 4"/>
            <filter val="Gość 7"/>
            <filter val="Gość 6"/>
            <filter val="pawel kwiatkowski"/>
            <filter val="Piotr Sajnóg"/>
            <filter val="Paweł Michałowski"/>
            <filter val="Rutkowski Dariusz"/>
            <filter val="Zbigniew Pawlak"/>
            <filter val="Jakub Sierszula"/>
            <filter val="Łukasz Kreuschner"/>
            <filter val="Jarosław Wysocki"/>
            <filter val="Dariusz Pietrusinski"/>
            <filter val="Michał Podgorski"/>
            <filter val="Bogdan Kozlowsku"/>
            <filter val="Adam Miazgowski"/>
            <filter val="Jan chmielewski"/>
            <filter val="Jakub Menun"/>
            <filter val="Wojciech Orzewski"/>
            <filter val="Piotr Górecki"/>
            <filter val="Piotr Sajnòg"/>
            <filter val="Radosław Klarowicz"/>
            <filter val="Michał Muzal"/>
            <filter val="Marek Liebert"/>
            <filter val="Dawid krawczak"/>
            <filter val="Koczyk Konrad"/>
            <filter val="Andrzej Zielasko"/>
            <filter val="zdzisław Głuszko"/>
            <filter val="Mateusz Bartosiewicz"/>
            <filter val="Marcin Kraszewski"/>
            <filter val="Tim Gromov"/>
            <filter val="Gennady Gromov"/>
            <filter val="Pachulska. Jolantta"/>
            <filter val="krzysztof zawiła"/>
            <filter val="Łukasz borkowski"/>
            <filter val="Artur Polkowski"/>
            <filter val="Andrzej Kowalewski"/>
            <filter val="Krzysztof Grudzien"/>
            <filter val="Jarosław Michalak"/>
            <filter val="Koleśnik Vitalij"/>
            <filter val="Magdalena Makus"/>
            <filter val="Sebastian Siejko"/>
            <filter val="Darek blazejowski"/>
            <filter val="Sławomir Misztal"/>
            <filter val="Michał Wojciechowski"/>
            <filter val="Artur Chrzanoski"/>
            <filter val="Piłat Zbigniew"/>
            <filter val="Nieściór Damian"/>
            <filter val="jacek sandomierski"/>
            <filter val="olek synypostil"/>
            <filter val="Gadyniska Marzena"/>
            <filter val="Przemysław Nita"/>
            <filter val="artur szostak"/>
            <filter val="Witold Baraniewicz"/>
            <filter val="Marek Wiechno"/>
            <filter val="Gosia Grzyb"/>
            <filter val="Mateusz Kołodziejski"/>
            <filter val="Piotr Kosydor"/>
            <filter val="Jurkowski karol"/>
            <filter val="Andrzej Sierakowski"/>
            <filter val="Elżbieta Krokikowska"/>
            <filter val="Paweł Klimkowski"/>
            <filter val="Cezary Śpiewak"/>
            <filter val="Arkadiusz Kaflik"/>
            <filter val="Bartłomiej Popławski"/>
            <filter val="Janusz Kaniewski"/>
            <filter val="Pawłowski Mariusz"/>
            <filter val="Zenon Kuśpiel"/>
            <filter val="Agnieszka Niesłuchowska -Downing"/>
            <filter val="Marcin Osiak"/>
            <filter val="Pasternak Jarosław"/>
            <filter val="Mieko kumazawa"/>
            <filter val="Robert  Kucharczyk"/>
            <filter val="mariia osichna"/>
            <filter val="Andrzej Kulągowski"/>
            <filter val="Łukasz Babiloński"/>
            <filter val="Krzysztof Kowalczyk"/>
            <filter val="Vitalii. Koliesnik"/>
            <filter val="Waldemar Fischer"/>
            <filter val="Dariusz Ogiński"/>
            <filter val="Bernd Henninger"/>
            <filter val="Dorota Pierścińska"/>
            <filter val="Kamil Kulczycki"/>
            <filter val="Jacek Pakula"/>
            <filter val="Widmantas Kraużlis"/>
            <filter val="Cezary Kowalczyk"/>
            <filter val="Andrzej Markowski"/>
            <filter val="Wlodzimierz dybala"/>
            <filter val="Adam Jankowski"/>
            <filter val="Daniel staszewski"/>
            <filter val="Kristina Tiurina"/>
            <filter val="Wojciech Wojewoda"/>
            <filter val="Mateusz Antoszee"/>
            <filter val="adam miazgowski"/>
            <filter val="Marcin Czerwiec"/>
            <filter val="Raisa Shvaiuk"/>
            <filter val="Maciej Jaworski"/>
            <filter val="Tobiasz Gaska"/>
            <filter val="Krzysztof Dziwoń"/>
            <filter val="Anna Selwakowska - Domańska"/>
            <filter val="Piotr Usarkiewicz"/>
            <filter val="daniel Skowyra"/>
            <filter val="tomasz potyralski"/>
            <filter val="Anna. Wiśniewska"/>
            <filter val="Paweł Lis"/>
            <filter val="Sławomir Rajewski"/>
            <filter val="Jakub Szybiński"/>
            <filter val="Paweł Kurek"/>
            <filter val="Michał Sikorski"/>
            <filter val="Mateusz Żebrowski"/>
            <filter val="Łukasz Kopyt"/>
            <filter val="K.Gonciarz"/>
            <filter val="Michał Zimny"/>
            <filter val="Jolanta Stępniak"/>
            <filter val="Janusz"/>
            <filter val="Owczarska"/>
            <filter val="Dariusz Płoch"/>
            <filter val="Paweł Bachorz"/>
            <filter val="Wojciech Wrzosek"/>
            <filter val="Michał Ludwiczak"/>
            <filter val="Krzysztof Kluza"/>
            <filter val="Violetta pecherytsia"/>
            <filter val="Damian SlobodzIan"/>
            <filter val="Grzegorz Przybysz"/>
            <filter val="Lukasz Pienczykowski"/>
            <filter val="Michal Kowalewski"/>
            <filter val="Sławomir Kubiczek"/>
            <filter val="Walas Dominik"/>
            <filter val="Krzysztof Gmiński"/>
            <filter val="mateusz pernak"/>
            <filter val="Dembowski Mieczyslaw"/>
            <filter val="Zenon Kśpiel"/>
            <filter val="Krzysztof Klos"/>
            <filter val="Mateusz miter"/>
            <filter val="Tomasz Pomorski"/>
            <filter val="GrzegorzJanczyk"/>
            <filter val="Walery Kolkowski"/>
            <filter val="Malena Brudzinska"/>
            <filter val="Ggrzegorz kowalski"/>
            <filter val="Zygmund Żołek"/>
            <filter val="Artur chrzanowski"/>
            <filter val="Kazimierz Paczkowski"/>
            <filter val="Czerwiec Marcin"/>
            <filter val="Tomasz wolinski"/>
            <filter val="Martyna Radtkowska"/>
            <filter val="Lukasz Wojtczakl"/>
            <filter val="Roman Latos"/>
            <filter val="Andrzej Kowalik"/>
            <filter val="gola konrad"/>
            <filter val="Michał Jaworski"/>
            <filter val="patrycja styczynska"/>
            <filter val="Dariusz Kulpa"/>
            <filter val="Paweł ostrowski"/>
            <filter val="Kamil Kosiel"/>
            <filter val="Anna Lepczynska"/>
            <filter val="mateusz hamernik"/>
            <filter val="Andrzej Kowalewsku"/>
            <filter val="Dan Ioan"/>
            <filter val="Marek Zdanowicx"/>
            <filter val="Sierzputowski Wlodzimierz"/>
            <filter val="Wojciech Świstak"/>
            <filter val="Dariusz Kłębowski"/>
            <filter val="Artur"/>
            <filter val="Volodymir Kutsii"/>
            <filter val="Tomasz krystek"/>
            <filter val="Szymon Kolasa"/>
            <filter val="Maria woliszyn"/>
            <filter val="Grzegorz Leszcz"/>
            <filter val="Zbigniew Oleaaz"/>
            <filter val="Zbiniew Domanski"/>
            <filter val="sszczepan niewczas"/>
            <filter val="Mariola Zalewska"/>
            <filter val="Daniel komorek"/>
            <filter val="marek kotelnicki"/>
            <filter val="Jakub Stępniak"/>
            <filter val="Jerzy aleksandrowicz"/>
            <filter val="Magdalena Nowak"/>
            <filter val="Mateusz Dykiel"/>
            <filter val="Krystyna Macijewicz lPajdak"/>
          </filters>
        </filterColumn>
      </autoFilter>
    </customSheetView>
  </customSheetViews>
  <dataValidations>
    <dataValidation type="list" allowBlank="1" showErrorMessage="1" sqref="E2:E11038">
      <formula1>Karty!$C$1:$C$50</formula1>
    </dataValidation>
  </dataValidations>
  <hyperlinks>
    <hyperlink r:id="rId2" ref="C1090"/>
    <hyperlink r:id="rId3" ref="C160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  <c r="B1">
        <f>COUNTIF('Lista gości'!K:K,"=1")</f>
        <v>1</v>
      </c>
      <c r="C1" t="str">
        <f t="shared" ref="C1:C50" si="1">IF(B1=1,"",A1)</f>
        <v/>
      </c>
    </row>
    <row r="2">
      <c r="A2" s="5">
        <v>2.0</v>
      </c>
      <c r="B2">
        <f>COUNTIF('Lista gości'!K:K,"=2")</f>
        <v>0</v>
      </c>
      <c r="C2">
        <f t="shared" si="1"/>
        <v>2</v>
      </c>
    </row>
    <row r="3">
      <c r="A3" s="5">
        <v>3.0</v>
      </c>
      <c r="B3">
        <f>COUNTIF('Lista gości'!K:K,"=3")</f>
        <v>1</v>
      </c>
      <c r="C3" t="str">
        <f t="shared" si="1"/>
        <v/>
      </c>
    </row>
    <row r="4">
      <c r="A4" s="5">
        <v>4.0</v>
      </c>
      <c r="B4">
        <f>COUNTIF('Lista gości'!K:K,"=4")</f>
        <v>0</v>
      </c>
      <c r="C4">
        <f t="shared" si="1"/>
        <v>4</v>
      </c>
    </row>
    <row r="5">
      <c r="A5" s="5">
        <v>5.0</v>
      </c>
      <c r="B5">
        <f>COUNTIF('Lista gości'!K:K,"=5")</f>
        <v>0</v>
      </c>
      <c r="C5">
        <f t="shared" si="1"/>
        <v>5</v>
      </c>
    </row>
    <row r="6">
      <c r="A6" s="5">
        <v>6.0</v>
      </c>
      <c r="B6">
        <f>COUNTIF('Lista gości'!K:K,"=6")</f>
        <v>1</v>
      </c>
      <c r="C6" t="str">
        <f t="shared" si="1"/>
        <v/>
      </c>
    </row>
    <row r="7">
      <c r="A7" s="5">
        <v>7.0</v>
      </c>
      <c r="B7">
        <f>COUNTIF('Lista gości'!K:K,"=7")</f>
        <v>0</v>
      </c>
      <c r="C7">
        <f t="shared" si="1"/>
        <v>7</v>
      </c>
    </row>
    <row r="8">
      <c r="A8" s="5">
        <v>8.0</v>
      </c>
      <c r="B8">
        <f>COUNTIF('Lista gości'!K:K,"=8")</f>
        <v>0</v>
      </c>
      <c r="C8">
        <f t="shared" si="1"/>
        <v>8</v>
      </c>
    </row>
    <row r="9">
      <c r="A9" s="5">
        <v>9.0</v>
      </c>
      <c r="B9">
        <f>COUNTIF('Lista gości'!K:K,"=9")</f>
        <v>0</v>
      </c>
      <c r="C9">
        <f t="shared" si="1"/>
        <v>9</v>
      </c>
    </row>
    <row r="10">
      <c r="A10" s="5">
        <v>10.0</v>
      </c>
      <c r="B10">
        <f>COUNTIF('Lista gości'!K:K,"=10")</f>
        <v>0</v>
      </c>
      <c r="C10">
        <f t="shared" si="1"/>
        <v>10</v>
      </c>
    </row>
    <row r="11">
      <c r="A11" s="5">
        <v>11.0</v>
      </c>
      <c r="B11">
        <f>COUNTIF('Lista gości'!K:K,"=11")</f>
        <v>0</v>
      </c>
      <c r="C11">
        <f t="shared" si="1"/>
        <v>11</v>
      </c>
    </row>
    <row r="12">
      <c r="A12" s="5">
        <v>12.0</v>
      </c>
      <c r="B12">
        <f>COUNTIF('Lista gości'!K:K,"=12")</f>
        <v>0</v>
      </c>
      <c r="C12">
        <f t="shared" si="1"/>
        <v>12</v>
      </c>
    </row>
    <row r="13">
      <c r="A13" s="5">
        <v>13.0</v>
      </c>
      <c r="B13">
        <f>COUNTIF('Lista gości'!K:K,"=13")</f>
        <v>0</v>
      </c>
      <c r="C13">
        <f t="shared" si="1"/>
        <v>13</v>
      </c>
    </row>
    <row r="14">
      <c r="A14" s="5">
        <v>14.0</v>
      </c>
      <c r="B14">
        <f>COUNTIF('Lista gości'!K:K,"=14")</f>
        <v>0</v>
      </c>
      <c r="C14">
        <f t="shared" si="1"/>
        <v>14</v>
      </c>
    </row>
    <row r="15">
      <c r="A15" s="5">
        <v>15.0</v>
      </c>
      <c r="B15">
        <f>COUNTIF('Lista gości'!K:K,"=15")</f>
        <v>0</v>
      </c>
      <c r="C15">
        <f t="shared" si="1"/>
        <v>15</v>
      </c>
    </row>
    <row r="16">
      <c r="A16" s="5">
        <v>16.0</v>
      </c>
      <c r="B16">
        <f>COUNTIF('Lista gości'!K:K,"=16")</f>
        <v>0</v>
      </c>
      <c r="C16">
        <f t="shared" si="1"/>
        <v>16</v>
      </c>
    </row>
    <row r="17">
      <c r="A17" s="5">
        <v>17.0</v>
      </c>
      <c r="B17">
        <f>COUNTIF('Lista gości'!K:K,"=17")</f>
        <v>0</v>
      </c>
      <c r="C17">
        <f t="shared" si="1"/>
        <v>17</v>
      </c>
    </row>
    <row r="18">
      <c r="A18" s="5">
        <v>18.0</v>
      </c>
      <c r="B18">
        <f>COUNTIF('Lista gości'!K:K,"=18")</f>
        <v>0</v>
      </c>
      <c r="C18">
        <f t="shared" si="1"/>
        <v>18</v>
      </c>
    </row>
    <row r="19">
      <c r="A19" s="5">
        <v>19.0</v>
      </c>
      <c r="B19">
        <f>COUNTIF('Lista gości'!K:K,"=19")</f>
        <v>0</v>
      </c>
      <c r="C19">
        <f t="shared" si="1"/>
        <v>19</v>
      </c>
    </row>
    <row r="20">
      <c r="A20" s="5">
        <v>20.0</v>
      </c>
      <c r="B20">
        <f>COUNTIF('Lista gości'!K:K,"=20")</f>
        <v>0</v>
      </c>
      <c r="C20">
        <f t="shared" si="1"/>
        <v>20</v>
      </c>
    </row>
    <row r="21">
      <c r="A21" s="5">
        <v>21.0</v>
      </c>
      <c r="B21">
        <f>COUNTIF('Lista gości'!K:K,"=21")</f>
        <v>0</v>
      </c>
      <c r="C21">
        <f t="shared" si="1"/>
        <v>21</v>
      </c>
    </row>
    <row r="22">
      <c r="A22" s="5">
        <v>22.0</v>
      </c>
      <c r="B22">
        <f>COUNTIF('Lista gości'!K:K,"=22")</f>
        <v>0</v>
      </c>
      <c r="C22">
        <f t="shared" si="1"/>
        <v>22</v>
      </c>
    </row>
    <row r="23">
      <c r="A23" s="5">
        <v>23.0</v>
      </c>
      <c r="B23">
        <f>COUNTIF('Lista gości'!K:K,"=23")</f>
        <v>2</v>
      </c>
      <c r="C23">
        <f t="shared" si="1"/>
        <v>23</v>
      </c>
    </row>
    <row r="24">
      <c r="A24" s="5">
        <v>24.0</v>
      </c>
      <c r="B24">
        <f>COUNTIF('Lista gości'!K:K,"=24")</f>
        <v>0</v>
      </c>
      <c r="C24">
        <f t="shared" si="1"/>
        <v>24</v>
      </c>
    </row>
    <row r="25">
      <c r="A25" s="5">
        <v>25.0</v>
      </c>
      <c r="B25">
        <f>COUNTIF('Lista gości'!K:K,"=25")</f>
        <v>0</v>
      </c>
      <c r="C25">
        <f t="shared" si="1"/>
        <v>25</v>
      </c>
    </row>
    <row r="26">
      <c r="A26" s="5">
        <v>26.0</v>
      </c>
      <c r="B26">
        <f>COUNTIF('Lista gości'!K:K,"=26")</f>
        <v>0</v>
      </c>
      <c r="C26">
        <f t="shared" si="1"/>
        <v>26</v>
      </c>
    </row>
    <row r="27">
      <c r="A27" s="5">
        <v>27.0</v>
      </c>
      <c r="B27">
        <f>COUNTIF('Lista gości'!K:K,"=27")</f>
        <v>0</v>
      </c>
      <c r="C27">
        <f t="shared" si="1"/>
        <v>27</v>
      </c>
    </row>
    <row r="28">
      <c r="A28" s="5">
        <v>28.0</v>
      </c>
      <c r="B28">
        <f>COUNTIF('Lista gości'!K:K,"=28")</f>
        <v>1</v>
      </c>
      <c r="C28" t="str">
        <f t="shared" si="1"/>
        <v/>
      </c>
    </row>
    <row r="29">
      <c r="A29" s="5">
        <v>29.0</v>
      </c>
      <c r="B29">
        <f>COUNTIF('Lista gości'!K:K,"=29")</f>
        <v>0</v>
      </c>
      <c r="C29">
        <f t="shared" si="1"/>
        <v>29</v>
      </c>
    </row>
    <row r="30">
      <c r="A30" s="5">
        <v>30.0</v>
      </c>
      <c r="B30">
        <f>COUNTIF('Lista gości'!K:K,"=30")</f>
        <v>0</v>
      </c>
      <c r="C30">
        <f t="shared" si="1"/>
        <v>30</v>
      </c>
    </row>
    <row r="31">
      <c r="A31" s="5">
        <v>31.0</v>
      </c>
      <c r="B31">
        <f>COUNTIF('Lista gości'!K:K,"=31")</f>
        <v>0</v>
      </c>
      <c r="C31">
        <f t="shared" si="1"/>
        <v>31</v>
      </c>
    </row>
    <row r="32">
      <c r="A32" s="5">
        <v>32.0</v>
      </c>
      <c r="B32">
        <f>COUNTIF('Lista gości'!K:K,"=32")</f>
        <v>0</v>
      </c>
      <c r="C32">
        <f t="shared" si="1"/>
        <v>32</v>
      </c>
    </row>
    <row r="33">
      <c r="A33" s="5">
        <v>33.0</v>
      </c>
      <c r="B33">
        <f>COUNTIF('Lista gości'!K:K,"=33")</f>
        <v>0</v>
      </c>
      <c r="C33">
        <f t="shared" si="1"/>
        <v>33</v>
      </c>
    </row>
    <row r="34">
      <c r="A34" s="5">
        <v>34.0</v>
      </c>
      <c r="B34">
        <f>COUNTIF('Lista gości'!K:K,"=34")</f>
        <v>0</v>
      </c>
      <c r="C34">
        <f t="shared" si="1"/>
        <v>34</v>
      </c>
    </row>
    <row r="35">
      <c r="A35" s="5">
        <v>35.0</v>
      </c>
      <c r="B35">
        <f>COUNTIF('Lista gości'!K:K,"=35")</f>
        <v>2</v>
      </c>
      <c r="C35">
        <f t="shared" si="1"/>
        <v>35</v>
      </c>
    </row>
    <row r="36">
      <c r="A36" s="5">
        <v>36.0</v>
      </c>
      <c r="B36">
        <f>COUNTIF('Lista gości'!K:K,"=35")</f>
        <v>2</v>
      </c>
      <c r="C36">
        <f t="shared" si="1"/>
        <v>36</v>
      </c>
    </row>
    <row r="37">
      <c r="A37" s="5">
        <v>37.0</v>
      </c>
      <c r="B37">
        <f>COUNTIF('Lista gości'!K:K,"=35")</f>
        <v>2</v>
      </c>
      <c r="C37">
        <f t="shared" si="1"/>
        <v>37</v>
      </c>
    </row>
    <row r="38">
      <c r="A38" s="5">
        <v>38.0</v>
      </c>
      <c r="B38">
        <f>COUNTIF('Lista gości'!K:K,"=35")</f>
        <v>2</v>
      </c>
      <c r="C38">
        <f t="shared" si="1"/>
        <v>38</v>
      </c>
    </row>
    <row r="39">
      <c r="A39" s="5">
        <v>39.0</v>
      </c>
      <c r="B39">
        <f>COUNTIF('Lista gości'!K:K,"=35")</f>
        <v>2</v>
      </c>
      <c r="C39">
        <f t="shared" si="1"/>
        <v>39</v>
      </c>
    </row>
    <row r="40">
      <c r="A40" s="5">
        <v>40.0</v>
      </c>
      <c r="B40">
        <f>COUNTIF('Lista gości'!K:K,"=40")</f>
        <v>34</v>
      </c>
      <c r="C40">
        <f t="shared" si="1"/>
        <v>40</v>
      </c>
    </row>
    <row r="41">
      <c r="A41" s="5">
        <v>41.0</v>
      </c>
      <c r="B41">
        <f>COUNTIF('Lista gości'!K:K,"=41")</f>
        <v>20</v>
      </c>
      <c r="C41">
        <f t="shared" si="1"/>
        <v>41</v>
      </c>
    </row>
    <row r="42">
      <c r="A42" s="5">
        <v>42.0</v>
      </c>
      <c r="B42">
        <f>COUNTIF('Lista gości'!K:K,"=42")</f>
        <v>22</v>
      </c>
      <c r="C42">
        <f t="shared" si="1"/>
        <v>42</v>
      </c>
    </row>
    <row r="43">
      <c r="A43" s="5">
        <v>43.0</v>
      </c>
      <c r="B43">
        <f>COUNTIF('Lista gości'!K:K,"=43")</f>
        <v>4</v>
      </c>
      <c r="C43">
        <f t="shared" si="1"/>
        <v>43</v>
      </c>
    </row>
    <row r="44">
      <c r="A44" s="5">
        <v>44.0</v>
      </c>
      <c r="B44">
        <f>COUNTIF('Lista gości'!K:K,"=44")</f>
        <v>15</v>
      </c>
      <c r="C44">
        <f t="shared" si="1"/>
        <v>44</v>
      </c>
    </row>
    <row r="45">
      <c r="A45" s="5">
        <v>45.0</v>
      </c>
      <c r="B45">
        <f>COUNTIF('Lista gości'!K:K,"=45")</f>
        <v>0</v>
      </c>
      <c r="C45">
        <f t="shared" si="1"/>
        <v>45</v>
      </c>
    </row>
    <row r="46">
      <c r="A46" s="5">
        <v>46.0</v>
      </c>
      <c r="B46">
        <f>COUNTIF('Lista gości'!K:K,"=46")</f>
        <v>0</v>
      </c>
      <c r="C46">
        <f t="shared" si="1"/>
        <v>46</v>
      </c>
    </row>
    <row r="47">
      <c r="A47" s="5">
        <v>47.0</v>
      </c>
      <c r="B47">
        <f>COUNTIF('Lista gości'!K:K,"=47")</f>
        <v>0</v>
      </c>
      <c r="C47">
        <f t="shared" si="1"/>
        <v>47</v>
      </c>
    </row>
    <row r="48">
      <c r="A48" s="5">
        <v>48.0</v>
      </c>
      <c r="B48">
        <f>COUNTIF('Lista gości'!K:K,"=48")</f>
        <v>0</v>
      </c>
      <c r="C48">
        <f t="shared" si="1"/>
        <v>48</v>
      </c>
    </row>
    <row r="49">
      <c r="A49" s="5">
        <v>49.0</v>
      </c>
      <c r="B49">
        <f>COUNTIF('Lista gości'!K:K,"=49")</f>
        <v>0</v>
      </c>
      <c r="C49">
        <f t="shared" si="1"/>
        <v>49</v>
      </c>
    </row>
    <row r="50">
      <c r="A50" s="5">
        <v>50.0</v>
      </c>
      <c r="B50">
        <f>COUNTIF('Lista gości'!K:K,"=50")</f>
        <v>0</v>
      </c>
      <c r="C50">
        <f t="shared" si="1"/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>
        <v>43642.0</v>
      </c>
      <c r="B1" s="22" t="s">
        <v>461</v>
      </c>
      <c r="C1" s="5" t="s">
        <v>1860</v>
      </c>
      <c r="D1" s="5"/>
      <c r="E1" s="5">
        <v>9.0</v>
      </c>
      <c r="F1" s="28">
        <f t="shared" ref="F1:F2" si="1">A1+(2/24)</f>
        <v>43642.08333</v>
      </c>
      <c r="G1" s="35">
        <v>0.2881944444444444</v>
      </c>
      <c r="H1" s="29">
        <v>0.3590277777777778</v>
      </c>
      <c r="I1" s="29">
        <v>0.07083333333333333</v>
      </c>
    </row>
    <row r="2">
      <c r="A2" s="37">
        <v>43642.0</v>
      </c>
      <c r="B2" s="22" t="s">
        <v>458</v>
      </c>
      <c r="C2" s="5"/>
      <c r="D2" s="5"/>
      <c r="E2" s="5">
        <v>2.0</v>
      </c>
      <c r="F2" s="28">
        <f t="shared" si="1"/>
        <v>43642.08333</v>
      </c>
      <c r="G2" s="35">
        <v>0.2881944444444444</v>
      </c>
      <c r="H2" s="29">
        <v>0.3590277777777778</v>
      </c>
      <c r="I2" s="29">
        <v>0.07083333333333333</v>
      </c>
    </row>
    <row r="3">
      <c r="A3" s="24"/>
      <c r="B3" s="22"/>
      <c r="C3" s="5"/>
      <c r="D3" s="5"/>
      <c r="E3" s="5"/>
      <c r="F3" s="28"/>
      <c r="G3" s="35"/>
      <c r="H3" s="29"/>
    </row>
    <row r="4">
      <c r="A4" s="38"/>
      <c r="B4" s="5" t="s">
        <v>6594</v>
      </c>
      <c r="D4" s="5" t="s">
        <v>6595</v>
      </c>
      <c r="F4" s="39"/>
      <c r="G4" s="40"/>
      <c r="H4" s="29"/>
    </row>
    <row r="5">
      <c r="A5" s="38"/>
      <c r="B5" s="5" t="s">
        <v>6596</v>
      </c>
      <c r="D5" s="5"/>
      <c r="E5" s="5">
        <v>13.0</v>
      </c>
      <c r="F5" s="39"/>
      <c r="G5" s="40"/>
      <c r="H5" s="29"/>
    </row>
    <row r="6">
      <c r="A6" s="41"/>
      <c r="B6" s="5" t="s">
        <v>522</v>
      </c>
      <c r="D6" s="5" t="s">
        <v>97</v>
      </c>
      <c r="E6" s="5">
        <v>2.0</v>
      </c>
      <c r="F6" s="42">
        <v>43602.0</v>
      </c>
      <c r="G6" s="43">
        <v>0.3298611111111111</v>
      </c>
      <c r="H6" s="29">
        <v>0.3645833333333333</v>
      </c>
      <c r="I6" s="30">
        <f t="shared" ref="I6:I35" si="2">IF(ISBLANK(H6),"",H6-G6)</f>
        <v>0.03472222222</v>
      </c>
    </row>
    <row r="7">
      <c r="B7" s="5" t="s">
        <v>6597</v>
      </c>
      <c r="D7" s="5" t="s">
        <v>97</v>
      </c>
      <c r="E7" s="5">
        <v>3.0</v>
      </c>
      <c r="F7" s="44">
        <v>43602.0</v>
      </c>
      <c r="G7" s="43">
        <v>0.3298611111111111</v>
      </c>
      <c r="H7" s="29">
        <v>0.3645833333333333</v>
      </c>
      <c r="I7" s="30">
        <f t="shared" si="2"/>
        <v>0.03472222222</v>
      </c>
    </row>
    <row r="8">
      <c r="B8" s="5" t="s">
        <v>19</v>
      </c>
      <c r="D8" s="5" t="s">
        <v>97</v>
      </c>
      <c r="E8" s="5">
        <v>4.0</v>
      </c>
      <c r="F8" s="44">
        <v>43602.0</v>
      </c>
      <c r="G8" s="43">
        <v>0.3645833333333333</v>
      </c>
      <c r="H8" s="29">
        <v>0.75</v>
      </c>
      <c r="I8" s="30">
        <f t="shared" si="2"/>
        <v>0.3854166667</v>
      </c>
    </row>
    <row r="9">
      <c r="B9" s="5" t="s">
        <v>6598</v>
      </c>
      <c r="D9" s="5" t="s">
        <v>6599</v>
      </c>
      <c r="E9" s="5">
        <v>2.0</v>
      </c>
      <c r="F9" s="42">
        <v>43602.0</v>
      </c>
      <c r="G9" s="43">
        <v>0.3701388888888889</v>
      </c>
      <c r="H9" s="29">
        <v>0.4125</v>
      </c>
      <c r="I9" s="30">
        <f t="shared" si="2"/>
        <v>0.04236111111</v>
      </c>
    </row>
    <row r="10">
      <c r="B10" s="5" t="s">
        <v>6600</v>
      </c>
      <c r="D10" s="5" t="s">
        <v>97</v>
      </c>
      <c r="E10" s="5">
        <v>3.0</v>
      </c>
      <c r="F10" s="44">
        <v>43602.0</v>
      </c>
      <c r="G10" s="43">
        <v>0.38125</v>
      </c>
      <c r="H10" s="29">
        <v>0.6666666666666666</v>
      </c>
      <c r="I10" s="30">
        <f t="shared" si="2"/>
        <v>0.2854166667</v>
      </c>
    </row>
    <row r="11">
      <c r="B11" s="5" t="s">
        <v>6601</v>
      </c>
      <c r="D11" s="5" t="s">
        <v>97</v>
      </c>
      <c r="E11" s="5">
        <v>6.0</v>
      </c>
      <c r="F11" s="44">
        <v>43602.0</v>
      </c>
      <c r="G11" s="43">
        <v>0.3854166666666667</v>
      </c>
      <c r="H11" s="29">
        <v>0.6423611111111112</v>
      </c>
      <c r="I11" s="30">
        <f t="shared" si="2"/>
        <v>0.2569444444</v>
      </c>
    </row>
    <row r="12">
      <c r="B12" s="5" t="s">
        <v>6602</v>
      </c>
      <c r="D12" s="5" t="s">
        <v>97</v>
      </c>
      <c r="E12" s="5">
        <v>7.0</v>
      </c>
      <c r="F12" s="42">
        <v>43602.0</v>
      </c>
      <c r="G12" s="43">
        <v>0.3923611111111111</v>
      </c>
      <c r="H12" s="29">
        <v>0.6354166666666666</v>
      </c>
      <c r="I12" s="30">
        <f t="shared" si="2"/>
        <v>0.2430555556</v>
      </c>
    </row>
    <row r="13">
      <c r="B13" s="5" t="s">
        <v>6603</v>
      </c>
      <c r="D13" s="5" t="s">
        <v>97</v>
      </c>
      <c r="E13" s="5">
        <v>8.0</v>
      </c>
      <c r="F13" s="44">
        <v>43602.0</v>
      </c>
      <c r="G13" s="43">
        <v>0.3923611111111111</v>
      </c>
      <c r="H13" s="29">
        <v>0.6354166666666666</v>
      </c>
      <c r="I13" s="30">
        <f t="shared" si="2"/>
        <v>0.2430555556</v>
      </c>
    </row>
    <row r="14">
      <c r="B14" s="5" t="s">
        <v>671</v>
      </c>
      <c r="D14" s="5" t="s">
        <v>192</v>
      </c>
      <c r="E14" s="5">
        <v>9.0</v>
      </c>
      <c r="F14" s="44">
        <v>43602.0</v>
      </c>
      <c r="G14" s="43">
        <v>0.3923611111111111</v>
      </c>
      <c r="H14" s="29">
        <v>0.42569444444444443</v>
      </c>
      <c r="I14" s="30">
        <f t="shared" si="2"/>
        <v>0.03333333333</v>
      </c>
    </row>
    <row r="15">
      <c r="B15" s="5" t="s">
        <v>6604</v>
      </c>
      <c r="D15" s="5" t="s">
        <v>6605</v>
      </c>
      <c r="E15" s="5">
        <v>5.0</v>
      </c>
      <c r="F15" s="42">
        <v>43602.0</v>
      </c>
      <c r="G15" s="43">
        <v>0.5</v>
      </c>
      <c r="H15" s="29">
        <v>0.5208333333333334</v>
      </c>
      <c r="I15" s="30">
        <f t="shared" si="2"/>
        <v>0.02083333333</v>
      </c>
    </row>
    <row r="16">
      <c r="B16" s="5" t="s">
        <v>6606</v>
      </c>
      <c r="D16" s="5" t="s">
        <v>410</v>
      </c>
      <c r="E16" s="5">
        <v>9.0</v>
      </c>
      <c r="F16" s="44">
        <v>43602.0</v>
      </c>
      <c r="G16" s="43">
        <v>0.5347222222222222</v>
      </c>
      <c r="H16" s="29">
        <v>0.5381944444444444</v>
      </c>
      <c r="I16" s="30">
        <f t="shared" si="2"/>
        <v>0.003472222222</v>
      </c>
    </row>
    <row r="17">
      <c r="B17" s="5" t="s">
        <v>391</v>
      </c>
      <c r="D17" s="5" t="s">
        <v>418</v>
      </c>
      <c r="E17" s="5">
        <v>8.0</v>
      </c>
      <c r="F17" s="44">
        <v>43605.0</v>
      </c>
      <c r="G17" s="43">
        <v>0.34652777777777777</v>
      </c>
      <c r="H17" s="29">
        <v>0.7604166666666666</v>
      </c>
      <c r="I17" s="30">
        <f t="shared" si="2"/>
        <v>0.4138888889</v>
      </c>
    </row>
    <row r="18">
      <c r="B18" s="5" t="s">
        <v>1065</v>
      </c>
      <c r="D18" s="5" t="s">
        <v>418</v>
      </c>
      <c r="E18" s="5">
        <v>6.0</v>
      </c>
      <c r="F18" s="44">
        <v>43605.0</v>
      </c>
      <c r="G18" s="43">
        <v>0.34652777777777777</v>
      </c>
      <c r="H18" s="29">
        <v>0.7708333333333334</v>
      </c>
      <c r="I18" s="30">
        <f t="shared" si="2"/>
        <v>0.4243055556</v>
      </c>
    </row>
    <row r="19">
      <c r="B19" s="5" t="s">
        <v>1062</v>
      </c>
      <c r="D19" s="5" t="s">
        <v>418</v>
      </c>
      <c r="E19" s="5">
        <v>5.0</v>
      </c>
      <c r="F19" s="44">
        <v>43605.0</v>
      </c>
      <c r="G19" s="43">
        <v>0.34652777777777777</v>
      </c>
      <c r="H19" s="29">
        <v>0.7604166666666666</v>
      </c>
      <c r="I19" s="30">
        <f t="shared" si="2"/>
        <v>0.4138888889</v>
      </c>
    </row>
    <row r="20">
      <c r="B20" s="5" t="s">
        <v>1064</v>
      </c>
      <c r="D20" s="5" t="s">
        <v>418</v>
      </c>
      <c r="E20" s="5">
        <v>3.0</v>
      </c>
      <c r="F20" s="44">
        <v>43605.0</v>
      </c>
      <c r="G20" s="43">
        <v>0.34652777777777777</v>
      </c>
      <c r="H20" s="29">
        <v>0.7604166666666666</v>
      </c>
      <c r="I20" s="30">
        <f t="shared" si="2"/>
        <v>0.4138888889</v>
      </c>
    </row>
    <row r="21">
      <c r="B21" s="5" t="s">
        <v>1066</v>
      </c>
      <c r="D21" s="5" t="s">
        <v>418</v>
      </c>
      <c r="E21" s="5">
        <v>2.0</v>
      </c>
      <c r="F21" s="44">
        <v>43605.0</v>
      </c>
      <c r="G21" s="43">
        <v>0.34652777777777777</v>
      </c>
      <c r="H21" s="29">
        <v>0.7708333333333334</v>
      </c>
      <c r="I21" s="30">
        <f t="shared" si="2"/>
        <v>0.4243055556</v>
      </c>
    </row>
    <row r="22">
      <c r="B22" s="5" t="s">
        <v>6607</v>
      </c>
      <c r="D22" s="5" t="s">
        <v>6599</v>
      </c>
      <c r="E22" s="5">
        <v>7.0</v>
      </c>
      <c r="F22" s="44">
        <v>43605.0</v>
      </c>
      <c r="G22" s="43">
        <v>0.3472222222222222</v>
      </c>
      <c r="H22" s="29">
        <v>0.3888888888888889</v>
      </c>
      <c r="I22" s="30">
        <f t="shared" si="2"/>
        <v>0.04166666667</v>
      </c>
    </row>
    <row r="23">
      <c r="B23" s="5" t="s">
        <v>2226</v>
      </c>
      <c r="D23" s="5" t="s">
        <v>413</v>
      </c>
      <c r="E23" s="5">
        <v>7.0</v>
      </c>
      <c r="F23" s="44">
        <v>43605.0</v>
      </c>
      <c r="G23" s="43">
        <v>0.3958333333333333</v>
      </c>
      <c r="H23" s="29">
        <v>0.4479166666666667</v>
      </c>
      <c r="I23" s="30">
        <f t="shared" si="2"/>
        <v>0.05208333333</v>
      </c>
    </row>
    <row r="24">
      <c r="B24" s="5" t="s">
        <v>6608</v>
      </c>
      <c r="D24" s="5" t="s">
        <v>6609</v>
      </c>
      <c r="E24" s="5">
        <v>9.0</v>
      </c>
      <c r="F24" s="44">
        <v>43605.0</v>
      </c>
      <c r="G24" s="43">
        <v>0.46319444444444446</v>
      </c>
      <c r="H24" s="29">
        <v>0.5555555555555556</v>
      </c>
      <c r="I24" s="30">
        <f t="shared" si="2"/>
        <v>0.09236111111</v>
      </c>
    </row>
    <row r="25">
      <c r="B25" s="5" t="s">
        <v>6610</v>
      </c>
      <c r="D25" s="5" t="s">
        <v>420</v>
      </c>
      <c r="E25" s="5">
        <v>7.0</v>
      </c>
      <c r="F25" s="44">
        <v>43605.0</v>
      </c>
      <c r="G25" s="43">
        <v>0.5159722222222223</v>
      </c>
      <c r="H25" s="29">
        <v>0.5625</v>
      </c>
      <c r="I25" s="30">
        <f t="shared" si="2"/>
        <v>0.04652777778</v>
      </c>
    </row>
    <row r="26">
      <c r="B26" s="5" t="s">
        <v>6611</v>
      </c>
      <c r="D26" s="5" t="s">
        <v>413</v>
      </c>
      <c r="E26" s="5">
        <v>3.0</v>
      </c>
      <c r="F26" s="44">
        <v>43606.0</v>
      </c>
      <c r="G26" s="43">
        <v>0.3277777777777778</v>
      </c>
      <c r="H26" s="29">
        <v>0.6458333333333334</v>
      </c>
      <c r="I26" s="30">
        <f t="shared" si="2"/>
        <v>0.3180555556</v>
      </c>
    </row>
    <row r="27">
      <c r="B27" s="5" t="s">
        <v>394</v>
      </c>
      <c r="E27" s="5">
        <v>5.0</v>
      </c>
      <c r="F27" s="44">
        <v>43606.0</v>
      </c>
      <c r="G27" s="29">
        <v>0.3333333333333333</v>
      </c>
      <c r="H27" s="29">
        <v>0.625</v>
      </c>
      <c r="I27" s="30">
        <f t="shared" si="2"/>
        <v>0.2916666667</v>
      </c>
    </row>
    <row r="28">
      <c r="B28" s="5" t="s">
        <v>393</v>
      </c>
      <c r="E28" s="5">
        <v>6.0</v>
      </c>
      <c r="F28" s="44">
        <v>43606.0</v>
      </c>
      <c r="G28" s="29">
        <v>0.3333333333333333</v>
      </c>
      <c r="H28" s="29">
        <v>0.625</v>
      </c>
      <c r="I28" s="30">
        <f t="shared" si="2"/>
        <v>0.2916666667</v>
      </c>
    </row>
    <row r="29">
      <c r="B29" s="5" t="s">
        <v>392</v>
      </c>
      <c r="E29" s="5">
        <v>2.0</v>
      </c>
      <c r="F29" s="44">
        <v>43606.0</v>
      </c>
      <c r="G29" s="29">
        <v>0.3333333333333333</v>
      </c>
      <c r="H29" s="29">
        <v>0.625</v>
      </c>
      <c r="I29" s="30">
        <f t="shared" si="2"/>
        <v>0.2916666667</v>
      </c>
    </row>
    <row r="30">
      <c r="B30" s="5" t="s">
        <v>6612</v>
      </c>
      <c r="E30" s="5">
        <v>7.0</v>
      </c>
      <c r="F30" s="44">
        <v>43606.0</v>
      </c>
      <c r="G30" s="29">
        <v>0.3333333333333333</v>
      </c>
      <c r="H30" s="29">
        <v>0.875</v>
      </c>
      <c r="I30" s="30">
        <f t="shared" si="2"/>
        <v>0.5416666667</v>
      </c>
    </row>
    <row r="31">
      <c r="B31" s="5" t="s">
        <v>391</v>
      </c>
      <c r="E31" s="5">
        <v>9.0</v>
      </c>
      <c r="F31" s="44">
        <v>43606.0</v>
      </c>
      <c r="G31" s="29">
        <v>0.3333333333333333</v>
      </c>
      <c r="H31" s="29">
        <v>0.875</v>
      </c>
      <c r="I31" s="30">
        <f t="shared" si="2"/>
        <v>0.5416666667</v>
      </c>
    </row>
    <row r="32">
      <c r="B32" s="5" t="s">
        <v>6603</v>
      </c>
      <c r="E32" s="5">
        <v>8.0</v>
      </c>
      <c r="F32" s="44">
        <v>43606.0</v>
      </c>
      <c r="G32" s="29">
        <v>0.3333333333333333</v>
      </c>
      <c r="H32" s="29">
        <v>0.5</v>
      </c>
      <c r="I32" s="30">
        <f t="shared" si="2"/>
        <v>0.1666666667</v>
      </c>
    </row>
    <row r="33">
      <c r="B33" s="5" t="s">
        <v>6602</v>
      </c>
      <c r="E33" s="5">
        <v>12.0</v>
      </c>
      <c r="F33" s="44">
        <v>43606.0</v>
      </c>
      <c r="G33" s="29">
        <v>0.3506944444444444</v>
      </c>
      <c r="H33" s="29">
        <v>0.5</v>
      </c>
      <c r="I33" s="30">
        <f t="shared" si="2"/>
        <v>0.1493055556</v>
      </c>
    </row>
    <row r="34">
      <c r="B34" s="5" t="s">
        <v>226</v>
      </c>
      <c r="E34" s="5">
        <v>11.0</v>
      </c>
      <c r="F34" s="44">
        <v>43606.0</v>
      </c>
      <c r="G34" s="29">
        <v>0.3506944444444444</v>
      </c>
      <c r="H34" s="29">
        <v>0.3680555555555556</v>
      </c>
      <c r="I34" s="30">
        <f t="shared" si="2"/>
        <v>0.01736111111</v>
      </c>
    </row>
    <row r="35">
      <c r="B35" s="5" t="s">
        <v>6613</v>
      </c>
      <c r="D35" s="5" t="s">
        <v>438</v>
      </c>
      <c r="E35" s="5">
        <v>11.0</v>
      </c>
      <c r="F35" s="44">
        <v>43606.0</v>
      </c>
      <c r="G35" s="29">
        <v>0.375</v>
      </c>
      <c r="H35" s="29">
        <v>0.5208333333333334</v>
      </c>
      <c r="I35" s="30">
        <f t="shared" si="2"/>
        <v>0.1458333333</v>
      </c>
    </row>
    <row r="36">
      <c r="B36" s="5" t="s">
        <v>577</v>
      </c>
      <c r="E36" s="5">
        <v>13.0</v>
      </c>
      <c r="F36" s="44">
        <v>43606.0</v>
      </c>
      <c r="G36" s="29">
        <v>0.3993055555555556</v>
      </c>
      <c r="H36" s="29">
        <v>0.4583333333333333</v>
      </c>
      <c r="I36" s="30">
        <f>IF(ISBLANK(H36),"",H36-G37)</f>
        <v>0.05902777778</v>
      </c>
    </row>
    <row r="37">
      <c r="B37" s="5" t="s">
        <v>6614</v>
      </c>
      <c r="E37" s="5">
        <v>14.0</v>
      </c>
      <c r="F37" s="44">
        <v>43606.0</v>
      </c>
      <c r="G37" s="43">
        <v>0.3993055555555556</v>
      </c>
      <c r="H37" s="29">
        <v>0.4583333333333333</v>
      </c>
      <c r="I37" s="29">
        <v>0.7708333333333334</v>
      </c>
    </row>
    <row r="38">
      <c r="B38" s="5" t="s">
        <v>3383</v>
      </c>
      <c r="E38" s="5">
        <v>16.0</v>
      </c>
      <c r="F38" s="44">
        <v>43606.0</v>
      </c>
      <c r="G38" s="43">
        <v>0.3993055555555556</v>
      </c>
      <c r="H38" s="29">
        <v>0.4583333333333333</v>
      </c>
      <c r="I38" s="30">
        <f t="shared" ref="I38:I39" si="3">IF(ISBLANK(H38),"",H38-G38)</f>
        <v>0.05902777778</v>
      </c>
    </row>
    <row r="39">
      <c r="B39" s="5" t="s">
        <v>19</v>
      </c>
      <c r="E39" s="5">
        <v>21.0</v>
      </c>
      <c r="F39" s="44">
        <v>43606.0</v>
      </c>
      <c r="G39" s="43">
        <v>0.4076388888888889</v>
      </c>
      <c r="H39" s="29">
        <v>0.5</v>
      </c>
      <c r="I39" s="30">
        <f t="shared" si="3"/>
        <v>0.09236111111</v>
      </c>
    </row>
    <row r="40">
      <c r="A40" s="41"/>
      <c r="B40" s="5" t="s">
        <v>6615</v>
      </c>
      <c r="D40" s="5" t="s">
        <v>6616</v>
      </c>
      <c r="E40" s="5">
        <v>15.0</v>
      </c>
      <c r="F40" s="42">
        <v>43607.0</v>
      </c>
      <c r="G40" s="43">
        <v>0.3333333333333333</v>
      </c>
      <c r="H40" s="29">
        <v>0.625</v>
      </c>
    </row>
    <row r="41">
      <c r="B41" s="5" t="s">
        <v>5100</v>
      </c>
      <c r="D41" s="5" t="s">
        <v>6616</v>
      </c>
      <c r="E41" s="5">
        <v>21.0</v>
      </c>
      <c r="F41" s="42">
        <v>43607.0</v>
      </c>
      <c r="G41" s="43">
        <v>0.3333333333333333</v>
      </c>
      <c r="H41" s="29">
        <v>0.65625</v>
      </c>
      <c r="I41" s="30">
        <f t="shared" ref="I41:I108" si="4">IF(ISBLANK(H41),"",H41-G41)</f>
        <v>0.3229166667</v>
      </c>
    </row>
    <row r="42">
      <c r="B42" s="5" t="s">
        <v>6617</v>
      </c>
      <c r="D42" s="5" t="s">
        <v>6616</v>
      </c>
      <c r="E42" s="5">
        <v>23.0</v>
      </c>
      <c r="F42" s="42">
        <v>43607.0</v>
      </c>
      <c r="G42" s="43">
        <v>0.3333333333333333</v>
      </c>
      <c r="H42" s="29">
        <v>0.65625</v>
      </c>
      <c r="I42" s="30">
        <f t="shared" si="4"/>
        <v>0.3229166667</v>
      </c>
    </row>
    <row r="43">
      <c r="B43" s="5" t="s">
        <v>6618</v>
      </c>
      <c r="D43" s="5" t="s">
        <v>6616</v>
      </c>
      <c r="E43" s="5">
        <v>22.0</v>
      </c>
      <c r="F43" s="42">
        <v>43607.0</v>
      </c>
      <c r="G43" s="43">
        <v>0.3333333333333333</v>
      </c>
      <c r="H43" s="29">
        <v>0.65625</v>
      </c>
      <c r="I43" s="30">
        <f t="shared" si="4"/>
        <v>0.3229166667</v>
      </c>
    </row>
    <row r="44">
      <c r="B44" s="5" t="s">
        <v>1046</v>
      </c>
      <c r="D44" s="5" t="s">
        <v>6616</v>
      </c>
      <c r="E44" s="5">
        <v>19.0</v>
      </c>
      <c r="F44" s="42">
        <v>43607.0</v>
      </c>
      <c r="G44" s="43">
        <v>0.3333333333333333</v>
      </c>
      <c r="H44" s="29">
        <v>0.65625</v>
      </c>
      <c r="I44" s="30">
        <f t="shared" si="4"/>
        <v>0.3229166667</v>
      </c>
    </row>
    <row r="45">
      <c r="B45" s="5" t="s">
        <v>44</v>
      </c>
      <c r="D45" s="5" t="s">
        <v>6616</v>
      </c>
      <c r="E45" s="5">
        <v>3.0</v>
      </c>
      <c r="F45" s="42">
        <v>43607.0</v>
      </c>
      <c r="G45" s="43">
        <v>0.3333333333333333</v>
      </c>
      <c r="H45" s="29">
        <v>0.65625</v>
      </c>
      <c r="I45" s="30">
        <f t="shared" si="4"/>
        <v>0.3229166667</v>
      </c>
    </row>
    <row r="46">
      <c r="B46" s="5" t="s">
        <v>6619</v>
      </c>
      <c r="D46" s="5" t="s">
        <v>172</v>
      </c>
      <c r="E46" s="5">
        <v>7.0</v>
      </c>
      <c r="F46" s="42">
        <v>43607.0</v>
      </c>
      <c r="G46" s="43">
        <v>0.3333333333333333</v>
      </c>
      <c r="H46" s="29">
        <v>0.65625</v>
      </c>
      <c r="I46" s="30">
        <f t="shared" si="4"/>
        <v>0.3229166667</v>
      </c>
    </row>
    <row r="47">
      <c r="B47" s="5" t="s">
        <v>6620</v>
      </c>
      <c r="D47" s="5" t="s">
        <v>172</v>
      </c>
      <c r="E47" s="5">
        <v>6.0</v>
      </c>
      <c r="F47" s="42">
        <v>43607.0</v>
      </c>
      <c r="G47" s="43">
        <v>0.3333333333333333</v>
      </c>
      <c r="H47" s="29">
        <v>0.65625</v>
      </c>
      <c r="I47" s="30">
        <f t="shared" si="4"/>
        <v>0.3229166667</v>
      </c>
    </row>
    <row r="48">
      <c r="B48" s="5" t="s">
        <v>393</v>
      </c>
      <c r="D48" s="5" t="s">
        <v>172</v>
      </c>
      <c r="E48" s="5">
        <v>9.0</v>
      </c>
      <c r="F48" s="42">
        <v>43607.0</v>
      </c>
      <c r="G48" s="43">
        <v>0.3333333333333333</v>
      </c>
      <c r="H48" s="29">
        <v>0.65625</v>
      </c>
      <c r="I48" s="30">
        <f t="shared" si="4"/>
        <v>0.3229166667</v>
      </c>
    </row>
    <row r="49">
      <c r="B49" s="5" t="s">
        <v>392</v>
      </c>
      <c r="D49" s="5" t="s">
        <v>172</v>
      </c>
      <c r="E49" s="5">
        <v>8.0</v>
      </c>
      <c r="F49" s="42">
        <v>43607.0</v>
      </c>
      <c r="G49" s="43">
        <v>0.3333333333333333</v>
      </c>
      <c r="H49" s="29">
        <v>0.65625</v>
      </c>
      <c r="I49" s="30">
        <f t="shared" si="4"/>
        <v>0.3229166667</v>
      </c>
    </row>
    <row r="50">
      <c r="B50" s="5" t="s">
        <v>6621</v>
      </c>
      <c r="D50" s="5" t="s">
        <v>172</v>
      </c>
      <c r="E50" s="5">
        <v>2.0</v>
      </c>
      <c r="F50" s="42">
        <v>43607.0</v>
      </c>
      <c r="G50" s="43">
        <v>0.3333333333333333</v>
      </c>
      <c r="H50" s="29">
        <v>0.75</v>
      </c>
      <c r="I50" s="30">
        <f t="shared" si="4"/>
        <v>0.4166666667</v>
      </c>
    </row>
    <row r="51">
      <c r="B51" s="5" t="s">
        <v>1066</v>
      </c>
      <c r="D51" s="5" t="s">
        <v>172</v>
      </c>
      <c r="E51" s="5">
        <v>5.0</v>
      </c>
      <c r="F51" s="42">
        <v>43607.0</v>
      </c>
      <c r="G51" s="43">
        <v>0.3333333333333333</v>
      </c>
      <c r="H51" s="29">
        <v>0.75</v>
      </c>
      <c r="I51" s="30">
        <f t="shared" si="4"/>
        <v>0.4166666667</v>
      </c>
    </row>
    <row r="52">
      <c r="B52" s="5" t="s">
        <v>6622</v>
      </c>
      <c r="E52" s="5">
        <v>10.0</v>
      </c>
      <c r="F52" s="42">
        <v>43607.0</v>
      </c>
      <c r="G52" s="43">
        <v>0.375</v>
      </c>
      <c r="H52" s="29">
        <v>0.3958333333333333</v>
      </c>
      <c r="I52" s="30">
        <f t="shared" si="4"/>
        <v>0.02083333333</v>
      </c>
    </row>
    <row r="53">
      <c r="B53" s="5" t="s">
        <v>6623</v>
      </c>
      <c r="D53" s="5" t="s">
        <v>1677</v>
      </c>
      <c r="E53" s="5">
        <v>13.0</v>
      </c>
      <c r="F53" s="42">
        <v>43609.0</v>
      </c>
      <c r="G53" s="43">
        <v>0.3875</v>
      </c>
      <c r="H53" s="29">
        <v>0.3958333333333333</v>
      </c>
      <c r="I53" s="30">
        <f t="shared" si="4"/>
        <v>0.008333333333</v>
      </c>
    </row>
    <row r="54">
      <c r="B54" s="5" t="s">
        <v>6624</v>
      </c>
      <c r="E54" s="5">
        <v>15.0</v>
      </c>
      <c r="F54" s="42">
        <v>43609.0</v>
      </c>
      <c r="G54" s="43">
        <v>0.3875</v>
      </c>
      <c r="H54" s="29">
        <v>0.75</v>
      </c>
      <c r="I54" s="30">
        <f t="shared" si="4"/>
        <v>0.3625</v>
      </c>
    </row>
    <row r="55">
      <c r="B55" s="5" t="s">
        <v>6625</v>
      </c>
      <c r="E55" s="5">
        <v>8.0</v>
      </c>
      <c r="F55" s="42">
        <v>43609.0</v>
      </c>
      <c r="G55" s="43">
        <v>0.3875</v>
      </c>
      <c r="H55" s="29">
        <v>0.75</v>
      </c>
      <c r="I55" s="30">
        <f t="shared" si="4"/>
        <v>0.3625</v>
      </c>
    </row>
    <row r="56">
      <c r="B56" s="5" t="s">
        <v>226</v>
      </c>
      <c r="E56" s="5">
        <v>7.0</v>
      </c>
      <c r="F56" s="42">
        <v>43609.0</v>
      </c>
      <c r="G56" s="43">
        <v>0.41388888888888886</v>
      </c>
      <c r="H56" s="29">
        <v>0.5520833333333334</v>
      </c>
      <c r="I56" s="30">
        <f t="shared" si="4"/>
        <v>0.1381944444</v>
      </c>
    </row>
    <row r="57">
      <c r="B57" s="5" t="s">
        <v>6626</v>
      </c>
      <c r="D57" s="5" t="s">
        <v>81</v>
      </c>
      <c r="E57" s="5">
        <v>4.0</v>
      </c>
      <c r="F57" s="42">
        <v>43609.0</v>
      </c>
      <c r="G57" s="43">
        <v>0.41388888888888886</v>
      </c>
      <c r="H57" s="29">
        <v>0.5902777777777778</v>
      </c>
      <c r="I57" s="30">
        <f t="shared" si="4"/>
        <v>0.1763888889</v>
      </c>
    </row>
    <row r="58">
      <c r="B58" s="5" t="s">
        <v>6627</v>
      </c>
      <c r="D58" s="5" t="s">
        <v>81</v>
      </c>
      <c r="E58" s="5">
        <v>28.0</v>
      </c>
      <c r="F58" s="42">
        <v>43609.0</v>
      </c>
      <c r="G58" s="43">
        <v>0.41388888888888886</v>
      </c>
      <c r="H58" s="29">
        <v>0.5902777777777778</v>
      </c>
      <c r="I58" s="30">
        <f t="shared" si="4"/>
        <v>0.1763888889</v>
      </c>
    </row>
    <row r="59">
      <c r="B59" s="5" t="s">
        <v>6628</v>
      </c>
      <c r="D59" s="5" t="s">
        <v>420</v>
      </c>
      <c r="E59" s="5">
        <v>17.0</v>
      </c>
      <c r="F59" s="42">
        <v>43609.0</v>
      </c>
      <c r="G59" s="43">
        <v>0.4305555555555556</v>
      </c>
      <c r="H59" s="29">
        <v>0.5208333333333334</v>
      </c>
      <c r="I59" s="30">
        <f t="shared" si="4"/>
        <v>0.09027777778</v>
      </c>
    </row>
    <row r="60">
      <c r="B60" s="5" t="s">
        <v>6629</v>
      </c>
      <c r="E60" s="5">
        <v>15.0</v>
      </c>
      <c r="F60" s="42">
        <v>43612.0</v>
      </c>
      <c r="G60" s="43">
        <v>0.4166666666666667</v>
      </c>
      <c r="H60" s="29">
        <v>0.4375</v>
      </c>
      <c r="I60" s="30">
        <f t="shared" si="4"/>
        <v>0.02083333333</v>
      </c>
    </row>
    <row r="61">
      <c r="B61" s="5" t="s">
        <v>6630</v>
      </c>
      <c r="E61" s="5">
        <v>15.0</v>
      </c>
      <c r="F61" s="42">
        <v>43612.0</v>
      </c>
      <c r="G61" s="43">
        <v>0.5833333333333334</v>
      </c>
      <c r="H61" s="29">
        <v>0.6527777777777778</v>
      </c>
      <c r="I61" s="30">
        <f t="shared" si="4"/>
        <v>0.06944444444</v>
      </c>
    </row>
    <row r="62">
      <c r="B62" s="5" t="s">
        <v>6631</v>
      </c>
      <c r="E62" s="5">
        <v>17.0</v>
      </c>
      <c r="F62" s="42">
        <v>43612.0</v>
      </c>
      <c r="G62" s="43">
        <v>0.5833333333333334</v>
      </c>
      <c r="H62" s="29">
        <v>0.6527777777777778</v>
      </c>
      <c r="I62" s="30">
        <f t="shared" si="4"/>
        <v>0.06944444444</v>
      </c>
    </row>
    <row r="63">
      <c r="B63" s="5" t="s">
        <v>6632</v>
      </c>
      <c r="E63" s="5">
        <v>2.0</v>
      </c>
      <c r="F63" s="42">
        <v>43613.0</v>
      </c>
      <c r="G63" s="43">
        <v>0.3298611111111111</v>
      </c>
      <c r="H63" s="29">
        <v>0.3888888888888889</v>
      </c>
      <c r="I63" s="30">
        <f t="shared" si="4"/>
        <v>0.05902777778</v>
      </c>
    </row>
    <row r="64">
      <c r="B64" s="5" t="s">
        <v>6633</v>
      </c>
      <c r="E64" s="5">
        <v>3.0</v>
      </c>
      <c r="F64" s="42">
        <v>43613.0</v>
      </c>
      <c r="G64" s="43">
        <v>0.3298611111111111</v>
      </c>
      <c r="H64" s="29">
        <v>0.3888888888888889</v>
      </c>
      <c r="I64" s="30">
        <f t="shared" si="4"/>
        <v>0.05902777778</v>
      </c>
    </row>
    <row r="65">
      <c r="B65" s="5" t="s">
        <v>6634</v>
      </c>
      <c r="E65" s="5">
        <v>4.0</v>
      </c>
      <c r="F65" s="42">
        <v>43613.0</v>
      </c>
      <c r="G65" s="43">
        <v>0.3402777777777778</v>
      </c>
      <c r="H65" s="29">
        <v>0.4583333333333333</v>
      </c>
      <c r="I65" s="30">
        <f t="shared" si="4"/>
        <v>0.1180555556</v>
      </c>
    </row>
    <row r="66">
      <c r="B66" s="5" t="s">
        <v>6635</v>
      </c>
      <c r="E66" s="5">
        <v>5.0</v>
      </c>
      <c r="F66" s="42">
        <v>43613.0</v>
      </c>
      <c r="G66" s="43">
        <v>0.3402777777777778</v>
      </c>
      <c r="H66" s="29">
        <v>0.4583333333333333</v>
      </c>
      <c r="I66" s="30">
        <f t="shared" si="4"/>
        <v>0.1180555556</v>
      </c>
    </row>
    <row r="67">
      <c r="B67" s="5" t="s">
        <v>6636</v>
      </c>
      <c r="E67" s="5">
        <v>6.0</v>
      </c>
      <c r="F67" s="42">
        <v>43613.0</v>
      </c>
      <c r="G67" s="43">
        <v>0.3402777777777778</v>
      </c>
      <c r="H67" s="29">
        <v>0.4583333333333333</v>
      </c>
      <c r="I67" s="30">
        <f t="shared" si="4"/>
        <v>0.1180555556</v>
      </c>
    </row>
    <row r="68">
      <c r="B68" s="5" t="s">
        <v>6637</v>
      </c>
      <c r="D68" s="5" t="s">
        <v>6638</v>
      </c>
      <c r="E68" s="5">
        <v>7.0</v>
      </c>
      <c r="F68" s="42">
        <v>43613.0</v>
      </c>
      <c r="G68" s="43">
        <v>0.3576388888888889</v>
      </c>
      <c r="H68" s="29">
        <v>0.3888888888888889</v>
      </c>
      <c r="I68" s="30">
        <f t="shared" si="4"/>
        <v>0.03125</v>
      </c>
    </row>
    <row r="69">
      <c r="B69" s="5" t="s">
        <v>6639</v>
      </c>
      <c r="E69" s="5">
        <v>2.0</v>
      </c>
      <c r="F69" s="42">
        <v>43613.0</v>
      </c>
      <c r="G69" s="43">
        <v>0.5319444444444444</v>
      </c>
      <c r="H69" s="29">
        <v>0.6006944444444444</v>
      </c>
      <c r="I69" s="30">
        <f t="shared" si="4"/>
        <v>0.06875</v>
      </c>
    </row>
    <row r="70">
      <c r="B70" s="5" t="s">
        <v>6640</v>
      </c>
      <c r="D70" s="5" t="s">
        <v>398</v>
      </c>
      <c r="E70" s="5">
        <v>7.0</v>
      </c>
      <c r="F70" s="42">
        <v>43613.0</v>
      </c>
      <c r="G70" s="43">
        <v>0.5972222222222222</v>
      </c>
      <c r="H70" s="29">
        <v>0.6180555555555556</v>
      </c>
      <c r="I70" s="30">
        <f t="shared" si="4"/>
        <v>0.02083333333</v>
      </c>
    </row>
    <row r="71">
      <c r="B71" s="5" t="s">
        <v>6641</v>
      </c>
      <c r="D71" s="5" t="s">
        <v>398</v>
      </c>
      <c r="E71" s="5">
        <v>8.0</v>
      </c>
      <c r="F71" s="42">
        <v>43613.0</v>
      </c>
      <c r="G71" s="43">
        <v>0.5972222222222222</v>
      </c>
      <c r="H71" s="29">
        <v>0.6180555555555556</v>
      </c>
      <c r="I71" s="30">
        <f t="shared" si="4"/>
        <v>0.02083333333</v>
      </c>
    </row>
    <row r="72">
      <c r="B72" s="5" t="s">
        <v>522</v>
      </c>
      <c r="E72" s="5">
        <v>3.0</v>
      </c>
      <c r="F72" s="42">
        <v>43614.0</v>
      </c>
      <c r="G72" s="43">
        <v>0.3368055555555556</v>
      </c>
      <c r="H72" s="29">
        <v>0.4166666666666667</v>
      </c>
      <c r="I72" s="30">
        <f t="shared" si="4"/>
        <v>0.07986111111</v>
      </c>
    </row>
    <row r="73">
      <c r="B73" s="5" t="s">
        <v>6619</v>
      </c>
      <c r="E73" s="5">
        <v>4.0</v>
      </c>
      <c r="F73" s="42">
        <v>43614.0</v>
      </c>
      <c r="G73" s="43">
        <v>0.3368055555555556</v>
      </c>
      <c r="H73" s="29">
        <v>0.4166666666666667</v>
      </c>
      <c r="I73" s="30">
        <f t="shared" si="4"/>
        <v>0.07986111111</v>
      </c>
    </row>
    <row r="74">
      <c r="B74" s="5" t="s">
        <v>954</v>
      </c>
      <c r="E74" s="5">
        <v>5.0</v>
      </c>
      <c r="F74" s="42">
        <v>43614.0</v>
      </c>
      <c r="G74" s="43">
        <v>0.3659722222222222</v>
      </c>
      <c r="H74" s="29">
        <v>0.4305555555555556</v>
      </c>
      <c r="I74" s="30">
        <f t="shared" si="4"/>
        <v>0.06458333333</v>
      </c>
    </row>
    <row r="75">
      <c r="B75" s="5" t="s">
        <v>6642</v>
      </c>
      <c r="D75" s="5" t="s">
        <v>192</v>
      </c>
      <c r="E75" s="5">
        <v>6.0</v>
      </c>
      <c r="F75" s="42">
        <v>43614.0</v>
      </c>
      <c r="G75" s="43">
        <v>0.3659722222222222</v>
      </c>
      <c r="H75" s="29">
        <v>0.5555555555555556</v>
      </c>
      <c r="I75" s="30">
        <f t="shared" si="4"/>
        <v>0.1895833333</v>
      </c>
    </row>
    <row r="76">
      <c r="B76" s="5" t="s">
        <v>186</v>
      </c>
      <c r="D76" s="5" t="s">
        <v>192</v>
      </c>
      <c r="E76" s="5">
        <v>10.0</v>
      </c>
      <c r="F76" s="42">
        <v>43614.0</v>
      </c>
      <c r="G76" s="43">
        <v>0.3659722222222222</v>
      </c>
      <c r="H76" s="29">
        <v>0.5555555555555556</v>
      </c>
      <c r="I76" s="30">
        <f t="shared" si="4"/>
        <v>0.1895833333</v>
      </c>
    </row>
    <row r="77">
      <c r="B77" s="5" t="s">
        <v>206</v>
      </c>
      <c r="D77" s="5" t="s">
        <v>1422</v>
      </c>
      <c r="E77" s="5">
        <v>9.0</v>
      </c>
      <c r="F77" s="42">
        <v>43614.0</v>
      </c>
      <c r="G77" s="43">
        <v>0.3680555555555556</v>
      </c>
      <c r="H77" s="29">
        <v>0.5972222222222222</v>
      </c>
      <c r="I77" s="30">
        <f t="shared" si="4"/>
        <v>0.2291666667</v>
      </c>
    </row>
    <row r="78">
      <c r="B78" s="5" t="s">
        <v>1496</v>
      </c>
      <c r="D78" s="5" t="s">
        <v>6643</v>
      </c>
      <c r="E78" s="5">
        <v>1.0</v>
      </c>
      <c r="F78" s="42">
        <v>43614.0</v>
      </c>
      <c r="G78" s="43">
        <v>0.3736111111111111</v>
      </c>
      <c r="H78" s="29">
        <v>0.40625</v>
      </c>
      <c r="I78" s="30">
        <f t="shared" si="4"/>
        <v>0.03263888889</v>
      </c>
    </row>
    <row r="79">
      <c r="B79" s="5" t="s">
        <v>6644</v>
      </c>
      <c r="D79" s="5" t="s">
        <v>1422</v>
      </c>
      <c r="E79" s="5">
        <v>13.0</v>
      </c>
      <c r="F79" s="42">
        <v>43614.0</v>
      </c>
      <c r="G79" s="43">
        <v>0.375</v>
      </c>
      <c r="H79" s="29">
        <v>0.5625</v>
      </c>
      <c r="I79" s="30">
        <f t="shared" si="4"/>
        <v>0.1875</v>
      </c>
    </row>
    <row r="80">
      <c r="B80" s="5" t="s">
        <v>4461</v>
      </c>
      <c r="D80" s="5" t="s">
        <v>1422</v>
      </c>
      <c r="E80" s="5">
        <v>15.0</v>
      </c>
      <c r="F80" s="42">
        <v>43614.0</v>
      </c>
      <c r="G80" s="43">
        <v>0.375</v>
      </c>
      <c r="H80" s="29">
        <v>0.5625</v>
      </c>
      <c r="I80" s="30">
        <f t="shared" si="4"/>
        <v>0.1875</v>
      </c>
    </row>
    <row r="81">
      <c r="B81" s="5" t="s">
        <v>6645</v>
      </c>
      <c r="D81" s="5" t="s">
        <v>1422</v>
      </c>
      <c r="E81" s="5">
        <v>17.0</v>
      </c>
      <c r="F81" s="42">
        <v>43614.0</v>
      </c>
      <c r="G81" s="43">
        <v>0.375</v>
      </c>
      <c r="H81" s="29">
        <v>0.5625</v>
      </c>
      <c r="I81" s="30">
        <f t="shared" si="4"/>
        <v>0.1875</v>
      </c>
    </row>
    <row r="82">
      <c r="B82" s="5" t="s">
        <v>6646</v>
      </c>
      <c r="D82" s="5" t="s">
        <v>1422</v>
      </c>
      <c r="E82" s="5">
        <v>18.0</v>
      </c>
      <c r="F82" s="42">
        <v>43614.0</v>
      </c>
      <c r="G82" s="43">
        <v>0.375</v>
      </c>
      <c r="H82" s="29">
        <v>0.5555555555555556</v>
      </c>
      <c r="I82" s="30">
        <f t="shared" si="4"/>
        <v>0.1805555556</v>
      </c>
    </row>
    <row r="83">
      <c r="B83" s="5" t="s">
        <v>6647</v>
      </c>
      <c r="D83" s="5" t="s">
        <v>6648</v>
      </c>
      <c r="E83" s="5">
        <v>19.0</v>
      </c>
      <c r="F83" s="42">
        <v>43614.0</v>
      </c>
      <c r="G83" s="43">
        <v>0.375</v>
      </c>
      <c r="H83" s="29">
        <v>0.4166666666666667</v>
      </c>
      <c r="I83" s="30">
        <f t="shared" si="4"/>
        <v>0.04166666667</v>
      </c>
    </row>
    <row r="84">
      <c r="B84" s="5" t="s">
        <v>5100</v>
      </c>
      <c r="D84" s="5" t="s">
        <v>41</v>
      </c>
      <c r="E84" s="5">
        <v>20.0</v>
      </c>
      <c r="F84" s="42">
        <v>43614.0</v>
      </c>
      <c r="G84" s="43">
        <v>0.3923611111111111</v>
      </c>
      <c r="H84" s="29">
        <v>0.59375</v>
      </c>
      <c r="I84" s="30">
        <f t="shared" si="4"/>
        <v>0.2013888889</v>
      </c>
    </row>
    <row r="85">
      <c r="B85" s="5" t="s">
        <v>6649</v>
      </c>
      <c r="E85" s="5">
        <v>1.0</v>
      </c>
      <c r="F85" s="42">
        <v>43614.0</v>
      </c>
      <c r="G85" s="43">
        <v>0.4076388888888889</v>
      </c>
      <c r="H85" s="29">
        <v>0.4375</v>
      </c>
      <c r="I85" s="30">
        <f t="shared" si="4"/>
        <v>0.02986111111</v>
      </c>
    </row>
    <row r="86">
      <c r="B86" s="5" t="s">
        <v>6650</v>
      </c>
      <c r="F86" s="42">
        <v>43614.0</v>
      </c>
      <c r="G86" s="40" t="str">
        <f t="shared" ref="G86:G87" si="5">A86</f>
        <v/>
      </c>
      <c r="I86" t="str">
        <f t="shared" si="4"/>
        <v/>
      </c>
    </row>
    <row r="87">
      <c r="B87" s="5" t="s">
        <v>6651</v>
      </c>
      <c r="F87" s="42">
        <v>43614.0</v>
      </c>
      <c r="G87" s="40" t="str">
        <f t="shared" si="5"/>
        <v/>
      </c>
      <c r="I87" t="str">
        <f t="shared" si="4"/>
        <v/>
      </c>
    </row>
    <row r="88">
      <c r="B88" s="5" t="s">
        <v>6652</v>
      </c>
      <c r="D88" s="5" t="s">
        <v>6653</v>
      </c>
      <c r="E88" s="5">
        <v>19.0</v>
      </c>
      <c r="F88" s="42">
        <v>43614.0</v>
      </c>
      <c r="G88" s="43">
        <v>0.5</v>
      </c>
      <c r="H88" s="29">
        <v>0.5520833333333334</v>
      </c>
      <c r="I88" s="30">
        <f t="shared" si="4"/>
        <v>0.05208333333</v>
      </c>
    </row>
    <row r="89">
      <c r="B89" s="5" t="s">
        <v>6654</v>
      </c>
      <c r="D89" s="5" t="s">
        <v>1045</v>
      </c>
      <c r="E89" s="5">
        <v>3.0</v>
      </c>
      <c r="F89" s="42">
        <v>43614.0</v>
      </c>
      <c r="G89" s="43">
        <v>0.54375</v>
      </c>
      <c r="H89" s="29">
        <v>0.625</v>
      </c>
      <c r="I89" s="30">
        <f t="shared" si="4"/>
        <v>0.08125</v>
      </c>
    </row>
    <row r="90">
      <c r="B90" s="5" t="s">
        <v>6655</v>
      </c>
      <c r="E90" s="5">
        <v>2.0</v>
      </c>
      <c r="F90" s="42">
        <v>43614.0</v>
      </c>
      <c r="G90" s="43">
        <v>0.5833333333333334</v>
      </c>
      <c r="H90" s="29">
        <v>0.6354166666666666</v>
      </c>
      <c r="I90" s="30">
        <f t="shared" si="4"/>
        <v>0.05208333333</v>
      </c>
    </row>
    <row r="91">
      <c r="B91" s="5" t="s">
        <v>6655</v>
      </c>
      <c r="E91" s="5">
        <v>4.0</v>
      </c>
      <c r="F91" s="42">
        <v>43614.0</v>
      </c>
      <c r="G91" s="43">
        <v>0.5833333333333334</v>
      </c>
      <c r="H91" s="29">
        <v>0.6354166666666666</v>
      </c>
      <c r="I91" s="30">
        <f t="shared" si="4"/>
        <v>0.05208333333</v>
      </c>
    </row>
    <row r="92">
      <c r="B92" s="5" t="s">
        <v>6655</v>
      </c>
      <c r="E92" s="5">
        <v>9.0</v>
      </c>
      <c r="F92" s="42">
        <v>43614.0</v>
      </c>
      <c r="G92" s="43">
        <v>0.5833333333333334</v>
      </c>
      <c r="H92" s="29">
        <v>0.6354166666666666</v>
      </c>
      <c r="I92" s="30">
        <f t="shared" si="4"/>
        <v>0.05208333333</v>
      </c>
    </row>
    <row r="93">
      <c r="B93" s="5" t="s">
        <v>6656</v>
      </c>
      <c r="E93" s="5">
        <v>10.0</v>
      </c>
      <c r="F93" s="42">
        <v>43614.0</v>
      </c>
      <c r="G93" s="43">
        <v>0.6145833333333334</v>
      </c>
      <c r="H93" s="29">
        <v>0.6597222222222222</v>
      </c>
      <c r="I93" s="30">
        <f t="shared" si="4"/>
        <v>0.04513888889</v>
      </c>
    </row>
    <row r="94">
      <c r="B94" s="5" t="s">
        <v>6657</v>
      </c>
      <c r="E94" s="5">
        <v>6.0</v>
      </c>
      <c r="F94" s="42">
        <v>43614.0</v>
      </c>
      <c r="G94" s="43">
        <v>0.6145833333333334</v>
      </c>
      <c r="H94" s="29">
        <v>0.6597222222222222</v>
      </c>
      <c r="I94" s="30">
        <f t="shared" si="4"/>
        <v>0.04513888889</v>
      </c>
    </row>
    <row r="95">
      <c r="B95" s="5" t="s">
        <v>1870</v>
      </c>
      <c r="C95" s="5" t="s">
        <v>6658</v>
      </c>
      <c r="E95" s="5">
        <v>13.0</v>
      </c>
      <c r="F95" s="42">
        <v>43616.0</v>
      </c>
      <c r="G95" s="29">
        <v>0.3125</v>
      </c>
      <c r="H95" s="29">
        <v>0.6458333333333334</v>
      </c>
      <c r="I95" s="30">
        <f t="shared" si="4"/>
        <v>0.3333333333</v>
      </c>
    </row>
    <row r="96">
      <c r="B96" s="5" t="s">
        <v>6659</v>
      </c>
      <c r="E96" s="5">
        <v>5.0</v>
      </c>
      <c r="F96" s="42">
        <v>43616.0</v>
      </c>
      <c r="G96" s="43">
        <v>0.375</v>
      </c>
      <c r="H96" s="29">
        <v>0.7083333333333334</v>
      </c>
      <c r="I96" s="30">
        <f t="shared" si="4"/>
        <v>0.3333333333</v>
      </c>
    </row>
    <row r="97">
      <c r="B97" s="5" t="s">
        <v>6620</v>
      </c>
      <c r="E97" s="5">
        <v>14.0</v>
      </c>
      <c r="F97" s="42">
        <v>43616.0</v>
      </c>
      <c r="G97" s="43">
        <v>0.375</v>
      </c>
      <c r="H97" s="29">
        <v>0.7083333333333334</v>
      </c>
      <c r="I97" s="30">
        <f t="shared" si="4"/>
        <v>0.3333333333</v>
      </c>
    </row>
    <row r="98">
      <c r="B98" s="5" t="s">
        <v>340</v>
      </c>
      <c r="E98" s="5">
        <v>16.0</v>
      </c>
      <c r="F98" s="42">
        <v>43616.0</v>
      </c>
      <c r="G98" s="43">
        <v>0.375</v>
      </c>
      <c r="H98" s="29">
        <v>0.3909722222222222</v>
      </c>
      <c r="I98" s="30">
        <f t="shared" si="4"/>
        <v>0.01597222222</v>
      </c>
    </row>
    <row r="99">
      <c r="B99" s="5" t="s">
        <v>6660</v>
      </c>
      <c r="E99" s="5">
        <v>15.0</v>
      </c>
      <c r="F99" s="42">
        <v>43616.0</v>
      </c>
      <c r="G99" s="43">
        <v>0.4583333333333333</v>
      </c>
      <c r="H99" s="29">
        <v>0.5</v>
      </c>
      <c r="I99" s="30">
        <f t="shared" si="4"/>
        <v>0.04166666667</v>
      </c>
    </row>
    <row r="100">
      <c r="B100" s="5" t="s">
        <v>6661</v>
      </c>
      <c r="E100" s="5">
        <v>7.0</v>
      </c>
      <c r="F100" s="42">
        <v>43616.0</v>
      </c>
      <c r="G100" s="43">
        <v>0.4583333333333333</v>
      </c>
      <c r="H100" s="29">
        <v>0.49236111111111114</v>
      </c>
      <c r="I100" s="30">
        <f t="shared" si="4"/>
        <v>0.03402777778</v>
      </c>
    </row>
    <row r="101">
      <c r="B101" s="5" t="s">
        <v>6662</v>
      </c>
      <c r="E101" s="5">
        <v>18.0</v>
      </c>
      <c r="F101" s="42">
        <v>43616.0</v>
      </c>
      <c r="G101" s="43">
        <v>0.4583333333333333</v>
      </c>
      <c r="H101" s="29">
        <v>0.49236111111111114</v>
      </c>
      <c r="I101" s="30">
        <f t="shared" si="4"/>
        <v>0.03402777778</v>
      </c>
    </row>
    <row r="102">
      <c r="B102" s="5" t="s">
        <v>6663</v>
      </c>
      <c r="E102" s="5">
        <v>10.0</v>
      </c>
      <c r="F102" s="42">
        <v>43616.0</v>
      </c>
      <c r="G102" s="43">
        <v>0.4583333333333333</v>
      </c>
      <c r="H102" s="29">
        <v>0.49236111111111114</v>
      </c>
      <c r="I102" s="30">
        <f t="shared" si="4"/>
        <v>0.03402777778</v>
      </c>
    </row>
    <row r="103">
      <c r="B103" s="5" t="s">
        <v>6664</v>
      </c>
      <c r="E103" s="5">
        <v>20.0</v>
      </c>
      <c r="F103" s="42">
        <v>43616.0</v>
      </c>
      <c r="G103" s="43">
        <v>0.4583333333333333</v>
      </c>
      <c r="H103" s="29">
        <v>0.49236111111111114</v>
      </c>
      <c r="I103" s="30">
        <f t="shared" si="4"/>
        <v>0.03402777778</v>
      </c>
    </row>
    <row r="104">
      <c r="B104" s="5" t="s">
        <v>6665</v>
      </c>
      <c r="C104" s="5" t="s">
        <v>6666</v>
      </c>
      <c r="E104" s="5">
        <v>15.0</v>
      </c>
      <c r="F104" s="42">
        <v>43620.0</v>
      </c>
      <c r="G104" s="43">
        <v>0.6458333333333334</v>
      </c>
      <c r="H104" s="29">
        <v>0.6805555555555556</v>
      </c>
      <c r="I104" s="30">
        <f t="shared" si="4"/>
        <v>0.03472222222</v>
      </c>
    </row>
    <row r="105">
      <c r="B105" s="5" t="s">
        <v>6667</v>
      </c>
      <c r="C105" s="5" t="s">
        <v>6666</v>
      </c>
      <c r="E105" s="5">
        <v>18.0</v>
      </c>
      <c r="F105" s="42">
        <v>43620.0</v>
      </c>
      <c r="G105" s="43">
        <v>0.6458333333333334</v>
      </c>
      <c r="H105" s="29">
        <v>0.6805555555555556</v>
      </c>
      <c r="I105" s="30">
        <f t="shared" si="4"/>
        <v>0.03472222222</v>
      </c>
    </row>
    <row r="106">
      <c r="B106" s="5" t="s">
        <v>6668</v>
      </c>
      <c r="C106" s="5" t="s">
        <v>6669</v>
      </c>
      <c r="E106" s="5">
        <v>12.0</v>
      </c>
      <c r="F106" s="42">
        <v>43620.0</v>
      </c>
      <c r="G106" s="43">
        <v>0.5833333333333334</v>
      </c>
      <c r="H106" s="29">
        <v>0.6319444444444444</v>
      </c>
      <c r="I106" s="30">
        <f t="shared" si="4"/>
        <v>0.04861111111</v>
      </c>
    </row>
    <row r="107">
      <c r="B107" s="5" t="s">
        <v>6670</v>
      </c>
      <c r="C107" s="5" t="s">
        <v>6669</v>
      </c>
      <c r="E107" s="5">
        <v>16.0</v>
      </c>
      <c r="F107" s="42">
        <v>43620.0</v>
      </c>
      <c r="G107" s="43">
        <v>0.5833333333333334</v>
      </c>
      <c r="H107" s="29">
        <v>0.6319444444444444</v>
      </c>
      <c r="I107" s="30">
        <f t="shared" si="4"/>
        <v>0.04861111111</v>
      </c>
    </row>
    <row r="108">
      <c r="B108" s="5" t="s">
        <v>6671</v>
      </c>
      <c r="D108" s="5" t="s">
        <v>6672</v>
      </c>
      <c r="E108" s="5">
        <v>2.0</v>
      </c>
      <c r="F108" s="42">
        <v>43620.0</v>
      </c>
      <c r="G108" s="43">
        <v>0.6763888888888889</v>
      </c>
      <c r="H108" s="29">
        <v>0.7083333333333334</v>
      </c>
      <c r="I108" s="30">
        <f t="shared" si="4"/>
        <v>0.03194444444</v>
      </c>
    </row>
  </sheetData>
  <dataValidations>
    <dataValidation type="list" allowBlank="1" showErrorMessage="1" sqref="E1:E108">
      <formula1>Karty!$C$1:$C$50</formula1>
    </dataValidation>
  </dataValidations>
  <drawing r:id="rId1"/>
</worksheet>
</file>