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mt_x\tools\"/>
    </mc:Choice>
  </mc:AlternateContent>
  <xr:revisionPtr revIDLastSave="0" documentId="13_ncr:1_{52904245-8A91-4AAB-9BA1-6FB055AC4C7E}" xr6:coauthVersionLast="46" xr6:coauthVersionMax="46" xr10:uidLastSave="{00000000-0000-0000-0000-000000000000}"/>
  <bookViews>
    <workbookView xWindow="0" yWindow="300" windowWidth="28800" windowHeight="15900" activeTab="1" xr2:uid="{00000000-000D-0000-FFFF-FFFF00000000}"/>
  </bookViews>
  <sheets>
    <sheet name="Description" sheetId="1" r:id="rId1"/>
    <sheet name="Tasks" sheetId="2" r:id="rId2"/>
    <sheet name="Bugs" sheetId="3" r:id="rId3"/>
    <sheet name="Planned availability" sheetId="4" r:id="rId4"/>
  </sheets>
  <definedNames>
    <definedName name="Z_E2924806_03E2_4DDD_8910_A9D347833DF6_.wvu.FilterData" localSheetId="1" hidden="1">Tasks!$A$3:$X$153</definedName>
  </definedNames>
  <calcPr calcId="191029"/>
  <customWorkbookViews>
    <customWorkbookView name="Filter 1" guid="{E2924806-03E2-4DDD-8910-A9D347833DF6}" maximized="1" windowWidth="0" windowHeight="0" activeSheetId="0"/>
  </customWorkbookViews>
</workbook>
</file>

<file path=xl/calcChain.xml><?xml version="1.0" encoding="utf-8"?>
<calcChain xmlns="http://schemas.openxmlformats.org/spreadsheetml/2006/main">
  <c r="D56" i="4" l="1"/>
  <c r="C56" i="4"/>
  <c r="D55" i="4"/>
  <c r="C55" i="4"/>
  <c r="C54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54" i="4" s="1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N249" i="2"/>
  <c r="M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H153" i="2"/>
  <c r="V152" i="2"/>
  <c r="V151" i="2"/>
  <c r="H151" i="2"/>
  <c r="V150" i="2"/>
  <c r="H150" i="2"/>
  <c r="V149" i="2"/>
  <c r="H149" i="2"/>
  <c r="V148" i="2"/>
  <c r="H148" i="2"/>
  <c r="V147" i="2"/>
  <c r="H147" i="2"/>
  <c r="B13" i="1" s="1"/>
  <c r="V146" i="2"/>
  <c r="H146" i="2"/>
  <c r="V145" i="2"/>
  <c r="H145" i="2"/>
  <c r="V144" i="2"/>
  <c r="H144" i="2"/>
  <c r="V143" i="2"/>
  <c r="H143" i="2"/>
  <c r="V142" i="2"/>
  <c r="H142" i="2"/>
  <c r="V141" i="2"/>
  <c r="H141" i="2"/>
  <c r="V140" i="2"/>
  <c r="H140" i="2"/>
  <c r="V139" i="2"/>
  <c r="H139" i="2"/>
  <c r="V138" i="2"/>
  <c r="H138" i="2"/>
  <c r="V137" i="2"/>
  <c r="H137" i="2"/>
  <c r="V136" i="2"/>
  <c r="H136" i="2"/>
  <c r="V135" i="2"/>
  <c r="H135" i="2"/>
  <c r="V134" i="2"/>
  <c r="H134" i="2"/>
  <c r="V133" i="2"/>
  <c r="H133" i="2"/>
  <c r="V132" i="2"/>
  <c r="H132" i="2"/>
  <c r="V131" i="2"/>
  <c r="H131" i="2"/>
  <c r="V130" i="2"/>
  <c r="H130" i="2"/>
  <c r="V129" i="2"/>
  <c r="H129" i="2"/>
  <c r="V128" i="2"/>
  <c r="H128" i="2"/>
  <c r="H127" i="2"/>
  <c r="V127" i="2" s="1"/>
  <c r="V126" i="2"/>
  <c r="H126" i="2"/>
  <c r="V125" i="2"/>
  <c r="H125" i="2"/>
  <c r="V124" i="2"/>
  <c r="H124" i="2"/>
  <c r="V123" i="2"/>
  <c r="H123" i="2"/>
  <c r="V122" i="2"/>
  <c r="H122" i="2"/>
  <c r="V121" i="2"/>
  <c r="H120" i="2"/>
  <c r="V120" i="2" s="1"/>
  <c r="V119" i="2"/>
  <c r="H119" i="2"/>
  <c r="V118" i="2"/>
  <c r="H118" i="2"/>
  <c r="V117" i="2"/>
  <c r="H116" i="2"/>
  <c r="V116" i="2" s="1"/>
  <c r="V115" i="2"/>
  <c r="H115" i="2"/>
  <c r="H114" i="2"/>
  <c r="V114" i="2" s="1"/>
  <c r="V113" i="2"/>
  <c r="H113" i="2"/>
  <c r="H112" i="2"/>
  <c r="V112" i="2" s="1"/>
  <c r="V111" i="2"/>
  <c r="H111" i="2"/>
  <c r="V110" i="2"/>
  <c r="H110" i="2"/>
  <c r="V109" i="2"/>
  <c r="H109" i="2"/>
  <c r="H108" i="2"/>
  <c r="V108" i="2" s="1"/>
  <c r="V107" i="2"/>
  <c r="H107" i="2"/>
  <c r="H106" i="2"/>
  <c r="V106" i="2" s="1"/>
  <c r="V105" i="2"/>
  <c r="H105" i="2"/>
  <c r="H104" i="2"/>
  <c r="V104" i="2" s="1"/>
  <c r="V103" i="2"/>
  <c r="H103" i="2"/>
  <c r="H102" i="2"/>
  <c r="V102" i="2" s="1"/>
  <c r="V101" i="2"/>
  <c r="H101" i="2"/>
  <c r="V100" i="2"/>
  <c r="H100" i="2"/>
  <c r="V99" i="2"/>
  <c r="H99" i="2"/>
  <c r="V98" i="2"/>
  <c r="H98" i="2"/>
  <c r="V97" i="2"/>
  <c r="H96" i="2"/>
  <c r="V96" i="2" s="1"/>
  <c r="V95" i="2"/>
  <c r="H95" i="2"/>
  <c r="V94" i="2"/>
  <c r="V93" i="2"/>
  <c r="H93" i="2"/>
  <c r="V92" i="2"/>
  <c r="H92" i="2"/>
  <c r="V91" i="2"/>
  <c r="H91" i="2"/>
  <c r="V90" i="2"/>
  <c r="H90" i="2"/>
  <c r="H89" i="2"/>
  <c r="V89" i="2" s="1"/>
  <c r="V88" i="2"/>
  <c r="H88" i="2"/>
  <c r="V87" i="2"/>
  <c r="H87" i="2"/>
  <c r="V86" i="2"/>
  <c r="H86" i="2"/>
  <c r="H85" i="2"/>
  <c r="V85" i="2" s="1"/>
  <c r="V84" i="2"/>
  <c r="H84" i="2"/>
  <c r="H83" i="2"/>
  <c r="V83" i="2" s="1"/>
  <c r="V82" i="2"/>
  <c r="H82" i="2"/>
  <c r="H81" i="2"/>
  <c r="V81" i="2" s="1"/>
  <c r="V80" i="2"/>
  <c r="H80" i="2"/>
  <c r="V79" i="2"/>
  <c r="H79" i="2"/>
  <c r="V78" i="2"/>
  <c r="H78" i="2"/>
  <c r="V77" i="2"/>
  <c r="H77" i="2"/>
  <c r="V76" i="2"/>
  <c r="H76" i="2"/>
  <c r="H75" i="2"/>
  <c r="V75" i="2" s="1"/>
  <c r="V74" i="2"/>
  <c r="H74" i="2"/>
  <c r="V73" i="2"/>
  <c r="H73" i="2"/>
  <c r="V72" i="2"/>
  <c r="H72" i="2"/>
  <c r="H71" i="2"/>
  <c r="V71" i="2" s="1"/>
  <c r="V70" i="2"/>
  <c r="H70" i="2"/>
  <c r="H69" i="2"/>
  <c r="V69" i="2" s="1"/>
  <c r="H68" i="2"/>
  <c r="V68" i="2" s="1"/>
  <c r="H67" i="2"/>
  <c r="V67" i="2" s="1"/>
  <c r="V66" i="2"/>
  <c r="H66" i="2"/>
  <c r="H65" i="2"/>
  <c r="V65" i="2" s="1"/>
  <c r="H64" i="2"/>
  <c r="V64" i="2" s="1"/>
  <c r="H63" i="2"/>
  <c r="V63" i="2" s="1"/>
  <c r="V62" i="2"/>
  <c r="H62" i="2"/>
  <c r="H61" i="2"/>
  <c r="V61" i="2" s="1"/>
  <c r="H60" i="2"/>
  <c r="V60" i="2" s="1"/>
  <c r="H59" i="2"/>
  <c r="V59" i="2" s="1"/>
  <c r="V58" i="2"/>
  <c r="H58" i="2"/>
  <c r="H57" i="2"/>
  <c r="V57" i="2" s="1"/>
  <c r="H56" i="2"/>
  <c r="V56" i="2" s="1"/>
  <c r="V55" i="2"/>
  <c r="H55" i="2"/>
  <c r="V54" i="2"/>
  <c r="H54" i="2"/>
  <c r="H53" i="2"/>
  <c r="V53" i="2" s="1"/>
  <c r="H52" i="2"/>
  <c r="V52" i="2" s="1"/>
  <c r="V51" i="2"/>
  <c r="H51" i="2"/>
  <c r="V50" i="2"/>
  <c r="H50" i="2"/>
  <c r="H49" i="2"/>
  <c r="V49" i="2" s="1"/>
  <c r="H48" i="2"/>
  <c r="V48" i="2" s="1"/>
  <c r="V47" i="2"/>
  <c r="H47" i="2"/>
  <c r="V46" i="2"/>
  <c r="H46" i="2"/>
  <c r="H45" i="2"/>
  <c r="V45" i="2" s="1"/>
  <c r="H44" i="2"/>
  <c r="V44" i="2" s="1"/>
  <c r="V43" i="2"/>
  <c r="H43" i="2"/>
  <c r="V42" i="2"/>
  <c r="H42" i="2"/>
  <c r="H41" i="2"/>
  <c r="V41" i="2" s="1"/>
  <c r="H40" i="2"/>
  <c r="V40" i="2" s="1"/>
  <c r="V39" i="2"/>
  <c r="H39" i="2"/>
  <c r="V38" i="2"/>
  <c r="H38" i="2"/>
  <c r="H37" i="2"/>
  <c r="V37" i="2" s="1"/>
  <c r="H36" i="2"/>
  <c r="V36" i="2" s="1"/>
  <c r="V35" i="2"/>
  <c r="H35" i="2"/>
  <c r="V34" i="2"/>
  <c r="H34" i="2"/>
  <c r="H33" i="2"/>
  <c r="V33" i="2" s="1"/>
  <c r="H32" i="2"/>
  <c r="V32" i="2" s="1"/>
  <c r="H31" i="2"/>
  <c r="V31" i="2" s="1"/>
  <c r="V30" i="2"/>
  <c r="H30" i="2"/>
  <c r="H29" i="2"/>
  <c r="V29" i="2" s="1"/>
  <c r="H28" i="2"/>
  <c r="V28" i="2" s="1"/>
  <c r="H27" i="2"/>
  <c r="V27" i="2" s="1"/>
  <c r="V26" i="2"/>
  <c r="H26" i="2"/>
  <c r="H25" i="2"/>
  <c r="V25" i="2" s="1"/>
  <c r="H24" i="2"/>
  <c r="V24" i="2" s="1"/>
  <c r="H23" i="2"/>
  <c r="V23" i="2" s="1"/>
  <c r="V22" i="2"/>
  <c r="H22" i="2"/>
  <c r="H21" i="2"/>
  <c r="V21" i="2" s="1"/>
  <c r="H20" i="2"/>
  <c r="V20" i="2" s="1"/>
  <c r="H19" i="2"/>
  <c r="V19" i="2" s="1"/>
  <c r="V18" i="2"/>
  <c r="H18" i="2"/>
  <c r="H17" i="2"/>
  <c r="V17" i="2" s="1"/>
  <c r="H16" i="2"/>
  <c r="V16" i="2" s="1"/>
  <c r="H15" i="2"/>
  <c r="V15" i="2" s="1"/>
  <c r="V14" i="2"/>
  <c r="H14" i="2"/>
  <c r="H13" i="2"/>
  <c r="V13" i="2" s="1"/>
  <c r="H12" i="2"/>
  <c r="V12" i="2" s="1"/>
  <c r="H11" i="2"/>
  <c r="V11" i="2" s="1"/>
  <c r="V10" i="2"/>
  <c r="H10" i="2"/>
  <c r="H9" i="2"/>
  <c r="V9" i="2" s="1"/>
  <c r="H8" i="2"/>
  <c r="V8" i="2" s="1"/>
  <c r="H7" i="2"/>
  <c r="V7" i="2" s="1"/>
  <c r="V6" i="2"/>
  <c r="H6" i="2"/>
  <c r="H5" i="2"/>
  <c r="V5" i="2" s="1"/>
  <c r="V4" i="2"/>
  <c r="V3" i="2"/>
  <c r="B15" i="1"/>
  <c r="B10" i="1"/>
  <c r="B8" i="1"/>
  <c r="B14" i="1" l="1"/>
  <c r="B18" i="1" s="1"/>
  <c r="D53" i="4"/>
  <c r="B16" i="1" l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6" authorId="0" shapeId="0" xr:uid="{00000000-0006-0000-0100-000001000000}">
      <text>
        <r>
          <rPr>
            <sz val="10"/>
            <color rgb="FF000000"/>
            <rFont val="Arial"/>
          </rPr>
          <t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  </r>
      </text>
    </comment>
    <comment ref="R116" authorId="0" shapeId="0" xr:uid="{00000000-0006-0000-0100-000004000000}">
      <text>
        <r>
          <rPr>
            <sz val="10"/>
            <color rgb="FF000000"/>
            <rFont val="Arial"/>
          </rPr>
          <t>postponed from sprint 3.
	-Joslyn Huang</t>
        </r>
      </text>
    </comment>
    <comment ref="R118" authorId="0" shapeId="0" xr:uid="{00000000-0006-0000-0100-000003000000}">
      <text>
        <r>
          <rPr>
            <sz val="10"/>
            <color rgb="FF000000"/>
            <rFont val="Arial"/>
          </rPr>
          <t>postponed from sprint 3.
	-Joslyn Huang</t>
        </r>
      </text>
    </comment>
    <comment ref="Q136" authorId="0" shapeId="0" xr:uid="{00000000-0006-0000-0100-000002000000}">
      <text>
        <r>
          <rPr>
            <sz val="10"/>
            <color rgb="FF000000"/>
            <rFont val="Arial"/>
          </rPr>
          <t>@awaz@ownedoutcomes.com 
Question from our side:
What is the gap between the BE Capacity 456h (including holidays and planned vacation) and the Planned tasks 403h?
cc: @krupa@ownedoutcomes.com
_Assigned to Artur Waz_
	-Joslyn Huang
I marked less amount, as some higher priority tasks hasn't been designed, it was related to configuration mainly. But right now I will have to do rescheduling to adjust unplanned unavailability.
	-Artur Waz</t>
        </r>
      </text>
    </comment>
  </commentList>
</comments>
</file>

<file path=xl/sharedStrings.xml><?xml version="1.0" encoding="utf-8"?>
<sst xmlns="http://schemas.openxmlformats.org/spreadsheetml/2006/main" count="2060" uniqueCount="1271">
  <si>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</si>
  <si>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</si>
  <si>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</si>
  <si>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</si>
  <si>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</si>
  <si>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</si>
  <si>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</si>
  <si>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</si>
  <si>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</si>
  <si>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</si>
  <si>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</si>
  <si>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</si>
  <si>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</si>
  <si>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</si>
  <si>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</si>
  <si>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</si>
  <si>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</si>
  <si>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</si>
  <si>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</si>
  <si>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</si>
  <si>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</si>
  <si>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</si>
  <si>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</si>
  <si>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</si>
  <si>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</si>
  <si>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</si>
  <si>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</si>
  <si>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Planned dates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</si>
  <si>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</si>
  <si>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</si>
  <si>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</si>
  <si>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</si>
  <si>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</si>
  <si>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</si>
  <si>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</si>
  <si>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</si>
  <si>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</si>
  <si>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Start</t>
  </si>
  <si>
    <t>Finish</t>
  </si>
  <si>
    <t>1</t>
  </si>
  <si>
    <t>Analytical API</t>
  </si>
  <si>
    <t>PP-226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</si>
  <si>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</si>
  <si>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</si>
  <si>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</si>
  <si>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</si>
  <si>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</si>
  <si>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</si>
  <si>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</si>
  <si>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</si>
  <si>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</si>
  <si>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</si>
  <si>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</si>
  <si>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</si>
  <si>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</si>
  <si>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</si>
  <si>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</si>
  <si>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</si>
  <si>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</si>
  <si>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</si>
  <si>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</si>
  <si>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</si>
  <si>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</si>
  <si>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</si>
  <si>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</si>
  <si>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</si>
  <si>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</si>
  <si>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</si>
  <si>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</si>
  <si>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</si>
  <si>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</si>
  <si>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</si>
  <si>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</si>
  <si>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</si>
  <si>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</si>
  <si>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</si>
  <si>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</si>
  <si>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</si>
  <si>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</si>
  <si>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</si>
  <si>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</si>
  <si>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</si>
  <si>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</si>
  <si>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</si>
  <si>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</si>
  <si>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</si>
  <si>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</si>
  <si>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</si>
  <si>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</si>
  <si>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</si>
  <si>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</si>
  <si>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</si>
  <si>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</si>
  <si>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</si>
  <si>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</si>
  <si>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</si>
  <si>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</si>
  <si>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</si>
  <si>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</si>
  <si>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</si>
  <si>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</si>
  <si>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</si>
  <si>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</si>
  <si>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</si>
  <si>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</si>
  <si>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</si>
  <si>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</si>
  <si>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</si>
  <si>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</si>
  <si>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</si>
  <si>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</si>
  <si>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</si>
  <si>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</si>
  <si>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</si>
  <si>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</si>
  <si>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</si>
  <si>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</si>
  <si>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</si>
  <si>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</si>
  <si>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</si>
  <si>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</si>
  <si>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</si>
  <si>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</si>
  <si>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</si>
  <si>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</si>
  <si>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</si>
  <si>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</si>
  <si>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</si>
  <si>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</si>
  <si>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</si>
  <si>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</si>
  <si>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</si>
  <si>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</si>
  <si>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</si>
  <si>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</si>
  <si>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</si>
  <si>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</si>
  <si>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</si>
  <si>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</si>
  <si>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</si>
  <si>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</si>
  <si>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</si>
  <si>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</si>
  <si>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</si>
  <si>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</si>
  <si>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</si>
  <si>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</si>
  <si>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</si>
  <si>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</si>
  <si>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</si>
  <si>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</si>
  <si>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</si>
  <si>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</si>
  <si>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</si>
  <si>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</si>
  <si>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</si>
  <si>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</si>
  <si>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</si>
  <si>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</si>
  <si>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</si>
  <si>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</si>
  <si>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</si>
  <si>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</si>
  <si>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</si>
  <si>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</si>
  <si>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</si>
  <si>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</si>
  <si>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</si>
  <si>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</si>
  <si>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</si>
  <si>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</si>
  <si>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</si>
  <si>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</si>
  <si>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</si>
  <si>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</si>
  <si>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</si>
  <si>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</si>
  <si>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</si>
  <si>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</si>
  <si>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</si>
  <si>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</si>
  <si>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</si>
  <si>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</si>
  <si>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</si>
  <si>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</si>
  <si>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</si>
  <si>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</si>
  <si>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</si>
  <si>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</si>
  <si>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</si>
  <si>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</si>
  <si>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</si>
  <si>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</si>
  <si>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</si>
  <si>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https://gitlab-01.itx.pl/p2-project/p2backendv3/-/merge_requests/103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</si>
  <si>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</si>
  <si>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</si>
  <si>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</si>
  <si>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</si>
  <si>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</si>
  <si>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</si>
  <si>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</si>
  <si>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</si>
  <si>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</si>
  <si>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</si>
  <si>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</si>
  <si>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</si>
  <si>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</si>
  <si>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</si>
  <si>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</si>
  <si>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</si>
  <si>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</si>
  <si>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1.2</t>
  </si>
  <si>
    <t>caseLocationDetails endpoint</t>
  </si>
  <si>
    <t>For now we ignore the "state" output which is likely not used</t>
  </si>
  <si>
    <t>PP-248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</si>
  <si>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</si>
  <si>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</si>
  <si>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</si>
  <si>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</si>
  <si>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</si>
  <si>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</si>
  <si>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</si>
  <si>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</si>
  <si>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</si>
  <si>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</si>
  <si>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</si>
  <si>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</si>
  <si>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</si>
  <si>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</si>
  <si>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</si>
  <si>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</si>
  <si>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</si>
  <si>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</si>
  <si>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</si>
  <si>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</si>
  <si>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</si>
  <si>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</si>
  <si>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</si>
  <si>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</si>
  <si>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</si>
  <si>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</si>
  <si>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</si>
  <si>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</si>
  <si>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</si>
  <si>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</si>
  <si>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</si>
  <si>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PP-253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</si>
  <si>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</si>
  <si>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</si>
  <si>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</si>
  <si>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</si>
  <si>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</si>
  <si>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</si>
  <si>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</si>
  <si>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</si>
  <si>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</si>
  <si>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</si>
  <si>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</si>
  <si>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</si>
  <si>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1.3.1, 1.3.2</t>
  </si>
  <si>
    <t>PP-256</t>
  </si>
  <si>
    <t>1.4</t>
  </si>
  <si>
    <t>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</si>
  <si>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</si>
  <si>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</si>
  <si>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</si>
  <si>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</si>
  <si>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</si>
  <si>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</si>
  <si>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</si>
  <si>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</si>
  <si>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</si>
  <si>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</si>
  <si>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</si>
  <si>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</si>
  <si>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</si>
  <si>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</si>
  <si>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</si>
  <si>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</si>
  <si>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</si>
  <si>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</si>
  <si>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</si>
  <si>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</si>
  <si>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</si>
  <si>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</si>
  <si>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</si>
  <si>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PP-261</t>
  </si>
  <si>
    <t>1.5.1</t>
  </si>
  <si>
    <t>implement get_quarterly_statistics method in PandasAnalyticalService</t>
  </si>
  <si>
    <t>Tomek We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</si>
  <si>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</si>
  <si>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</si>
  <si>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</si>
  <si>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</si>
  <si>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</si>
  <si>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</si>
  <si>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</si>
  <si>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</si>
  <si>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</si>
  <si>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</si>
  <si>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1.5.1, 1.5.2</t>
  </si>
  <si>
    <t>PP-264</t>
  </si>
  <si>
    <t>1.6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</si>
  <si>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</si>
  <si>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</si>
  <si>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</si>
  <si>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</si>
  <si>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</si>
  <si>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</si>
  <si>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</si>
  <si>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</si>
  <si>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</si>
  <si>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</si>
  <si>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</si>
  <si>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</si>
  <si>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</si>
  <si>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</si>
  <si>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</si>
  <si>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1.6.1, 1.6.2</t>
  </si>
  <si>
    <t>March 9, 2021, 11:43 AM</t>
  </si>
  <si>
    <t>1.7</t>
  </si>
  <si>
    <t>implement getDatasetsInitialFilters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</si>
  <si>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</si>
  <si>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</si>
  <si>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</si>
  <si>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</si>
  <si>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</si>
  <si>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</si>
  <si>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</si>
  <si>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</si>
  <si>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</si>
  <si>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</si>
  <si>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</si>
  <si>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</si>
  <si>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</si>
  <si>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</si>
  <si>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</si>
  <si>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</si>
  <si>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</si>
  <si>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</si>
  <si>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</si>
  <si>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</si>
  <si>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</si>
  <si>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</si>
  <si>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</si>
  <si>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PP-371</t>
  </si>
  <si>
    <t>1.8.3</t>
  </si>
  <si>
    <t>Implement format_careunits method</t>
  </si>
  <si>
    <t>Manoj</t>
  </si>
  <si>
    <t>April 8, 2021, 5:11 PM</t>
  </si>
  <si>
    <t>PP-375</t>
  </si>
  <si>
    <t>https://gitlab-01.itx.pl/p2-project/p2backendv3/-/merge_requests/115</t>
  </si>
  <si>
    <t>Sprint 4</t>
  </si>
  <si>
    <t>1.8.4</t>
  </si>
  <si>
    <t>Implement filteredCareUnits endpoint</t>
  </si>
  <si>
    <t>1.6, 1.8.3, 1.13</t>
  </si>
  <si>
    <t>April 8, 2021, 6:52 PM</t>
  </si>
  <si>
    <t>April 9, 2021, 3:44 PM</t>
  </si>
  <si>
    <t>PP-376</t>
  </si>
  <si>
    <t>https://gitlab-01.itx.pl/p2-project/p2backendv3/-/merge_requests/119</t>
  </si>
  <si>
    <t>1.9</t>
  </si>
  <si>
    <t>searchCareUnitAndDetail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</si>
  <si>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</si>
  <si>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</si>
  <si>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</si>
  <si>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</si>
  <si>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</si>
  <si>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</si>
  <si>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</si>
  <si>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</si>
  <si>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</si>
  <si>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</si>
  <si>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</si>
  <si>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</si>
  <si>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</si>
  <si>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</si>
  <si>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</si>
  <si>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</si>
  <si>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</si>
  <si>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</si>
  <si>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</si>
  <si>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>1.9.4</t>
  </si>
  <si>
    <t>Modify extract_node_statistics to extract full result</t>
  </si>
  <si>
    <t>extract 60-day readmission statistics when available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</si>
  <si>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</si>
  <si>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</si>
  <si>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</si>
  <si>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</si>
  <si>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</si>
  <si>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</si>
  <si>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</si>
  <si>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</si>
  <si>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</si>
  <si>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</si>
  <si>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</si>
  <si>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</si>
  <si>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</si>
  <si>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</si>
  <si>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</si>
  <si>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</si>
  <si>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</si>
  <si>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</si>
  <si>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</si>
  <si>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</si>
  <si>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</si>
  <si>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</si>
  <si>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</si>
  <si>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</si>
  <si>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</si>
  <si>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</si>
  <si>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</si>
  <si>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</si>
  <si>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</si>
  <si>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April 6, 2021, 8:52 AM</t>
  </si>
  <si>
    <t>PP-385</t>
  </si>
  <si>
    <t>https://gitlab-01.itx.pl/p2-project/p2backendv3/-/merge_requests/106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</si>
  <si>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</si>
  <si>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</si>
  <si>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</si>
  <si>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</si>
  <si>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</si>
  <si>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</si>
  <si>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</si>
  <si>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</si>
  <si>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</si>
  <si>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April 6, 2021, 9:38 AM</t>
  </si>
  <si>
    <t>April 6, 2021, 2:29 PM</t>
  </si>
  <si>
    <t>PP-387</t>
  </si>
  <si>
    <t>https://gitlab-01.itx.pl/p2-project/p2backendv3/-/merge_requests/109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</si>
  <si>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</si>
  <si>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</si>
  <si>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</si>
  <si>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</si>
  <si>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</si>
  <si>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</si>
  <si>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</si>
  <si>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</si>
  <si>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</si>
  <si>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</si>
  <si>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</si>
  <si>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</si>
  <si>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</si>
  <si>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</si>
  <si>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</si>
  <si>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</si>
  <si>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</si>
  <si>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April 6, 2021, 3:10 PM</t>
  </si>
  <si>
    <t>PP-391</t>
  </si>
  <si>
    <t>1.10</t>
  </si>
  <si>
    <t>getDateTimesForYear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</si>
  <si>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</si>
  <si>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PP-392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</si>
  <si>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</si>
  <si>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</si>
  <si>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</si>
  <si>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</si>
  <si>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</si>
  <si>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</si>
  <si>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</si>
  <si>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</si>
  <si>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</si>
  <si>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</si>
  <si>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</si>
  <si>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</si>
  <si>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PP-395</t>
  </si>
  <si>
    <t>1.11.1</t>
  </si>
  <si>
    <t>Implement get_dataset_properties in the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</si>
  <si>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DatasetService design</t>
    </r>
  </si>
  <si>
    <t>DM</t>
  </si>
  <si>
    <t>PP-396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</si>
  <si>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</si>
  <si>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</si>
  <si>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</si>
  <si>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</si>
  <si>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</si>
  <si>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</si>
  <si>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</si>
  <si>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</si>
  <si>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</si>
  <si>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</si>
  <si>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</si>
  <si>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</si>
  <si>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</si>
  <si>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</si>
  <si>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</si>
  <si>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</si>
  <si>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</si>
  <si>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</si>
  <si>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</si>
  <si>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</si>
  <si>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</si>
  <si>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</si>
  <si>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</si>
  <si>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</si>
  <si>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</si>
  <si>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</si>
  <si>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sz val="10"/>
        <color theme="1"/>
        <rFont val="Arial"/>
      </rPr>
      <t xml:space="preserve">Require reimplementation due to misunderstanding of requirements: </t>
    </r>
    <r>
      <rPr>
        <u/>
        <sz val="10"/>
        <color rgb="FF1155CC"/>
        <rFont val="Arial"/>
      </rPr>
      <t>https://gitlab-01.itx.pl/p2-project/p2backendv3/-/merge_requests/63</t>
    </r>
    <r>
      <rPr>
        <sz val="10"/>
        <color theme="1"/>
        <rFont val="Arial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</si>
  <si>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</si>
  <si>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</si>
  <si>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</si>
  <si>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</si>
  <si>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April 9, 2021, 3:54 PM</t>
  </si>
  <si>
    <t>PP-402</t>
  </si>
  <si>
    <t>https://gitlab-01.itx.pl/p2-project/p2backendv3/-/merge_requests/120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</si>
  <si>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</si>
  <si>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</si>
  <si>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</si>
  <si>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</si>
  <si>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</si>
  <si>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</si>
  <si>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</si>
  <si>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</si>
  <si>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</si>
  <si>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</si>
  <si>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</si>
  <si>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</si>
  <si>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</si>
  <si>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</si>
  <si>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</si>
  <si>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</si>
  <si>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</si>
  <si>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</si>
  <si>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</si>
  <si>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</si>
  <si>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</si>
  <si>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</si>
  <si>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</si>
  <si>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9, 2021, 5:17 PM</t>
  </si>
  <si>
    <t>PP-406</t>
  </si>
  <si>
    <t>1.11.12</t>
  </si>
  <si>
    <t>Implement extract_time_range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</si>
  <si>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</si>
  <si>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</si>
  <si>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</si>
  <si>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</si>
  <si>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</si>
  <si>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</si>
  <si>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</si>
  <si>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</si>
  <si>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PP-408</t>
  </si>
  <si>
    <t>1.11.14</t>
  </si>
  <si>
    <t>Extract benchmark_value in extract_relation_statistics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</si>
  <si>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</si>
  <si>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</si>
  <si>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</si>
  <si>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</si>
  <si>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</si>
  <si>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</si>
  <si>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Tomek</t>
  </si>
  <si>
    <t>April 8, 2021, 11:26 AM</t>
  </si>
  <si>
    <t>April 9, 2021, 5:47 PM</t>
  </si>
  <si>
    <t>PP-410</t>
  </si>
  <si>
    <t>1.11.16</t>
  </si>
  <si>
    <t>Integrate benchmark calculations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</si>
  <si>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</si>
  <si>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1.11.4 - 1.11.15</t>
  </si>
  <si>
    <t>PP-411</t>
  </si>
  <si>
    <t>Sprint 5</t>
  </si>
  <si>
    <t>1.11.17</t>
  </si>
  <si>
    <t>Implement handling of packed nodes in calculate_benchmark (use decompose_packed_nodes decorator)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</si>
  <si>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a unit test for this use case</t>
    </r>
  </si>
  <si>
    <t>1.14.7, 1.14.11</t>
  </si>
  <si>
    <t>PP-503</t>
  </si>
  <si>
    <t>1.11.18</t>
  </si>
  <si>
    <t>Add source / destination to CaseSummaryType in format_relation_statistics</t>
  </si>
  <si>
    <t>fix extract_relation_statistics to populate lhs_node and rhs_node in RelationStatistics, then use those members to populate CaseSummaryType in format_relation_statistics</t>
  </si>
  <si>
    <t>PP-704</t>
  </si>
  <si>
    <t>1.12</t>
  </si>
  <si>
    <t>Node Expand and Collapse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</si>
  <si>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</si>
  <si>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PP-460</t>
  </si>
  <si>
    <t>1.12.1</t>
  </si>
  <si>
    <t>Implement extract_action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</si>
  <si>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</si>
  <si>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3:21 PM</t>
  </si>
  <si>
    <t>PP-461</t>
  </si>
  <si>
    <t>https://gitlab-01.itx.pl/p2-project/p2backendv3/-/merge_requests/110</t>
  </si>
  <si>
    <t>1.12.2</t>
  </si>
  <si>
    <t>Implement make_filter_from_node method</t>
  </si>
  <si>
    <r>
      <rPr>
        <strike/>
        <sz val="10"/>
        <color theme="1"/>
        <rFont val="Arial"/>
      </rPr>
      <t xml:space="preserve">see </t>
    </r>
    <r>
      <rPr>
        <strike/>
        <sz val="10"/>
        <color rgb="FF1155CC"/>
        <rFont val="Arial"/>
      </rPr>
      <t>design</t>
    </r>
  </si>
  <si>
    <t>1.1.7, 1.1.21 - 1.1.23</t>
  </si>
  <si>
    <t>PP-462</t>
  </si>
  <si>
    <t>Abandoned - method already exists.</t>
  </si>
  <si>
    <t>1.12.3</t>
  </si>
  <si>
    <t>Implement extract_filters method</t>
  </si>
  <si>
    <t>extracting filters from list of actions</t>
  </si>
  <si>
    <t>1.12.1, 1.12.2</t>
  </si>
  <si>
    <t>April 6, 2021, 3:45 PM</t>
  </si>
  <si>
    <t>PP-463</t>
  </si>
  <si>
    <t>1.12.4</t>
  </si>
  <si>
    <t>Integrate expand / collapse functionality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</si>
  <si>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</si>
  <si>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1.1, 1.12.1 - 1.12.3</t>
  </si>
  <si>
    <t>PP-464</t>
  </si>
  <si>
    <t>1.13</t>
  </si>
  <si>
    <t>find_child_nodes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</si>
  <si>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</si>
  <si>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</si>
  <si>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</si>
  <si>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</si>
  <si>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</si>
  <si>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</si>
  <si>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</si>
  <si>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</si>
  <si>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</si>
  <si>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</si>
  <si>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</si>
  <si>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</si>
  <si>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</si>
  <si>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</si>
  <si>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</si>
  <si>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</si>
  <si>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</si>
  <si>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</si>
  <si>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</si>
  <si>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</si>
  <si>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</si>
  <si>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</si>
  <si>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</si>
  <si>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</si>
  <si>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</si>
  <si>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</si>
  <si>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</si>
  <si>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</si>
  <si>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</si>
  <si>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</si>
  <si>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</si>
  <si>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</si>
  <si>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</si>
  <si>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</si>
  <si>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</si>
  <si>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</si>
  <si>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</si>
  <si>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</si>
  <si>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</si>
  <si>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</si>
  <si>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</si>
  <si>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serve">https://gitlab-01.itx.pl/p2-project/p2backendv3/-/merge_requests/65, </t>
    </r>
    <r>
      <rPr>
        <u/>
        <sz val="10"/>
        <color rgb="FF1155CC"/>
        <rFont val="Arial"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</si>
  <si>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</si>
  <si>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</si>
  <si>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</si>
  <si>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</si>
  <si>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</si>
  <si>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</si>
  <si>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</si>
  <si>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</si>
  <si>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</si>
  <si>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</si>
  <si>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</si>
  <si>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</si>
  <si>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</si>
  <si>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</si>
  <si>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</si>
  <si>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</si>
  <si>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</si>
  <si>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</si>
  <si>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April 1, 2021, 2:07 PM</t>
  </si>
  <si>
    <t>PP-471</t>
  </si>
  <si>
    <t>1.14</t>
  </si>
  <si>
    <t>Sorting and Pagination of 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</si>
  <si>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</si>
  <si>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</si>
  <si>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</si>
  <si>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</si>
  <si>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</si>
  <si>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</si>
  <si>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</si>
  <si>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</si>
  <si>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</si>
  <si>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</si>
  <si>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</si>
  <si>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</si>
  <si>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</si>
  <si>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</si>
  <si>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</si>
  <si>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</si>
  <si>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</si>
  <si>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</si>
  <si>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</si>
  <si>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</si>
  <si>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</si>
  <si>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</si>
  <si>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</si>
  <si>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</si>
  <si>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</si>
  <si>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</si>
  <si>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</si>
  <si>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</si>
  <si>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</si>
  <si>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</si>
  <si>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</si>
  <si>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</si>
  <si>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</si>
  <si>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</si>
  <si>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</si>
  <si>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</si>
  <si>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</si>
  <si>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26, 2021, 9:22 AM</t>
  </si>
  <si>
    <t>April 2, 2021, 5:27 PM</t>
  </si>
  <si>
    <t>PP-478</t>
  </si>
  <si>
    <t>https://gitlab-01.itx.pl/p2-project/p2backendv3/-/merge_requests/105</t>
  </si>
  <si>
    <t>1.14.11</t>
  </si>
  <si>
    <t>Handle single packed node on each side in calculate_benchmark method</t>
  </si>
  <si>
    <t>see also 1.14.6</t>
  </si>
  <si>
    <t>1.11.7, 1.14.6</t>
  </si>
  <si>
    <t>PP-504</t>
  </si>
  <si>
    <t>1.14.7</t>
  </si>
  <si>
    <t>Implement decompose_packed_nodes decorator</t>
  </si>
  <si>
    <r>
      <rPr>
        <sz val="10"/>
        <color theme="1"/>
        <rFont val="Arial"/>
      </rPr>
      <t xml:space="preserve">Apply decorator to all group_nodes implementations (see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), make sure to run queries in parallel</t>
    </r>
  </si>
  <si>
    <t>March 29, 2021, 3:01 PM</t>
  </si>
  <si>
    <t>April 6, 2021, 1:01 PM</t>
  </si>
  <si>
    <t>PP-479</t>
  </si>
  <si>
    <t>https://gitlab-01.itx.pl/p2-project/p2backendv3/-/merge_requests/92</t>
  </si>
  <si>
    <t>1.14.8</t>
  </si>
  <si>
    <t>Refactor make_abstract_graph_query to use find_child_nodes method</t>
  </si>
  <si>
    <r>
      <rPr>
        <sz val="10"/>
        <color theme="1"/>
        <rFont val="Arial"/>
      </rPr>
      <t xml:space="preserve">pass sorting criteria, see </t>
    </r>
    <r>
      <rPr>
        <u/>
        <sz val="10"/>
        <color rgb="FF1155CC"/>
        <rFont val="Arial"/>
      </rPr>
      <t>updated design</t>
    </r>
    <r>
      <rPr>
        <sz val="10"/>
        <color theme="1"/>
        <rFont val="Arial"/>
      </rPr>
      <t>, make sure to run lhs/rhs queries in parallel</t>
    </r>
  </si>
  <si>
    <t>1.1.10, 1.13.3, 1.14.1</t>
  </si>
  <si>
    <t>April 7, 2021, 3:41 PM</t>
  </si>
  <si>
    <t>April 9, 2021, 1:28 PM</t>
  </si>
  <si>
    <t>PP-480</t>
  </si>
  <si>
    <t>https://gitlab-01.itx.pl/p2-project/p2backendv3/-/merge_requests/118</t>
  </si>
  <si>
    <t>1.14.9</t>
  </si>
  <si>
    <t>Refactor AbstractGraphModel class and make_abstract_graph_model method to reflect design</t>
  </si>
  <si>
    <r>
      <rPr>
        <sz val="10"/>
        <color theme="1"/>
        <rFont val="Arial"/>
      </rPr>
      <t xml:space="preserve">make sure to pack nodes according to rules, see </t>
    </r>
    <r>
      <rPr>
        <u/>
        <sz val="10"/>
        <color rgb="FF1155CC"/>
        <rFont val="Arial"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</si>
  <si>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</si>
  <si>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</si>
  <si>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</si>
  <si>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</si>
  <si>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</si>
  <si>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1.14.12</t>
  </si>
  <si>
    <t>Implement make_abstract_graph_model special case to handle pagination (0,0)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</si>
  <si>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</si>
  <si>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10:02 AM</t>
  </si>
  <si>
    <t>April 6, 2021, 11:58 AM</t>
  </si>
  <si>
    <t>PP-623</t>
  </si>
  <si>
    <t>https://gitlab-01.itx.pl/p2-project/p2backendv3/-/merge_requests/108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</si>
  <si>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</si>
  <si>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</si>
  <si>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</si>
  <si>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</si>
  <si>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PP-482</t>
  </si>
  <si>
    <t>1.15</t>
  </si>
  <si>
    <t>allDatasets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</si>
  <si>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</si>
  <si>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PP-483</t>
  </si>
  <si>
    <t>1.15.1</t>
  </si>
  <si>
    <t>define the DatasetDetails class</t>
  </si>
  <si>
    <t>March 24, 2021, 5:51 PM</t>
  </si>
  <si>
    <t>March 24, 2021, 6:08 PM</t>
  </si>
  <si>
    <t>PP-505</t>
  </si>
  <si>
    <t>https://gitlab-01.itx.pl/p2-project/p2backendv3/-/merge_requests/73</t>
  </si>
  <si>
    <t>1.15.2</t>
  </si>
  <si>
    <t>Implement get_all_datasets method in the DatasetService class</t>
  </si>
  <si>
    <t>order by upload_time descending</t>
  </si>
  <si>
    <t>PP-484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</si>
  <si>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</si>
  <si>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</si>
  <si>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</si>
  <si>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</si>
  <si>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</si>
  <si>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</si>
  <si>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</si>
  <si>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</si>
  <si>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</si>
  <si>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</si>
  <si>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</si>
  <si>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</si>
  <si>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</si>
  <si>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</si>
  <si>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</si>
  <si>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</si>
  <si>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</si>
  <si>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</si>
  <si>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</si>
  <si>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</si>
  <si>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</si>
  <si>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</si>
  <si>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</si>
  <si>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</si>
  <si>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</si>
  <si>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</si>
  <si>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</si>
  <si>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</si>
  <si>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</si>
  <si>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</si>
  <si>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</si>
  <si>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</si>
  <si>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</si>
  <si>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</si>
  <si>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</si>
  <si>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PP-510</t>
  </si>
  <si>
    <t>1.17.1</t>
  </si>
  <si>
    <t>Implement get_datasets method in DatasetService</t>
  </si>
  <si>
    <t>PP-511</t>
  </si>
  <si>
    <t>1.17.2</t>
  </si>
  <si>
    <t>Implement get_pipeline_statistics method in DatasetService</t>
  </si>
  <si>
    <t>connect to the Pipeline Server</t>
  </si>
  <si>
    <t>O2Grouper</t>
  </si>
  <si>
    <t>PP-512</t>
  </si>
  <si>
    <t>1.17.3</t>
  </si>
  <si>
    <t>Implement dataset endpoint</t>
  </si>
  <si>
    <t>1.17.1, 1.17.2</t>
  </si>
  <si>
    <t>PP-513</t>
  </si>
  <si>
    <t>1.18</t>
  </si>
  <si>
    <t>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</si>
  <si>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</si>
  <si>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</si>
  <si>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</si>
  <si>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</si>
  <si>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</si>
  <si>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PP-519</t>
  </si>
  <si>
    <t>April 9, 2021, 4:01 PM</t>
  </si>
  <si>
    <t>1.18.2</t>
  </si>
  <si>
    <t>Implement get_serviceline_benchmarks in PandasAnalyticalService</t>
  </si>
  <si>
    <t>similar to 1.19.2</t>
  </si>
  <si>
    <t>PP-520</t>
  </si>
  <si>
    <t>1.18.3</t>
  </si>
  <si>
    <t>Implement join_serviceline_benchmarks</t>
  </si>
  <si>
    <t>similar to 1.19.3</t>
  </si>
  <si>
    <t>April 12, 2021, 1:20 PM</t>
  </si>
  <si>
    <t>PP-521</t>
  </si>
  <si>
    <t>1.18.4</t>
  </si>
  <si>
    <t>Implement format_case_statistics</t>
  </si>
  <si>
    <t>Prepare synthetic data frames for unit tests (without and with benchmark values)</t>
  </si>
  <si>
    <t>PP-522</t>
  </si>
  <si>
    <t>1.18.5</t>
  </si>
  <si>
    <t>Implement 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</si>
  <si>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</si>
  <si>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1.18.1 - 1.18.4, 1.21</t>
  </si>
  <si>
    <t>PP-523</t>
  </si>
  <si>
    <t>1.19</t>
  </si>
  <si>
    <t>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</si>
  <si>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</si>
  <si>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PP-515</t>
  </si>
  <si>
    <t>1.19.1</t>
  </si>
  <si>
    <t>Implement get_map_view_entity_statistics in PandasAnalyticalService</t>
  </si>
  <si>
    <t>PP-524</t>
  </si>
  <si>
    <t>1.19.2</t>
  </si>
  <si>
    <t>Implement get_careunit_benchmarks in PandasAnalyticalService</t>
  </si>
  <si>
    <t>PP-525</t>
  </si>
  <si>
    <t>1.19.3</t>
  </si>
  <si>
    <t>Implement join_careunit_benchmarks</t>
  </si>
  <si>
    <t>Prepare sythetic data frames for the unit test</t>
  </si>
  <si>
    <t>PP-526</t>
  </si>
  <si>
    <t>1.19.4</t>
  </si>
  <si>
    <t>Implement format_entity_statistics</t>
  </si>
  <si>
    <t>PP-527</t>
  </si>
  <si>
    <t>1.19.5</t>
  </si>
  <si>
    <t>Implement 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</si>
  <si>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</si>
  <si>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1.19.1 - 1.19.4</t>
  </si>
  <si>
    <t>PP-528</t>
  </si>
  <si>
    <t>1.20</t>
  </si>
  <si>
    <t>Error Handling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</si>
  <si>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 xml:space="preserve"> (to be modified)</t>
    </r>
  </si>
  <si>
    <t>PP-529</t>
  </si>
  <si>
    <t>1.20.1</t>
  </si>
  <si>
    <t>Define ApplicationError base class and app_error_class decorator</t>
  </si>
  <si>
    <t>just copy from the design and add unit tests</t>
  </si>
  <si>
    <t>PP-530</t>
  </si>
  <si>
    <t>1.20.2</t>
  </si>
  <si>
    <t>Review application's code, find all raise statements and throw proper errors</t>
  </si>
  <si>
    <r>
      <rPr>
        <sz val="10"/>
        <color theme="1"/>
        <rFont val="Arial"/>
      </rPr>
      <t xml:space="preserve">Declare proper exception classes, define error variables, use DatasetNotFound as a model example, place all errors in the </t>
    </r>
    <r>
      <rPr>
        <u/>
        <sz val="10"/>
        <color rgb="FF1155CC"/>
        <rFont val="Arial"/>
      </rPr>
      <t>errors.py</t>
    </r>
    <r>
      <rPr>
        <sz val="10"/>
        <color theme="1"/>
        <rFont val="Arial"/>
      </rPr>
      <t xml:space="preserve"> module</t>
    </r>
  </si>
  <si>
    <t>1.1 - 1.19</t>
  </si>
  <si>
    <t>PP-531</t>
  </si>
  <si>
    <t>1.20.3</t>
  </si>
  <si>
    <t>Add list of error codes and descriptions to technical design</t>
  </si>
  <si>
    <t>This task is development driven</t>
  </si>
  <si>
    <t>Wojtek</t>
  </si>
  <si>
    <t>PP-532</t>
  </si>
  <si>
    <t>1.21</t>
  </si>
  <si>
    <t>Backend Configuration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</si>
  <si>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</si>
  <si>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PP-533</t>
  </si>
  <si>
    <t>1.21.1</t>
  </si>
  <si>
    <t>Implement AppConfig singleton</t>
  </si>
  <si>
    <t>Define ConfigVariables and defaults, validate configuration on first access to AppConfig</t>
  </si>
  <si>
    <t>April 12, 2021, 12:16 PM</t>
  </si>
  <si>
    <t>PP-534</t>
  </si>
  <si>
    <t>Added to sprint in Sprint 4</t>
  </si>
  <si>
    <t>14/04/2021</t>
  </si>
  <si>
    <t>1.22</t>
  </si>
  <si>
    <t>Data Suppression (LDS-11 rule)</t>
  </si>
  <si>
    <t>rough est. ~40h</t>
  </si>
  <si>
    <t>PP-537</t>
  </si>
  <si>
    <t>1.23</t>
  </si>
  <si>
    <t>User Dataset Upload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</si>
  <si>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rough est. ~72h</t>
    </r>
  </si>
  <si>
    <t>PP-538</t>
  </si>
  <si>
    <t>1.23.1</t>
  </si>
  <si>
    <t>Implement add_uploaded_file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</si>
  <si>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define repository data model (use Django), add Repository instance to context (available to endpoint resolvers)</t>
    </r>
  </si>
  <si>
    <t>PP-942</t>
  </si>
  <si>
    <t>1.23.2</t>
  </si>
  <si>
    <t>Implement set_error method in Repository class</t>
  </si>
  <si>
    <t>PP-943</t>
  </si>
  <si>
    <t>1.23.3</t>
  </si>
  <si>
    <t>Implement set_s3_url method in Repository class</t>
  </si>
  <si>
    <t>PP-944</t>
  </si>
  <si>
    <t>1.23.4</t>
  </si>
  <si>
    <t>Implement set_pipeline_id in Repository class</t>
  </si>
  <si>
    <t>PP-945</t>
  </si>
  <si>
    <t>1.23.5</t>
  </si>
  <si>
    <t>Implement AppProcessPool class</t>
  </si>
  <si>
    <r>
      <rPr>
        <sz val="10"/>
        <color theme="1"/>
        <rFont val="Arial"/>
      </rPr>
      <t xml:space="preserve">just copy code from the </t>
    </r>
    <r>
      <rPr>
        <u/>
        <sz val="10"/>
        <color rgb="FF1155CC"/>
        <rFont val="Arial"/>
      </rPr>
      <t>design</t>
    </r>
  </si>
  <si>
    <t>1.23.6</t>
  </si>
  <si>
    <t>Implement 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</si>
  <si>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</si>
  <si>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1.23.7</t>
  </si>
  <si>
    <t>Implement upload_to_s3_and_start_o2_grouper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</si>
  <si>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</si>
  <si>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1.23.1 - 1.23.6</t>
  </si>
  <si>
    <t>1.23.8</t>
  </si>
  <si>
    <t>Implement sendfile/upload_file endpoint</t>
  </si>
  <si>
    <t>copy from P2 v2 backend, run upload_to_s3_and_start_o2_grouper form in a separate process task and return immediately</t>
  </si>
  <si>
    <t>1.23.9</t>
  </si>
  <si>
    <t>Implement has_s3_put_object_permission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</si>
  <si>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</si>
  <si>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1.23.10</t>
  </si>
  <si>
    <t>Validate s3:PutObject permission on start-up (in RELEASE deployment mode only)</t>
  </si>
  <si>
    <t>1.23.11</t>
  </si>
  <si>
    <t>Implement get_user_uploaded_files method in Repository class</t>
  </si>
  <si>
    <t>1.23.12</t>
  </si>
  <si>
    <t>Update format_all_datasets_response method to take into account upload_status field in DatasetDetails (Validation, Failed or Finished)</t>
  </si>
  <si>
    <t>1.23.13</t>
  </si>
  <si>
    <t>Update allDatasets endpoint to include currently processed and failed processing files</t>
  </si>
  <si>
    <t>1.24</t>
  </si>
  <si>
    <t>Snowflake Integration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</si>
  <si>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</si>
  <si>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PP-539</t>
  </si>
  <si>
    <t>1.24.1</t>
  </si>
  <si>
    <t>Implement SQLConnectionFactory and SQLConnection</t>
  </si>
  <si>
    <t>implement connect and close methods, define and use connection configuration variables</t>
  </si>
  <si>
    <t>PP-946</t>
  </si>
  <si>
    <t>1.24.2</t>
  </si>
  <si>
    <t>Implement get_sql_column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</si>
  <si>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</si>
  <si>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PP-947</t>
  </si>
  <si>
    <t>1.24.3</t>
  </si>
  <si>
    <t>Implement make_sql_filter (for ColumnFilter)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</si>
  <si>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</si>
  <si>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PP-948</t>
  </si>
  <si>
    <t>1.24.4</t>
  </si>
  <si>
    <t>Implement make_sql_filter (for RangeFilter) method</t>
  </si>
  <si>
    <t>make sure to handle special "fiscal_date" column name</t>
  </si>
  <si>
    <t>PP-949</t>
  </si>
  <si>
    <t>1.24.5</t>
  </si>
  <si>
    <t>Implement make_sql_distance_filter method</t>
  </si>
  <si>
    <t>or_ combine from AC and PAC entities</t>
  </si>
  <si>
    <t>PP-950</t>
  </si>
  <si>
    <t>1.24.6</t>
  </si>
  <si>
    <t>Implement select_from_relations in SQLAnalyticalService</t>
  </si>
  <si>
    <t>define SQLAnalyticalService class, handle unions, joined tables and additional columns, raise error from unimplemented interface methods</t>
  </si>
  <si>
    <t>1.24.3 - 1.24.5</t>
  </si>
  <si>
    <t>PP-951</t>
  </si>
  <si>
    <t>1.24.7</t>
  </si>
  <si>
    <t>Implement DataCommons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</si>
  <si>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validation of all datasets</t>
    </r>
  </si>
  <si>
    <t>PP-952</t>
  </si>
  <si>
    <t>1.24.8</t>
  </si>
  <si>
    <r>
      <t xml:space="preserve">see </t>
    </r>
    <r>
      <rPr>
        <u/>
        <sz val="10"/>
        <color rgb="FF1155CC"/>
        <rFont val="Arial"/>
      </rPr>
      <t>design</t>
    </r>
  </si>
  <si>
    <t>PP-953</t>
  </si>
  <si>
    <t>1.24.9</t>
  </si>
  <si>
    <t>Implement SQLAnalyticsProvider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</si>
  <si>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always query DatasetService, make sure to cache Tables, use mocked DatasetService for tests</t>
    </r>
  </si>
  <si>
    <t>PP-954</t>
  </si>
  <si>
    <t>1.24.10</t>
  </si>
  <si>
    <t>Handle backend type selection from configuration</t>
  </si>
  <si>
    <t>Check BACKEND_TYPE configuration variable to create either PandasAnalyticsProvider and mocked DatasetService or SQLAnalyticsProvider and real DatasetService</t>
  </si>
  <si>
    <t>1.24.1 - 1.24.9</t>
  </si>
  <si>
    <t>PP-955</t>
  </si>
  <si>
    <t>1.24.11</t>
  </si>
  <si>
    <t>Implement find_child_nodes is SQLAnalyticalService</t>
  </si>
  <si>
    <t>handle all arguments, use pandas implementation as example</t>
  </si>
  <si>
    <t>1.13, 1.24.6</t>
  </si>
  <si>
    <t>PP-956</t>
  </si>
  <si>
    <t>1.24.12</t>
  </si>
  <si>
    <t>Implement group_nodes in SQLAnalyticalService</t>
  </si>
  <si>
    <t>see pandas implementation as example</t>
  </si>
  <si>
    <t>1.14.6, 1.24.6</t>
  </si>
  <si>
    <t>PP-957</t>
  </si>
  <si>
    <t>1.24.13</t>
  </si>
  <si>
    <t>Implement get_entity_details in SQLAnalyticalService</t>
  </si>
  <si>
    <t>PP-958</t>
  </si>
  <si>
    <t>1.24.14</t>
  </si>
  <si>
    <t>Implement get_entity_counts in SQLAnalyticalService</t>
  </si>
  <si>
    <t>PP-959</t>
  </si>
  <si>
    <t>1.24.15</t>
  </si>
  <si>
    <t>Implement get_lob_statistics in SQLAnalyticalService</t>
  </si>
  <si>
    <t>PP-960</t>
  </si>
  <si>
    <t>1.24.16</t>
  </si>
  <si>
    <t>Implement get_quarterly_statistics in SQLAnalyticalService</t>
  </si>
  <si>
    <t>PP-961</t>
  </si>
  <si>
    <t>1.24.17</t>
  </si>
  <si>
    <t>Implement get_careunit_statistics in SQLAnalyticalService</t>
  </si>
  <si>
    <t>PP-962</t>
  </si>
  <si>
    <t>1.24.18</t>
  </si>
  <si>
    <t>Implement get_diagnose_statistics in SQLAnalyticalService</t>
  </si>
  <si>
    <t>PP-963</t>
  </si>
  <si>
    <t>1.24.19</t>
  </si>
  <si>
    <t>Implement find_fiscal_quarters in SQLAnalyticalService</t>
  </si>
  <si>
    <t>PP-964</t>
  </si>
  <si>
    <t>1.24.20</t>
  </si>
  <si>
    <t>Implement get_time_range in SQLAnalyticalService</t>
  </si>
  <si>
    <t>PP-965</t>
  </si>
  <si>
    <t>1.24.21</t>
  </si>
  <si>
    <t>Implement calculate_benchmark in SQLAnalyticalService</t>
  </si>
  <si>
    <t>1.11.7, 1.24.6</t>
  </si>
  <si>
    <t>PP-966</t>
  </si>
  <si>
    <t>1.24.22</t>
  </si>
  <si>
    <t>Implement get_entity_address in SQLAnalyticalService</t>
  </si>
  <si>
    <t>PP-967</t>
  </si>
  <si>
    <t>1.24.23</t>
  </si>
  <si>
    <t>Implement get_entity_quality in SQLAnalyticalService</t>
  </si>
  <si>
    <t>PP-968</t>
  </si>
  <si>
    <t>1.24.24</t>
  </si>
  <si>
    <t>Implement get_facility_details in SQLAnalyticalService</t>
  </si>
  <si>
    <t>PP-969</t>
  </si>
  <si>
    <t>1.24.25</t>
  </si>
  <si>
    <t>Implement get_entity_staffing in SQLAnalyticalService</t>
  </si>
  <si>
    <t>PP-970</t>
  </si>
  <si>
    <t>1.24.32</t>
  </si>
  <si>
    <t>Impement get_service_unit_ids method in DataCommons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</si>
  <si>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cache results</t>
    </r>
  </si>
  <si>
    <t>PP-971</t>
  </si>
  <si>
    <t>1.24.33</t>
  </si>
  <si>
    <t>Implement get_service_line in SQLAnalyticalService</t>
  </si>
  <si>
    <t>use get_service_unit_ids and resolve the ID mapping from its result</t>
  </si>
  <si>
    <t>PP-972</t>
  </si>
  <si>
    <t>1.24.34</t>
  </si>
  <si>
    <t>Implement get_clinical_episode in SQLAnalyticalService</t>
  </si>
  <si>
    <t>PP-973</t>
  </si>
  <si>
    <t>1.24.35</t>
  </si>
  <si>
    <t>Implement get_map_view_entity_statistics in SQLAnalyticalService</t>
  </si>
  <si>
    <t>1.19.1, 1.24.6</t>
  </si>
  <si>
    <t>PP-974</t>
  </si>
  <si>
    <t>1.24.36</t>
  </si>
  <si>
    <t>Implement get_case_statistics in SQLAnalyticalService</t>
  </si>
  <si>
    <t>1.18.1, 1.24.6</t>
  </si>
  <si>
    <t>PP-975</t>
  </si>
  <si>
    <t>1.24.37</t>
  </si>
  <si>
    <t>Implement get_serviceline_benchmarks in SQLAnalyticalService</t>
  </si>
  <si>
    <t>1.18.2, 1.24.6</t>
  </si>
  <si>
    <t>PP-976</t>
  </si>
  <si>
    <t>1.24.38</t>
  </si>
  <si>
    <t>Implement get_careunit_benchmarks in SQLAnalyticalService</t>
  </si>
  <si>
    <t>see pandas and 1.24.30 implementation as example</t>
  </si>
  <si>
    <t>1.24.30, 1.24.6</t>
  </si>
  <si>
    <t>PP-977</t>
  </si>
  <si>
    <t>1.24.39</t>
  </si>
  <si>
    <t>Implement get_all_service_line_ids in SQLAnalyticalService</t>
  </si>
  <si>
    <t>use get_service_unit_ids method result from DataCommons</t>
  </si>
  <si>
    <t>PP-978</t>
  </si>
  <si>
    <t>1.24.40</t>
  </si>
  <si>
    <t>Implement get_unique_drgs in SQLAnalyticalService</t>
  </si>
  <si>
    <t>PP-979</t>
  </si>
  <si>
    <t>1.25</t>
  </si>
  <si>
    <t>ServiceLine API</t>
  </si>
  <si>
    <r>
      <rPr>
        <sz val="10"/>
        <color rgb="FF000000"/>
        <rFont val="Arial"/>
      </rPr>
      <t xml:space="preserve">see </t>
    </r>
    <r>
      <rPr>
        <u/>
        <sz val="10"/>
        <color rgb="FF1155CC"/>
        <rFont val="Arial"/>
      </rPr>
      <t>design</t>
    </r>
  </si>
  <si>
    <t>PP-540</t>
  </si>
  <si>
    <t>1.25.1</t>
  </si>
  <si>
    <t>Handle parent_node = None for service line nodes in find_child_nodes_method</t>
  </si>
  <si>
    <t>implement unit test to cover this case</t>
  </si>
  <si>
    <t>PP-980</t>
  </si>
  <si>
    <t>1.25.2</t>
  </si>
  <si>
    <t>Implement filteredServiceLines, filteredClinicalEpisodes and filteredDRGs endpoints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</si>
  <si>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</si>
  <si>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PP-981</t>
  </si>
  <si>
    <t>1.25.4</t>
  </si>
  <si>
    <t>Implement searchAllDiagnose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</si>
  <si>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</si>
  <si>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PP-580</t>
  </si>
  <si>
    <t>1.26</t>
  </si>
  <si>
    <t>Location API</t>
  </si>
  <si>
    <t>Move code and data from existing P2v2 implementation to P2v3</t>
  </si>
  <si>
    <t>PP-542</t>
  </si>
  <si>
    <t>1.26.1</t>
  </si>
  <si>
    <t>Move allUSStates endpoint</t>
  </si>
  <si>
    <t>Copy data to postgres, move django model from P2v2</t>
  </si>
  <si>
    <t>April 2, 2021, 4:02 PM</t>
  </si>
  <si>
    <t>April 6, 2021, 11:09 AM</t>
  </si>
  <si>
    <t>PP-543</t>
  </si>
  <si>
    <t>https://gitlab-01.itx.pl/p2-project/p2backendv3/-/merge_requests/111</t>
  </si>
  <si>
    <t>1.26.2</t>
  </si>
  <si>
    <t>Move usState endpoint</t>
  </si>
  <si>
    <t>April 5, 2021, 3:23 PM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</si>
  <si>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</si>
  <si>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</si>
  <si>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</si>
  <si>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</si>
  <si>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</si>
  <si>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</si>
  <si>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</si>
  <si>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April 1, 2021, 4:58 PM</t>
  </si>
  <si>
    <t>PP-586</t>
  </si>
  <si>
    <t>https://gitlab-01.itx.pl/p2-project/p2backendv3/-/merge_requests/99</t>
  </si>
  <si>
    <t>1.26.5</t>
  </si>
  <si>
    <t>Move usCountyGeoForState endpoint</t>
  </si>
  <si>
    <t>April 1, 2021, 4:59 PM</t>
  </si>
  <si>
    <t>PP-587</t>
  </si>
  <si>
    <t>1.26.6</t>
  </si>
  <si>
    <t>Move usStateGeoSearch</t>
  </si>
  <si>
    <t>April 5, 2021, 3:24 PM</t>
  </si>
  <si>
    <t>PP-588</t>
  </si>
  <si>
    <t>1.26.7</t>
  </si>
  <si>
    <t>Move usCountyGeoAll endpoint</t>
  </si>
  <si>
    <t>April 5, 2021, 3:25 PM</t>
  </si>
  <si>
    <t>PP-589</t>
  </si>
  <si>
    <t>1.26.8</t>
  </si>
  <si>
    <t>Move locationByRadialLocation endpoint</t>
  </si>
  <si>
    <t>April 1, 2021, 5:00 PM</t>
  </si>
  <si>
    <t>PP-590</t>
  </si>
  <si>
    <t>https://gitlab-01.itx.pl/p2-project/p2backendv3/-/merge_requests/104</t>
  </si>
  <si>
    <t>1.27</t>
  </si>
  <si>
    <t xml:space="preserve">Legend 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</si>
  <si>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</si>
  <si>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PP-982</t>
  </si>
  <si>
    <t>1.27.1</t>
  </si>
  <si>
    <t>Implement get_legend_data_statistics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</si>
  <si>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prepare unit tests for all combinations of nodes used in the application</t>
    </r>
  </si>
  <si>
    <t>PP-983</t>
  </si>
  <si>
    <t>1.27.2</t>
  </si>
  <si>
    <t>Implement is_top_level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</si>
  <si>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</si>
  <si>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PP-984</t>
  </si>
  <si>
    <t>1.27.3</t>
  </si>
  <si>
    <t>Implement get_all_service_line_ids in PandasAnalyticalService</t>
  </si>
  <si>
    <t>PP-985</t>
  </si>
  <si>
    <t>1.27.4</t>
  </si>
  <si>
    <t>Implement get_unique_drgs in PandasAnalyticalService</t>
  </si>
  <si>
    <t>PP-986</t>
  </si>
  <si>
    <t>1.27.5</t>
  </si>
  <si>
    <t>Implement get_top_level_nodes</t>
  </si>
  <si>
    <t>PP-987</t>
  </si>
  <si>
    <t>1.27.6</t>
  </si>
  <si>
    <t>Implement calculate_legend_data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</si>
  <si>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use is_top_level to avoid unnecessary calculations</t>
    </r>
  </si>
  <si>
    <t>1.27.1 - 1.27.5, 1.29</t>
  </si>
  <si>
    <t>PP-988</t>
  </si>
  <si>
    <t>1.27.7</t>
  </si>
  <si>
    <t>Implement format_legend_data method</t>
  </si>
  <si>
    <t>PP-989</t>
  </si>
  <si>
    <t>1.27.8</t>
  </si>
  <si>
    <t>Integrate legend data calculation with the caseSummaryCollection endpoint</t>
  </si>
  <si>
    <t>1.27.6 , 1.27.7</t>
  </si>
  <si>
    <t>PP-990</t>
  </si>
  <si>
    <t>1.28</t>
  </si>
  <si>
    <t>Miscellaneous</t>
  </si>
  <si>
    <t>approx est. ~65h</t>
  </si>
  <si>
    <t>PP-991</t>
  </si>
  <si>
    <t>1.28.1</t>
  </si>
  <si>
    <t>Distance filter AC/PAC logic</t>
  </si>
  <si>
    <t>PP-992</t>
  </si>
  <si>
    <t>1.28.2</t>
  </si>
  <si>
    <t>Auto-expand of single entity nodes</t>
  </si>
  <si>
    <t>PP-993</t>
  </si>
  <si>
    <t>1.28.3</t>
  </si>
  <si>
    <t>LRU-cache (performance)</t>
  </si>
  <si>
    <t>PP-994</t>
  </si>
  <si>
    <t>1.28.4</t>
  </si>
  <si>
    <t>Redis cache (performance)</t>
  </si>
  <si>
    <t>PP-995</t>
  </si>
  <si>
    <t>1.28.5</t>
  </si>
  <si>
    <t>Flexible dataset IDs</t>
  </si>
  <si>
    <t>PP-996</t>
  </si>
  <si>
    <t>1.29</t>
  </si>
  <si>
    <t>Multithreading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</si>
  <si>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</si>
  <si>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PP-997</t>
  </si>
  <si>
    <t>1.29.1</t>
  </si>
  <si>
    <t>Implement AppThreads singleton class</t>
  </si>
  <si>
    <t>just copy from design</t>
  </si>
  <si>
    <t>PP-998</t>
  </si>
  <si>
    <t>Done, no task in jira</t>
  </si>
  <si>
    <t>1.29.2</t>
  </si>
  <si>
    <t>Refactor code to use AppThreads singleton</t>
  </si>
  <si>
    <t>instead of creating ad-hoc ThreadPoolExecutors, modify decompose_packed_nodes, find_child_nodes and possibly other methods</t>
  </si>
  <si>
    <t>PP-999</t>
  </si>
  <si>
    <t>3</t>
  </si>
  <si>
    <t>Report View Management</t>
  </si>
  <si>
    <t>PP-356</t>
  </si>
  <si>
    <t>Design not detailed enough to estimate by reviewer/PM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</si>
  <si>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</si>
  <si>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</si>
  <si>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</si>
  <si>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</si>
  <si>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</si>
  <si>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</si>
  <si>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</si>
  <si>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</si>
  <si>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</si>
  <si>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</si>
  <si>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</si>
  <si>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</si>
  <si>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</si>
  <si>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</si>
  <si>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</si>
  <si>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</si>
  <si>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</si>
  <si>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</si>
  <si>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</si>
  <si>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</si>
  <si>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</si>
  <si>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</si>
  <si>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</si>
  <si>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</si>
  <si>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</si>
  <si>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</si>
  <si>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</si>
  <si>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</si>
  <si>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</si>
  <si>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</si>
  <si>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</si>
  <si>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</si>
  <si>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</si>
  <si>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</si>
  <si>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</si>
  <si>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</si>
  <si>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</si>
  <si>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</si>
  <si>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</si>
  <si>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</si>
  <si>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</si>
  <si>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</si>
  <si>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</si>
  <si>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</si>
  <si>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Manoj, Kamil C</t>
  </si>
  <si>
    <t>March 25, 2021, 9:52 AM</t>
  </si>
  <si>
    <t>April 9, 2021, 9:15 AM</t>
  </si>
  <si>
    <t>PP-516</t>
  </si>
  <si>
    <t>https://gitlab-01.itx.pl/p2-project/p2backendv3/-/merge_requests/116</t>
  </si>
  <si>
    <t>Added to sprint in Sprint 3, Postponed from Sprint 3</t>
  </si>
  <si>
    <t>3.6</t>
  </si>
  <si>
    <t>[BE] Modify Report view endpoints to use user details from Auth0 token</t>
  </si>
  <si>
    <t>PP-517</t>
  </si>
  <si>
    <t>Postponed from Sprint 3</t>
  </si>
  <si>
    <t>4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</si>
  <si>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</si>
  <si>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</si>
  <si>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</si>
  <si>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</si>
  <si>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</si>
  <si>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u/>
        <sz val="10"/>
        <color rgb="FF1155CC"/>
        <rFont val="Arial"/>
      </rPr>
      <t>https://gitlab-01.itx.pl/p2-project/p2backendv3/-/merge_requests/94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https://gitlab-01.itx.pl/p2-project/p2backendv3/-/merge_requests/95</t>
    </r>
  </si>
  <si>
    <t>5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</si>
  <si>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</si>
  <si>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</si>
  <si>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</si>
  <si>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</si>
  <si>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</si>
  <si>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</si>
  <si>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</si>
  <si>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</si>
  <si>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</si>
  <si>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</si>
  <si>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</si>
  <si>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</si>
  <si>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</si>
  <si>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</si>
  <si>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</si>
  <si>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PP-616</t>
  </si>
  <si>
    <t>caseSummaryCollection pagination issue</t>
  </si>
  <si>
    <t>Problem while sending query similar to one used in rc.bigsense.ai environment.
To reproduce:
1. go into https://p2v3.ownedoutcomes.com/backend/graphql/
2. send query and variables attached:  
3. in response you will see only null values</t>
  </si>
  <si>
    <t>PP-622</t>
  </si>
  <si>
    <t>https://gitlab-01.itx.pl/p2-project/p2backendv3/-/merge_requests/112</t>
  </si>
  <si>
    <t>Date</t>
  </si>
  <si>
    <t>Devs</t>
  </si>
  <si>
    <t>Hrs</t>
  </si>
  <si>
    <t>Cummulative</t>
  </si>
  <si>
    <t>Sprint 6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</si>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</sst>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"/>
  </numFmts>
  <fonts count="50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&quot;Arial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0"/>
      <name val="Arial"/>
    </font>
    <font>
      <strike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/>
    <xf numFmtId="2" fontId="7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2" fontId="4" fillId="0" borderId="0" xfId="0" applyNumberFormat="1" applyFont="1" applyAlignment="1">
      <alignment horizontal="right"/>
    </xf>
    <xf numFmtId="0" fontId="4" fillId="0" borderId="0" xfId="0" applyFont="1" applyAlignment="1"/>
    <xf numFmtId="0" fontId="8" fillId="0" borderId="0" xfId="0" applyFont="1" applyAlignment="1"/>
    <xf numFmtId="0" fontId="4" fillId="0" borderId="1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/>
    <xf numFmtId="0" fontId="43" fillId="4" borderId="0" xfId="0" applyFont="1" applyFill="1" applyAlignment="1"/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0" fillId="4" borderId="0" xfId="0" applyFont="1" applyFill="1" applyAlignment="1"/>
    <xf numFmtId="0" fontId="45" fillId="4" borderId="0" xfId="0" applyFont="1" applyFill="1" applyAlignment="1"/>
    <xf numFmtId="0" fontId="0" fillId="4" borderId="0" xfId="0" applyFont="1" applyFill="1" applyAlignment="1"/>
    <xf numFmtId="0" fontId="46" fillId="4" borderId="0" xfId="0" applyFont="1" applyFill="1" applyAlignment="1"/>
    <xf numFmtId="0" fontId="10" fillId="4" borderId="0" xfId="0" applyFont="1" applyFill="1" applyAlignment="1">
      <alignment wrapText="1"/>
    </xf>
    <xf numFmtId="0" fontId="0" fillId="4" borderId="0" xfId="0" applyFont="1" applyFill="1"/>
    <xf numFmtId="0" fontId="10" fillId="4" borderId="0" xfId="0" applyFont="1" applyFill="1" applyAlignment="1">
      <alignment wrapText="1"/>
    </xf>
    <xf numFmtId="0" fontId="47" fillId="4" borderId="0" xfId="0" applyFont="1" applyFill="1" applyAlignment="1">
      <alignment wrapText="1"/>
    </xf>
    <xf numFmtId="165" fontId="48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48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4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44" fillId="0" borderId="6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4" fillId="0" borderId="4" xfId="0" applyFont="1" applyBorder="1"/>
    <xf numFmtId="0" fontId="44" fillId="0" borderId="5" xfId="0" applyFont="1" applyBorder="1"/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49" fontId="0" fillId="2" borderId="0" xfId="0" applyNumberFormat="1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49" fontId="10" fillId="2" borderId="0" xfId="0" applyNumberFormat="1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49" fontId="1" fillId="3" borderId="0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0" fillId="3" borderId="0" xfId="0" applyFont="1" applyFill="1" applyBorder="1" applyAlignment="1">
      <alignment vertical="top" wrapText="1"/>
    </xf>
    <xf numFmtId="49" fontId="10" fillId="3" borderId="0" xfId="0" applyNumberFormat="1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49" fontId="10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13" fillId="4" borderId="0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 wrapText="1"/>
    </xf>
    <xf numFmtId="0" fontId="4" fillId="4" borderId="0" xfId="0" applyFont="1" applyFill="1" applyBorder="1"/>
    <xf numFmtId="0" fontId="15" fillId="4" borderId="0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vertical="top" wrapText="1"/>
    </xf>
    <xf numFmtId="49" fontId="0" fillId="3" borderId="0" xfId="0" applyNumberFormat="1" applyFont="1" applyFill="1" applyBorder="1" applyAlignment="1">
      <alignment vertical="top" wrapText="1"/>
    </xf>
    <xf numFmtId="0" fontId="4" fillId="3" borderId="0" xfId="0" applyFont="1" applyFill="1" applyBorder="1"/>
    <xf numFmtId="49" fontId="0" fillId="3" borderId="0" xfId="0" applyNumberFormat="1" applyFont="1" applyFill="1" applyBorder="1" applyAlignment="1">
      <alignment vertical="top"/>
    </xf>
    <xf numFmtId="0" fontId="18" fillId="3" borderId="0" xfId="0" applyFont="1" applyFill="1" applyBorder="1" applyAlignment="1">
      <alignment vertical="top" wrapText="1"/>
    </xf>
    <xf numFmtId="0" fontId="19" fillId="4" borderId="0" xfId="0" applyFont="1" applyFill="1" applyBorder="1" applyAlignment="1">
      <alignment vertical="top" wrapText="1"/>
    </xf>
    <xf numFmtId="0" fontId="20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49" fontId="1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9" fontId="0" fillId="5" borderId="0" xfId="0" applyNumberFormat="1" applyFont="1" applyFill="1" applyBorder="1" applyAlignment="1">
      <alignment vertical="top"/>
    </xf>
    <xf numFmtId="0" fontId="0" fillId="5" borderId="0" xfId="0" applyFont="1" applyFill="1" applyBorder="1" applyAlignment="1">
      <alignment vertical="top" wrapText="1"/>
    </xf>
    <xf numFmtId="0" fontId="23" fillId="5" borderId="0" xfId="0" applyFont="1" applyFill="1" applyBorder="1" applyAlignment="1">
      <alignment vertical="top" wrapText="1"/>
    </xf>
    <xf numFmtId="49" fontId="24" fillId="5" borderId="0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25" fillId="5" borderId="0" xfId="0" applyFont="1" applyFill="1" applyBorder="1" applyAlignment="1">
      <alignment vertical="top"/>
    </xf>
    <xf numFmtId="0" fontId="10" fillId="5" borderId="0" xfId="0" applyFont="1" applyFill="1" applyBorder="1" applyAlignment="1">
      <alignment vertical="top" wrapText="1"/>
    </xf>
    <xf numFmtId="0" fontId="4" fillId="5" borderId="0" xfId="0" applyFont="1" applyFill="1" applyBorder="1"/>
    <xf numFmtId="0" fontId="26" fillId="0" borderId="0" xfId="0" applyFont="1" applyBorder="1" applyAlignment="1">
      <alignment vertical="top" wrapText="1"/>
    </xf>
    <xf numFmtId="164" fontId="4" fillId="0" borderId="0" xfId="0" applyNumberFormat="1" applyFont="1" applyBorder="1" applyAlignment="1"/>
    <xf numFmtId="0" fontId="27" fillId="0" borderId="0" xfId="0" applyFont="1" applyBorder="1" applyAlignment="1">
      <alignment vertical="top"/>
    </xf>
    <xf numFmtId="49" fontId="28" fillId="4" borderId="0" xfId="0" applyNumberFormat="1" applyFont="1" applyFill="1" applyBorder="1" applyAlignment="1">
      <alignment vertical="top"/>
    </xf>
    <xf numFmtId="0" fontId="28" fillId="4" borderId="0" xfId="0" applyFont="1" applyFill="1" applyBorder="1" applyAlignment="1">
      <alignment vertical="top" wrapText="1"/>
    </xf>
    <xf numFmtId="0" fontId="29" fillId="4" borderId="0" xfId="0" applyFont="1" applyFill="1" applyBorder="1" applyAlignment="1">
      <alignment vertical="top" wrapText="1"/>
    </xf>
    <xf numFmtId="49" fontId="29" fillId="4" borderId="0" xfId="0" applyNumberFormat="1" applyFont="1" applyFill="1" applyBorder="1" applyAlignment="1">
      <alignment vertical="top" wrapText="1"/>
    </xf>
    <xf numFmtId="0" fontId="28" fillId="4" borderId="0" xfId="0" applyFont="1" applyFill="1" applyBorder="1" applyAlignment="1">
      <alignment vertical="top"/>
    </xf>
    <xf numFmtId="0" fontId="30" fillId="4" borderId="0" xfId="0" applyFont="1" applyFill="1" applyBorder="1" applyAlignment="1">
      <alignment vertical="top"/>
    </xf>
    <xf numFmtId="0" fontId="31" fillId="4" borderId="0" xfId="0" applyFont="1" applyFill="1" applyBorder="1" applyAlignment="1">
      <alignment vertical="top"/>
    </xf>
    <xf numFmtId="0" fontId="32" fillId="4" borderId="0" xfId="0" applyFont="1" applyFill="1" applyBorder="1" applyAlignment="1">
      <alignment vertical="top" wrapText="1"/>
    </xf>
    <xf numFmtId="164" fontId="4" fillId="5" borderId="0" xfId="0" applyNumberFormat="1" applyFont="1" applyFill="1" applyBorder="1" applyAlignment="1">
      <alignment vertical="top"/>
    </xf>
    <xf numFmtId="49" fontId="33" fillId="0" borderId="0" xfId="0" applyNumberFormat="1" applyFont="1" applyBorder="1" applyAlignment="1">
      <alignment vertical="top" wrapText="1"/>
    </xf>
    <xf numFmtId="49" fontId="0" fillId="6" borderId="0" xfId="0" applyNumberFormat="1" applyFont="1" applyFill="1" applyBorder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34" fillId="6" borderId="0" xfId="0" applyFont="1" applyFill="1" applyBorder="1" applyAlignment="1">
      <alignment vertical="top" wrapText="1"/>
    </xf>
    <xf numFmtId="49" fontId="10" fillId="6" borderId="0" xfId="0" applyNumberFormat="1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/>
    </xf>
    <xf numFmtId="0" fontId="4" fillId="6" borderId="0" xfId="0" applyFont="1" applyFill="1" applyBorder="1" applyAlignment="1">
      <alignment vertical="top"/>
    </xf>
    <xf numFmtId="0" fontId="35" fillId="6" borderId="0" xfId="0" applyFont="1" applyFill="1" applyBorder="1" applyAlignment="1">
      <alignment vertical="top"/>
    </xf>
    <xf numFmtId="0" fontId="10" fillId="6" borderId="0" xfId="0" applyFont="1" applyFill="1" applyBorder="1" applyAlignment="1">
      <alignment vertical="top" wrapText="1"/>
    </xf>
    <xf numFmtId="0" fontId="4" fillId="6" borderId="0" xfId="0" applyFont="1" applyFill="1" applyBorder="1"/>
    <xf numFmtId="0" fontId="0" fillId="6" borderId="0" xfId="0" applyFont="1" applyFill="1" applyBorder="1" applyAlignment="1">
      <alignment vertical="top" wrapText="1"/>
    </xf>
    <xf numFmtId="49" fontId="0" fillId="7" borderId="0" xfId="0" applyNumberFormat="1" applyFont="1" applyFill="1" applyBorder="1" applyAlignment="1">
      <alignment vertical="top"/>
    </xf>
    <xf numFmtId="0" fontId="0" fillId="7" borderId="0" xfId="0" applyFont="1" applyFill="1" applyBorder="1" applyAlignment="1">
      <alignment vertical="top" wrapText="1"/>
    </xf>
    <xf numFmtId="0" fontId="10" fillId="7" borderId="0" xfId="0" applyFont="1" applyFill="1" applyBorder="1" applyAlignment="1">
      <alignment vertical="top" wrapText="1"/>
    </xf>
    <xf numFmtId="49" fontId="10" fillId="7" borderId="0" xfId="0" applyNumberFormat="1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/>
    </xf>
    <xf numFmtId="0" fontId="4" fillId="7" borderId="0" xfId="0" applyFont="1" applyFill="1" applyBorder="1" applyAlignment="1">
      <alignment vertical="top"/>
    </xf>
    <xf numFmtId="0" fontId="36" fillId="7" borderId="0" xfId="0" applyFont="1" applyFill="1" applyBorder="1" applyAlignment="1">
      <alignment vertical="top"/>
    </xf>
    <xf numFmtId="0" fontId="4" fillId="7" borderId="0" xfId="0" applyFont="1" applyFill="1" applyBorder="1"/>
    <xf numFmtId="0" fontId="37" fillId="7" borderId="0" xfId="0" applyFont="1" applyFill="1" applyBorder="1" applyAlignment="1">
      <alignment vertical="top" wrapText="1"/>
    </xf>
    <xf numFmtId="0" fontId="38" fillId="0" borderId="0" xfId="0" applyFont="1" applyBorder="1" applyAlignment="1">
      <alignment vertical="top"/>
    </xf>
    <xf numFmtId="0" fontId="39" fillId="3" borderId="0" xfId="0" applyFont="1" applyFill="1" applyBorder="1" applyAlignment="1">
      <alignment vertical="top" wrapText="1"/>
    </xf>
    <xf numFmtId="49" fontId="0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49" fontId="7" fillId="4" borderId="0" xfId="0" applyNumberFormat="1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49" fontId="4" fillId="4" borderId="0" xfId="0" applyNumberFormat="1" applyFont="1" applyFill="1" applyBorder="1" applyAlignment="1">
      <alignment vertical="top"/>
    </xf>
    <xf numFmtId="0" fontId="40" fillId="4" borderId="0" xfId="0" applyFont="1" applyFill="1" applyBorder="1" applyAlignment="1">
      <alignment vertical="top"/>
    </xf>
    <xf numFmtId="0" fontId="41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49" fontId="7" fillId="0" borderId="0" xfId="0" applyNumberFormat="1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49" fontId="4" fillId="0" borderId="0" xfId="0" applyNumberFormat="1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43" fillId="4" borderId="0" xfId="0" applyFont="1" applyFill="1" applyBorder="1" applyAlignment="1"/>
    <xf numFmtId="0" fontId="4" fillId="4" borderId="0" xfId="0" applyFont="1" applyFill="1" applyBorder="1" applyAlignment="1">
      <alignment wrapText="1"/>
    </xf>
    <xf numFmtId="49" fontId="0" fillId="0" borderId="0" xfId="0" applyNumberFormat="1" applyFont="1" applyBorder="1"/>
    <xf numFmtId="0" fontId="0" fillId="0" borderId="0" xfId="0" applyFont="1" applyBorder="1"/>
    <xf numFmtId="0" fontId="10" fillId="0" borderId="0" xfId="0" applyFont="1" applyBorder="1" applyAlignment="1">
      <alignment wrapText="1"/>
    </xf>
    <xf numFmtId="49" fontId="10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lab-01.itx.pl/p2-project/p2backendv3/-/merge_requests/44" TargetMode="External"/><Relationship Id="rId299" Type="http://schemas.openxmlformats.org/officeDocument/2006/relationships/hyperlink" Target="https://tangramcare.atlassian.net/browse/PP-942" TargetMode="External"/><Relationship Id="rId21" Type="http://schemas.openxmlformats.org/officeDocument/2006/relationships/hyperlink" Target="https://tangramcare.atlassian.net/browse/PP-308" TargetMode="External"/><Relationship Id="rId63" Type="http://schemas.openxmlformats.org/officeDocument/2006/relationships/hyperlink" Target="https://tangramcare.atlassian.net/browse/PP-253" TargetMode="External"/><Relationship Id="rId159" Type="http://schemas.openxmlformats.org/officeDocument/2006/relationships/hyperlink" Target="https://gitlab-01.itx.pl/p2-project/p2backendv3/-/merge_requests/55" TargetMode="External"/><Relationship Id="rId324" Type="http://schemas.openxmlformats.org/officeDocument/2006/relationships/hyperlink" Target="https://tangramcare.atlassian.net/browse/PP-956" TargetMode="External"/><Relationship Id="rId366" Type="http://schemas.openxmlformats.org/officeDocument/2006/relationships/hyperlink" Target="https://tangramcare.atlassian.net/browse/PP-589" TargetMode="External"/><Relationship Id="rId170" Type="http://schemas.openxmlformats.org/officeDocument/2006/relationships/hyperlink" Target="https://gitlab-01.itx.pl/p2-project/p2backendv3/-/merge_requests/74" TargetMode="External"/><Relationship Id="rId226" Type="http://schemas.openxmlformats.org/officeDocument/2006/relationships/hyperlink" Target="https://gitlab-01.itx.pl/p2-project/p2backendv3/-/merge_requests/83" TargetMode="External"/><Relationship Id="rId268" Type="http://schemas.openxmlformats.org/officeDocument/2006/relationships/hyperlink" Target="https://tangramcare.atlassian.net/browse/PP-512" TargetMode="External"/><Relationship Id="rId32" Type="http://schemas.openxmlformats.org/officeDocument/2006/relationships/hyperlink" Target="https://gitlab-01.itx.pl/p2-project/p2backendv3/-/merge_requests/49" TargetMode="External"/><Relationship Id="rId74" Type="http://schemas.openxmlformats.org/officeDocument/2006/relationships/hyperlink" Target="https://gitlab-01.itx.pl/p2-project/p2backendv3/-/merge_requests/25" TargetMode="External"/><Relationship Id="rId128" Type="http://schemas.openxmlformats.org/officeDocument/2006/relationships/hyperlink" Target="https://tangramcare.atlassian.net/browse/PP-385" TargetMode="External"/><Relationship Id="rId335" Type="http://schemas.openxmlformats.org/officeDocument/2006/relationships/hyperlink" Target="https://tangramcare.atlassian.net/browse/PP-967" TargetMode="External"/><Relationship Id="rId377" Type="http://schemas.openxmlformats.org/officeDocument/2006/relationships/hyperlink" Target="https://tangramcare.atlassian.net/browse/PP-987" TargetMode="External"/><Relationship Id="rId5" Type="http://schemas.openxmlformats.org/officeDocument/2006/relationships/hyperlink" Target="https://tangramcare.atlassian.net/browse/PP-228" TargetMode="External"/><Relationship Id="rId181" Type="http://schemas.openxmlformats.org/officeDocument/2006/relationships/hyperlink" Target="https://gitlab-01.itx.pl/p2-project/p2backendv3/-/merge_requests/78" TargetMode="External"/><Relationship Id="rId237" Type="http://schemas.openxmlformats.org/officeDocument/2006/relationships/hyperlink" Target="https://gitlab-01.itx.pl/p2-project/p2backendv3/-/merge_requests/92" TargetMode="External"/><Relationship Id="rId402" Type="http://schemas.openxmlformats.org/officeDocument/2006/relationships/hyperlink" Target="https://gitlab-01.itx.pl/p2-project/p2backendv3/-/merge_requests/20" TargetMode="External"/><Relationship Id="rId279" Type="http://schemas.openxmlformats.org/officeDocument/2006/relationships/hyperlink" Target="https://tangramcare.atlassian.net/browse/PP-515" TargetMode="External"/><Relationship Id="rId22" Type="http://schemas.openxmlformats.org/officeDocument/2006/relationships/hyperlink" Target="https://gitlab-01.itx.pl/p2-project/p2backendv3/-/merge_requests/11" TargetMode="External"/><Relationship Id="rId43" Type="http://schemas.openxmlformats.org/officeDocument/2006/relationships/hyperlink" Target="https://tangramcare.atlassian.net/browse/PP-575" TargetMode="External"/><Relationship Id="rId64" Type="http://schemas.openxmlformats.org/officeDocument/2006/relationships/hyperlink" Target="https://tangramcare.atlassian.net/browse/PP-254" TargetMode="External"/><Relationship Id="rId118" Type="http://schemas.openxmlformats.org/officeDocument/2006/relationships/hyperlink" Target="https://tangramcare.atlassian.net/browse/PP-380" TargetMode="External"/><Relationship Id="rId139" Type="http://schemas.openxmlformats.org/officeDocument/2006/relationships/hyperlink" Target="https://gitlab-01.itx.pl/p2-project/p2backendv3/-/merge_requests/70" TargetMode="External"/><Relationship Id="rId290" Type="http://schemas.openxmlformats.org/officeDocument/2006/relationships/hyperlink" Target="https://tangramcare.atlassian.net/browse/PP-531" TargetMode="External"/><Relationship Id="rId304" Type="http://schemas.openxmlformats.org/officeDocument/2006/relationships/hyperlink" Target="https://docs.google.com/document/d/1D0NI_xjwe2gH746tyVIAHONYWBHTVIAVIno9TRVK5I4/edit" TargetMode="External"/><Relationship Id="rId325" Type="http://schemas.openxmlformats.org/officeDocument/2006/relationships/hyperlink" Target="https://tangramcare.atlassian.net/browse/PP-957" TargetMode="External"/><Relationship Id="rId346" Type="http://schemas.openxmlformats.org/officeDocument/2006/relationships/hyperlink" Target="https://tangramcare.atlassian.net/browse/PP-977" TargetMode="External"/><Relationship Id="rId367" Type="http://schemas.openxmlformats.org/officeDocument/2006/relationships/hyperlink" Target="https://tangramcare.atlassian.net/browse/PP-590" TargetMode="External"/><Relationship Id="rId388" Type="http://schemas.openxmlformats.org/officeDocument/2006/relationships/hyperlink" Target="https://docs.google.com/document/d/1D0NI_xjwe2gH746tyVIAHONYWBHTVIAVIno9TRVK5I4/edit" TargetMode="External"/><Relationship Id="rId85" Type="http://schemas.openxmlformats.org/officeDocument/2006/relationships/hyperlink" Target="https://gitlab-01.itx.pl/p2-project/p2backendv3/-/merge_requests/23" TargetMode="External"/><Relationship Id="rId150" Type="http://schemas.openxmlformats.org/officeDocument/2006/relationships/hyperlink" Target="https://docs.google.com/spreadsheets/d/1lJGKuwezjyIgZtKuZb9BtAdq1nB4mTHaDayUem2gUmU/edit" TargetMode="External"/><Relationship Id="rId171" Type="http://schemas.openxmlformats.org/officeDocument/2006/relationships/hyperlink" Target="https://docs.google.com/document/d/1D0NI_xjwe2gH746tyVIAHONYWBHTVIAVIno9TRVK5I4/edit" TargetMode="External"/><Relationship Id="rId192" Type="http://schemas.openxmlformats.org/officeDocument/2006/relationships/hyperlink" Target="https://gitlab-01.itx.pl/p2-project/p2backendv3/-/merge_requests/110" TargetMode="External"/><Relationship Id="rId206" Type="http://schemas.openxmlformats.org/officeDocument/2006/relationships/hyperlink" Target="https://gitlab-01.itx.pl/p2-project/p2backendv3/-/merge_requests/53" TargetMode="External"/><Relationship Id="rId227" Type="http://schemas.openxmlformats.org/officeDocument/2006/relationships/hyperlink" Target="https://tangramcare.atlassian.net/browse/PP-476" TargetMode="External"/><Relationship Id="rId413" Type="http://schemas.openxmlformats.org/officeDocument/2006/relationships/hyperlink" Target="https://tangramcare.atlassian.net/browse/PP-367" TargetMode="External"/><Relationship Id="rId248" Type="http://schemas.openxmlformats.org/officeDocument/2006/relationships/hyperlink" Target="https://docs.google.com/document/d/1D0NI_xjwe2gH746tyVIAHONYWBHTVIAVIno9TRVK5I4/edit?ts=6053508a" TargetMode="External"/><Relationship Id="rId269" Type="http://schemas.openxmlformats.org/officeDocument/2006/relationships/hyperlink" Target="https://tangramcare.atlassian.net/browse/PP-513" TargetMode="External"/><Relationship Id="rId12" Type="http://schemas.openxmlformats.org/officeDocument/2006/relationships/hyperlink" Target="https://gitlab-01.itx.pl/p2-project/p2backendv3/-/merge_requests/6" TargetMode="External"/><Relationship Id="rId33" Type="http://schemas.openxmlformats.org/officeDocument/2006/relationships/hyperlink" Target="https://tangramcare.atlassian.net/browse/PP-240" TargetMode="External"/><Relationship Id="rId108" Type="http://schemas.openxmlformats.org/officeDocument/2006/relationships/hyperlink" Target="https://tangramcare.atlassian.net/browse/PP-375" TargetMode="External"/><Relationship Id="rId129" Type="http://schemas.openxmlformats.org/officeDocument/2006/relationships/hyperlink" Target="https://gitlab-01.itx.pl/p2-project/p2backendv3/-/merge_requests/106" TargetMode="External"/><Relationship Id="rId280" Type="http://schemas.openxmlformats.org/officeDocument/2006/relationships/hyperlink" Target="https://tangramcare.atlassian.net/browse/PP-524" TargetMode="External"/><Relationship Id="rId315" Type="http://schemas.openxmlformats.org/officeDocument/2006/relationships/hyperlink" Target="https://tangramcare.atlassian.net/browse/PP-950" TargetMode="External"/><Relationship Id="rId336" Type="http://schemas.openxmlformats.org/officeDocument/2006/relationships/hyperlink" Target="https://tangramcare.atlassian.net/browse/PP-968" TargetMode="External"/><Relationship Id="rId357" Type="http://schemas.openxmlformats.org/officeDocument/2006/relationships/hyperlink" Target="https://tangramcare.atlassian.net/browse/PP-543" TargetMode="External"/><Relationship Id="rId54" Type="http://schemas.openxmlformats.org/officeDocument/2006/relationships/hyperlink" Target="https://tangramcare.atlassian.net/browse/PP-249" TargetMode="External"/><Relationship Id="rId75" Type="http://schemas.openxmlformats.org/officeDocument/2006/relationships/hyperlink" Target="https://tangramcare.atlassian.net/browse/PP-259" TargetMode="External"/><Relationship Id="rId96" Type="http://schemas.openxmlformats.org/officeDocument/2006/relationships/hyperlink" Target="https://tangramcare.atlassian.net/browse/PP-265" TargetMode="External"/><Relationship Id="rId140" Type="http://schemas.openxmlformats.org/officeDocument/2006/relationships/hyperlink" Target="https://tangramcare.atlassian.net/browse/PP-391" TargetMode="External"/><Relationship Id="rId161" Type="http://schemas.openxmlformats.org/officeDocument/2006/relationships/hyperlink" Target="https://gitlab-01.itx.pl/p2-project/p2backendv3/-/merge_requests/63" TargetMode="External"/><Relationship Id="rId182" Type="http://schemas.openxmlformats.org/officeDocument/2006/relationships/hyperlink" Target="https://tangramcare.atlassian.net/browse/PP-410" TargetMode="External"/><Relationship Id="rId217" Type="http://schemas.openxmlformats.org/officeDocument/2006/relationships/hyperlink" Target="https://tangramcare.atlassian.net/browse/PP-471" TargetMode="External"/><Relationship Id="rId378" Type="http://schemas.openxmlformats.org/officeDocument/2006/relationships/hyperlink" Target="https://docs.google.com/document/d/1D0NI_xjwe2gH746tyVIAHONYWBHTVIAVIno9TRVK5I4/edit" TargetMode="External"/><Relationship Id="rId399" Type="http://schemas.openxmlformats.org/officeDocument/2006/relationships/hyperlink" Target="https://tangramcare.atlassian.net/browse/PP-360" TargetMode="External"/><Relationship Id="rId403" Type="http://schemas.openxmlformats.org/officeDocument/2006/relationships/hyperlink" Target="https://tangramcare.atlassian.net/browse/PP-362" TargetMode="External"/><Relationship Id="rId6" Type="http://schemas.openxmlformats.org/officeDocument/2006/relationships/hyperlink" Target="https://gitlab-01.itx.pl/p2-project/p2backendv3/-/merge_requests/8" TargetMode="External"/><Relationship Id="rId238" Type="http://schemas.openxmlformats.org/officeDocument/2006/relationships/hyperlink" Target="https://docs.google.com/document/d/1D0NI_xjwe2gH746tyVIAHONYWBHTVIAVIno9TRVK5I4/edit" TargetMode="External"/><Relationship Id="rId259" Type="http://schemas.openxmlformats.org/officeDocument/2006/relationships/hyperlink" Target="https://gitlab-01.itx.pl/p2-project/p2backendv3/-/merge_requests/85" TargetMode="External"/><Relationship Id="rId23" Type="http://schemas.openxmlformats.org/officeDocument/2006/relationships/hyperlink" Target="https://tangramcare.atlassian.net/browse/PP-235" TargetMode="External"/><Relationship Id="rId119" Type="http://schemas.openxmlformats.org/officeDocument/2006/relationships/hyperlink" Target="https://gitlab-01.itx.pl/p2-project/p2backendv3/-/merge_requests/47" TargetMode="External"/><Relationship Id="rId270" Type="http://schemas.openxmlformats.org/officeDocument/2006/relationships/hyperlink" Target="https://docs.google.com/document/d/1D0NI_xjwe2gH746tyVIAHONYWBHTVIAVIno9TRVK5I4/edit" TargetMode="External"/><Relationship Id="rId291" Type="http://schemas.openxmlformats.org/officeDocument/2006/relationships/hyperlink" Target="https://tangramcare.atlassian.net/browse/PP-532" TargetMode="External"/><Relationship Id="rId305" Type="http://schemas.openxmlformats.org/officeDocument/2006/relationships/hyperlink" Target="https://docs.google.com/document/d/1D0NI_xjwe2gH746tyVIAHONYWBHTVIAVIno9TRVK5I4/edit" TargetMode="External"/><Relationship Id="rId326" Type="http://schemas.openxmlformats.org/officeDocument/2006/relationships/hyperlink" Target="https://tangramcare.atlassian.net/browse/PP-958" TargetMode="External"/><Relationship Id="rId347" Type="http://schemas.openxmlformats.org/officeDocument/2006/relationships/hyperlink" Target="https://tangramcare.atlassian.net/browse/PP-978" TargetMode="External"/><Relationship Id="rId44" Type="http://schemas.openxmlformats.org/officeDocument/2006/relationships/hyperlink" Target="https://gitlab-01.itx.pl/p2-project/p2backendv3/-/merge_requests/93" TargetMode="External"/><Relationship Id="rId65" Type="http://schemas.openxmlformats.org/officeDocument/2006/relationships/hyperlink" Target="https://gitlab-01.itx.pl/p2-project/p2backendv3/-/merge_requests/21" TargetMode="External"/><Relationship Id="rId86" Type="http://schemas.openxmlformats.org/officeDocument/2006/relationships/hyperlink" Target="https://docs.google.com/document/d/1D0NI_xjwe2gH746tyVIAHONYWBHTVIAVIno9TRVK5I4/edit" TargetMode="External"/><Relationship Id="rId130" Type="http://schemas.openxmlformats.org/officeDocument/2006/relationships/hyperlink" Target="https://tangramcare.atlassian.net/browse/PP-386" TargetMode="External"/><Relationship Id="rId151" Type="http://schemas.openxmlformats.org/officeDocument/2006/relationships/hyperlink" Target="https://tangramcare.atlassian.net/browse/PP-396" TargetMode="External"/><Relationship Id="rId368" Type="http://schemas.openxmlformats.org/officeDocument/2006/relationships/hyperlink" Target="https://gitlab-01.itx.pl/p2-project/p2backendv3/-/merge_requests/104" TargetMode="External"/><Relationship Id="rId389" Type="http://schemas.openxmlformats.org/officeDocument/2006/relationships/hyperlink" Target="https://tangramcare.atlassian.net/browse/PP-997" TargetMode="External"/><Relationship Id="rId172" Type="http://schemas.openxmlformats.org/officeDocument/2006/relationships/hyperlink" Target="https://tangramcare.atlassian.net/browse/PP-406" TargetMode="External"/><Relationship Id="rId193" Type="http://schemas.openxmlformats.org/officeDocument/2006/relationships/hyperlink" Target="https://docs.google.com/document/d/1D0NI_xjwe2gH746tyVIAHONYWBHTVIAVIno9TRVK5I4/edit" TargetMode="External"/><Relationship Id="rId207" Type="http://schemas.openxmlformats.org/officeDocument/2006/relationships/hyperlink" Target="https://tangramcare.atlassian.net/browse/PP-466" TargetMode="External"/><Relationship Id="rId228" Type="http://schemas.openxmlformats.org/officeDocument/2006/relationships/hyperlink" Target="https://gitlab-01.itx.pl/p2-project/p2backendv3/-/merge_requests/86" TargetMode="External"/><Relationship Id="rId249" Type="http://schemas.openxmlformats.org/officeDocument/2006/relationships/hyperlink" Target="https://tangramcare.atlassian.net/browse/PP-483" TargetMode="External"/><Relationship Id="rId414" Type="http://schemas.openxmlformats.org/officeDocument/2006/relationships/hyperlink" Target="https://gitlab-01.itx.pl/p2-project/p2backendv3/-/merge_requests/20" TargetMode="External"/><Relationship Id="rId13" Type="http://schemas.openxmlformats.org/officeDocument/2006/relationships/hyperlink" Target="https://tangramcare.atlassian.net/browse/PP-232" TargetMode="External"/><Relationship Id="rId109" Type="http://schemas.openxmlformats.org/officeDocument/2006/relationships/hyperlink" Target="https://gitlab-01.itx.pl/p2-project/p2backendv3/-/merge_requests/115" TargetMode="External"/><Relationship Id="rId260" Type="http://schemas.openxmlformats.org/officeDocument/2006/relationships/hyperlink" Target="https://tangramcare.atlassian.net/browse/PP-508" TargetMode="External"/><Relationship Id="rId281" Type="http://schemas.openxmlformats.org/officeDocument/2006/relationships/hyperlink" Target="https://tangramcare.atlassian.net/browse/PP-525" TargetMode="External"/><Relationship Id="rId316" Type="http://schemas.openxmlformats.org/officeDocument/2006/relationships/hyperlink" Target="https://tangramcare.atlassian.net/browse/PP-951" TargetMode="External"/><Relationship Id="rId337" Type="http://schemas.openxmlformats.org/officeDocument/2006/relationships/hyperlink" Target="https://tangramcare.atlassian.net/browse/PP-969" TargetMode="External"/><Relationship Id="rId34" Type="http://schemas.openxmlformats.org/officeDocument/2006/relationships/hyperlink" Target="https://gitlab-01.itx.pl/p2-project/p2backendv3/-/merge_requests/57" TargetMode="External"/><Relationship Id="rId55" Type="http://schemas.openxmlformats.org/officeDocument/2006/relationships/hyperlink" Target="https://gitlab-01.itx.pl/p2-project/p2backendv3/-/merge_requests/46" TargetMode="External"/><Relationship Id="rId76" Type="http://schemas.openxmlformats.org/officeDocument/2006/relationships/hyperlink" Target="https://gitlab-01.itx.pl/p2-project/p2backendv3/-/merge_requests/26" TargetMode="External"/><Relationship Id="rId97" Type="http://schemas.openxmlformats.org/officeDocument/2006/relationships/hyperlink" Target="https://gitlab-01.itx.pl/p2-project/p2backendv3/-/merge_requests/18" TargetMode="External"/><Relationship Id="rId120" Type="http://schemas.openxmlformats.org/officeDocument/2006/relationships/hyperlink" Target="https://tangramcare.atlassian.net/browse/PP-381" TargetMode="External"/><Relationship Id="rId141" Type="http://schemas.openxmlformats.org/officeDocument/2006/relationships/hyperlink" Target="https://docs.google.com/document/d/1D0NI_xjwe2gH746tyVIAHONYWBHTVIAVIno9TRVK5I4/edit" TargetMode="External"/><Relationship Id="rId358" Type="http://schemas.openxmlformats.org/officeDocument/2006/relationships/hyperlink" Target="https://gitlab-01.itx.pl/p2-project/p2backendv3/-/merge_requests/111" TargetMode="External"/><Relationship Id="rId379" Type="http://schemas.openxmlformats.org/officeDocument/2006/relationships/hyperlink" Target="https://tangramcare.atlassian.net/browse/PP-988" TargetMode="External"/><Relationship Id="rId7" Type="http://schemas.openxmlformats.org/officeDocument/2006/relationships/hyperlink" Target="https://tangramcare.atlassian.net/browse/PP-229" TargetMode="External"/><Relationship Id="rId162" Type="http://schemas.openxmlformats.org/officeDocument/2006/relationships/hyperlink" Target="https://gitlab-01.itx.pl/p2-project/p2backendv3/-/merge_requests/63" TargetMode="External"/><Relationship Id="rId183" Type="http://schemas.openxmlformats.org/officeDocument/2006/relationships/hyperlink" Target="https://docs.google.com/document/d/1D0NI_xjwe2gH746tyVIAHONYWBHTVIAVIno9TRVK5I4/edit" TargetMode="External"/><Relationship Id="rId218" Type="http://schemas.openxmlformats.org/officeDocument/2006/relationships/hyperlink" Target="https://docs.google.com/document/d/1D0NI_xjwe2gH746tyVIAHONYWBHTVIAVIno9TRVK5I4/edit?ts=60521f9c" TargetMode="External"/><Relationship Id="rId239" Type="http://schemas.openxmlformats.org/officeDocument/2006/relationships/hyperlink" Target="https://tangramcare.atlassian.net/browse/PP-480" TargetMode="External"/><Relationship Id="rId390" Type="http://schemas.openxmlformats.org/officeDocument/2006/relationships/hyperlink" Target="https://tangramcare.atlassian.net/browse/PP-998" TargetMode="External"/><Relationship Id="rId404" Type="http://schemas.openxmlformats.org/officeDocument/2006/relationships/hyperlink" Target="https://gitlab-01.itx.pl/p2-project/p2backendv3/-/merge_requests/20" TargetMode="External"/><Relationship Id="rId250" Type="http://schemas.openxmlformats.org/officeDocument/2006/relationships/hyperlink" Target="https://tangramcare.atlassian.net/browse/PP-505" TargetMode="External"/><Relationship Id="rId271" Type="http://schemas.openxmlformats.org/officeDocument/2006/relationships/hyperlink" Target="https://tangramcare.atlassian.net/browse/PP-514" TargetMode="External"/><Relationship Id="rId292" Type="http://schemas.openxmlformats.org/officeDocument/2006/relationships/hyperlink" Target="https://docs.google.com/document/d/1D0NI_xjwe2gH746tyVIAHONYWBHTVIAVIno9TRVK5I4/edit?ts=605b5863" TargetMode="External"/><Relationship Id="rId306" Type="http://schemas.openxmlformats.org/officeDocument/2006/relationships/hyperlink" Target="https://docs.google.com/document/d/1D0NI_xjwe2gH746tyVIAHONYWBHTVIAVIno9TRVK5I4/edit" TargetMode="External"/><Relationship Id="rId24" Type="http://schemas.openxmlformats.org/officeDocument/2006/relationships/hyperlink" Target="https://gitlab-01.itx.pl/p2-project/p2backendv3/-/merge_requests/13" TargetMode="External"/><Relationship Id="rId45" Type="http://schemas.openxmlformats.org/officeDocument/2006/relationships/hyperlink" Target="https://tangramcare.atlassian.net/browse/PP-244" TargetMode="External"/><Relationship Id="rId66" Type="http://schemas.openxmlformats.org/officeDocument/2006/relationships/hyperlink" Target="https://tangramcare.atlassian.net/browse/PP-255" TargetMode="External"/><Relationship Id="rId87" Type="http://schemas.openxmlformats.org/officeDocument/2006/relationships/hyperlink" Target="https://tangramcare.atlassian.net/browse/PP-264" TargetMode="External"/><Relationship Id="rId110" Type="http://schemas.openxmlformats.org/officeDocument/2006/relationships/hyperlink" Target="https://tangramcare.atlassian.net/browse/PP-376" TargetMode="External"/><Relationship Id="rId131" Type="http://schemas.openxmlformats.org/officeDocument/2006/relationships/hyperlink" Target="https://gitlab-01.itx.pl/p2-project/p2backendv3/-/merge_requests/70" TargetMode="External"/><Relationship Id="rId327" Type="http://schemas.openxmlformats.org/officeDocument/2006/relationships/hyperlink" Target="https://tangramcare.atlassian.net/browse/PP-959" TargetMode="External"/><Relationship Id="rId348" Type="http://schemas.openxmlformats.org/officeDocument/2006/relationships/hyperlink" Target="https://tangramcare.atlassian.net/browse/PP-979" TargetMode="External"/><Relationship Id="rId369" Type="http://schemas.openxmlformats.org/officeDocument/2006/relationships/hyperlink" Target="https://docs.google.com/document/d/1D0NI_xjwe2gH746tyVIAHONYWBHTVIAVIno9TRVK5I4/edit" TargetMode="External"/><Relationship Id="rId152" Type="http://schemas.openxmlformats.org/officeDocument/2006/relationships/hyperlink" Target="https://docs.google.com/spreadsheets/d/1lJGKuwezjyIgZtKuZb9BtAdq1nB4mTHaDayUem2gUmU/edit" TargetMode="External"/><Relationship Id="rId173" Type="http://schemas.openxmlformats.org/officeDocument/2006/relationships/hyperlink" Target="https://docs.google.com/document/d/1D0NI_xjwe2gH746tyVIAHONYWBHTVIAVIno9TRVK5I4/edit" TargetMode="External"/><Relationship Id="rId194" Type="http://schemas.openxmlformats.org/officeDocument/2006/relationships/hyperlink" Target="https://tangramcare.atlassian.net/browse/PP-462" TargetMode="External"/><Relationship Id="rId208" Type="http://schemas.openxmlformats.org/officeDocument/2006/relationships/hyperlink" Target="https://gitlab-01.itx.pl/p2-project/p2backendv3/-/merge_requests/64" TargetMode="External"/><Relationship Id="rId229" Type="http://schemas.openxmlformats.org/officeDocument/2006/relationships/hyperlink" Target="https://tangramcare.atlassian.net/browse/PP-477" TargetMode="External"/><Relationship Id="rId380" Type="http://schemas.openxmlformats.org/officeDocument/2006/relationships/hyperlink" Target="https://tangramcare.atlassian.net/browse/PP-989" TargetMode="External"/><Relationship Id="rId415" Type="http://schemas.openxmlformats.org/officeDocument/2006/relationships/hyperlink" Target="https://tangramcare.atlassian.net/browse/PP-516" TargetMode="External"/><Relationship Id="rId240" Type="http://schemas.openxmlformats.org/officeDocument/2006/relationships/hyperlink" Target="https://gitlab-01.itx.pl/p2-project/p2backendv3/-/merge_requests/118" TargetMode="External"/><Relationship Id="rId261" Type="http://schemas.openxmlformats.org/officeDocument/2006/relationships/hyperlink" Target="https://tangramcare.atlassian.net/browse/PP-509" TargetMode="External"/><Relationship Id="rId14" Type="http://schemas.openxmlformats.org/officeDocument/2006/relationships/hyperlink" Target="https://gitlab-01.itx.pl/p2-project/p2backendv3/-/merge_requests/7" TargetMode="External"/><Relationship Id="rId35" Type="http://schemas.openxmlformats.org/officeDocument/2006/relationships/hyperlink" Target="https://tangramcare.atlassian.net/browse/PP-241" TargetMode="External"/><Relationship Id="rId56" Type="http://schemas.openxmlformats.org/officeDocument/2006/relationships/hyperlink" Target="https://tangramcare.atlassian.net/browse/PP-250" TargetMode="External"/><Relationship Id="rId77" Type="http://schemas.openxmlformats.org/officeDocument/2006/relationships/hyperlink" Target="https://docs.google.com/document/d/1D0NI_xjwe2gH746tyVIAHONYWBHTVIAVIno9TRVK5I4/edit" TargetMode="External"/><Relationship Id="rId100" Type="http://schemas.openxmlformats.org/officeDocument/2006/relationships/hyperlink" Target="https://tangramcare.atlassian.net/browse/PP-289" TargetMode="External"/><Relationship Id="rId282" Type="http://schemas.openxmlformats.org/officeDocument/2006/relationships/hyperlink" Target="https://tangramcare.atlassian.net/browse/PP-526" TargetMode="External"/><Relationship Id="rId317" Type="http://schemas.openxmlformats.org/officeDocument/2006/relationships/hyperlink" Target="https://docs.google.com/document/d/1D0NI_xjwe2gH746tyVIAHONYWBHTVIAVIno9TRVK5I4/edit" TargetMode="External"/><Relationship Id="rId338" Type="http://schemas.openxmlformats.org/officeDocument/2006/relationships/hyperlink" Target="https://tangramcare.atlassian.net/browse/PP-970" TargetMode="External"/><Relationship Id="rId359" Type="http://schemas.openxmlformats.org/officeDocument/2006/relationships/hyperlink" Target="https://tangramcare.atlassian.net/browse/PP-584" TargetMode="External"/><Relationship Id="rId8" Type="http://schemas.openxmlformats.org/officeDocument/2006/relationships/hyperlink" Target="https://gitlab-01.itx.pl/p2-project/p2backendv3/-/merge_requests/19" TargetMode="External"/><Relationship Id="rId98" Type="http://schemas.openxmlformats.org/officeDocument/2006/relationships/hyperlink" Target="https://docs.google.com/document/d/1D0NI_xjwe2gH746tyVIAHONYWBHTVIAVIno9TRVK5I4/edit" TargetMode="External"/><Relationship Id="rId121" Type="http://schemas.openxmlformats.org/officeDocument/2006/relationships/hyperlink" Target="https://gitlab-01.itx.pl/p2-project/p2backendv3/-/merge_requests/61" TargetMode="External"/><Relationship Id="rId142" Type="http://schemas.openxmlformats.org/officeDocument/2006/relationships/hyperlink" Target="https://tangramcare.atlassian.net/browse/PP-392" TargetMode="External"/><Relationship Id="rId163" Type="http://schemas.openxmlformats.org/officeDocument/2006/relationships/hyperlink" Target="https://tangramcare.atlassian.net/browse/PP-402" TargetMode="External"/><Relationship Id="rId184" Type="http://schemas.openxmlformats.org/officeDocument/2006/relationships/hyperlink" Target="https://tangramcare.atlassian.net/browse/PP-411" TargetMode="External"/><Relationship Id="rId219" Type="http://schemas.openxmlformats.org/officeDocument/2006/relationships/hyperlink" Target="https://tangramcare.atlassian.net/browse/PP-472" TargetMode="External"/><Relationship Id="rId370" Type="http://schemas.openxmlformats.org/officeDocument/2006/relationships/hyperlink" Target="https://tangramcare.atlassian.net/browse/PP-982" TargetMode="External"/><Relationship Id="rId391" Type="http://schemas.openxmlformats.org/officeDocument/2006/relationships/hyperlink" Target="https://tangramcare.atlassian.net/browse/PP-999" TargetMode="External"/><Relationship Id="rId405" Type="http://schemas.openxmlformats.org/officeDocument/2006/relationships/hyperlink" Target="https://tangramcare.atlassian.net/browse/PP-363" TargetMode="External"/><Relationship Id="rId230" Type="http://schemas.openxmlformats.org/officeDocument/2006/relationships/hyperlink" Target="https://gitlab-01.itx.pl/p2-project/p2backendv3/-/merge_requests/89" TargetMode="External"/><Relationship Id="rId251" Type="http://schemas.openxmlformats.org/officeDocument/2006/relationships/hyperlink" Target="https://gitlab-01.itx.pl/p2-project/p2backendv3/-/merge_requests/73" TargetMode="External"/><Relationship Id="rId25" Type="http://schemas.openxmlformats.org/officeDocument/2006/relationships/hyperlink" Target="https://tangramcare.atlassian.net/browse/PP-236" TargetMode="External"/><Relationship Id="rId46" Type="http://schemas.openxmlformats.org/officeDocument/2006/relationships/hyperlink" Target="https://gitlab-01.itx.pl/p2-project/p2backendv3/-/merge_requests/103" TargetMode="External"/><Relationship Id="rId67" Type="http://schemas.openxmlformats.org/officeDocument/2006/relationships/hyperlink" Target="https://gitlab-01.itx.pl/p2-project/p2backendv3/-/merge_requests/21" TargetMode="External"/><Relationship Id="rId272" Type="http://schemas.openxmlformats.org/officeDocument/2006/relationships/hyperlink" Target="https://tangramcare.atlassian.net/browse/PP-519" TargetMode="External"/><Relationship Id="rId293" Type="http://schemas.openxmlformats.org/officeDocument/2006/relationships/hyperlink" Target="https://tangramcare.atlassian.net/browse/PP-533" TargetMode="External"/><Relationship Id="rId307" Type="http://schemas.openxmlformats.org/officeDocument/2006/relationships/hyperlink" Target="https://docs.google.com/document/d/1D0NI_xjwe2gH746tyVIAHONYWBHTVIAVIno9TRVK5I4/edit" TargetMode="External"/><Relationship Id="rId328" Type="http://schemas.openxmlformats.org/officeDocument/2006/relationships/hyperlink" Target="https://tangramcare.atlassian.net/browse/PP-960" TargetMode="External"/><Relationship Id="rId349" Type="http://schemas.openxmlformats.org/officeDocument/2006/relationships/hyperlink" Target="https://docs.google.com/document/d/1D0NI_xjwe2gH746tyVIAHONYWBHTVIAVIno9TRVK5I4/edit" TargetMode="External"/><Relationship Id="rId88" Type="http://schemas.openxmlformats.org/officeDocument/2006/relationships/hyperlink" Target="https://gitlab-01.itx.pl/p2-project/p2backendv3/-/merge_requests/23" TargetMode="External"/><Relationship Id="rId111" Type="http://schemas.openxmlformats.org/officeDocument/2006/relationships/hyperlink" Target="https://gitlab-01.itx.pl/p2-project/p2backendv3/-/merge_requests/119" TargetMode="External"/><Relationship Id="rId132" Type="http://schemas.openxmlformats.org/officeDocument/2006/relationships/hyperlink" Target="https://tangramcare.atlassian.net/browse/PP-387" TargetMode="External"/><Relationship Id="rId153" Type="http://schemas.openxmlformats.org/officeDocument/2006/relationships/hyperlink" Target="https://tangramcare.atlassian.net/browse/PP-397" TargetMode="External"/><Relationship Id="rId174" Type="http://schemas.openxmlformats.org/officeDocument/2006/relationships/hyperlink" Target="https://tangramcare.atlassian.net/browse/PP-407" TargetMode="External"/><Relationship Id="rId195" Type="http://schemas.openxmlformats.org/officeDocument/2006/relationships/hyperlink" Target="https://tangramcare.atlassian.net/browse/PP-463" TargetMode="External"/><Relationship Id="rId209" Type="http://schemas.openxmlformats.org/officeDocument/2006/relationships/hyperlink" Target="https://tangramcare.atlassian.net/browse/PP-467" TargetMode="External"/><Relationship Id="rId360" Type="http://schemas.openxmlformats.org/officeDocument/2006/relationships/hyperlink" Target="https://tangramcare.atlassian.net/browse/PP-585" TargetMode="External"/><Relationship Id="rId381" Type="http://schemas.openxmlformats.org/officeDocument/2006/relationships/hyperlink" Target="https://tangramcare.atlassian.net/browse/PP-990" TargetMode="External"/><Relationship Id="rId416" Type="http://schemas.openxmlformats.org/officeDocument/2006/relationships/hyperlink" Target="https://gitlab-01.itx.pl/p2-project/p2backendv3/-/merge_requests/116" TargetMode="External"/><Relationship Id="rId220" Type="http://schemas.openxmlformats.org/officeDocument/2006/relationships/hyperlink" Target="https://tangramcare.atlassian.net/browse/PP-473" TargetMode="External"/><Relationship Id="rId241" Type="http://schemas.openxmlformats.org/officeDocument/2006/relationships/hyperlink" Target="https://docs.google.com/document/d/1D0NI_xjwe2gH746tyVIAHONYWBHTVIAVIno9TRVK5I4/edit" TargetMode="External"/><Relationship Id="rId15" Type="http://schemas.openxmlformats.org/officeDocument/2006/relationships/hyperlink" Target="https://tangramcare.atlassian.net/browse/PP-307" TargetMode="External"/><Relationship Id="rId36" Type="http://schemas.openxmlformats.org/officeDocument/2006/relationships/hyperlink" Target="https://gitlab-01.itx.pl/p2-project/p2backendv3/-/merge_requests/16" TargetMode="External"/><Relationship Id="rId57" Type="http://schemas.openxmlformats.org/officeDocument/2006/relationships/hyperlink" Target="https://gitlab-01.itx.pl/p2-project/p2backendv3/-/merge_requests/22" TargetMode="External"/><Relationship Id="rId262" Type="http://schemas.openxmlformats.org/officeDocument/2006/relationships/hyperlink" Target="https://gitlab-01.itx.pl/p2-project/p2backendv3/-/merge_requests/87" TargetMode="External"/><Relationship Id="rId283" Type="http://schemas.openxmlformats.org/officeDocument/2006/relationships/hyperlink" Target="https://tangramcare.atlassian.net/browse/PP-527" TargetMode="External"/><Relationship Id="rId318" Type="http://schemas.openxmlformats.org/officeDocument/2006/relationships/hyperlink" Target="https://tangramcare.atlassian.net/browse/PP-952" TargetMode="External"/><Relationship Id="rId339" Type="http://schemas.openxmlformats.org/officeDocument/2006/relationships/hyperlink" Target="https://docs.google.com/document/d/1D0NI_xjwe2gH746tyVIAHONYWBHTVIAVIno9TRVK5I4/edit" TargetMode="External"/><Relationship Id="rId78" Type="http://schemas.openxmlformats.org/officeDocument/2006/relationships/hyperlink" Target="https://tangramcare.atlassian.net/browse/PP-260" TargetMode="External"/><Relationship Id="rId99" Type="http://schemas.openxmlformats.org/officeDocument/2006/relationships/hyperlink" Target="https://tangramcare.atlassian.net/browse/PP-288" TargetMode="External"/><Relationship Id="rId101" Type="http://schemas.openxmlformats.org/officeDocument/2006/relationships/hyperlink" Target="https://gitlab-01.itx.pl/p2-project/p2backendv3/-/merge_requests/12" TargetMode="External"/><Relationship Id="rId122" Type="http://schemas.openxmlformats.org/officeDocument/2006/relationships/hyperlink" Target="https://tangramcare.atlassian.net/browse/PP-382" TargetMode="External"/><Relationship Id="rId143" Type="http://schemas.openxmlformats.org/officeDocument/2006/relationships/hyperlink" Target="https://tangramcare.atlassian.net/browse/PP-393" TargetMode="External"/><Relationship Id="rId164" Type="http://schemas.openxmlformats.org/officeDocument/2006/relationships/hyperlink" Target="https://gitlab-01.itx.pl/p2-project/p2backendv3/-/merge_requests/120" TargetMode="External"/><Relationship Id="rId185" Type="http://schemas.openxmlformats.org/officeDocument/2006/relationships/hyperlink" Target="https://docs.google.com/document/d/1D0NI_xjwe2gH746tyVIAHONYWBHTVIAVIno9TRVK5I4/edit" TargetMode="External"/><Relationship Id="rId350" Type="http://schemas.openxmlformats.org/officeDocument/2006/relationships/hyperlink" Target="https://tangramcare.atlassian.net/browse/PP-540" TargetMode="External"/><Relationship Id="rId371" Type="http://schemas.openxmlformats.org/officeDocument/2006/relationships/hyperlink" Target="https://docs.google.com/document/d/1D0NI_xjwe2gH746tyVIAHONYWBHTVIAVIno9TRVK5I4/edit" TargetMode="External"/><Relationship Id="rId406" Type="http://schemas.openxmlformats.org/officeDocument/2006/relationships/hyperlink" Target="https://gitlab-01.itx.pl/p2-project/p2backendv3/-/merge_requests/20" TargetMode="External"/><Relationship Id="rId9" Type="http://schemas.openxmlformats.org/officeDocument/2006/relationships/hyperlink" Target="https://tangramcare.atlassian.net/browse/PP-230" TargetMode="External"/><Relationship Id="rId210" Type="http://schemas.openxmlformats.org/officeDocument/2006/relationships/hyperlink" Target="https://gitlab-01.itx.pl/p2-project/p2backendv3/-/merge_requests/98" TargetMode="External"/><Relationship Id="rId392" Type="http://schemas.openxmlformats.org/officeDocument/2006/relationships/hyperlink" Target="https://tangramcare.atlassian.net/browse/PP-356" TargetMode="External"/><Relationship Id="rId26" Type="http://schemas.openxmlformats.org/officeDocument/2006/relationships/hyperlink" Target="https://gitlab-01.itx.pl/p2-project/p2backendv3/-/merge_requests/19" TargetMode="External"/><Relationship Id="rId231" Type="http://schemas.openxmlformats.org/officeDocument/2006/relationships/hyperlink" Target="https://docs.google.com/document/d/1D0NI_xjwe2gH746tyVIAHONYWBHTVIAVIno9TRVK5I4/edit" TargetMode="External"/><Relationship Id="rId252" Type="http://schemas.openxmlformats.org/officeDocument/2006/relationships/hyperlink" Target="https://docs.google.com/spreadsheets/d/1lJGKuwezjyIgZtKuZb9BtAdq1nB4mTHaDayUem2gUmU/edit" TargetMode="External"/><Relationship Id="rId273" Type="http://schemas.openxmlformats.org/officeDocument/2006/relationships/hyperlink" Target="https://tangramcare.atlassian.net/browse/PP-520" TargetMode="External"/><Relationship Id="rId294" Type="http://schemas.openxmlformats.org/officeDocument/2006/relationships/hyperlink" Target="https://tangramcare.atlassian.net/browse/PP-534" TargetMode="External"/><Relationship Id="rId308" Type="http://schemas.openxmlformats.org/officeDocument/2006/relationships/hyperlink" Target="https://tangramcare.atlassian.net/browse/PP-539" TargetMode="External"/><Relationship Id="rId329" Type="http://schemas.openxmlformats.org/officeDocument/2006/relationships/hyperlink" Target="https://tangramcare.atlassian.net/browse/PP-961" TargetMode="External"/><Relationship Id="rId47" Type="http://schemas.openxmlformats.org/officeDocument/2006/relationships/hyperlink" Target="https://tangramcare.atlassian.net/browse/PP-309" TargetMode="External"/><Relationship Id="rId68" Type="http://schemas.openxmlformats.org/officeDocument/2006/relationships/hyperlink" Target="https://docs.google.com/document/d/1D0NI_xjwe2gH746tyVIAHONYWBHTVIAVIno9TRVK5I4/edit" TargetMode="External"/><Relationship Id="rId89" Type="http://schemas.openxmlformats.org/officeDocument/2006/relationships/hyperlink" Target="https://docs.google.com/document/d/1D0NI_xjwe2gH746tyVIAHONYWBHTVIAVIno9TRVK5I4/edit" TargetMode="External"/><Relationship Id="rId112" Type="http://schemas.openxmlformats.org/officeDocument/2006/relationships/hyperlink" Target="https://docs.google.com/document/d/1D0NI_xjwe2gH746tyVIAHONYWBHTVIAVIno9TRVK5I4/edit" TargetMode="External"/><Relationship Id="rId133" Type="http://schemas.openxmlformats.org/officeDocument/2006/relationships/hyperlink" Target="https://gitlab-01.itx.pl/p2-project/p2backendv3/-/merge_requests/109" TargetMode="External"/><Relationship Id="rId154" Type="http://schemas.openxmlformats.org/officeDocument/2006/relationships/hyperlink" Target="https://docs.google.com/spreadsheets/d/1lJGKuwezjyIgZtKuZb9BtAdq1nB4mTHaDayUem2gUmU/edit" TargetMode="External"/><Relationship Id="rId175" Type="http://schemas.openxmlformats.org/officeDocument/2006/relationships/hyperlink" Target="https://gitlab-01.itx.pl/p2-project/p2backendv3/-/merge_requests/72" TargetMode="External"/><Relationship Id="rId340" Type="http://schemas.openxmlformats.org/officeDocument/2006/relationships/hyperlink" Target="https://tangramcare.atlassian.net/browse/PP-971" TargetMode="External"/><Relationship Id="rId361" Type="http://schemas.openxmlformats.org/officeDocument/2006/relationships/hyperlink" Target="https://tangramcare.atlassian.net/browse/PP-586" TargetMode="External"/><Relationship Id="rId196" Type="http://schemas.openxmlformats.org/officeDocument/2006/relationships/hyperlink" Target="https://docs.google.com/document/d/1D0NI_xjwe2gH746tyVIAHONYWBHTVIAVIno9TRVK5I4/edit" TargetMode="External"/><Relationship Id="rId200" Type="http://schemas.openxmlformats.org/officeDocument/2006/relationships/hyperlink" Target="https://tangramcare.atlassian.net/browse/PP-454" TargetMode="External"/><Relationship Id="rId382" Type="http://schemas.openxmlformats.org/officeDocument/2006/relationships/hyperlink" Target="https://tangramcare.atlassian.net/browse/PP-991" TargetMode="External"/><Relationship Id="rId417" Type="http://schemas.openxmlformats.org/officeDocument/2006/relationships/hyperlink" Target="https://tangramcare.atlassian.net/browse/PP-517" TargetMode="External"/><Relationship Id="rId16" Type="http://schemas.openxmlformats.org/officeDocument/2006/relationships/hyperlink" Target="https://gitlab-01.itx.pl/p2-project/p2backendv3/-/merge_requests/11" TargetMode="External"/><Relationship Id="rId221" Type="http://schemas.openxmlformats.org/officeDocument/2006/relationships/hyperlink" Target="https://gitlab-01.itx.pl/p2-project/p2backendv3/-/merge_requests/82" TargetMode="External"/><Relationship Id="rId242" Type="http://schemas.openxmlformats.org/officeDocument/2006/relationships/hyperlink" Target="https://tangramcare.atlassian.net/browse/PP-481" TargetMode="External"/><Relationship Id="rId263" Type="http://schemas.openxmlformats.org/officeDocument/2006/relationships/hyperlink" Target="https://docs.google.com/document/d/1D0NI_xjwe2gH746tyVIAHONYWBHTVIAVIno9TRVK5I4/edit" TargetMode="External"/><Relationship Id="rId284" Type="http://schemas.openxmlformats.org/officeDocument/2006/relationships/hyperlink" Target="https://docs.google.com/document/d/1D0NI_xjwe2gH746tyVIAHONYWBHTVIAVIno9TRVK5I4/edit" TargetMode="External"/><Relationship Id="rId319" Type="http://schemas.openxmlformats.org/officeDocument/2006/relationships/hyperlink" Target="https://docs.google.com/document/d/1D0NI_xjwe2gH746tyVIAHONYWBHTVIAVIno9TRVK5I4/edit" TargetMode="External"/><Relationship Id="rId37" Type="http://schemas.openxmlformats.org/officeDocument/2006/relationships/hyperlink" Target="https://tangramcare.atlassian.net/browse/PP-242" TargetMode="External"/><Relationship Id="rId58" Type="http://schemas.openxmlformats.org/officeDocument/2006/relationships/hyperlink" Target="https://tangramcare.atlassian.net/browse/PP-251" TargetMode="External"/><Relationship Id="rId79" Type="http://schemas.openxmlformats.org/officeDocument/2006/relationships/hyperlink" Target="https://gitlab-01.itx.pl/p2-project/p2backendv3/-/merge_requests/27" TargetMode="External"/><Relationship Id="rId102" Type="http://schemas.openxmlformats.org/officeDocument/2006/relationships/hyperlink" Target="https://tangramcare.atlassian.net/browse/PP-290" TargetMode="External"/><Relationship Id="rId123" Type="http://schemas.openxmlformats.org/officeDocument/2006/relationships/hyperlink" Target="https://gitlab-01.itx.pl/p2-project/p2backendv3/-/merge_requests/62" TargetMode="External"/><Relationship Id="rId144" Type="http://schemas.openxmlformats.org/officeDocument/2006/relationships/hyperlink" Target="https://gitlab-01.itx.pl/p2-project/p2backendv3/-/merge_requests/33" TargetMode="External"/><Relationship Id="rId330" Type="http://schemas.openxmlformats.org/officeDocument/2006/relationships/hyperlink" Target="https://tangramcare.atlassian.net/browse/PP-962" TargetMode="External"/><Relationship Id="rId90" Type="http://schemas.openxmlformats.org/officeDocument/2006/relationships/hyperlink" Target="https://tangramcare.atlassian.net/browse/PP-265" TargetMode="External"/><Relationship Id="rId165" Type="http://schemas.openxmlformats.org/officeDocument/2006/relationships/hyperlink" Target="https://tangramcare.atlassian.net/browse/PP-403" TargetMode="External"/><Relationship Id="rId186" Type="http://schemas.openxmlformats.org/officeDocument/2006/relationships/hyperlink" Target="https://tangramcare.atlassian.net/browse/PP-503" TargetMode="External"/><Relationship Id="rId351" Type="http://schemas.openxmlformats.org/officeDocument/2006/relationships/hyperlink" Target="https://tangramcare.atlassian.net/browse/PP-980" TargetMode="External"/><Relationship Id="rId372" Type="http://schemas.openxmlformats.org/officeDocument/2006/relationships/hyperlink" Target="https://tangramcare.atlassian.net/browse/PP-983" TargetMode="External"/><Relationship Id="rId393" Type="http://schemas.openxmlformats.org/officeDocument/2006/relationships/hyperlink" Target="https://tangramcare.atlassian.net/browse/PP-357" TargetMode="External"/><Relationship Id="rId407" Type="http://schemas.openxmlformats.org/officeDocument/2006/relationships/hyperlink" Target="https://tangramcare.atlassian.net/browse/PP-364" TargetMode="External"/><Relationship Id="rId211" Type="http://schemas.openxmlformats.org/officeDocument/2006/relationships/hyperlink" Target="https://tangramcare.atlassian.net/browse/PP-468" TargetMode="External"/><Relationship Id="rId232" Type="http://schemas.openxmlformats.org/officeDocument/2006/relationships/hyperlink" Target="https://tangramcare.atlassian.net/browse/PP-478" TargetMode="External"/><Relationship Id="rId253" Type="http://schemas.openxmlformats.org/officeDocument/2006/relationships/hyperlink" Target="https://tangramcare.atlassian.net/browse/PP-484" TargetMode="External"/><Relationship Id="rId274" Type="http://schemas.openxmlformats.org/officeDocument/2006/relationships/hyperlink" Target="https://tangramcare.atlassian.net/browse/PP-521" TargetMode="External"/><Relationship Id="rId295" Type="http://schemas.openxmlformats.org/officeDocument/2006/relationships/hyperlink" Target="https://tangramcare.atlassian.net/browse/PP-537" TargetMode="External"/><Relationship Id="rId309" Type="http://schemas.openxmlformats.org/officeDocument/2006/relationships/hyperlink" Target="https://tangramcare.atlassian.net/browse/PP-946" TargetMode="External"/><Relationship Id="rId27" Type="http://schemas.openxmlformats.org/officeDocument/2006/relationships/hyperlink" Target="https://tangramcare.atlassian.net/browse/PP-237" TargetMode="External"/><Relationship Id="rId48" Type="http://schemas.openxmlformats.org/officeDocument/2006/relationships/hyperlink" Target="https://gitlab-01.itx.pl/p2-project/p2backendv3/-/merge_requests/14" TargetMode="External"/><Relationship Id="rId69" Type="http://schemas.openxmlformats.org/officeDocument/2006/relationships/hyperlink" Target="https://tangramcare.atlassian.net/browse/PP-256" TargetMode="External"/><Relationship Id="rId113" Type="http://schemas.openxmlformats.org/officeDocument/2006/relationships/hyperlink" Target="https://tangramcare.atlassian.net/browse/PP-377" TargetMode="External"/><Relationship Id="rId134" Type="http://schemas.openxmlformats.org/officeDocument/2006/relationships/hyperlink" Target="https://tangramcare.atlassian.net/browse/PP-388" TargetMode="External"/><Relationship Id="rId320" Type="http://schemas.openxmlformats.org/officeDocument/2006/relationships/hyperlink" Target="https://tangramcare.atlassian.net/browse/PP-953" TargetMode="External"/><Relationship Id="rId80" Type="http://schemas.openxmlformats.org/officeDocument/2006/relationships/hyperlink" Target="https://docs.google.com/document/d/1D0NI_xjwe2gH746tyVIAHONYWBHTVIAVIno9TRVK5I4/edit" TargetMode="External"/><Relationship Id="rId155" Type="http://schemas.openxmlformats.org/officeDocument/2006/relationships/hyperlink" Target="https://tangramcare.atlassian.net/browse/PP-398" TargetMode="External"/><Relationship Id="rId176" Type="http://schemas.openxmlformats.org/officeDocument/2006/relationships/hyperlink" Target="https://docs.google.com/document/d/1D0NI_xjwe2gH746tyVIAHONYWBHTVIAVIno9TRVK5I4/edit" TargetMode="External"/><Relationship Id="rId197" Type="http://schemas.openxmlformats.org/officeDocument/2006/relationships/hyperlink" Target="https://tangramcare.atlassian.net/browse/PP-464" TargetMode="External"/><Relationship Id="rId341" Type="http://schemas.openxmlformats.org/officeDocument/2006/relationships/hyperlink" Target="https://tangramcare.atlassian.net/browse/PP-972" TargetMode="External"/><Relationship Id="rId362" Type="http://schemas.openxmlformats.org/officeDocument/2006/relationships/hyperlink" Target="https://gitlab-01.itx.pl/p2-project/p2backendv3/-/merge_requests/99" TargetMode="External"/><Relationship Id="rId383" Type="http://schemas.openxmlformats.org/officeDocument/2006/relationships/hyperlink" Target="https://tangramcare.atlassian.net/browse/PP-992" TargetMode="External"/><Relationship Id="rId418" Type="http://schemas.openxmlformats.org/officeDocument/2006/relationships/hyperlink" Target="https://tangramcare.atlassian.net/browse/PP-567" TargetMode="External"/><Relationship Id="rId201" Type="http://schemas.openxmlformats.org/officeDocument/2006/relationships/hyperlink" Target="https://gitlab-01.itx.pl/p2-project/p2backendv3/-/merge_requests/48" TargetMode="External"/><Relationship Id="rId222" Type="http://schemas.openxmlformats.org/officeDocument/2006/relationships/hyperlink" Target="https://docs.google.com/document/d/1D0NI_xjwe2gH746tyVIAHONYWBHTVIAVIno9TRVK5I4/edit?ts=60521f9c" TargetMode="External"/><Relationship Id="rId243" Type="http://schemas.openxmlformats.org/officeDocument/2006/relationships/hyperlink" Target="https://gitlab-01.itx.pl/p2-project/p2backendv3/-/merge_requests/97" TargetMode="External"/><Relationship Id="rId264" Type="http://schemas.openxmlformats.org/officeDocument/2006/relationships/hyperlink" Target="https://tangramcare.atlassian.net/browse/PP-510" TargetMode="External"/><Relationship Id="rId285" Type="http://schemas.openxmlformats.org/officeDocument/2006/relationships/hyperlink" Target="https://tangramcare.atlassian.net/browse/PP-528" TargetMode="External"/><Relationship Id="rId17" Type="http://schemas.openxmlformats.org/officeDocument/2006/relationships/hyperlink" Target="https://tangramcare.atlassian.net/browse/PP-233" TargetMode="External"/><Relationship Id="rId38" Type="http://schemas.openxmlformats.org/officeDocument/2006/relationships/hyperlink" Target="https://gitlab-01.itx.pl/p2-project/p2backendv3/-/merge_requests/54" TargetMode="External"/><Relationship Id="rId59" Type="http://schemas.openxmlformats.org/officeDocument/2006/relationships/hyperlink" Target="https://gitlab-01.itx.pl/p2-project/p2backendv3/-/merge_requests/35" TargetMode="External"/><Relationship Id="rId103" Type="http://schemas.openxmlformats.org/officeDocument/2006/relationships/hyperlink" Target="https://gitlab-01.itx.pl/p2-project/p2backendv3/-/merge_requests/12" TargetMode="External"/><Relationship Id="rId124" Type="http://schemas.openxmlformats.org/officeDocument/2006/relationships/hyperlink" Target="https://tangramcare.atlassian.net/browse/PP-383" TargetMode="External"/><Relationship Id="rId310" Type="http://schemas.openxmlformats.org/officeDocument/2006/relationships/hyperlink" Target="https://docs.google.com/document/d/1D0NI_xjwe2gH746tyVIAHONYWBHTVIAVIno9TRVK5I4/edit" TargetMode="External"/><Relationship Id="rId70" Type="http://schemas.openxmlformats.org/officeDocument/2006/relationships/hyperlink" Target="https://gitlab-01.itx.pl/p2-project/p2backendv3/-/merge_requests/21" TargetMode="External"/><Relationship Id="rId91" Type="http://schemas.openxmlformats.org/officeDocument/2006/relationships/hyperlink" Target="https://tangramcare.atlassian.net/browse/PP-285" TargetMode="External"/><Relationship Id="rId145" Type="http://schemas.openxmlformats.org/officeDocument/2006/relationships/hyperlink" Target="https://tangramcare.atlassian.net/browse/PP-394" TargetMode="External"/><Relationship Id="rId166" Type="http://schemas.openxmlformats.org/officeDocument/2006/relationships/hyperlink" Target="https://gitlab-01.itx.pl/p2-project/p2backendv3/-/merge_requests/67" TargetMode="External"/><Relationship Id="rId187" Type="http://schemas.openxmlformats.org/officeDocument/2006/relationships/hyperlink" Target="https://tangramcare.atlassian.net/browse/PP-704" TargetMode="External"/><Relationship Id="rId331" Type="http://schemas.openxmlformats.org/officeDocument/2006/relationships/hyperlink" Target="https://tangramcare.atlassian.net/browse/PP-963" TargetMode="External"/><Relationship Id="rId352" Type="http://schemas.openxmlformats.org/officeDocument/2006/relationships/hyperlink" Target="https://docs.google.com/document/d/1D0NI_xjwe2gH746tyVIAHONYWBHTVIAVIno9TRVK5I4/edit" TargetMode="External"/><Relationship Id="rId373" Type="http://schemas.openxmlformats.org/officeDocument/2006/relationships/hyperlink" Target="https://docs.google.com/document/d/1D0NI_xjwe2gH746tyVIAHONYWBHTVIAVIno9TRVK5I4/edit" TargetMode="External"/><Relationship Id="rId394" Type="http://schemas.openxmlformats.org/officeDocument/2006/relationships/hyperlink" Target="https://gitlab-01.itx.pl/p2-project/p2backendv3/-/merge_requests/20" TargetMode="External"/><Relationship Id="rId408" Type="http://schemas.openxmlformats.org/officeDocument/2006/relationships/hyperlink" Target="https://gitlab-01.itx.pl/p2-project/p2backendv3/-/merge_requests/20" TargetMode="External"/><Relationship Id="rId1" Type="http://schemas.openxmlformats.org/officeDocument/2006/relationships/hyperlink" Target="https://tangramcare.atlassian.net/browse/PP-226" TargetMode="External"/><Relationship Id="rId212" Type="http://schemas.openxmlformats.org/officeDocument/2006/relationships/hyperlink" Target="https://gitlab-01.itx.pl/p2-project/p2backendv3/-/merge_requests/69" TargetMode="External"/><Relationship Id="rId233" Type="http://schemas.openxmlformats.org/officeDocument/2006/relationships/hyperlink" Target="https://gitlab-01.itx.pl/p2-project/p2backendv3/-/merge_requests/105" TargetMode="External"/><Relationship Id="rId254" Type="http://schemas.openxmlformats.org/officeDocument/2006/relationships/hyperlink" Target="https://tangramcare.atlassian.net/browse/PP-506" TargetMode="External"/><Relationship Id="rId28" Type="http://schemas.openxmlformats.org/officeDocument/2006/relationships/hyperlink" Target="https://gitlab-01.itx.pl/p2-project/p2backendv3/-/merge_requests/19" TargetMode="External"/><Relationship Id="rId49" Type="http://schemas.openxmlformats.org/officeDocument/2006/relationships/hyperlink" Target="https://tangramcare.atlassian.net/browse/PP-310" TargetMode="External"/><Relationship Id="rId114" Type="http://schemas.openxmlformats.org/officeDocument/2006/relationships/hyperlink" Target="https://tangramcare.atlassian.net/browse/PP-378" TargetMode="External"/><Relationship Id="rId275" Type="http://schemas.openxmlformats.org/officeDocument/2006/relationships/hyperlink" Target="https://tangramcare.atlassian.net/browse/PP-522" TargetMode="External"/><Relationship Id="rId296" Type="http://schemas.openxmlformats.org/officeDocument/2006/relationships/hyperlink" Target="https://drive.google.com/drive/folders/1DviRnbjZrymOwSgBv15MewDpu2n8ZDlg?usp=sharing" TargetMode="External"/><Relationship Id="rId300" Type="http://schemas.openxmlformats.org/officeDocument/2006/relationships/hyperlink" Target="https://tangramcare.atlassian.net/browse/PP-943" TargetMode="External"/><Relationship Id="rId60" Type="http://schemas.openxmlformats.org/officeDocument/2006/relationships/hyperlink" Target="https://tangramcare.atlassian.net/browse/PP-252" TargetMode="External"/><Relationship Id="rId81" Type="http://schemas.openxmlformats.org/officeDocument/2006/relationships/hyperlink" Target="https://tangramcare.atlassian.net/browse/PP-261" TargetMode="External"/><Relationship Id="rId135" Type="http://schemas.openxmlformats.org/officeDocument/2006/relationships/hyperlink" Target="https://gitlab-01.itx.pl/p2-project/p2backendv3/-/merge_requests/70" TargetMode="External"/><Relationship Id="rId156" Type="http://schemas.openxmlformats.org/officeDocument/2006/relationships/hyperlink" Target="https://tangramcare.atlassian.net/browse/PP-399" TargetMode="External"/><Relationship Id="rId177" Type="http://schemas.openxmlformats.org/officeDocument/2006/relationships/hyperlink" Target="https://tangramcare.atlassian.net/browse/PP-408" TargetMode="External"/><Relationship Id="rId198" Type="http://schemas.openxmlformats.org/officeDocument/2006/relationships/hyperlink" Target="https://docs.google.com/document/d/1D0NI_xjwe2gH746tyVIAHONYWBHTVIAVIno9TRVK5I4/edit" TargetMode="External"/><Relationship Id="rId321" Type="http://schemas.openxmlformats.org/officeDocument/2006/relationships/hyperlink" Target="https://docs.google.com/document/d/1D0NI_xjwe2gH746tyVIAHONYWBHTVIAVIno9TRVK5I4/edit" TargetMode="External"/><Relationship Id="rId342" Type="http://schemas.openxmlformats.org/officeDocument/2006/relationships/hyperlink" Target="https://tangramcare.atlassian.net/browse/PP-973" TargetMode="External"/><Relationship Id="rId363" Type="http://schemas.openxmlformats.org/officeDocument/2006/relationships/hyperlink" Target="https://tangramcare.atlassian.net/browse/PP-587" TargetMode="External"/><Relationship Id="rId384" Type="http://schemas.openxmlformats.org/officeDocument/2006/relationships/hyperlink" Target="https://tangramcare.atlassian.net/browse/PP-993" TargetMode="External"/><Relationship Id="rId419" Type="http://schemas.openxmlformats.org/officeDocument/2006/relationships/hyperlink" Target="https://gitlab-01.itx.pl/p2-project/p2backendv3/-/merge_requests/94" TargetMode="External"/><Relationship Id="rId202" Type="http://schemas.openxmlformats.org/officeDocument/2006/relationships/hyperlink" Target="https://tangramcare.atlassian.net/browse/PP-455" TargetMode="External"/><Relationship Id="rId223" Type="http://schemas.openxmlformats.org/officeDocument/2006/relationships/hyperlink" Target="https://tangramcare.atlassian.net/browse/PP-474" TargetMode="External"/><Relationship Id="rId244" Type="http://schemas.openxmlformats.org/officeDocument/2006/relationships/hyperlink" Target="https://docs.google.com/document/d/1D0NI_xjwe2gH746tyVIAHONYWBHTVIAVIno9TRVK5I4/edit" TargetMode="External"/><Relationship Id="rId18" Type="http://schemas.openxmlformats.org/officeDocument/2006/relationships/hyperlink" Target="https://gitlab-01.itx.pl/p2-project/p2backendv3/-/merge_requests/3" TargetMode="External"/><Relationship Id="rId39" Type="http://schemas.openxmlformats.org/officeDocument/2006/relationships/hyperlink" Target="https://tangramcare.atlassian.net/browse/PP-502" TargetMode="External"/><Relationship Id="rId265" Type="http://schemas.openxmlformats.org/officeDocument/2006/relationships/hyperlink" Target="https://docs.google.com/spreadsheets/d/1lJGKuwezjyIgZtKuZb9BtAdq1nB4mTHaDayUem2gUmU/edit" TargetMode="External"/><Relationship Id="rId286" Type="http://schemas.openxmlformats.org/officeDocument/2006/relationships/hyperlink" Target="https://docs.google.com/document/d/1D0NI_xjwe2gH746tyVIAHONYWBHTVIAVIno9TRVK5I4/edit" TargetMode="External"/><Relationship Id="rId50" Type="http://schemas.openxmlformats.org/officeDocument/2006/relationships/hyperlink" Target="https://gitlab-01.itx.pl/p2-project/p2backendv3/-/merge_requests/14" TargetMode="External"/><Relationship Id="rId104" Type="http://schemas.openxmlformats.org/officeDocument/2006/relationships/hyperlink" Target="https://tangramcare.atlassian.net/browse/PP-291" TargetMode="External"/><Relationship Id="rId125" Type="http://schemas.openxmlformats.org/officeDocument/2006/relationships/hyperlink" Target="https://gitlab-01.itx.pl/p2-project/p2backendv3/-/merge_requests/58" TargetMode="External"/><Relationship Id="rId146" Type="http://schemas.openxmlformats.org/officeDocument/2006/relationships/hyperlink" Target="https://gitlab-01.itx.pl/p2-project/p2backendv3/-/merge_requests/33" TargetMode="External"/><Relationship Id="rId167" Type="http://schemas.openxmlformats.org/officeDocument/2006/relationships/hyperlink" Target="https://tangramcare.atlassian.net/browse/PP-404" TargetMode="External"/><Relationship Id="rId188" Type="http://schemas.openxmlformats.org/officeDocument/2006/relationships/hyperlink" Target="https://docs.google.com/document/d/1D0NI_xjwe2gH746tyVIAHONYWBHTVIAVIno9TRVK5I4/edit" TargetMode="External"/><Relationship Id="rId311" Type="http://schemas.openxmlformats.org/officeDocument/2006/relationships/hyperlink" Target="https://tangramcare.atlassian.net/browse/PP-947" TargetMode="External"/><Relationship Id="rId332" Type="http://schemas.openxmlformats.org/officeDocument/2006/relationships/hyperlink" Target="https://tangramcare.atlassian.net/browse/PP-964" TargetMode="External"/><Relationship Id="rId353" Type="http://schemas.openxmlformats.org/officeDocument/2006/relationships/hyperlink" Target="https://tangramcare.atlassian.net/browse/PP-981" TargetMode="External"/><Relationship Id="rId374" Type="http://schemas.openxmlformats.org/officeDocument/2006/relationships/hyperlink" Target="https://tangramcare.atlassian.net/browse/PP-984" TargetMode="External"/><Relationship Id="rId395" Type="http://schemas.openxmlformats.org/officeDocument/2006/relationships/hyperlink" Target="https://tangramcare.atlassian.net/browse/PP-358" TargetMode="External"/><Relationship Id="rId409" Type="http://schemas.openxmlformats.org/officeDocument/2006/relationships/hyperlink" Target="https://tangramcare.atlassian.net/browse/PP-365" TargetMode="External"/><Relationship Id="rId71" Type="http://schemas.openxmlformats.org/officeDocument/2006/relationships/hyperlink" Target="https://docs.google.com/document/d/1D0NI_xjwe2gH746tyVIAHONYWBHTVIAVIno9TRVK5I4/edit" TargetMode="External"/><Relationship Id="rId92" Type="http://schemas.openxmlformats.org/officeDocument/2006/relationships/hyperlink" Target="https://gitlab-01.itx.pl/p2-project/p2backendv3/-/merge_requests/18" TargetMode="External"/><Relationship Id="rId213" Type="http://schemas.openxmlformats.org/officeDocument/2006/relationships/hyperlink" Target="https://tangramcare.atlassian.net/browse/PP-469" TargetMode="External"/><Relationship Id="rId234" Type="http://schemas.openxmlformats.org/officeDocument/2006/relationships/hyperlink" Target="https://tangramcare.atlassian.net/browse/PP-504" TargetMode="External"/><Relationship Id="rId420" Type="http://schemas.openxmlformats.org/officeDocument/2006/relationships/hyperlink" Target="https://tangramcare.atlassian.net/browse/PP-615" TargetMode="External"/><Relationship Id="rId2" Type="http://schemas.openxmlformats.org/officeDocument/2006/relationships/hyperlink" Target="https://tangramcare.atlassian.net/browse/PP-247" TargetMode="External"/><Relationship Id="rId29" Type="http://schemas.openxmlformats.org/officeDocument/2006/relationships/hyperlink" Target="https://tangramcare.atlassian.net/browse/PP-238" TargetMode="External"/><Relationship Id="rId255" Type="http://schemas.openxmlformats.org/officeDocument/2006/relationships/hyperlink" Target="https://gitlab-01.itx.pl/p2-project/p2backendv3/-/merge_requests/80" TargetMode="External"/><Relationship Id="rId276" Type="http://schemas.openxmlformats.org/officeDocument/2006/relationships/hyperlink" Target="https://docs.google.com/document/d/1D0NI_xjwe2gH746tyVIAHONYWBHTVIAVIno9TRVK5I4/edit?ts=605b5863" TargetMode="External"/><Relationship Id="rId297" Type="http://schemas.openxmlformats.org/officeDocument/2006/relationships/hyperlink" Target="https://tangramcare.atlassian.net/browse/PP-538" TargetMode="External"/><Relationship Id="rId40" Type="http://schemas.openxmlformats.org/officeDocument/2006/relationships/hyperlink" Target="https://gitlab-01.itx.pl/p2-project/p2backendv3/-/merge_requests/75" TargetMode="External"/><Relationship Id="rId115" Type="http://schemas.openxmlformats.org/officeDocument/2006/relationships/hyperlink" Target="https://gitlab-01.itx.pl/p2-project/p2backendv3/-/merge_requests/44" TargetMode="External"/><Relationship Id="rId136" Type="http://schemas.openxmlformats.org/officeDocument/2006/relationships/hyperlink" Target="https://tangramcare.atlassian.net/browse/PP-389" TargetMode="External"/><Relationship Id="rId157" Type="http://schemas.openxmlformats.org/officeDocument/2006/relationships/hyperlink" Target="https://gitlab-01.itx.pl/p2-project/p2backendv3/-/merge_requests/50" TargetMode="External"/><Relationship Id="rId178" Type="http://schemas.openxmlformats.org/officeDocument/2006/relationships/hyperlink" Target="https://gitlab-01.itx.pl/p2-project/p2backendv3/-/merge_requests/72" TargetMode="External"/><Relationship Id="rId301" Type="http://schemas.openxmlformats.org/officeDocument/2006/relationships/hyperlink" Target="https://tangramcare.atlassian.net/browse/PP-944" TargetMode="External"/><Relationship Id="rId322" Type="http://schemas.openxmlformats.org/officeDocument/2006/relationships/hyperlink" Target="https://tangramcare.atlassian.net/browse/PP-954" TargetMode="External"/><Relationship Id="rId343" Type="http://schemas.openxmlformats.org/officeDocument/2006/relationships/hyperlink" Target="https://tangramcare.atlassian.net/browse/PP-974" TargetMode="External"/><Relationship Id="rId364" Type="http://schemas.openxmlformats.org/officeDocument/2006/relationships/hyperlink" Target="https://gitlab-01.itx.pl/p2-project/p2backendv3/-/merge_requests/99" TargetMode="External"/><Relationship Id="rId61" Type="http://schemas.openxmlformats.org/officeDocument/2006/relationships/hyperlink" Target="https://gitlab-01.itx.pl/p2-project/p2backendv3/-/merge_requests/60" TargetMode="External"/><Relationship Id="rId82" Type="http://schemas.openxmlformats.org/officeDocument/2006/relationships/hyperlink" Target="https://tangramcare.atlassian.net/browse/PP-262" TargetMode="External"/><Relationship Id="rId199" Type="http://schemas.openxmlformats.org/officeDocument/2006/relationships/hyperlink" Target="https://tangramcare.atlassian.net/browse/PP-465" TargetMode="External"/><Relationship Id="rId203" Type="http://schemas.openxmlformats.org/officeDocument/2006/relationships/hyperlink" Target="https://gitlab-01.itx.pl/p2-project/p2backendv3/-/merge_requests/52" TargetMode="External"/><Relationship Id="rId385" Type="http://schemas.openxmlformats.org/officeDocument/2006/relationships/hyperlink" Target="https://tangramcare.atlassian.net/browse/PP-994" TargetMode="External"/><Relationship Id="rId19" Type="http://schemas.openxmlformats.org/officeDocument/2006/relationships/hyperlink" Target="https://tangramcare.atlassian.net/browse/PP-234" TargetMode="External"/><Relationship Id="rId224" Type="http://schemas.openxmlformats.org/officeDocument/2006/relationships/hyperlink" Target="https://gitlab-01.itx.pl/p2-project/p2backendv3/-/merge_requests/79" TargetMode="External"/><Relationship Id="rId245" Type="http://schemas.openxmlformats.org/officeDocument/2006/relationships/hyperlink" Target="https://tangramcare.atlassian.net/browse/PP-623" TargetMode="External"/><Relationship Id="rId266" Type="http://schemas.openxmlformats.org/officeDocument/2006/relationships/hyperlink" Target="https://tangramcare.atlassian.net/browse/PP-511" TargetMode="External"/><Relationship Id="rId287" Type="http://schemas.openxmlformats.org/officeDocument/2006/relationships/hyperlink" Target="https://tangramcare.atlassian.net/browse/PP-529" TargetMode="External"/><Relationship Id="rId410" Type="http://schemas.openxmlformats.org/officeDocument/2006/relationships/hyperlink" Target="https://gitlab-01.itx.pl/p2-project/p2backendv3/-/merge_requests/20" TargetMode="External"/><Relationship Id="rId30" Type="http://schemas.openxmlformats.org/officeDocument/2006/relationships/hyperlink" Target="https://gitlab-01.itx.pl/p2-project/p2backendv3/-/merge_requests/29" TargetMode="External"/><Relationship Id="rId105" Type="http://schemas.openxmlformats.org/officeDocument/2006/relationships/hyperlink" Target="https://gitlab-01.itx.pl/p2-project/p2backendv3/-/merge_requests/12" TargetMode="External"/><Relationship Id="rId126" Type="http://schemas.openxmlformats.org/officeDocument/2006/relationships/hyperlink" Target="https://tangramcare.atlassian.net/browse/PP-384" TargetMode="External"/><Relationship Id="rId147" Type="http://schemas.openxmlformats.org/officeDocument/2006/relationships/hyperlink" Target="https://docs.google.com/document/d/1D0NI_xjwe2gH746tyVIAHONYWBHTVIAVIno9TRVK5I4/edit" TargetMode="External"/><Relationship Id="rId168" Type="http://schemas.openxmlformats.org/officeDocument/2006/relationships/hyperlink" Target="https://gitlab-01.itx.pl/p2-project/p2backendv3/-/merge_requests/68" TargetMode="External"/><Relationship Id="rId312" Type="http://schemas.openxmlformats.org/officeDocument/2006/relationships/hyperlink" Target="https://docs.google.com/document/d/1D0NI_xjwe2gH746tyVIAHONYWBHTVIAVIno9TRVK5I4/edit" TargetMode="External"/><Relationship Id="rId333" Type="http://schemas.openxmlformats.org/officeDocument/2006/relationships/hyperlink" Target="https://tangramcare.atlassian.net/browse/PP-965" TargetMode="External"/><Relationship Id="rId354" Type="http://schemas.openxmlformats.org/officeDocument/2006/relationships/hyperlink" Target="https://docs.google.com/document/d/1D0NI_xjwe2gH746tyVIAHONYWBHTVIAVIno9TRVK5I4/edit" TargetMode="External"/><Relationship Id="rId51" Type="http://schemas.openxmlformats.org/officeDocument/2006/relationships/hyperlink" Target="https://tangramcare.atlassian.net/browse/PP-368" TargetMode="External"/><Relationship Id="rId72" Type="http://schemas.openxmlformats.org/officeDocument/2006/relationships/hyperlink" Target="https://tangramcare.atlassian.net/browse/PP-257" TargetMode="External"/><Relationship Id="rId93" Type="http://schemas.openxmlformats.org/officeDocument/2006/relationships/hyperlink" Target="https://tangramcare.atlassian.net/browse/PP-286" TargetMode="External"/><Relationship Id="rId189" Type="http://schemas.openxmlformats.org/officeDocument/2006/relationships/hyperlink" Target="https://tangramcare.atlassian.net/browse/PP-460" TargetMode="External"/><Relationship Id="rId375" Type="http://schemas.openxmlformats.org/officeDocument/2006/relationships/hyperlink" Target="https://tangramcare.atlassian.net/browse/PP-985" TargetMode="External"/><Relationship Id="rId396" Type="http://schemas.openxmlformats.org/officeDocument/2006/relationships/hyperlink" Target="https://gitlab-01.itx.pl/p2-project/p2backendv3/-/merge_requests/20" TargetMode="External"/><Relationship Id="rId3" Type="http://schemas.openxmlformats.org/officeDocument/2006/relationships/hyperlink" Target="https://tangramcare.atlassian.net/browse/PP-227" TargetMode="External"/><Relationship Id="rId214" Type="http://schemas.openxmlformats.org/officeDocument/2006/relationships/hyperlink" Target="https://gitlab-01.itx.pl/p2-project/p2backendv3/-/merge_requests/90" TargetMode="External"/><Relationship Id="rId235" Type="http://schemas.openxmlformats.org/officeDocument/2006/relationships/hyperlink" Target="https://docs.google.com/document/d/1D0NI_xjwe2gH746tyVIAHONYWBHTVIAVIno9TRVK5I4/edit" TargetMode="External"/><Relationship Id="rId256" Type="http://schemas.openxmlformats.org/officeDocument/2006/relationships/hyperlink" Target="https://tangramcare.atlassian.net/browse/PP-518" TargetMode="External"/><Relationship Id="rId277" Type="http://schemas.openxmlformats.org/officeDocument/2006/relationships/hyperlink" Target="https://tangramcare.atlassian.net/browse/PP-523" TargetMode="External"/><Relationship Id="rId298" Type="http://schemas.openxmlformats.org/officeDocument/2006/relationships/hyperlink" Target="https://docs.google.com/document/d/1D0NI_xjwe2gH746tyVIAHONYWBHTVIAVIno9TRVK5I4/edit" TargetMode="External"/><Relationship Id="rId400" Type="http://schemas.openxmlformats.org/officeDocument/2006/relationships/hyperlink" Target="https://gitlab-01.itx.pl/p2-project/p2backendv3/-/merge_requests/20" TargetMode="External"/><Relationship Id="rId421" Type="http://schemas.openxmlformats.org/officeDocument/2006/relationships/hyperlink" Target="https://gitlab-01.itx.pl/p2-project/p2backendv3/-/merge_requests/101" TargetMode="External"/><Relationship Id="rId116" Type="http://schemas.openxmlformats.org/officeDocument/2006/relationships/hyperlink" Target="https://tangramcare.atlassian.net/browse/PP-379" TargetMode="External"/><Relationship Id="rId137" Type="http://schemas.openxmlformats.org/officeDocument/2006/relationships/hyperlink" Target="https://gitlab-01.itx.pl/p2-project/p2backendv3/-/merge_requests/71" TargetMode="External"/><Relationship Id="rId158" Type="http://schemas.openxmlformats.org/officeDocument/2006/relationships/hyperlink" Target="https://tangramcare.atlassian.net/browse/PP-400" TargetMode="External"/><Relationship Id="rId302" Type="http://schemas.openxmlformats.org/officeDocument/2006/relationships/hyperlink" Target="https://tangramcare.atlassian.net/browse/PP-945" TargetMode="External"/><Relationship Id="rId323" Type="http://schemas.openxmlformats.org/officeDocument/2006/relationships/hyperlink" Target="https://tangramcare.atlassian.net/browse/PP-955" TargetMode="External"/><Relationship Id="rId344" Type="http://schemas.openxmlformats.org/officeDocument/2006/relationships/hyperlink" Target="https://tangramcare.atlassian.net/browse/PP-975" TargetMode="External"/><Relationship Id="rId20" Type="http://schemas.openxmlformats.org/officeDocument/2006/relationships/hyperlink" Target="https://gitlab-01.itx.pl/p2-project/p2backendv3/-/merge_requests/4" TargetMode="External"/><Relationship Id="rId41" Type="http://schemas.openxmlformats.org/officeDocument/2006/relationships/hyperlink" Target="https://tangramcare.atlassian.net/browse/PP-243" TargetMode="External"/><Relationship Id="rId62" Type="http://schemas.openxmlformats.org/officeDocument/2006/relationships/hyperlink" Target="https://docs.google.com/document/d/1D0NI_xjwe2gH746tyVIAHONYWBHTVIAVIno9TRVK5I4/edit" TargetMode="External"/><Relationship Id="rId83" Type="http://schemas.openxmlformats.org/officeDocument/2006/relationships/hyperlink" Target="https://gitlab-01.itx.pl/p2-project/p2backendv3/-/merge_requests/23" TargetMode="External"/><Relationship Id="rId179" Type="http://schemas.openxmlformats.org/officeDocument/2006/relationships/hyperlink" Target="https://docs.google.com/document/d/1D0NI_xjwe2gH746tyVIAHONYWBHTVIAVIno9TRVK5I4/edit" TargetMode="External"/><Relationship Id="rId365" Type="http://schemas.openxmlformats.org/officeDocument/2006/relationships/hyperlink" Target="https://tangramcare.atlassian.net/browse/PP-588" TargetMode="External"/><Relationship Id="rId386" Type="http://schemas.openxmlformats.org/officeDocument/2006/relationships/hyperlink" Target="https://tangramcare.atlassian.net/browse/PP-995" TargetMode="External"/><Relationship Id="rId190" Type="http://schemas.openxmlformats.org/officeDocument/2006/relationships/hyperlink" Target="https://docs.google.com/document/d/1D0NI_xjwe2gH746tyVIAHONYWBHTVIAVIno9TRVK5I4/edit" TargetMode="External"/><Relationship Id="rId204" Type="http://schemas.openxmlformats.org/officeDocument/2006/relationships/hyperlink" Target="https://docs.google.com/document/d/1D0NI_xjwe2gH746tyVIAHONYWBHTVIAVIno9TRVK5I4/edit" TargetMode="External"/><Relationship Id="rId225" Type="http://schemas.openxmlformats.org/officeDocument/2006/relationships/hyperlink" Target="https://tangramcare.atlassian.net/browse/PP-475" TargetMode="External"/><Relationship Id="rId246" Type="http://schemas.openxmlformats.org/officeDocument/2006/relationships/hyperlink" Target="https://gitlab-01.itx.pl/p2-project/p2backendv3/-/merge_requests/108" TargetMode="External"/><Relationship Id="rId267" Type="http://schemas.openxmlformats.org/officeDocument/2006/relationships/hyperlink" Target="https://docs.google.com/spreadsheets/d/1PjTmDUoKFltAYcu90V5V6xSvKNn_9KvMUzrOP7DPdAM/edit?pli=1" TargetMode="External"/><Relationship Id="rId288" Type="http://schemas.openxmlformats.org/officeDocument/2006/relationships/hyperlink" Target="https://tangramcare.atlassian.net/browse/PP-530" TargetMode="External"/><Relationship Id="rId411" Type="http://schemas.openxmlformats.org/officeDocument/2006/relationships/hyperlink" Target="https://tangramcare.atlassian.net/browse/PP-366" TargetMode="External"/><Relationship Id="rId106" Type="http://schemas.openxmlformats.org/officeDocument/2006/relationships/hyperlink" Target="https://docs.google.com/document/d/1D0NI_xjwe2gH746tyVIAHONYWBHTVIAVIno9TRVK5I4/edit" TargetMode="External"/><Relationship Id="rId127" Type="http://schemas.openxmlformats.org/officeDocument/2006/relationships/hyperlink" Target="https://gitlab-01.itx.pl/p2-project/p2backendv3/-/merge_requests/59" TargetMode="External"/><Relationship Id="rId313" Type="http://schemas.openxmlformats.org/officeDocument/2006/relationships/hyperlink" Target="https://tangramcare.atlassian.net/browse/PP-948" TargetMode="External"/><Relationship Id="rId10" Type="http://schemas.openxmlformats.org/officeDocument/2006/relationships/hyperlink" Target="https://gitlab-01.itx.pl/p2-project/p2backendv3/-/merge_requests/8" TargetMode="External"/><Relationship Id="rId31" Type="http://schemas.openxmlformats.org/officeDocument/2006/relationships/hyperlink" Target="https://tangramcare.atlassian.net/browse/PP-239" TargetMode="External"/><Relationship Id="rId52" Type="http://schemas.openxmlformats.org/officeDocument/2006/relationships/hyperlink" Target="https://gitlab-01.itx.pl/p2-project/p2backendv3/-/merge_requests/15" TargetMode="External"/><Relationship Id="rId73" Type="http://schemas.openxmlformats.org/officeDocument/2006/relationships/hyperlink" Target="https://tangramcare.atlassian.net/browse/PP-258" TargetMode="External"/><Relationship Id="rId94" Type="http://schemas.openxmlformats.org/officeDocument/2006/relationships/hyperlink" Target="https://gitlab-01.itx.pl/p2-project/p2backendv3/-/merge_requests/18" TargetMode="External"/><Relationship Id="rId148" Type="http://schemas.openxmlformats.org/officeDocument/2006/relationships/hyperlink" Target="https://tangramcare.atlassian.net/browse/PP-395" TargetMode="External"/><Relationship Id="rId169" Type="http://schemas.openxmlformats.org/officeDocument/2006/relationships/hyperlink" Target="https://tangramcare.atlassian.net/browse/PP-405" TargetMode="External"/><Relationship Id="rId334" Type="http://schemas.openxmlformats.org/officeDocument/2006/relationships/hyperlink" Target="https://tangramcare.atlassian.net/browse/PP-966" TargetMode="External"/><Relationship Id="rId355" Type="http://schemas.openxmlformats.org/officeDocument/2006/relationships/hyperlink" Target="https://tangramcare.atlassian.net/browse/PP-580" TargetMode="External"/><Relationship Id="rId376" Type="http://schemas.openxmlformats.org/officeDocument/2006/relationships/hyperlink" Target="https://tangramcare.atlassian.net/browse/PP-986" TargetMode="External"/><Relationship Id="rId397" Type="http://schemas.openxmlformats.org/officeDocument/2006/relationships/hyperlink" Target="https://tangramcare.atlassian.net/browse/PP-359" TargetMode="External"/><Relationship Id="rId4" Type="http://schemas.openxmlformats.org/officeDocument/2006/relationships/hyperlink" Target="https://gitlab-01.itx.pl/p2-project/p2backendv3/-/merge_requests/2" TargetMode="External"/><Relationship Id="rId180" Type="http://schemas.openxmlformats.org/officeDocument/2006/relationships/hyperlink" Target="https://tangramcare.atlassian.net/browse/PP-409" TargetMode="External"/><Relationship Id="rId215" Type="http://schemas.openxmlformats.org/officeDocument/2006/relationships/hyperlink" Target="https://tangramcare.atlassian.net/browse/PP-470" TargetMode="External"/><Relationship Id="rId236" Type="http://schemas.openxmlformats.org/officeDocument/2006/relationships/hyperlink" Target="https://tangramcare.atlassian.net/browse/PP-479" TargetMode="External"/><Relationship Id="rId257" Type="http://schemas.openxmlformats.org/officeDocument/2006/relationships/hyperlink" Target="https://gitlab-01.itx.pl/p2-project/p2backendv3/-/merge_requests/76" TargetMode="External"/><Relationship Id="rId278" Type="http://schemas.openxmlformats.org/officeDocument/2006/relationships/hyperlink" Target="https://docs.google.com/document/d/1D0NI_xjwe2gH746tyVIAHONYWBHTVIAVIno9TRVK5I4/edit" TargetMode="External"/><Relationship Id="rId401" Type="http://schemas.openxmlformats.org/officeDocument/2006/relationships/hyperlink" Target="https://tangramcare.atlassian.net/browse/PP-361" TargetMode="External"/><Relationship Id="rId422" Type="http://schemas.openxmlformats.org/officeDocument/2006/relationships/vmlDrawing" Target="../drawings/vmlDrawing1.vml"/><Relationship Id="rId303" Type="http://schemas.openxmlformats.org/officeDocument/2006/relationships/hyperlink" Target="https://docs.google.com/document/d/1D0NI_xjwe2gH746tyVIAHONYWBHTVIAVIno9TRVK5I4/edit" TargetMode="External"/><Relationship Id="rId42" Type="http://schemas.openxmlformats.org/officeDocument/2006/relationships/hyperlink" Target="https://gitlab-01.itx.pl/p2-project/p2backendv3/-/merge_requests/96" TargetMode="External"/><Relationship Id="rId84" Type="http://schemas.openxmlformats.org/officeDocument/2006/relationships/hyperlink" Target="https://tangramcare.atlassian.net/browse/PP-263" TargetMode="External"/><Relationship Id="rId138" Type="http://schemas.openxmlformats.org/officeDocument/2006/relationships/hyperlink" Target="https://tangramcare.atlassian.net/browse/PP-390" TargetMode="External"/><Relationship Id="rId345" Type="http://schemas.openxmlformats.org/officeDocument/2006/relationships/hyperlink" Target="https://tangramcare.atlassian.net/browse/PP-976" TargetMode="External"/><Relationship Id="rId387" Type="http://schemas.openxmlformats.org/officeDocument/2006/relationships/hyperlink" Target="https://tangramcare.atlassian.net/browse/PP-996" TargetMode="External"/><Relationship Id="rId191" Type="http://schemas.openxmlformats.org/officeDocument/2006/relationships/hyperlink" Target="https://tangramcare.atlassian.net/browse/PP-461" TargetMode="External"/><Relationship Id="rId205" Type="http://schemas.openxmlformats.org/officeDocument/2006/relationships/hyperlink" Target="https://tangramcare.atlassian.net/browse/PP-456" TargetMode="External"/><Relationship Id="rId247" Type="http://schemas.openxmlformats.org/officeDocument/2006/relationships/hyperlink" Target="https://tangramcare.atlassian.net/browse/PP-482" TargetMode="External"/><Relationship Id="rId412" Type="http://schemas.openxmlformats.org/officeDocument/2006/relationships/hyperlink" Target="https://gitlab-01.itx.pl/p2-project/p2backendv3/-/merge_requests/20" TargetMode="External"/><Relationship Id="rId107" Type="http://schemas.openxmlformats.org/officeDocument/2006/relationships/hyperlink" Target="https://tangramcare.atlassian.net/browse/PP-371" TargetMode="External"/><Relationship Id="rId289" Type="http://schemas.openxmlformats.org/officeDocument/2006/relationships/hyperlink" Target="http://errors.py/" TargetMode="External"/><Relationship Id="rId11" Type="http://schemas.openxmlformats.org/officeDocument/2006/relationships/hyperlink" Target="https://tangramcare.atlassian.net/browse/PP-231" TargetMode="External"/><Relationship Id="rId53" Type="http://schemas.openxmlformats.org/officeDocument/2006/relationships/hyperlink" Target="https://tangramcare.atlassian.net/browse/PP-248" TargetMode="External"/><Relationship Id="rId149" Type="http://schemas.openxmlformats.org/officeDocument/2006/relationships/hyperlink" Target="https://docs.google.com/document/d/1D0NI_xjwe2gH746tyVIAHONYWBHTVIAVIno9TRVK5I4/edit" TargetMode="External"/><Relationship Id="rId314" Type="http://schemas.openxmlformats.org/officeDocument/2006/relationships/hyperlink" Target="https://tangramcare.atlassian.net/browse/PP-949" TargetMode="External"/><Relationship Id="rId356" Type="http://schemas.openxmlformats.org/officeDocument/2006/relationships/hyperlink" Target="https://tangramcare.atlassian.net/browse/PP-542" TargetMode="External"/><Relationship Id="rId398" Type="http://schemas.openxmlformats.org/officeDocument/2006/relationships/hyperlink" Target="https://gitlab-01.itx.pl/p2-project/p2backendv3/-/merge_requests/20" TargetMode="External"/><Relationship Id="rId95" Type="http://schemas.openxmlformats.org/officeDocument/2006/relationships/hyperlink" Target="https://docs.google.com/document/d/1D0NI_xjwe2gH746tyVIAHONYWBHTVIAVIno9TRVK5I4/edit" TargetMode="External"/><Relationship Id="rId160" Type="http://schemas.openxmlformats.org/officeDocument/2006/relationships/hyperlink" Target="https://tangramcare.atlassian.net/browse/PP-401" TargetMode="External"/><Relationship Id="rId216" Type="http://schemas.openxmlformats.org/officeDocument/2006/relationships/hyperlink" Target="https://gitlab-01.itx.pl/p2-project/p2backendv3/-/merge_requests/88" TargetMode="External"/><Relationship Id="rId423" Type="http://schemas.openxmlformats.org/officeDocument/2006/relationships/comments" Target="../comments1.xml"/><Relationship Id="rId258" Type="http://schemas.openxmlformats.org/officeDocument/2006/relationships/hyperlink" Target="https://tangramcare.atlassian.net/browse/PP-50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browse/PP-622" TargetMode="External"/><Relationship Id="rId2" Type="http://schemas.openxmlformats.org/officeDocument/2006/relationships/hyperlink" Target="https://tangramcare.atlassian.net/browse/PP-616" TargetMode="External"/><Relationship Id="rId1" Type="http://schemas.openxmlformats.org/officeDocument/2006/relationships/hyperlink" Target="https://gitlab-01.itx.pl/p2-project/p2backendv3/-/merge_requests/28" TargetMode="External"/><Relationship Id="rId4" Type="http://schemas.openxmlformats.org/officeDocument/2006/relationships/hyperlink" Target="https://gitlab-01.itx.pl/p2-project/p2backendv3/-/merge_requests/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workbookViewId="0"/>
  </sheetViews>
  <sheetFormatPr defaultColWidth="14.42578125" defaultRowHeight="15" customHeight="1"/>
  <cols>
    <col min="1" max="1" width="53.42578125" customWidth="1"/>
    <col min="2" max="2" width="36.140625" customWidth="1"/>
    <col min="3" max="26" width="8.7109375" customWidth="1"/>
  </cols>
  <sheetData>
    <row r="1" spans="1:26" ht="12.75" customHeight="1">
      <c r="A1" s="1"/>
    </row>
    <row r="2" spans="1:26" ht="12.75" customHeight="1">
      <c r="A2" s="2" t="s">
        <v>0</v>
      </c>
      <c r="B2" s="3" t="s">
        <v>1</v>
      </c>
    </row>
    <row r="3" spans="1:26" ht="12.75" customHeight="1">
      <c r="A3" s="1"/>
    </row>
    <row r="4" spans="1:26" ht="12.75" customHeight="1">
      <c r="A4" s="2" t="s">
        <v>2</v>
      </c>
      <c r="B4" s="3" t="s">
        <v>3</v>
      </c>
    </row>
    <row r="5" spans="1:26" ht="12.75" customHeight="1">
      <c r="A5" s="1"/>
    </row>
    <row r="6" spans="1:26" ht="12.75" customHeight="1">
      <c r="A6" s="2" t="s">
        <v>4</v>
      </c>
      <c r="B6" s="4" t="s">
        <v>5</v>
      </c>
    </row>
    <row r="7" spans="1:26" ht="12.75" customHeight="1">
      <c r="A7" s="1"/>
    </row>
    <row r="8" spans="1:26" ht="12.75" customHeight="1">
      <c r="A8" s="2" t="s">
        <v>6</v>
      </c>
      <c r="B8" s="5">
        <f>COUNTA(Tasks!B5:B5146)</f>
        <v>245</v>
      </c>
    </row>
    <row r="9" spans="1:26" ht="12.75" customHeight="1">
      <c r="A9" s="1"/>
    </row>
    <row r="10" spans="1:26" ht="12.75" customHeight="1">
      <c r="A10" s="2" t="s">
        <v>7</v>
      </c>
      <c r="B10" s="1">
        <f>COUNTA(Bugs!B3:B5000)</f>
        <v>3</v>
      </c>
    </row>
    <row r="11" spans="1:26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" t="s">
        <v>8</v>
      </c>
      <c r="B13" s="8">
        <f>SUM(Tasks!H2:H996)</f>
        <v>1807</v>
      </c>
      <c r="C13" s="9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0" t="s">
        <v>9</v>
      </c>
      <c r="B14" s="8">
        <f>SUM(Tasks!V2:V996)</f>
        <v>1017</v>
      </c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1" t="s">
        <v>10</v>
      </c>
      <c r="B15" s="8">
        <f>SUM(Tasks!L2:L996)+SUM(Bugs!G:G)</f>
        <v>951.64</v>
      </c>
      <c r="C15" s="9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1" t="s">
        <v>11</v>
      </c>
      <c r="B16" s="12">
        <f>B13-B14</f>
        <v>790</v>
      </c>
      <c r="C16" s="13"/>
      <c r="D16" s="13"/>
    </row>
    <row r="17" spans="1:4" ht="12.75" customHeight="1">
      <c r="A17" s="14"/>
      <c r="B17" s="12"/>
      <c r="C17" s="13"/>
      <c r="D17" s="13"/>
    </row>
    <row r="18" spans="1:4" ht="12.75" customHeight="1">
      <c r="A18" s="11" t="s">
        <v>12</v>
      </c>
      <c r="B18" s="12">
        <f t="shared" ref="B18:B19" si="0">B14/B13*100</f>
        <v>56.281128942999445</v>
      </c>
      <c r="C18" s="13"/>
      <c r="D18" s="13"/>
    </row>
    <row r="19" spans="1:4" ht="12.75" customHeight="1">
      <c r="A19" s="14" t="s">
        <v>13</v>
      </c>
      <c r="B19" s="12">
        <f t="shared" si="0"/>
        <v>93.573254670599809</v>
      </c>
      <c r="C19" s="13"/>
      <c r="D19" s="15" t="s">
        <v>14</v>
      </c>
    </row>
    <row r="20" spans="1:4" ht="12.75" customHeight="1">
      <c r="D20" s="16"/>
    </row>
    <row r="21" spans="1:4" ht="12.75" customHeight="1">
      <c r="A21" s="1"/>
    </row>
    <row r="22" spans="1:4" ht="12.75" customHeight="1">
      <c r="A22" s="1"/>
    </row>
    <row r="23" spans="1:4" ht="12.75" customHeight="1">
      <c r="A23" s="1"/>
    </row>
    <row r="24" spans="1:4" ht="12.75" customHeight="1">
      <c r="A24" s="1"/>
    </row>
    <row r="25" spans="1:4" ht="12.75" customHeight="1">
      <c r="A25" s="1"/>
    </row>
    <row r="26" spans="1:4" ht="12.75" customHeight="1">
      <c r="A26" s="1"/>
    </row>
    <row r="27" spans="1:4" ht="12.75" customHeight="1">
      <c r="A27" s="1"/>
    </row>
    <row r="28" spans="1:4" ht="12.75" customHeight="1">
      <c r="A28" s="1"/>
    </row>
    <row r="29" spans="1:4" ht="12.75" customHeight="1">
      <c r="A29" s="1"/>
    </row>
    <row r="30" spans="1:4" ht="12.75" customHeight="1">
      <c r="A30" s="1"/>
    </row>
    <row r="31" spans="1:4" ht="12.75" customHeight="1">
      <c r="A31" s="1"/>
    </row>
    <row r="32" spans="1:4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  <row r="103" spans="1:1" ht="12.75" customHeight="1">
      <c r="A103" s="1"/>
    </row>
    <row r="104" spans="1:1" ht="12.75" customHeight="1">
      <c r="A104" s="1"/>
    </row>
    <row r="105" spans="1:1" ht="12.75" customHeight="1">
      <c r="A105" s="1"/>
    </row>
    <row r="106" spans="1:1" ht="12.75" customHeight="1">
      <c r="A106" s="1"/>
    </row>
    <row r="107" spans="1:1" ht="12.75" customHeight="1">
      <c r="A107" s="1"/>
    </row>
    <row r="108" spans="1:1" ht="12.75" customHeight="1">
      <c r="A108" s="1"/>
    </row>
    <row r="109" spans="1:1" ht="12.75" customHeight="1">
      <c r="A109" s="1"/>
    </row>
    <row r="110" spans="1:1" ht="12.75" customHeight="1">
      <c r="A110" s="1"/>
    </row>
    <row r="111" spans="1:1" ht="12.75" customHeight="1">
      <c r="A111" s="1"/>
    </row>
    <row r="112" spans="1:1" ht="12.75" customHeight="1">
      <c r="A112" s="1"/>
    </row>
    <row r="113" spans="1:1" ht="12.75" customHeight="1">
      <c r="A113" s="1"/>
    </row>
    <row r="114" spans="1:1" ht="12.75" customHeight="1">
      <c r="A114" s="1"/>
    </row>
    <row r="115" spans="1:1" ht="12.75" customHeight="1">
      <c r="A115" s="1"/>
    </row>
    <row r="116" spans="1:1" ht="12.75" customHeight="1">
      <c r="A116" s="1"/>
    </row>
    <row r="117" spans="1:1" ht="12.75" customHeight="1">
      <c r="A117" s="1"/>
    </row>
    <row r="118" spans="1:1" ht="12.75" customHeight="1">
      <c r="A118" s="1"/>
    </row>
    <row r="119" spans="1:1" ht="12.75" customHeight="1">
      <c r="A119" s="1"/>
    </row>
    <row r="120" spans="1:1" ht="12.75" customHeight="1">
      <c r="A120" s="1"/>
    </row>
    <row r="121" spans="1:1" ht="12.75" customHeight="1">
      <c r="A121" s="1"/>
    </row>
    <row r="122" spans="1:1" ht="12.75" customHeight="1">
      <c r="A122" s="1"/>
    </row>
    <row r="123" spans="1:1" ht="12.75" customHeight="1">
      <c r="A123" s="1"/>
    </row>
    <row r="124" spans="1:1" ht="12.75" customHeight="1">
      <c r="A124" s="1"/>
    </row>
    <row r="125" spans="1:1" ht="12.75" customHeight="1">
      <c r="A125" s="1"/>
    </row>
    <row r="126" spans="1:1" ht="12.75" customHeight="1">
      <c r="A126" s="1"/>
    </row>
    <row r="127" spans="1:1" ht="12.75" customHeight="1">
      <c r="A127" s="1"/>
    </row>
    <row r="128" spans="1:1" ht="12.75" customHeight="1">
      <c r="A128" s="1"/>
    </row>
    <row r="129" spans="1:1" ht="12.75" customHeight="1">
      <c r="A129" s="1"/>
    </row>
    <row r="130" spans="1:1" ht="12.75" customHeight="1">
      <c r="A130" s="1"/>
    </row>
    <row r="131" spans="1:1" ht="12.75" customHeight="1">
      <c r="A131" s="1"/>
    </row>
    <row r="132" spans="1:1" ht="12.75" customHeight="1">
      <c r="A132" s="1"/>
    </row>
    <row r="133" spans="1:1" ht="12.75" customHeight="1">
      <c r="A133" s="1"/>
    </row>
    <row r="134" spans="1:1" ht="12.75" customHeight="1">
      <c r="A134" s="1"/>
    </row>
    <row r="135" spans="1:1" ht="12.75" customHeight="1">
      <c r="A135" s="1"/>
    </row>
    <row r="136" spans="1:1" ht="12.75" customHeight="1">
      <c r="A136" s="1"/>
    </row>
    <row r="137" spans="1:1" ht="12.75" customHeight="1">
      <c r="A137" s="1"/>
    </row>
    <row r="138" spans="1:1" ht="12.75" customHeight="1">
      <c r="A138" s="1"/>
    </row>
    <row r="139" spans="1:1" ht="12.75" customHeight="1">
      <c r="A139" s="1"/>
    </row>
    <row r="140" spans="1:1" ht="12.75" customHeight="1">
      <c r="A140" s="1"/>
    </row>
    <row r="141" spans="1:1" ht="12.75" customHeight="1">
      <c r="A141" s="1"/>
    </row>
    <row r="142" spans="1:1" ht="12.75" customHeight="1">
      <c r="A142" s="1"/>
    </row>
    <row r="143" spans="1:1" ht="12.75" customHeight="1">
      <c r="A143" s="1"/>
    </row>
    <row r="144" spans="1:1" ht="12.75" customHeight="1">
      <c r="A144" s="1"/>
    </row>
    <row r="145" spans="1:1" ht="12.75" customHeight="1">
      <c r="A145" s="1"/>
    </row>
    <row r="146" spans="1:1" ht="12.75" customHeight="1">
      <c r="A146" s="1"/>
    </row>
    <row r="147" spans="1:1" ht="12.75" customHeight="1">
      <c r="A147" s="1"/>
    </row>
    <row r="148" spans="1:1" ht="12.75" customHeight="1">
      <c r="A148" s="1"/>
    </row>
    <row r="149" spans="1:1" ht="12.75" customHeight="1">
      <c r="A149" s="1"/>
    </row>
    <row r="150" spans="1:1" ht="12.75" customHeight="1">
      <c r="A150" s="1"/>
    </row>
    <row r="151" spans="1:1" ht="12.75" customHeight="1">
      <c r="A151" s="1"/>
    </row>
    <row r="152" spans="1:1" ht="12.75" customHeight="1">
      <c r="A152" s="1"/>
    </row>
    <row r="153" spans="1:1" ht="12.75" customHeight="1">
      <c r="A153" s="1"/>
    </row>
    <row r="154" spans="1:1" ht="12.75" customHeight="1">
      <c r="A154" s="1"/>
    </row>
    <row r="155" spans="1:1" ht="12.75" customHeight="1">
      <c r="A155" s="1"/>
    </row>
    <row r="156" spans="1:1" ht="12.75" customHeight="1">
      <c r="A156" s="1"/>
    </row>
    <row r="157" spans="1:1" ht="12.75" customHeight="1">
      <c r="A157" s="1"/>
    </row>
    <row r="158" spans="1:1" ht="12.75" customHeight="1">
      <c r="A158" s="1"/>
    </row>
    <row r="159" spans="1:1" ht="12.75" customHeight="1">
      <c r="A159" s="1"/>
    </row>
    <row r="160" spans="1:1" ht="12.75" customHeight="1">
      <c r="A160" s="1"/>
    </row>
    <row r="161" spans="1:1" ht="12.75" customHeight="1">
      <c r="A161" s="1"/>
    </row>
    <row r="162" spans="1:1" ht="12.75" customHeight="1">
      <c r="A162" s="1"/>
    </row>
    <row r="163" spans="1:1" ht="12.75" customHeight="1">
      <c r="A163" s="1"/>
    </row>
    <row r="164" spans="1:1" ht="12.75" customHeight="1">
      <c r="A164" s="1"/>
    </row>
    <row r="165" spans="1:1" ht="12.75" customHeight="1">
      <c r="A165" s="1"/>
    </row>
    <row r="166" spans="1:1" ht="12.75" customHeight="1">
      <c r="A166" s="1"/>
    </row>
    <row r="167" spans="1:1" ht="12.75" customHeight="1">
      <c r="A167" s="1"/>
    </row>
    <row r="168" spans="1:1" ht="12.75" customHeight="1">
      <c r="A168" s="1"/>
    </row>
    <row r="169" spans="1:1" ht="12.75" customHeight="1">
      <c r="A169" s="1"/>
    </row>
    <row r="170" spans="1:1" ht="12.75" customHeight="1">
      <c r="A170" s="1"/>
    </row>
    <row r="171" spans="1:1" ht="12.75" customHeight="1">
      <c r="A171" s="1"/>
    </row>
    <row r="172" spans="1:1" ht="12.75" customHeight="1">
      <c r="A172" s="1"/>
    </row>
    <row r="173" spans="1:1" ht="12.75" customHeight="1">
      <c r="A173" s="1"/>
    </row>
    <row r="174" spans="1:1" ht="12.75" customHeight="1">
      <c r="A174" s="1"/>
    </row>
    <row r="175" spans="1:1" ht="12.75" customHeight="1">
      <c r="A175" s="1"/>
    </row>
    <row r="176" spans="1:1" ht="12.75" customHeight="1">
      <c r="A176" s="1"/>
    </row>
    <row r="177" spans="1:1" ht="12.75" customHeight="1">
      <c r="A177" s="1"/>
    </row>
    <row r="178" spans="1:1" ht="12.75" customHeight="1">
      <c r="A178" s="1"/>
    </row>
    <row r="179" spans="1:1" ht="12.75" customHeight="1">
      <c r="A179" s="1"/>
    </row>
    <row r="180" spans="1:1" ht="12.75" customHeight="1">
      <c r="A180" s="1"/>
    </row>
    <row r="181" spans="1:1" ht="12.75" customHeight="1">
      <c r="A181" s="1"/>
    </row>
    <row r="182" spans="1:1" ht="12.75" customHeight="1">
      <c r="A182" s="1"/>
    </row>
    <row r="183" spans="1:1" ht="12.75" customHeight="1">
      <c r="A183" s="1"/>
    </row>
    <row r="184" spans="1:1" ht="12.75" customHeight="1">
      <c r="A184" s="1"/>
    </row>
    <row r="185" spans="1:1" ht="12.75" customHeight="1">
      <c r="A185" s="1"/>
    </row>
    <row r="186" spans="1:1" ht="12.75" customHeight="1">
      <c r="A186" s="1"/>
    </row>
    <row r="187" spans="1:1" ht="12.75" customHeight="1">
      <c r="A187" s="1"/>
    </row>
    <row r="188" spans="1:1" ht="12.75" customHeight="1">
      <c r="A188" s="1"/>
    </row>
    <row r="189" spans="1:1" ht="12.75" customHeight="1">
      <c r="A189" s="1"/>
    </row>
    <row r="190" spans="1:1" ht="12.75" customHeight="1">
      <c r="A190" s="1"/>
    </row>
    <row r="191" spans="1:1" ht="12.75" customHeight="1">
      <c r="A191" s="1"/>
    </row>
    <row r="192" spans="1:1" ht="12.75" customHeight="1">
      <c r="A192" s="1"/>
    </row>
    <row r="193" spans="1:1" ht="12.75" customHeight="1">
      <c r="A193" s="1"/>
    </row>
    <row r="194" spans="1:1" ht="12.75" customHeight="1">
      <c r="A194" s="1"/>
    </row>
    <row r="195" spans="1:1" ht="12.75" customHeight="1">
      <c r="A195" s="1"/>
    </row>
    <row r="196" spans="1:1" ht="12.75" customHeight="1">
      <c r="A196" s="1"/>
    </row>
    <row r="197" spans="1:1" ht="12.75" customHeight="1">
      <c r="A197" s="1"/>
    </row>
    <row r="198" spans="1:1" ht="12.75" customHeight="1">
      <c r="A198" s="1"/>
    </row>
    <row r="199" spans="1:1" ht="12.75" customHeight="1">
      <c r="A199" s="1"/>
    </row>
    <row r="200" spans="1:1" ht="12.75" customHeight="1">
      <c r="A200" s="1"/>
    </row>
    <row r="201" spans="1:1" ht="12.75" customHeight="1">
      <c r="A201" s="1"/>
    </row>
    <row r="202" spans="1:1" ht="12.75" customHeight="1">
      <c r="A202" s="1"/>
    </row>
    <row r="203" spans="1:1" ht="12.75" customHeight="1">
      <c r="A203" s="1"/>
    </row>
    <row r="204" spans="1:1" ht="12.75" customHeight="1">
      <c r="A204" s="1"/>
    </row>
    <row r="205" spans="1:1" ht="12.75" customHeight="1">
      <c r="A205" s="1"/>
    </row>
    <row r="206" spans="1:1" ht="12.75" customHeight="1">
      <c r="A206" s="1"/>
    </row>
    <row r="207" spans="1:1" ht="12.75" customHeight="1">
      <c r="A207" s="1"/>
    </row>
    <row r="208" spans="1:1" ht="12.75" customHeight="1">
      <c r="A208" s="1"/>
    </row>
    <row r="209" spans="1:1" ht="12.75" customHeight="1">
      <c r="A209" s="1"/>
    </row>
    <row r="210" spans="1:1" ht="12.75" customHeight="1">
      <c r="A210" s="1"/>
    </row>
    <row r="211" spans="1:1" ht="12.75" customHeight="1">
      <c r="A211" s="1"/>
    </row>
    <row r="212" spans="1:1" ht="12.75" customHeight="1">
      <c r="A212" s="1"/>
    </row>
    <row r="213" spans="1:1" ht="12.75" customHeight="1">
      <c r="A213" s="1"/>
    </row>
    <row r="214" spans="1:1" ht="12.75" customHeight="1">
      <c r="A214" s="1"/>
    </row>
    <row r="215" spans="1:1" ht="12.75" customHeight="1">
      <c r="A215" s="1"/>
    </row>
    <row r="216" spans="1:1" ht="12.75" customHeight="1">
      <c r="A216" s="1"/>
    </row>
    <row r="217" spans="1:1" ht="12.75" customHeight="1">
      <c r="A217" s="1"/>
    </row>
    <row r="218" spans="1:1" ht="12.75" customHeight="1">
      <c r="A218" s="1"/>
    </row>
    <row r="219" spans="1:1" ht="12.75" customHeight="1">
      <c r="A219" s="1"/>
    </row>
    <row r="220" spans="1:1" ht="12.75" customHeight="1">
      <c r="A220" s="1"/>
    </row>
    <row r="221" spans="1:1" ht="12.75" customHeight="1">
      <c r="A221" s="1"/>
    </row>
    <row r="222" spans="1:1" ht="12.75" customHeight="1">
      <c r="A222" s="1"/>
    </row>
    <row r="223" spans="1:1" ht="12.75" customHeight="1">
      <c r="A223" s="1"/>
    </row>
    <row r="224" spans="1:1" ht="12.75" customHeight="1">
      <c r="A224" s="1"/>
    </row>
    <row r="225" spans="1:1" ht="12.75" customHeight="1">
      <c r="A225" s="1"/>
    </row>
    <row r="226" spans="1:1" ht="12.75" customHeight="1">
      <c r="A226" s="1"/>
    </row>
    <row r="227" spans="1:1" ht="12.75" customHeight="1">
      <c r="A227" s="1"/>
    </row>
    <row r="228" spans="1:1" ht="12.75" customHeight="1">
      <c r="A228" s="1"/>
    </row>
    <row r="229" spans="1:1" ht="12.75" customHeight="1">
      <c r="A229" s="1"/>
    </row>
    <row r="230" spans="1:1" ht="12.75" customHeight="1">
      <c r="A230" s="1"/>
    </row>
    <row r="231" spans="1:1" ht="12.75" customHeight="1">
      <c r="A231" s="1"/>
    </row>
    <row r="232" spans="1:1" ht="12.75" customHeight="1">
      <c r="A232" s="1"/>
    </row>
    <row r="233" spans="1:1" ht="12.75" customHeight="1">
      <c r="A233" s="1"/>
    </row>
    <row r="234" spans="1:1" ht="12.75" customHeight="1">
      <c r="A234" s="1"/>
    </row>
    <row r="235" spans="1:1" ht="12.75" customHeight="1">
      <c r="A235" s="1"/>
    </row>
    <row r="236" spans="1:1" ht="12.75" customHeight="1">
      <c r="A236" s="1"/>
    </row>
    <row r="237" spans="1:1" ht="12.75" customHeight="1">
      <c r="A237" s="1"/>
    </row>
    <row r="238" spans="1:1" ht="12.75" customHeight="1">
      <c r="A238" s="1"/>
    </row>
    <row r="239" spans="1:1" ht="12.75" customHeight="1">
      <c r="A239" s="1"/>
    </row>
    <row r="240" spans="1:1" ht="12.75" customHeight="1">
      <c r="A240" s="1"/>
    </row>
    <row r="241" spans="1:1" ht="12.75" customHeight="1">
      <c r="A241" s="1"/>
    </row>
    <row r="242" spans="1:1" ht="12.75" customHeight="1">
      <c r="A242" s="1"/>
    </row>
    <row r="243" spans="1:1" ht="12.75" customHeight="1">
      <c r="A243" s="1"/>
    </row>
    <row r="244" spans="1:1" ht="12.75" customHeight="1">
      <c r="A244" s="1"/>
    </row>
    <row r="245" spans="1:1" ht="12.75" customHeight="1">
      <c r="A245" s="1"/>
    </row>
    <row r="246" spans="1:1" ht="12.75" customHeight="1">
      <c r="A246" s="1"/>
    </row>
    <row r="247" spans="1:1" ht="12.75" customHeight="1">
      <c r="A247" s="1"/>
    </row>
    <row r="248" spans="1:1" ht="12.75" customHeight="1">
      <c r="A248" s="1"/>
    </row>
    <row r="249" spans="1:1" ht="12.75" customHeight="1">
      <c r="A249" s="1"/>
    </row>
    <row r="250" spans="1:1" ht="12.75" customHeight="1">
      <c r="A250" s="1"/>
    </row>
    <row r="251" spans="1:1" ht="12.75" customHeight="1">
      <c r="A251" s="1"/>
    </row>
    <row r="252" spans="1:1" ht="12.75" customHeight="1">
      <c r="A252" s="1"/>
    </row>
    <row r="253" spans="1:1" ht="12.75" customHeight="1">
      <c r="A253" s="1"/>
    </row>
    <row r="254" spans="1:1" ht="12.75" customHeight="1">
      <c r="A254" s="1"/>
    </row>
    <row r="255" spans="1:1" ht="12.75" customHeight="1">
      <c r="A255" s="1"/>
    </row>
    <row r="256" spans="1:1" ht="12.75" customHeight="1">
      <c r="A256" s="1"/>
    </row>
    <row r="257" spans="1:1" ht="12.75" customHeight="1">
      <c r="A257" s="1"/>
    </row>
    <row r="258" spans="1:1" ht="12.75" customHeight="1">
      <c r="A258" s="1"/>
    </row>
    <row r="259" spans="1:1" ht="12.75" customHeight="1">
      <c r="A259" s="1"/>
    </row>
    <row r="260" spans="1:1" ht="12.75" customHeight="1">
      <c r="A260" s="1"/>
    </row>
    <row r="261" spans="1:1" ht="12.75" customHeight="1">
      <c r="A261" s="1"/>
    </row>
    <row r="262" spans="1:1" ht="12.75" customHeight="1">
      <c r="A262" s="1"/>
    </row>
    <row r="263" spans="1:1" ht="12.75" customHeight="1">
      <c r="A263" s="1"/>
    </row>
    <row r="264" spans="1:1" ht="12.75" customHeight="1">
      <c r="A264" s="1"/>
    </row>
    <row r="265" spans="1:1" ht="12.75" customHeight="1">
      <c r="A265" s="1"/>
    </row>
    <row r="266" spans="1:1" ht="12.75" customHeight="1">
      <c r="A266" s="1"/>
    </row>
    <row r="267" spans="1:1" ht="12.75" customHeight="1">
      <c r="A267" s="1"/>
    </row>
    <row r="268" spans="1:1" ht="12.75" customHeight="1">
      <c r="A268" s="1"/>
    </row>
    <row r="269" spans="1:1" ht="12.75" customHeight="1">
      <c r="A269" s="1"/>
    </row>
    <row r="270" spans="1:1" ht="12.75" customHeight="1">
      <c r="A270" s="1"/>
    </row>
    <row r="271" spans="1:1" ht="12.75" customHeight="1">
      <c r="A271" s="1"/>
    </row>
    <row r="272" spans="1:1" ht="12.75" customHeight="1">
      <c r="A272" s="1"/>
    </row>
    <row r="273" spans="1:1" ht="12.75" customHeight="1">
      <c r="A273" s="1"/>
    </row>
    <row r="274" spans="1:1" ht="12.75" customHeight="1">
      <c r="A274" s="1"/>
    </row>
    <row r="275" spans="1:1" ht="12.75" customHeight="1">
      <c r="A275" s="1"/>
    </row>
    <row r="276" spans="1:1" ht="12.75" customHeight="1">
      <c r="A276" s="1"/>
    </row>
    <row r="277" spans="1:1" ht="12.75" customHeight="1">
      <c r="A277" s="1"/>
    </row>
    <row r="278" spans="1:1" ht="12.75" customHeight="1">
      <c r="A278" s="1"/>
    </row>
    <row r="279" spans="1:1" ht="12.75" customHeight="1">
      <c r="A279" s="1"/>
    </row>
    <row r="280" spans="1:1" ht="12.75" customHeight="1">
      <c r="A280" s="1"/>
    </row>
    <row r="281" spans="1:1" ht="12.75" customHeight="1">
      <c r="A281" s="1"/>
    </row>
    <row r="282" spans="1:1" ht="12.75" customHeight="1">
      <c r="A282" s="1"/>
    </row>
    <row r="283" spans="1:1" ht="12.75" customHeight="1">
      <c r="A283" s="1"/>
    </row>
    <row r="284" spans="1:1" ht="12.75" customHeight="1">
      <c r="A284" s="1"/>
    </row>
    <row r="285" spans="1:1" ht="12.75" customHeight="1">
      <c r="A285" s="1"/>
    </row>
    <row r="286" spans="1:1" ht="12.75" customHeight="1">
      <c r="A286" s="1"/>
    </row>
    <row r="287" spans="1:1" ht="12.75" customHeight="1">
      <c r="A287" s="1"/>
    </row>
    <row r="288" spans="1:1" ht="12.75" customHeight="1">
      <c r="A288" s="1"/>
    </row>
    <row r="289" spans="1:1" ht="12.75" customHeight="1">
      <c r="A289" s="1"/>
    </row>
    <row r="290" spans="1:1" ht="12.75" customHeight="1">
      <c r="A290" s="1"/>
    </row>
    <row r="291" spans="1:1" ht="12.75" customHeight="1">
      <c r="A291" s="1"/>
    </row>
    <row r="292" spans="1:1" ht="12.75" customHeight="1">
      <c r="A292" s="1"/>
    </row>
    <row r="293" spans="1:1" ht="12.75" customHeight="1">
      <c r="A293" s="1"/>
    </row>
    <row r="294" spans="1:1" ht="12.75" customHeight="1">
      <c r="A294" s="1"/>
    </row>
    <row r="295" spans="1:1" ht="12.75" customHeight="1">
      <c r="A295" s="1"/>
    </row>
    <row r="296" spans="1:1" ht="12.75" customHeight="1">
      <c r="A296" s="1"/>
    </row>
    <row r="297" spans="1:1" ht="12.75" customHeight="1">
      <c r="A297" s="1"/>
    </row>
    <row r="298" spans="1:1" ht="12.75" customHeight="1">
      <c r="A298" s="1"/>
    </row>
    <row r="299" spans="1:1" ht="12.75" customHeight="1">
      <c r="A299" s="1"/>
    </row>
    <row r="300" spans="1:1" ht="12.75" customHeight="1">
      <c r="A300" s="1"/>
    </row>
    <row r="301" spans="1:1" ht="12.75" customHeight="1">
      <c r="A301" s="1"/>
    </row>
    <row r="302" spans="1:1" ht="12.75" customHeight="1">
      <c r="A302" s="1"/>
    </row>
    <row r="303" spans="1:1" ht="12.75" customHeight="1">
      <c r="A303" s="1"/>
    </row>
    <row r="304" spans="1:1" ht="12.75" customHeight="1">
      <c r="A304" s="1"/>
    </row>
    <row r="305" spans="1:1" ht="12.75" customHeight="1">
      <c r="A305" s="1"/>
    </row>
    <row r="306" spans="1:1" ht="12.75" customHeight="1">
      <c r="A306" s="1"/>
    </row>
    <row r="307" spans="1:1" ht="12.75" customHeight="1">
      <c r="A307" s="1"/>
    </row>
    <row r="308" spans="1:1" ht="12.75" customHeight="1">
      <c r="A308" s="1"/>
    </row>
    <row r="309" spans="1:1" ht="12.75" customHeight="1">
      <c r="A309" s="1"/>
    </row>
    <row r="310" spans="1:1" ht="12.75" customHeight="1">
      <c r="A310" s="1"/>
    </row>
    <row r="311" spans="1:1" ht="12.75" customHeight="1">
      <c r="A311" s="1"/>
    </row>
    <row r="312" spans="1:1" ht="12.75" customHeight="1">
      <c r="A312" s="1"/>
    </row>
    <row r="313" spans="1:1" ht="12.75" customHeight="1">
      <c r="A313" s="1"/>
    </row>
    <row r="314" spans="1:1" ht="12.75" customHeight="1">
      <c r="A314" s="1"/>
    </row>
    <row r="315" spans="1:1" ht="12.75" customHeight="1">
      <c r="A315" s="1"/>
    </row>
    <row r="316" spans="1:1" ht="12.75" customHeight="1">
      <c r="A316" s="1"/>
    </row>
    <row r="317" spans="1:1" ht="12.75" customHeight="1">
      <c r="A317" s="1"/>
    </row>
    <row r="318" spans="1:1" ht="12.75" customHeight="1">
      <c r="A318" s="1"/>
    </row>
    <row r="319" spans="1:1" ht="12.75" customHeight="1">
      <c r="A319" s="1"/>
    </row>
    <row r="320" spans="1:1" ht="12.75" customHeight="1">
      <c r="A320" s="1"/>
    </row>
    <row r="321" spans="1:1" ht="12.75" customHeight="1">
      <c r="A321" s="1"/>
    </row>
    <row r="322" spans="1:1" ht="12.75" customHeight="1">
      <c r="A322" s="1"/>
    </row>
    <row r="323" spans="1:1" ht="12.75" customHeight="1">
      <c r="A323" s="1"/>
    </row>
    <row r="324" spans="1:1" ht="12.75" customHeight="1">
      <c r="A324" s="1"/>
    </row>
    <row r="325" spans="1:1" ht="12.75" customHeight="1">
      <c r="A325" s="1"/>
    </row>
    <row r="326" spans="1:1" ht="12.75" customHeight="1">
      <c r="A326" s="1"/>
    </row>
    <row r="327" spans="1:1" ht="12.75" customHeight="1">
      <c r="A327" s="1"/>
    </row>
    <row r="328" spans="1:1" ht="12.75" customHeight="1">
      <c r="A328" s="1"/>
    </row>
    <row r="329" spans="1:1" ht="12.75" customHeight="1">
      <c r="A329" s="1"/>
    </row>
    <row r="330" spans="1:1" ht="12.75" customHeight="1">
      <c r="A330" s="1"/>
    </row>
    <row r="331" spans="1:1" ht="12.75" customHeight="1">
      <c r="A331" s="1"/>
    </row>
    <row r="332" spans="1:1" ht="12.75" customHeight="1">
      <c r="A332" s="1"/>
    </row>
    <row r="333" spans="1:1" ht="12.75" customHeight="1">
      <c r="A333" s="1"/>
    </row>
    <row r="334" spans="1:1" ht="12.75" customHeight="1">
      <c r="A334" s="1"/>
    </row>
    <row r="335" spans="1:1" ht="12.75" customHeight="1">
      <c r="A335" s="1"/>
    </row>
    <row r="336" spans="1:1" ht="12.75" customHeight="1">
      <c r="A336" s="1"/>
    </row>
    <row r="337" spans="1:1" ht="12.75" customHeight="1">
      <c r="A337" s="1"/>
    </row>
    <row r="338" spans="1:1" ht="12.75" customHeight="1">
      <c r="A338" s="1"/>
    </row>
    <row r="339" spans="1:1" ht="12.75" customHeight="1">
      <c r="A339" s="1"/>
    </row>
    <row r="340" spans="1:1" ht="12.75" customHeight="1">
      <c r="A340" s="1"/>
    </row>
    <row r="341" spans="1:1" ht="12.75" customHeight="1">
      <c r="A341" s="1"/>
    </row>
    <row r="342" spans="1:1" ht="12.75" customHeight="1">
      <c r="A342" s="1"/>
    </row>
    <row r="343" spans="1:1" ht="12.75" customHeight="1">
      <c r="A343" s="1"/>
    </row>
    <row r="344" spans="1:1" ht="12.75" customHeight="1">
      <c r="A344" s="1"/>
    </row>
    <row r="345" spans="1:1" ht="12.75" customHeight="1">
      <c r="A345" s="1"/>
    </row>
    <row r="346" spans="1:1" ht="12.75" customHeight="1">
      <c r="A346" s="1"/>
    </row>
    <row r="347" spans="1:1" ht="12.75" customHeight="1">
      <c r="A347" s="1"/>
    </row>
    <row r="348" spans="1:1" ht="12.75" customHeight="1">
      <c r="A348" s="1"/>
    </row>
    <row r="349" spans="1:1" ht="12.75" customHeight="1">
      <c r="A349" s="1"/>
    </row>
    <row r="350" spans="1:1" ht="12.75" customHeight="1">
      <c r="A350" s="1"/>
    </row>
    <row r="351" spans="1:1" ht="12.75" customHeight="1">
      <c r="A351" s="1"/>
    </row>
    <row r="352" spans="1:1" ht="12.75" customHeight="1">
      <c r="A352" s="1"/>
    </row>
    <row r="353" spans="1:1" ht="12.75" customHeight="1">
      <c r="A353" s="1"/>
    </row>
    <row r="354" spans="1:1" ht="12.75" customHeight="1">
      <c r="A354" s="1"/>
    </row>
    <row r="355" spans="1:1" ht="12.75" customHeight="1">
      <c r="A355" s="1"/>
    </row>
    <row r="356" spans="1:1" ht="12.75" customHeight="1">
      <c r="A356" s="1"/>
    </row>
    <row r="357" spans="1:1" ht="12.75" customHeight="1">
      <c r="A357" s="1"/>
    </row>
    <row r="358" spans="1:1" ht="12.75" customHeight="1">
      <c r="A358" s="1"/>
    </row>
    <row r="359" spans="1:1" ht="12.75" customHeight="1">
      <c r="A359" s="1"/>
    </row>
    <row r="360" spans="1:1" ht="12.75" customHeight="1">
      <c r="A360" s="1"/>
    </row>
    <row r="361" spans="1:1" ht="12.75" customHeight="1">
      <c r="A361" s="1"/>
    </row>
    <row r="362" spans="1:1" ht="12.75" customHeight="1">
      <c r="A362" s="1"/>
    </row>
    <row r="363" spans="1:1" ht="12.75" customHeight="1">
      <c r="A363" s="1"/>
    </row>
    <row r="364" spans="1:1" ht="12.75" customHeight="1">
      <c r="A364" s="1"/>
    </row>
    <row r="365" spans="1:1" ht="12.75" customHeight="1">
      <c r="A365" s="1"/>
    </row>
    <row r="366" spans="1:1" ht="12.75" customHeight="1">
      <c r="A366" s="1"/>
    </row>
    <row r="367" spans="1:1" ht="12.75" customHeight="1">
      <c r="A367" s="1"/>
    </row>
    <row r="368" spans="1:1" ht="12.75" customHeight="1">
      <c r="A368" s="1"/>
    </row>
    <row r="369" spans="1:1" ht="12.75" customHeight="1">
      <c r="A369" s="1"/>
    </row>
    <row r="370" spans="1:1" ht="12.75" customHeight="1">
      <c r="A370" s="1"/>
    </row>
    <row r="371" spans="1:1" ht="12.75" customHeight="1">
      <c r="A371" s="1"/>
    </row>
    <row r="372" spans="1:1" ht="12.75" customHeight="1">
      <c r="A372" s="1"/>
    </row>
    <row r="373" spans="1:1" ht="12.75" customHeight="1">
      <c r="A373" s="1"/>
    </row>
    <row r="374" spans="1:1" ht="12.75" customHeight="1">
      <c r="A374" s="1"/>
    </row>
    <row r="375" spans="1:1" ht="12.75" customHeight="1">
      <c r="A375" s="1"/>
    </row>
    <row r="376" spans="1:1" ht="12.75" customHeight="1">
      <c r="A376" s="1"/>
    </row>
    <row r="377" spans="1:1" ht="12.75" customHeight="1">
      <c r="A377" s="1"/>
    </row>
    <row r="378" spans="1:1" ht="12.75" customHeight="1">
      <c r="A378" s="1"/>
    </row>
    <row r="379" spans="1:1" ht="12.75" customHeight="1">
      <c r="A379" s="1"/>
    </row>
    <row r="380" spans="1:1" ht="12.75" customHeight="1">
      <c r="A380" s="1"/>
    </row>
    <row r="381" spans="1:1" ht="12.75" customHeight="1">
      <c r="A381" s="1"/>
    </row>
    <row r="382" spans="1:1" ht="12.75" customHeight="1">
      <c r="A382" s="1"/>
    </row>
    <row r="383" spans="1:1" ht="12.75" customHeight="1">
      <c r="A383" s="1"/>
    </row>
    <row r="384" spans="1:1" ht="12.75" customHeight="1">
      <c r="A384" s="1"/>
    </row>
    <row r="385" spans="1:1" ht="12.75" customHeight="1">
      <c r="A385" s="1"/>
    </row>
    <row r="386" spans="1:1" ht="12.75" customHeight="1">
      <c r="A386" s="1"/>
    </row>
    <row r="387" spans="1:1" ht="12.75" customHeight="1">
      <c r="A387" s="1"/>
    </row>
    <row r="388" spans="1:1" ht="12.75" customHeight="1">
      <c r="A388" s="1"/>
    </row>
    <row r="389" spans="1:1" ht="12.75" customHeight="1">
      <c r="A389" s="1"/>
    </row>
    <row r="390" spans="1:1" ht="12.75" customHeight="1">
      <c r="A390" s="1"/>
    </row>
    <row r="391" spans="1:1" ht="12.75" customHeight="1">
      <c r="A391" s="1"/>
    </row>
    <row r="392" spans="1:1" ht="12.75" customHeight="1">
      <c r="A392" s="1"/>
    </row>
    <row r="393" spans="1:1" ht="12.75" customHeight="1">
      <c r="A393" s="1"/>
    </row>
    <row r="394" spans="1:1" ht="12.75" customHeight="1">
      <c r="A394" s="1"/>
    </row>
    <row r="395" spans="1:1" ht="12.75" customHeight="1">
      <c r="A395" s="1"/>
    </row>
    <row r="396" spans="1:1" ht="12.75" customHeight="1">
      <c r="A396" s="1"/>
    </row>
    <row r="397" spans="1:1" ht="12.75" customHeight="1">
      <c r="A397" s="1"/>
    </row>
    <row r="398" spans="1:1" ht="12.75" customHeight="1">
      <c r="A398" s="1"/>
    </row>
    <row r="399" spans="1:1" ht="12.75" customHeight="1">
      <c r="A399" s="1"/>
    </row>
    <row r="400" spans="1:1" ht="12.75" customHeight="1">
      <c r="A400" s="1"/>
    </row>
    <row r="401" spans="1:1" ht="12.75" customHeight="1">
      <c r="A401" s="1"/>
    </row>
    <row r="402" spans="1:1" ht="12.75" customHeight="1">
      <c r="A402" s="1"/>
    </row>
    <row r="403" spans="1:1" ht="12.75" customHeight="1">
      <c r="A403" s="1"/>
    </row>
    <row r="404" spans="1:1" ht="12.75" customHeight="1">
      <c r="A404" s="1"/>
    </row>
    <row r="405" spans="1:1" ht="12.75" customHeight="1">
      <c r="A405" s="1"/>
    </row>
    <row r="406" spans="1:1" ht="12.75" customHeight="1">
      <c r="A406" s="1"/>
    </row>
    <row r="407" spans="1:1" ht="12.75" customHeight="1">
      <c r="A407" s="1"/>
    </row>
    <row r="408" spans="1:1" ht="12.75" customHeight="1">
      <c r="A408" s="1"/>
    </row>
    <row r="409" spans="1:1" ht="12.75" customHeight="1">
      <c r="A409" s="1"/>
    </row>
    <row r="410" spans="1:1" ht="12.75" customHeight="1">
      <c r="A410" s="1"/>
    </row>
    <row r="411" spans="1:1" ht="12.75" customHeight="1">
      <c r="A411" s="1"/>
    </row>
    <row r="412" spans="1:1" ht="12.75" customHeight="1">
      <c r="A412" s="1"/>
    </row>
    <row r="413" spans="1:1" ht="12.75" customHeight="1">
      <c r="A413" s="1"/>
    </row>
    <row r="414" spans="1:1" ht="12.75" customHeight="1">
      <c r="A414" s="1"/>
    </row>
    <row r="415" spans="1:1" ht="12.75" customHeight="1">
      <c r="A415" s="1"/>
    </row>
    <row r="416" spans="1:1" ht="12.75" customHeight="1">
      <c r="A416" s="1"/>
    </row>
    <row r="417" spans="1:1" ht="12.75" customHeight="1">
      <c r="A417" s="1"/>
    </row>
    <row r="418" spans="1:1" ht="12.75" customHeight="1">
      <c r="A418" s="1"/>
    </row>
    <row r="419" spans="1:1" ht="12.75" customHeight="1">
      <c r="A419" s="1"/>
    </row>
    <row r="420" spans="1:1" ht="12.75" customHeight="1">
      <c r="A420" s="1"/>
    </row>
    <row r="421" spans="1:1" ht="12.75" customHeight="1">
      <c r="A421" s="1"/>
    </row>
    <row r="422" spans="1:1" ht="12.75" customHeight="1">
      <c r="A422" s="1"/>
    </row>
    <row r="423" spans="1:1" ht="12.75" customHeight="1">
      <c r="A423" s="1"/>
    </row>
    <row r="424" spans="1:1" ht="12.75" customHeight="1">
      <c r="A424" s="1"/>
    </row>
    <row r="425" spans="1:1" ht="12.75" customHeight="1">
      <c r="A425" s="1"/>
    </row>
    <row r="426" spans="1:1" ht="12.75" customHeight="1">
      <c r="A426" s="1"/>
    </row>
    <row r="427" spans="1:1" ht="12.75" customHeight="1">
      <c r="A427" s="1"/>
    </row>
    <row r="428" spans="1:1" ht="12.75" customHeight="1">
      <c r="A428" s="1"/>
    </row>
    <row r="429" spans="1:1" ht="12.75" customHeight="1">
      <c r="A429" s="1"/>
    </row>
    <row r="430" spans="1:1" ht="12.75" customHeight="1">
      <c r="A430" s="1"/>
    </row>
    <row r="431" spans="1:1" ht="12.75" customHeight="1">
      <c r="A431" s="1"/>
    </row>
    <row r="432" spans="1:1" ht="12.75" customHeight="1">
      <c r="A432" s="1"/>
    </row>
    <row r="433" spans="1:1" ht="12.75" customHeight="1">
      <c r="A433" s="1"/>
    </row>
    <row r="434" spans="1:1" ht="12.75" customHeight="1">
      <c r="A434" s="1"/>
    </row>
    <row r="435" spans="1:1" ht="12.75" customHeight="1">
      <c r="A435" s="1"/>
    </row>
    <row r="436" spans="1:1" ht="12.75" customHeight="1">
      <c r="A436" s="1"/>
    </row>
    <row r="437" spans="1:1" ht="12.75" customHeight="1">
      <c r="A437" s="1"/>
    </row>
    <row r="438" spans="1:1" ht="12.75" customHeight="1">
      <c r="A438" s="1"/>
    </row>
    <row r="439" spans="1:1" ht="12.75" customHeight="1">
      <c r="A439" s="1"/>
    </row>
    <row r="440" spans="1:1" ht="12.75" customHeight="1">
      <c r="A440" s="1"/>
    </row>
    <row r="441" spans="1:1" ht="12.75" customHeight="1">
      <c r="A441" s="1"/>
    </row>
    <row r="442" spans="1:1" ht="12.75" customHeight="1">
      <c r="A442" s="1"/>
    </row>
    <row r="443" spans="1:1" ht="12.75" customHeight="1">
      <c r="A443" s="1"/>
    </row>
    <row r="444" spans="1:1" ht="12.75" customHeight="1">
      <c r="A444" s="1"/>
    </row>
    <row r="445" spans="1:1" ht="12.75" customHeight="1">
      <c r="A445" s="1"/>
    </row>
    <row r="446" spans="1:1" ht="12.75" customHeight="1">
      <c r="A446" s="1"/>
    </row>
    <row r="447" spans="1:1" ht="12.75" customHeight="1">
      <c r="A447" s="1"/>
    </row>
    <row r="448" spans="1:1" ht="12.75" customHeight="1">
      <c r="A448" s="1"/>
    </row>
    <row r="449" spans="1:1" ht="12.75" customHeight="1">
      <c r="A449" s="1"/>
    </row>
    <row r="450" spans="1:1" ht="12.75" customHeight="1">
      <c r="A450" s="1"/>
    </row>
    <row r="451" spans="1:1" ht="12.75" customHeight="1">
      <c r="A451" s="1"/>
    </row>
    <row r="452" spans="1:1" ht="12.75" customHeight="1">
      <c r="A452" s="1"/>
    </row>
    <row r="453" spans="1:1" ht="12.75" customHeight="1">
      <c r="A453" s="1"/>
    </row>
    <row r="454" spans="1:1" ht="12.75" customHeight="1">
      <c r="A454" s="1"/>
    </row>
    <row r="455" spans="1:1" ht="12.75" customHeight="1">
      <c r="A455" s="1"/>
    </row>
    <row r="456" spans="1:1" ht="12.75" customHeight="1">
      <c r="A456" s="1"/>
    </row>
    <row r="457" spans="1:1" ht="12.75" customHeight="1">
      <c r="A457" s="1"/>
    </row>
    <row r="458" spans="1:1" ht="12.75" customHeight="1">
      <c r="A458" s="1"/>
    </row>
    <row r="459" spans="1:1" ht="12.75" customHeight="1">
      <c r="A459" s="1"/>
    </row>
    <row r="460" spans="1:1" ht="12.75" customHeight="1">
      <c r="A460" s="1"/>
    </row>
    <row r="461" spans="1:1" ht="12.75" customHeight="1">
      <c r="A461" s="1"/>
    </row>
    <row r="462" spans="1:1" ht="12.75" customHeight="1">
      <c r="A462" s="1"/>
    </row>
    <row r="463" spans="1:1" ht="12.75" customHeight="1">
      <c r="A463" s="1"/>
    </row>
    <row r="464" spans="1:1" ht="12.75" customHeight="1">
      <c r="A464" s="1"/>
    </row>
    <row r="465" spans="1:1" ht="12.75" customHeight="1">
      <c r="A465" s="1"/>
    </row>
    <row r="466" spans="1:1" ht="12.75" customHeight="1">
      <c r="A466" s="1"/>
    </row>
    <row r="467" spans="1:1" ht="12.75" customHeight="1">
      <c r="A467" s="1"/>
    </row>
    <row r="468" spans="1:1" ht="12.75" customHeight="1">
      <c r="A468" s="1"/>
    </row>
    <row r="469" spans="1:1" ht="12.75" customHeight="1">
      <c r="A469" s="1"/>
    </row>
    <row r="470" spans="1:1" ht="12.75" customHeight="1">
      <c r="A470" s="1"/>
    </row>
    <row r="471" spans="1:1" ht="12.75" customHeight="1">
      <c r="A471" s="1"/>
    </row>
    <row r="472" spans="1:1" ht="12.75" customHeight="1">
      <c r="A472" s="1"/>
    </row>
    <row r="473" spans="1:1" ht="12.75" customHeight="1">
      <c r="A473" s="1"/>
    </row>
    <row r="474" spans="1:1" ht="12.75" customHeight="1">
      <c r="A474" s="1"/>
    </row>
    <row r="475" spans="1:1" ht="12.75" customHeight="1">
      <c r="A475" s="1"/>
    </row>
    <row r="476" spans="1:1" ht="12.75" customHeight="1">
      <c r="A476" s="1"/>
    </row>
    <row r="477" spans="1:1" ht="12.75" customHeight="1">
      <c r="A477" s="1"/>
    </row>
    <row r="478" spans="1:1" ht="12.75" customHeight="1">
      <c r="A478" s="1"/>
    </row>
    <row r="479" spans="1:1" ht="12.75" customHeight="1">
      <c r="A479" s="1"/>
    </row>
    <row r="480" spans="1:1" ht="12.75" customHeight="1">
      <c r="A480" s="1"/>
    </row>
    <row r="481" spans="1:1" ht="12.75" customHeight="1">
      <c r="A481" s="1"/>
    </row>
    <row r="482" spans="1:1" ht="12.75" customHeight="1">
      <c r="A482" s="1"/>
    </row>
    <row r="483" spans="1:1" ht="12.75" customHeight="1">
      <c r="A483" s="1"/>
    </row>
    <row r="484" spans="1:1" ht="12.75" customHeight="1">
      <c r="A484" s="1"/>
    </row>
    <row r="485" spans="1:1" ht="12.75" customHeight="1">
      <c r="A485" s="1"/>
    </row>
    <row r="486" spans="1:1" ht="12.75" customHeight="1">
      <c r="A486" s="1"/>
    </row>
    <row r="487" spans="1:1" ht="12.75" customHeight="1">
      <c r="A487" s="1"/>
    </row>
    <row r="488" spans="1:1" ht="12.75" customHeight="1">
      <c r="A488" s="1"/>
    </row>
    <row r="489" spans="1:1" ht="12.75" customHeight="1">
      <c r="A489" s="1"/>
    </row>
    <row r="490" spans="1:1" ht="12.75" customHeight="1">
      <c r="A490" s="1"/>
    </row>
    <row r="491" spans="1:1" ht="12.75" customHeight="1">
      <c r="A491" s="1"/>
    </row>
    <row r="492" spans="1:1" ht="12.75" customHeight="1">
      <c r="A492" s="1"/>
    </row>
    <row r="493" spans="1:1" ht="12.75" customHeight="1">
      <c r="A493" s="1"/>
    </row>
    <row r="494" spans="1:1" ht="12.75" customHeight="1">
      <c r="A494" s="1"/>
    </row>
    <row r="495" spans="1:1" ht="12.75" customHeight="1">
      <c r="A495" s="1"/>
    </row>
    <row r="496" spans="1:1" ht="12.75" customHeight="1">
      <c r="A496" s="1"/>
    </row>
    <row r="497" spans="1:1" ht="12.75" customHeight="1">
      <c r="A497" s="1"/>
    </row>
    <row r="498" spans="1:1" ht="12.75" customHeight="1">
      <c r="A498" s="1"/>
    </row>
    <row r="499" spans="1:1" ht="12.75" customHeight="1">
      <c r="A499" s="1"/>
    </row>
    <row r="500" spans="1:1" ht="12.75" customHeight="1">
      <c r="A500" s="1"/>
    </row>
    <row r="501" spans="1:1" ht="12.75" customHeight="1">
      <c r="A501" s="1"/>
    </row>
    <row r="502" spans="1:1" ht="12.75" customHeight="1">
      <c r="A502" s="1"/>
    </row>
    <row r="503" spans="1:1" ht="12.75" customHeight="1">
      <c r="A503" s="1"/>
    </row>
    <row r="504" spans="1:1" ht="12.75" customHeight="1">
      <c r="A504" s="1"/>
    </row>
    <row r="505" spans="1:1" ht="12.75" customHeight="1">
      <c r="A505" s="1"/>
    </row>
    <row r="506" spans="1:1" ht="12.75" customHeight="1">
      <c r="A506" s="1"/>
    </row>
    <row r="507" spans="1:1" ht="12.75" customHeight="1">
      <c r="A507" s="1"/>
    </row>
    <row r="508" spans="1:1" ht="12.75" customHeight="1">
      <c r="A508" s="1"/>
    </row>
    <row r="509" spans="1:1" ht="12.75" customHeight="1">
      <c r="A509" s="1"/>
    </row>
    <row r="510" spans="1:1" ht="12.75" customHeight="1">
      <c r="A510" s="1"/>
    </row>
    <row r="511" spans="1:1" ht="12.75" customHeight="1">
      <c r="A511" s="1"/>
    </row>
    <row r="512" spans="1:1" ht="12.75" customHeight="1">
      <c r="A512" s="1"/>
    </row>
    <row r="513" spans="1:1" ht="12.75" customHeight="1">
      <c r="A513" s="1"/>
    </row>
    <row r="514" spans="1:1" ht="12.75" customHeight="1">
      <c r="A514" s="1"/>
    </row>
    <row r="515" spans="1:1" ht="12.75" customHeight="1">
      <c r="A515" s="1"/>
    </row>
    <row r="516" spans="1:1" ht="12.75" customHeight="1">
      <c r="A516" s="1"/>
    </row>
    <row r="517" spans="1:1" ht="12.75" customHeight="1">
      <c r="A517" s="1"/>
    </row>
    <row r="518" spans="1:1" ht="12.75" customHeight="1">
      <c r="A518" s="1"/>
    </row>
    <row r="519" spans="1:1" ht="12.75" customHeight="1">
      <c r="A519" s="1"/>
    </row>
    <row r="520" spans="1:1" ht="12.75" customHeight="1">
      <c r="A520" s="1"/>
    </row>
    <row r="521" spans="1:1" ht="12.75" customHeight="1">
      <c r="A521" s="1"/>
    </row>
    <row r="522" spans="1:1" ht="12.75" customHeight="1">
      <c r="A522" s="1"/>
    </row>
    <row r="523" spans="1:1" ht="12.75" customHeight="1">
      <c r="A523" s="1"/>
    </row>
    <row r="524" spans="1:1" ht="12.75" customHeight="1">
      <c r="A524" s="1"/>
    </row>
    <row r="525" spans="1:1" ht="12.75" customHeight="1">
      <c r="A525" s="1"/>
    </row>
    <row r="526" spans="1:1" ht="12.75" customHeight="1">
      <c r="A526" s="1"/>
    </row>
    <row r="527" spans="1:1" ht="12.75" customHeight="1">
      <c r="A527" s="1"/>
    </row>
    <row r="528" spans="1:1" ht="12.75" customHeight="1">
      <c r="A528" s="1"/>
    </row>
    <row r="529" spans="1:1" ht="12.75" customHeight="1">
      <c r="A529" s="1"/>
    </row>
    <row r="530" spans="1:1" ht="12.75" customHeight="1">
      <c r="A530" s="1"/>
    </row>
    <row r="531" spans="1:1" ht="12.75" customHeight="1">
      <c r="A531" s="1"/>
    </row>
    <row r="532" spans="1:1" ht="12.75" customHeight="1">
      <c r="A532" s="1"/>
    </row>
    <row r="533" spans="1:1" ht="12.75" customHeight="1">
      <c r="A533" s="1"/>
    </row>
    <row r="534" spans="1:1" ht="12.75" customHeight="1">
      <c r="A534" s="1"/>
    </row>
    <row r="535" spans="1:1" ht="12.75" customHeight="1">
      <c r="A535" s="1"/>
    </row>
    <row r="536" spans="1:1" ht="12.75" customHeight="1">
      <c r="A536" s="1"/>
    </row>
    <row r="537" spans="1:1" ht="12.75" customHeight="1">
      <c r="A537" s="1"/>
    </row>
    <row r="538" spans="1:1" ht="12.75" customHeight="1">
      <c r="A538" s="1"/>
    </row>
    <row r="539" spans="1:1" ht="12.75" customHeight="1">
      <c r="A539" s="1"/>
    </row>
    <row r="540" spans="1:1" ht="12.75" customHeight="1">
      <c r="A540" s="1"/>
    </row>
    <row r="541" spans="1:1" ht="12.75" customHeight="1">
      <c r="A541" s="1"/>
    </row>
    <row r="542" spans="1:1" ht="12.75" customHeight="1">
      <c r="A542" s="1"/>
    </row>
    <row r="543" spans="1:1" ht="12.75" customHeight="1">
      <c r="A543" s="1"/>
    </row>
    <row r="544" spans="1:1" ht="12.75" customHeight="1">
      <c r="A544" s="1"/>
    </row>
    <row r="545" spans="1:1" ht="12.75" customHeight="1">
      <c r="A545" s="1"/>
    </row>
    <row r="546" spans="1:1" ht="12.75" customHeight="1">
      <c r="A546" s="1"/>
    </row>
    <row r="547" spans="1:1" ht="12.75" customHeight="1">
      <c r="A547" s="1"/>
    </row>
    <row r="548" spans="1:1" ht="12.75" customHeight="1">
      <c r="A548" s="1"/>
    </row>
    <row r="549" spans="1:1" ht="12.75" customHeight="1">
      <c r="A549" s="1"/>
    </row>
    <row r="550" spans="1:1" ht="12.75" customHeight="1">
      <c r="A550" s="1"/>
    </row>
    <row r="551" spans="1:1" ht="12.75" customHeight="1">
      <c r="A551" s="1"/>
    </row>
    <row r="552" spans="1:1" ht="12.75" customHeight="1">
      <c r="A552" s="1"/>
    </row>
    <row r="553" spans="1:1" ht="12.75" customHeight="1">
      <c r="A553" s="1"/>
    </row>
    <row r="554" spans="1:1" ht="12.75" customHeight="1">
      <c r="A554" s="1"/>
    </row>
    <row r="555" spans="1:1" ht="12.75" customHeight="1">
      <c r="A555" s="1"/>
    </row>
    <row r="556" spans="1:1" ht="12.75" customHeight="1">
      <c r="A556" s="1"/>
    </row>
    <row r="557" spans="1:1" ht="12.75" customHeight="1">
      <c r="A557" s="1"/>
    </row>
    <row r="558" spans="1:1" ht="12.75" customHeight="1">
      <c r="A558" s="1"/>
    </row>
    <row r="559" spans="1:1" ht="12.75" customHeight="1">
      <c r="A559" s="1"/>
    </row>
    <row r="560" spans="1:1" ht="12.75" customHeight="1">
      <c r="A560" s="1"/>
    </row>
    <row r="561" spans="1:1" ht="12.75" customHeight="1">
      <c r="A561" s="1"/>
    </row>
    <row r="562" spans="1:1" ht="12.75" customHeight="1">
      <c r="A562" s="1"/>
    </row>
    <row r="563" spans="1:1" ht="12.75" customHeight="1">
      <c r="A563" s="1"/>
    </row>
    <row r="564" spans="1:1" ht="12.75" customHeight="1">
      <c r="A564" s="1"/>
    </row>
    <row r="565" spans="1:1" ht="12.75" customHeight="1">
      <c r="A565" s="1"/>
    </row>
    <row r="566" spans="1:1" ht="12.75" customHeight="1">
      <c r="A566" s="1"/>
    </row>
    <row r="567" spans="1:1" ht="12.75" customHeight="1">
      <c r="A567" s="1"/>
    </row>
    <row r="568" spans="1:1" ht="12.75" customHeight="1">
      <c r="A568" s="1"/>
    </row>
    <row r="569" spans="1:1" ht="12.75" customHeight="1">
      <c r="A569" s="1"/>
    </row>
    <row r="570" spans="1:1" ht="12.75" customHeight="1">
      <c r="A570" s="1"/>
    </row>
    <row r="571" spans="1:1" ht="12.75" customHeight="1">
      <c r="A571" s="1"/>
    </row>
    <row r="572" spans="1:1" ht="12.75" customHeight="1">
      <c r="A572" s="1"/>
    </row>
    <row r="573" spans="1:1" ht="12.75" customHeight="1">
      <c r="A573" s="1"/>
    </row>
    <row r="574" spans="1:1" ht="12.75" customHeight="1">
      <c r="A574" s="1"/>
    </row>
    <row r="575" spans="1:1" ht="12.75" customHeight="1">
      <c r="A575" s="1"/>
    </row>
    <row r="576" spans="1:1" ht="12.75" customHeight="1">
      <c r="A576" s="1"/>
    </row>
    <row r="577" spans="1:1" ht="12.75" customHeight="1">
      <c r="A577" s="1"/>
    </row>
    <row r="578" spans="1:1" ht="12.75" customHeight="1">
      <c r="A578" s="1"/>
    </row>
    <row r="579" spans="1:1" ht="12.75" customHeight="1">
      <c r="A579" s="1"/>
    </row>
    <row r="580" spans="1:1" ht="12.75" customHeight="1">
      <c r="A580" s="1"/>
    </row>
    <row r="581" spans="1:1" ht="12.75" customHeight="1">
      <c r="A581" s="1"/>
    </row>
    <row r="582" spans="1:1" ht="12.75" customHeight="1">
      <c r="A582" s="1"/>
    </row>
    <row r="583" spans="1:1" ht="12.75" customHeight="1">
      <c r="A583" s="1"/>
    </row>
    <row r="584" spans="1:1" ht="12.75" customHeight="1">
      <c r="A584" s="1"/>
    </row>
    <row r="585" spans="1:1" ht="12.75" customHeight="1">
      <c r="A585" s="1"/>
    </row>
    <row r="586" spans="1:1" ht="12.75" customHeight="1">
      <c r="A586" s="1"/>
    </row>
    <row r="587" spans="1:1" ht="12.75" customHeight="1">
      <c r="A587" s="1"/>
    </row>
    <row r="588" spans="1:1" ht="12.75" customHeight="1">
      <c r="A588" s="1"/>
    </row>
    <row r="589" spans="1:1" ht="12.75" customHeight="1">
      <c r="A589" s="1"/>
    </row>
    <row r="590" spans="1:1" ht="12.75" customHeight="1">
      <c r="A590" s="1"/>
    </row>
    <row r="591" spans="1:1" ht="12.75" customHeight="1">
      <c r="A591" s="1"/>
    </row>
    <row r="592" spans="1:1" ht="12.75" customHeight="1">
      <c r="A592" s="1"/>
    </row>
    <row r="593" spans="1:1" ht="12.75" customHeight="1">
      <c r="A593" s="1"/>
    </row>
    <row r="594" spans="1:1" ht="12.75" customHeight="1">
      <c r="A594" s="1"/>
    </row>
    <row r="595" spans="1:1" ht="12.75" customHeight="1">
      <c r="A595" s="1"/>
    </row>
    <row r="596" spans="1:1" ht="12.75" customHeight="1">
      <c r="A596" s="1"/>
    </row>
    <row r="597" spans="1:1" ht="12.75" customHeight="1">
      <c r="A597" s="1"/>
    </row>
    <row r="598" spans="1:1" ht="12.75" customHeight="1">
      <c r="A598" s="1"/>
    </row>
    <row r="599" spans="1:1" ht="12.75" customHeight="1">
      <c r="A599" s="1"/>
    </row>
    <row r="600" spans="1:1" ht="12.75" customHeight="1">
      <c r="A600" s="1"/>
    </row>
    <row r="601" spans="1:1" ht="12.75" customHeight="1">
      <c r="A601" s="1"/>
    </row>
    <row r="602" spans="1:1" ht="12.75" customHeight="1">
      <c r="A602" s="1"/>
    </row>
    <row r="603" spans="1:1" ht="12.75" customHeight="1">
      <c r="A603" s="1"/>
    </row>
    <row r="604" spans="1:1" ht="12.75" customHeight="1">
      <c r="A604" s="1"/>
    </row>
    <row r="605" spans="1:1" ht="12.75" customHeight="1">
      <c r="A605" s="1"/>
    </row>
    <row r="606" spans="1:1" ht="12.75" customHeight="1">
      <c r="A606" s="1"/>
    </row>
    <row r="607" spans="1:1" ht="12.75" customHeight="1">
      <c r="A607" s="1"/>
    </row>
    <row r="608" spans="1:1" ht="12.75" customHeight="1">
      <c r="A608" s="1"/>
    </row>
    <row r="609" spans="1:1" ht="12.75" customHeight="1">
      <c r="A609" s="1"/>
    </row>
    <row r="610" spans="1:1" ht="12.75" customHeight="1">
      <c r="A610" s="1"/>
    </row>
    <row r="611" spans="1:1" ht="12.75" customHeight="1">
      <c r="A611" s="1"/>
    </row>
    <row r="612" spans="1:1" ht="12.75" customHeight="1">
      <c r="A612" s="1"/>
    </row>
    <row r="613" spans="1:1" ht="12.75" customHeight="1">
      <c r="A613" s="1"/>
    </row>
    <row r="614" spans="1:1" ht="12.75" customHeight="1">
      <c r="A614" s="1"/>
    </row>
    <row r="615" spans="1:1" ht="12.75" customHeight="1">
      <c r="A615" s="1"/>
    </row>
    <row r="616" spans="1:1" ht="12.75" customHeight="1">
      <c r="A616" s="1"/>
    </row>
    <row r="617" spans="1:1" ht="12.75" customHeight="1">
      <c r="A617" s="1"/>
    </row>
    <row r="618" spans="1:1" ht="12.75" customHeight="1">
      <c r="A618" s="1"/>
    </row>
    <row r="619" spans="1:1" ht="12.75" customHeight="1">
      <c r="A619" s="1"/>
    </row>
    <row r="620" spans="1:1" ht="12.75" customHeight="1">
      <c r="A620" s="1"/>
    </row>
    <row r="621" spans="1:1" ht="12.75" customHeight="1">
      <c r="A621" s="1"/>
    </row>
    <row r="622" spans="1:1" ht="12.75" customHeight="1">
      <c r="A622" s="1"/>
    </row>
    <row r="623" spans="1:1" ht="12.75" customHeight="1">
      <c r="A623" s="1"/>
    </row>
    <row r="624" spans="1:1" ht="12.75" customHeight="1">
      <c r="A624" s="1"/>
    </row>
    <row r="625" spans="1:1" ht="12.75" customHeight="1">
      <c r="A625" s="1"/>
    </row>
    <row r="626" spans="1:1" ht="12.75" customHeight="1">
      <c r="A626" s="1"/>
    </row>
    <row r="627" spans="1:1" ht="12.75" customHeight="1">
      <c r="A627" s="1"/>
    </row>
    <row r="628" spans="1:1" ht="12.75" customHeight="1">
      <c r="A628" s="1"/>
    </row>
    <row r="629" spans="1:1" ht="12.75" customHeight="1">
      <c r="A629" s="1"/>
    </row>
    <row r="630" spans="1:1" ht="12.75" customHeight="1">
      <c r="A630" s="1"/>
    </row>
    <row r="631" spans="1:1" ht="12.75" customHeight="1">
      <c r="A631" s="1"/>
    </row>
    <row r="632" spans="1:1" ht="12.75" customHeight="1">
      <c r="A632" s="1"/>
    </row>
    <row r="633" spans="1:1" ht="12.75" customHeight="1">
      <c r="A633" s="1"/>
    </row>
    <row r="634" spans="1:1" ht="12.75" customHeight="1">
      <c r="A634" s="1"/>
    </row>
    <row r="635" spans="1:1" ht="12.75" customHeight="1">
      <c r="A635" s="1"/>
    </row>
    <row r="636" spans="1:1" ht="12.75" customHeight="1">
      <c r="A636" s="1"/>
    </row>
    <row r="637" spans="1:1" ht="12.75" customHeight="1">
      <c r="A637" s="1"/>
    </row>
    <row r="638" spans="1:1" ht="12.75" customHeight="1">
      <c r="A638" s="1"/>
    </row>
    <row r="639" spans="1:1" ht="12.75" customHeight="1">
      <c r="A639" s="1"/>
    </row>
    <row r="640" spans="1:1" ht="12.75" customHeight="1">
      <c r="A640" s="1"/>
    </row>
    <row r="641" spans="1:1" ht="12.75" customHeight="1">
      <c r="A641" s="1"/>
    </row>
    <row r="642" spans="1:1" ht="12.75" customHeight="1">
      <c r="A642" s="1"/>
    </row>
    <row r="643" spans="1:1" ht="12.75" customHeight="1">
      <c r="A643" s="1"/>
    </row>
    <row r="644" spans="1:1" ht="12.75" customHeight="1">
      <c r="A644" s="1"/>
    </row>
    <row r="645" spans="1:1" ht="12.75" customHeight="1">
      <c r="A645" s="1"/>
    </row>
    <row r="646" spans="1:1" ht="12.75" customHeight="1">
      <c r="A646" s="1"/>
    </row>
    <row r="647" spans="1:1" ht="12.75" customHeight="1">
      <c r="A647" s="1"/>
    </row>
    <row r="648" spans="1:1" ht="12.75" customHeight="1">
      <c r="A648" s="1"/>
    </row>
    <row r="649" spans="1:1" ht="12.75" customHeight="1">
      <c r="A649" s="1"/>
    </row>
    <row r="650" spans="1:1" ht="12.75" customHeight="1">
      <c r="A650" s="1"/>
    </row>
    <row r="651" spans="1:1" ht="12.75" customHeight="1">
      <c r="A651" s="1"/>
    </row>
    <row r="652" spans="1:1" ht="12.75" customHeight="1">
      <c r="A652" s="1"/>
    </row>
    <row r="653" spans="1:1" ht="12.75" customHeight="1">
      <c r="A653" s="1"/>
    </row>
    <row r="654" spans="1:1" ht="12.75" customHeight="1">
      <c r="A654" s="1"/>
    </row>
    <row r="655" spans="1:1" ht="12.75" customHeight="1">
      <c r="A655" s="1"/>
    </row>
    <row r="656" spans="1:1" ht="12.75" customHeight="1">
      <c r="A656" s="1"/>
    </row>
    <row r="657" spans="1:1" ht="12.75" customHeight="1">
      <c r="A657" s="1"/>
    </row>
    <row r="658" spans="1:1" ht="12.75" customHeight="1">
      <c r="A658" s="1"/>
    </row>
    <row r="659" spans="1:1" ht="12.75" customHeight="1">
      <c r="A659" s="1"/>
    </row>
    <row r="660" spans="1:1" ht="12.75" customHeight="1">
      <c r="A660" s="1"/>
    </row>
    <row r="661" spans="1:1" ht="12.75" customHeight="1">
      <c r="A661" s="1"/>
    </row>
    <row r="662" spans="1:1" ht="12.75" customHeight="1">
      <c r="A662" s="1"/>
    </row>
    <row r="663" spans="1:1" ht="12.75" customHeight="1">
      <c r="A663" s="1"/>
    </row>
    <row r="664" spans="1:1" ht="12.75" customHeight="1">
      <c r="A664" s="1"/>
    </row>
    <row r="665" spans="1:1" ht="12.75" customHeight="1">
      <c r="A665" s="1"/>
    </row>
    <row r="666" spans="1:1" ht="12.75" customHeight="1">
      <c r="A666" s="1"/>
    </row>
    <row r="667" spans="1:1" ht="12.75" customHeight="1">
      <c r="A667" s="1"/>
    </row>
    <row r="668" spans="1:1" ht="12.75" customHeight="1">
      <c r="A668" s="1"/>
    </row>
    <row r="669" spans="1:1" ht="12.75" customHeight="1">
      <c r="A669" s="1"/>
    </row>
    <row r="670" spans="1:1" ht="12.75" customHeight="1">
      <c r="A670" s="1"/>
    </row>
    <row r="671" spans="1:1" ht="12.75" customHeight="1">
      <c r="A671" s="1"/>
    </row>
    <row r="672" spans="1:1" ht="12.75" customHeight="1">
      <c r="A672" s="1"/>
    </row>
    <row r="673" spans="1:1" ht="12.75" customHeight="1">
      <c r="A673" s="1"/>
    </row>
    <row r="674" spans="1:1" ht="12.75" customHeight="1">
      <c r="A674" s="1"/>
    </row>
    <row r="675" spans="1:1" ht="12.75" customHeight="1">
      <c r="A675" s="1"/>
    </row>
    <row r="676" spans="1:1" ht="12.75" customHeight="1">
      <c r="A676" s="1"/>
    </row>
    <row r="677" spans="1:1" ht="12.75" customHeight="1">
      <c r="A677" s="1"/>
    </row>
    <row r="678" spans="1:1" ht="12.75" customHeight="1">
      <c r="A678" s="1"/>
    </row>
    <row r="679" spans="1:1" ht="12.75" customHeight="1">
      <c r="A679" s="1"/>
    </row>
    <row r="680" spans="1:1" ht="12.75" customHeight="1">
      <c r="A680" s="1"/>
    </row>
    <row r="681" spans="1:1" ht="12.75" customHeight="1">
      <c r="A681" s="1"/>
    </row>
    <row r="682" spans="1:1" ht="12.75" customHeight="1">
      <c r="A682" s="1"/>
    </row>
    <row r="683" spans="1:1" ht="12.75" customHeight="1">
      <c r="A683" s="1"/>
    </row>
    <row r="684" spans="1:1" ht="12.75" customHeight="1">
      <c r="A684" s="1"/>
    </row>
    <row r="685" spans="1:1" ht="12.75" customHeight="1">
      <c r="A685" s="1"/>
    </row>
    <row r="686" spans="1:1" ht="12.75" customHeight="1">
      <c r="A686" s="1"/>
    </row>
    <row r="687" spans="1:1" ht="12.75" customHeight="1">
      <c r="A687" s="1"/>
    </row>
    <row r="688" spans="1:1" ht="12.75" customHeight="1">
      <c r="A688" s="1"/>
    </row>
    <row r="689" spans="1:1" ht="12.75" customHeight="1">
      <c r="A689" s="1"/>
    </row>
    <row r="690" spans="1:1" ht="12.75" customHeight="1">
      <c r="A690" s="1"/>
    </row>
    <row r="691" spans="1:1" ht="12.75" customHeight="1">
      <c r="A691" s="1"/>
    </row>
    <row r="692" spans="1:1" ht="12.75" customHeight="1">
      <c r="A692" s="1"/>
    </row>
    <row r="693" spans="1:1" ht="12.75" customHeight="1">
      <c r="A693" s="1"/>
    </row>
    <row r="694" spans="1:1" ht="12.75" customHeight="1">
      <c r="A694" s="1"/>
    </row>
    <row r="695" spans="1:1" ht="12.75" customHeight="1">
      <c r="A695" s="1"/>
    </row>
    <row r="696" spans="1:1" ht="12.75" customHeight="1">
      <c r="A696" s="1"/>
    </row>
    <row r="697" spans="1:1" ht="12.75" customHeight="1">
      <c r="A697" s="1"/>
    </row>
    <row r="698" spans="1:1" ht="12.75" customHeight="1">
      <c r="A698" s="1"/>
    </row>
    <row r="699" spans="1:1" ht="12.75" customHeight="1">
      <c r="A699" s="1"/>
    </row>
    <row r="700" spans="1:1" ht="12.75" customHeight="1">
      <c r="A700" s="1"/>
    </row>
    <row r="701" spans="1:1" ht="12.75" customHeight="1">
      <c r="A701" s="1"/>
    </row>
    <row r="702" spans="1:1" ht="12.75" customHeight="1">
      <c r="A702" s="1"/>
    </row>
    <row r="703" spans="1:1" ht="12.75" customHeight="1">
      <c r="A703" s="1"/>
    </row>
    <row r="704" spans="1:1" ht="12.75" customHeight="1">
      <c r="A704" s="1"/>
    </row>
    <row r="705" spans="1:1" ht="12.75" customHeight="1">
      <c r="A705" s="1"/>
    </row>
    <row r="706" spans="1:1" ht="12.75" customHeight="1">
      <c r="A706" s="1"/>
    </row>
    <row r="707" spans="1:1" ht="12.75" customHeight="1">
      <c r="A707" s="1"/>
    </row>
    <row r="708" spans="1:1" ht="12.75" customHeight="1">
      <c r="A708" s="1"/>
    </row>
    <row r="709" spans="1:1" ht="12.75" customHeight="1">
      <c r="A709" s="1"/>
    </row>
    <row r="710" spans="1:1" ht="12.75" customHeight="1">
      <c r="A710" s="1"/>
    </row>
    <row r="711" spans="1:1" ht="12.75" customHeight="1">
      <c r="A711" s="1"/>
    </row>
    <row r="712" spans="1:1" ht="12.75" customHeight="1">
      <c r="A712" s="1"/>
    </row>
    <row r="713" spans="1:1" ht="12.75" customHeight="1">
      <c r="A713" s="1"/>
    </row>
    <row r="714" spans="1:1" ht="12.75" customHeight="1">
      <c r="A714" s="1"/>
    </row>
    <row r="715" spans="1:1" ht="12.75" customHeight="1">
      <c r="A715" s="1"/>
    </row>
    <row r="716" spans="1:1" ht="12.75" customHeight="1">
      <c r="A716" s="1"/>
    </row>
    <row r="717" spans="1:1" ht="12.75" customHeight="1">
      <c r="A717" s="1"/>
    </row>
    <row r="718" spans="1:1" ht="12.75" customHeight="1">
      <c r="A718" s="1"/>
    </row>
    <row r="719" spans="1:1" ht="12.75" customHeight="1">
      <c r="A719" s="1"/>
    </row>
    <row r="720" spans="1:1" ht="12.75" customHeight="1">
      <c r="A720" s="1"/>
    </row>
    <row r="721" spans="1:1" ht="12.75" customHeight="1">
      <c r="A721" s="1"/>
    </row>
    <row r="722" spans="1:1" ht="12.75" customHeight="1">
      <c r="A722" s="1"/>
    </row>
    <row r="723" spans="1:1" ht="12.75" customHeight="1">
      <c r="A723" s="1"/>
    </row>
    <row r="724" spans="1:1" ht="12.75" customHeight="1">
      <c r="A724" s="1"/>
    </row>
    <row r="725" spans="1:1" ht="12.75" customHeight="1">
      <c r="A725" s="1"/>
    </row>
    <row r="726" spans="1:1" ht="12.75" customHeight="1">
      <c r="A726" s="1"/>
    </row>
    <row r="727" spans="1:1" ht="12.75" customHeight="1">
      <c r="A727" s="1"/>
    </row>
    <row r="728" spans="1:1" ht="12.75" customHeight="1">
      <c r="A728" s="1"/>
    </row>
    <row r="729" spans="1:1" ht="12.75" customHeight="1">
      <c r="A729" s="1"/>
    </row>
    <row r="730" spans="1:1" ht="12.75" customHeight="1">
      <c r="A730" s="1"/>
    </row>
    <row r="731" spans="1:1" ht="12.75" customHeight="1">
      <c r="A731" s="1"/>
    </row>
    <row r="732" spans="1:1" ht="12.75" customHeight="1">
      <c r="A732" s="1"/>
    </row>
    <row r="733" spans="1:1" ht="12.75" customHeight="1">
      <c r="A733" s="1"/>
    </row>
    <row r="734" spans="1:1" ht="12.75" customHeight="1">
      <c r="A734" s="1"/>
    </row>
    <row r="735" spans="1:1" ht="12.75" customHeight="1">
      <c r="A735" s="1"/>
    </row>
    <row r="736" spans="1:1" ht="12.75" customHeight="1">
      <c r="A736" s="1"/>
    </row>
    <row r="737" spans="1:1" ht="12.75" customHeight="1">
      <c r="A737" s="1"/>
    </row>
    <row r="738" spans="1:1" ht="12.75" customHeight="1">
      <c r="A738" s="1"/>
    </row>
    <row r="739" spans="1:1" ht="12.75" customHeight="1">
      <c r="A739" s="1"/>
    </row>
    <row r="740" spans="1:1" ht="12.75" customHeight="1">
      <c r="A740" s="1"/>
    </row>
    <row r="741" spans="1:1" ht="12.75" customHeight="1">
      <c r="A741" s="1"/>
    </row>
    <row r="742" spans="1:1" ht="12.75" customHeight="1">
      <c r="A742" s="1"/>
    </row>
    <row r="743" spans="1:1" ht="12.75" customHeight="1">
      <c r="A743" s="1"/>
    </row>
    <row r="744" spans="1:1" ht="12.75" customHeight="1">
      <c r="A744" s="1"/>
    </row>
    <row r="745" spans="1:1" ht="12.75" customHeight="1">
      <c r="A745" s="1"/>
    </row>
    <row r="746" spans="1:1" ht="12.75" customHeight="1">
      <c r="A746" s="1"/>
    </row>
    <row r="747" spans="1:1" ht="12.75" customHeight="1">
      <c r="A747" s="1"/>
    </row>
    <row r="748" spans="1:1" ht="12.75" customHeight="1">
      <c r="A748" s="1"/>
    </row>
    <row r="749" spans="1:1" ht="12.75" customHeight="1">
      <c r="A749" s="1"/>
    </row>
    <row r="750" spans="1:1" ht="12.75" customHeight="1">
      <c r="A750" s="1"/>
    </row>
    <row r="751" spans="1:1" ht="12.75" customHeight="1">
      <c r="A751" s="1"/>
    </row>
    <row r="752" spans="1:1" ht="12.75" customHeight="1">
      <c r="A752" s="1"/>
    </row>
    <row r="753" spans="1:1" ht="12.75" customHeight="1">
      <c r="A753" s="1"/>
    </row>
    <row r="754" spans="1:1" ht="12.75" customHeight="1">
      <c r="A754" s="1"/>
    </row>
    <row r="755" spans="1:1" ht="12.75" customHeight="1">
      <c r="A755" s="1"/>
    </row>
    <row r="756" spans="1:1" ht="12.75" customHeight="1">
      <c r="A756" s="1"/>
    </row>
    <row r="757" spans="1:1" ht="12.75" customHeight="1">
      <c r="A757" s="1"/>
    </row>
    <row r="758" spans="1:1" ht="12.75" customHeight="1">
      <c r="A758" s="1"/>
    </row>
    <row r="759" spans="1:1" ht="12.75" customHeight="1">
      <c r="A759" s="1"/>
    </row>
    <row r="760" spans="1:1" ht="12.75" customHeight="1">
      <c r="A760" s="1"/>
    </row>
    <row r="761" spans="1:1" ht="12.75" customHeight="1">
      <c r="A761" s="1"/>
    </row>
    <row r="762" spans="1:1" ht="12.75" customHeight="1">
      <c r="A762" s="1"/>
    </row>
    <row r="763" spans="1:1" ht="12.75" customHeight="1">
      <c r="A763" s="1"/>
    </row>
    <row r="764" spans="1:1" ht="12.75" customHeight="1">
      <c r="A764" s="1"/>
    </row>
    <row r="765" spans="1:1" ht="12.75" customHeight="1">
      <c r="A765" s="1"/>
    </row>
    <row r="766" spans="1:1" ht="12.75" customHeight="1">
      <c r="A766" s="1"/>
    </row>
    <row r="767" spans="1:1" ht="12.75" customHeight="1">
      <c r="A767" s="1"/>
    </row>
    <row r="768" spans="1:1" ht="12.75" customHeight="1">
      <c r="A768" s="1"/>
    </row>
    <row r="769" spans="1:1" ht="12.75" customHeight="1">
      <c r="A769" s="1"/>
    </row>
    <row r="770" spans="1:1" ht="12.75" customHeight="1">
      <c r="A770" s="1"/>
    </row>
    <row r="771" spans="1:1" ht="12.75" customHeight="1">
      <c r="A771" s="1"/>
    </row>
    <row r="772" spans="1:1" ht="12.75" customHeight="1">
      <c r="A772" s="1"/>
    </row>
    <row r="773" spans="1:1" ht="12.75" customHeight="1">
      <c r="A773" s="1"/>
    </row>
    <row r="774" spans="1:1" ht="12.75" customHeight="1">
      <c r="A774" s="1"/>
    </row>
    <row r="775" spans="1:1" ht="12.75" customHeight="1">
      <c r="A775" s="1"/>
    </row>
    <row r="776" spans="1:1" ht="12.75" customHeight="1">
      <c r="A776" s="1"/>
    </row>
    <row r="777" spans="1:1" ht="12.75" customHeight="1">
      <c r="A777" s="1"/>
    </row>
    <row r="778" spans="1:1" ht="12.75" customHeight="1">
      <c r="A778" s="1"/>
    </row>
    <row r="779" spans="1:1" ht="12.75" customHeight="1">
      <c r="A779" s="1"/>
    </row>
    <row r="780" spans="1:1" ht="12.75" customHeight="1">
      <c r="A780" s="1"/>
    </row>
    <row r="781" spans="1:1" ht="12.75" customHeight="1">
      <c r="A781" s="1"/>
    </row>
    <row r="782" spans="1:1" ht="12.75" customHeight="1">
      <c r="A782" s="1"/>
    </row>
    <row r="783" spans="1:1" ht="12.75" customHeight="1">
      <c r="A783" s="1"/>
    </row>
    <row r="784" spans="1:1" ht="12.75" customHeight="1">
      <c r="A784" s="1"/>
    </row>
    <row r="785" spans="1:1" ht="12.75" customHeight="1">
      <c r="A785" s="1"/>
    </row>
    <row r="786" spans="1:1" ht="12.75" customHeight="1">
      <c r="A786" s="1"/>
    </row>
    <row r="787" spans="1:1" ht="12.75" customHeight="1">
      <c r="A787" s="1"/>
    </row>
    <row r="788" spans="1:1" ht="12.75" customHeight="1">
      <c r="A788" s="1"/>
    </row>
    <row r="789" spans="1:1" ht="12.75" customHeight="1">
      <c r="A789" s="1"/>
    </row>
    <row r="790" spans="1:1" ht="12.75" customHeight="1">
      <c r="A790" s="1"/>
    </row>
    <row r="791" spans="1:1" ht="12.75" customHeight="1">
      <c r="A791" s="1"/>
    </row>
    <row r="792" spans="1:1" ht="12.75" customHeight="1">
      <c r="A792" s="1"/>
    </row>
    <row r="793" spans="1:1" ht="12.75" customHeight="1">
      <c r="A793" s="1"/>
    </row>
    <row r="794" spans="1:1" ht="12.75" customHeight="1">
      <c r="A794" s="1"/>
    </row>
    <row r="795" spans="1:1" ht="12.75" customHeight="1">
      <c r="A795" s="1"/>
    </row>
    <row r="796" spans="1:1" ht="12.75" customHeight="1">
      <c r="A796" s="1"/>
    </row>
    <row r="797" spans="1:1" ht="12.75" customHeight="1">
      <c r="A797" s="1"/>
    </row>
    <row r="798" spans="1:1" ht="12.75" customHeight="1">
      <c r="A798" s="1"/>
    </row>
    <row r="799" spans="1:1" ht="12.75" customHeight="1">
      <c r="A799" s="1"/>
    </row>
    <row r="800" spans="1:1" ht="12.75" customHeight="1">
      <c r="A800" s="1"/>
    </row>
    <row r="801" spans="1:1" ht="12.75" customHeight="1">
      <c r="A801" s="1"/>
    </row>
    <row r="802" spans="1:1" ht="12.75" customHeight="1">
      <c r="A802" s="1"/>
    </row>
    <row r="803" spans="1:1" ht="12.75" customHeight="1">
      <c r="A803" s="1"/>
    </row>
    <row r="804" spans="1:1" ht="12.75" customHeight="1">
      <c r="A804" s="1"/>
    </row>
    <row r="805" spans="1:1" ht="12.75" customHeight="1">
      <c r="A805" s="1"/>
    </row>
    <row r="806" spans="1:1" ht="12.75" customHeight="1">
      <c r="A806" s="1"/>
    </row>
    <row r="807" spans="1:1" ht="12.75" customHeight="1">
      <c r="A807" s="1"/>
    </row>
    <row r="808" spans="1:1" ht="12.75" customHeight="1">
      <c r="A808" s="1"/>
    </row>
    <row r="809" spans="1:1" ht="12.75" customHeight="1">
      <c r="A809" s="1"/>
    </row>
    <row r="810" spans="1:1" ht="12.75" customHeight="1">
      <c r="A810" s="1"/>
    </row>
    <row r="811" spans="1:1" ht="12.75" customHeight="1">
      <c r="A811" s="1"/>
    </row>
    <row r="812" spans="1:1" ht="12.75" customHeight="1">
      <c r="A812" s="1"/>
    </row>
    <row r="813" spans="1:1" ht="12.75" customHeight="1">
      <c r="A813" s="1"/>
    </row>
    <row r="814" spans="1:1" ht="12.75" customHeight="1">
      <c r="A814" s="1"/>
    </row>
    <row r="815" spans="1:1" ht="12.75" customHeight="1">
      <c r="A815" s="1"/>
    </row>
    <row r="816" spans="1:1" ht="12.75" customHeight="1">
      <c r="A816" s="1"/>
    </row>
    <row r="817" spans="1:1" ht="12.75" customHeight="1">
      <c r="A817" s="1"/>
    </row>
    <row r="818" spans="1:1" ht="12.75" customHeight="1">
      <c r="A818" s="1"/>
    </row>
    <row r="819" spans="1:1" ht="12.75" customHeight="1">
      <c r="A819" s="1"/>
    </row>
    <row r="820" spans="1:1" ht="12.75" customHeight="1">
      <c r="A820" s="1"/>
    </row>
    <row r="821" spans="1:1" ht="12.75" customHeight="1">
      <c r="A821" s="1"/>
    </row>
    <row r="822" spans="1:1" ht="12.75" customHeight="1">
      <c r="A822" s="1"/>
    </row>
    <row r="823" spans="1:1" ht="12.75" customHeight="1">
      <c r="A823" s="1"/>
    </row>
    <row r="824" spans="1:1" ht="12.75" customHeight="1">
      <c r="A824" s="1"/>
    </row>
    <row r="825" spans="1:1" ht="12.75" customHeight="1">
      <c r="A825" s="1"/>
    </row>
    <row r="826" spans="1:1" ht="12.75" customHeight="1">
      <c r="A826" s="1"/>
    </row>
    <row r="827" spans="1:1" ht="12.75" customHeight="1">
      <c r="A827" s="1"/>
    </row>
    <row r="828" spans="1:1" ht="12.75" customHeight="1">
      <c r="A828" s="1"/>
    </row>
    <row r="829" spans="1:1" ht="12.75" customHeight="1">
      <c r="A829" s="1"/>
    </row>
    <row r="830" spans="1:1" ht="12.75" customHeight="1">
      <c r="A830" s="1"/>
    </row>
    <row r="831" spans="1:1" ht="12.75" customHeight="1">
      <c r="A831" s="1"/>
    </row>
    <row r="832" spans="1:1" ht="12.75" customHeight="1">
      <c r="A832" s="1"/>
    </row>
    <row r="833" spans="1:1" ht="12.75" customHeight="1">
      <c r="A833" s="1"/>
    </row>
    <row r="834" spans="1:1" ht="12.75" customHeight="1">
      <c r="A834" s="1"/>
    </row>
    <row r="835" spans="1:1" ht="12.75" customHeight="1">
      <c r="A835" s="1"/>
    </row>
    <row r="836" spans="1:1" ht="12.75" customHeight="1">
      <c r="A836" s="1"/>
    </row>
    <row r="837" spans="1:1" ht="12.75" customHeight="1">
      <c r="A837" s="1"/>
    </row>
    <row r="838" spans="1:1" ht="12.75" customHeight="1">
      <c r="A838" s="1"/>
    </row>
    <row r="839" spans="1:1" ht="12.75" customHeight="1">
      <c r="A839" s="1"/>
    </row>
    <row r="840" spans="1:1" ht="12.75" customHeight="1">
      <c r="A840" s="1"/>
    </row>
    <row r="841" spans="1:1" ht="12.75" customHeight="1">
      <c r="A841" s="1"/>
    </row>
    <row r="842" spans="1:1" ht="12.75" customHeight="1">
      <c r="A842" s="1"/>
    </row>
    <row r="843" spans="1:1" ht="12.75" customHeight="1">
      <c r="A843" s="1"/>
    </row>
    <row r="844" spans="1:1" ht="12.75" customHeight="1">
      <c r="A844" s="1"/>
    </row>
    <row r="845" spans="1:1" ht="12.75" customHeight="1">
      <c r="A845" s="1"/>
    </row>
    <row r="846" spans="1:1" ht="12.75" customHeight="1">
      <c r="A846" s="1"/>
    </row>
    <row r="847" spans="1:1" ht="12.75" customHeight="1">
      <c r="A847" s="1"/>
    </row>
    <row r="848" spans="1:1" ht="12.75" customHeight="1">
      <c r="A848" s="1"/>
    </row>
    <row r="849" spans="1:1" ht="12.75" customHeight="1">
      <c r="A849" s="1"/>
    </row>
    <row r="850" spans="1:1" ht="12.75" customHeight="1">
      <c r="A850" s="1"/>
    </row>
    <row r="851" spans="1:1" ht="12.75" customHeight="1">
      <c r="A851" s="1"/>
    </row>
    <row r="852" spans="1:1" ht="12.75" customHeight="1">
      <c r="A852" s="1"/>
    </row>
    <row r="853" spans="1:1" ht="12.75" customHeight="1">
      <c r="A853" s="1"/>
    </row>
    <row r="854" spans="1:1" ht="12.75" customHeight="1">
      <c r="A854" s="1"/>
    </row>
    <row r="855" spans="1:1" ht="12.75" customHeight="1">
      <c r="A855" s="1"/>
    </row>
    <row r="856" spans="1:1" ht="12.75" customHeight="1">
      <c r="A856" s="1"/>
    </row>
    <row r="857" spans="1:1" ht="12.75" customHeight="1">
      <c r="A857" s="1"/>
    </row>
    <row r="858" spans="1:1" ht="12.75" customHeight="1">
      <c r="A858" s="1"/>
    </row>
    <row r="859" spans="1:1" ht="12.75" customHeight="1">
      <c r="A859" s="1"/>
    </row>
    <row r="860" spans="1:1" ht="12.75" customHeight="1">
      <c r="A860" s="1"/>
    </row>
    <row r="861" spans="1:1" ht="12.75" customHeight="1">
      <c r="A861" s="1"/>
    </row>
    <row r="862" spans="1:1" ht="12.75" customHeight="1">
      <c r="A862" s="1"/>
    </row>
    <row r="863" spans="1:1" ht="12.75" customHeight="1">
      <c r="A863" s="1"/>
    </row>
    <row r="864" spans="1:1" ht="12.75" customHeight="1">
      <c r="A864" s="1"/>
    </row>
    <row r="865" spans="1:1" ht="12.75" customHeight="1">
      <c r="A865" s="1"/>
    </row>
    <row r="866" spans="1:1" ht="12.75" customHeight="1">
      <c r="A866" s="1"/>
    </row>
    <row r="867" spans="1:1" ht="12.75" customHeight="1">
      <c r="A867" s="1"/>
    </row>
    <row r="868" spans="1:1" ht="12.75" customHeight="1">
      <c r="A868" s="1"/>
    </row>
    <row r="869" spans="1:1" ht="12.75" customHeight="1">
      <c r="A869" s="1"/>
    </row>
    <row r="870" spans="1:1" ht="12.75" customHeight="1">
      <c r="A870" s="1"/>
    </row>
    <row r="871" spans="1:1" ht="12.75" customHeight="1">
      <c r="A871" s="1"/>
    </row>
    <row r="872" spans="1:1" ht="12.75" customHeight="1">
      <c r="A872" s="1"/>
    </row>
    <row r="873" spans="1:1" ht="12.75" customHeight="1">
      <c r="A873" s="1"/>
    </row>
    <row r="874" spans="1:1" ht="12.75" customHeight="1">
      <c r="A874" s="1"/>
    </row>
    <row r="875" spans="1:1" ht="12.75" customHeight="1">
      <c r="A875" s="1"/>
    </row>
    <row r="876" spans="1:1" ht="12.75" customHeight="1">
      <c r="A876" s="1"/>
    </row>
    <row r="877" spans="1:1" ht="12.75" customHeight="1">
      <c r="A877" s="1"/>
    </row>
    <row r="878" spans="1:1" ht="12.75" customHeight="1">
      <c r="A878" s="1"/>
    </row>
    <row r="879" spans="1:1" ht="12.75" customHeight="1">
      <c r="A879" s="1"/>
    </row>
    <row r="880" spans="1:1" ht="12.75" customHeight="1">
      <c r="A880" s="1"/>
    </row>
    <row r="881" spans="1:1" ht="12.75" customHeight="1">
      <c r="A881" s="1"/>
    </row>
    <row r="882" spans="1:1" ht="12.75" customHeight="1">
      <c r="A882" s="1"/>
    </row>
    <row r="883" spans="1:1" ht="12.75" customHeight="1">
      <c r="A883" s="1"/>
    </row>
    <row r="884" spans="1:1" ht="12.75" customHeight="1">
      <c r="A884" s="1"/>
    </row>
    <row r="885" spans="1:1" ht="12.75" customHeight="1">
      <c r="A885" s="1"/>
    </row>
    <row r="886" spans="1:1" ht="12.75" customHeight="1">
      <c r="A886" s="1"/>
    </row>
    <row r="887" spans="1:1" ht="12.75" customHeight="1">
      <c r="A887" s="1"/>
    </row>
    <row r="888" spans="1:1" ht="12.75" customHeight="1">
      <c r="A888" s="1"/>
    </row>
    <row r="889" spans="1:1" ht="12.75" customHeight="1">
      <c r="A889" s="1"/>
    </row>
    <row r="890" spans="1:1" ht="12.75" customHeight="1">
      <c r="A890" s="1"/>
    </row>
    <row r="891" spans="1:1" ht="12.75" customHeight="1">
      <c r="A891" s="1"/>
    </row>
    <row r="892" spans="1:1" ht="12.75" customHeight="1">
      <c r="A892" s="1"/>
    </row>
    <row r="893" spans="1:1" ht="12.75" customHeight="1">
      <c r="A893" s="1"/>
    </row>
    <row r="894" spans="1:1" ht="12.75" customHeight="1">
      <c r="A894" s="1"/>
    </row>
    <row r="895" spans="1:1" ht="12.75" customHeight="1">
      <c r="A895" s="1"/>
    </row>
    <row r="896" spans="1:1" ht="12.75" customHeight="1">
      <c r="A896" s="1"/>
    </row>
    <row r="897" spans="1:1" ht="12.75" customHeight="1">
      <c r="A897" s="1"/>
    </row>
    <row r="898" spans="1:1" ht="12.75" customHeight="1">
      <c r="A898" s="1"/>
    </row>
    <row r="899" spans="1:1" ht="12.75" customHeight="1">
      <c r="A899" s="1"/>
    </row>
    <row r="900" spans="1:1" ht="12.75" customHeight="1">
      <c r="A900" s="1"/>
    </row>
    <row r="901" spans="1:1" ht="12.75" customHeight="1">
      <c r="A901" s="1"/>
    </row>
    <row r="902" spans="1:1" ht="12.75" customHeight="1">
      <c r="A902" s="1"/>
    </row>
    <row r="903" spans="1:1" ht="12.75" customHeight="1">
      <c r="A903" s="1"/>
    </row>
    <row r="904" spans="1:1" ht="12.75" customHeight="1">
      <c r="A904" s="1"/>
    </row>
    <row r="905" spans="1:1" ht="12.75" customHeight="1">
      <c r="A905" s="1"/>
    </row>
    <row r="906" spans="1:1" ht="12.75" customHeight="1">
      <c r="A906" s="1"/>
    </row>
    <row r="907" spans="1:1" ht="12.75" customHeight="1">
      <c r="A907" s="1"/>
    </row>
    <row r="908" spans="1:1" ht="12.75" customHeight="1">
      <c r="A908" s="1"/>
    </row>
    <row r="909" spans="1:1" ht="12.75" customHeight="1">
      <c r="A909" s="1"/>
    </row>
    <row r="910" spans="1:1" ht="12.75" customHeight="1">
      <c r="A910" s="1"/>
    </row>
    <row r="911" spans="1:1" ht="12.75" customHeight="1">
      <c r="A911" s="1"/>
    </row>
    <row r="912" spans="1:1" ht="12.75" customHeight="1">
      <c r="A912" s="1"/>
    </row>
    <row r="913" spans="1:1" ht="12.75" customHeight="1">
      <c r="A913" s="1"/>
    </row>
    <row r="914" spans="1:1" ht="12.75" customHeight="1">
      <c r="A914" s="1"/>
    </row>
    <row r="915" spans="1:1" ht="12.75" customHeight="1">
      <c r="A915" s="1"/>
    </row>
    <row r="916" spans="1:1" ht="12.75" customHeight="1">
      <c r="A916" s="1"/>
    </row>
    <row r="917" spans="1:1" ht="12.75" customHeight="1">
      <c r="A917" s="1"/>
    </row>
    <row r="918" spans="1:1" ht="12.75" customHeight="1">
      <c r="A918" s="1"/>
    </row>
    <row r="919" spans="1:1" ht="12.75" customHeight="1">
      <c r="A919" s="1"/>
    </row>
    <row r="920" spans="1:1" ht="12.75" customHeight="1">
      <c r="A920" s="1"/>
    </row>
    <row r="921" spans="1:1" ht="12.75" customHeight="1">
      <c r="A921" s="1"/>
    </row>
    <row r="922" spans="1:1" ht="12.75" customHeight="1">
      <c r="A922" s="1"/>
    </row>
    <row r="923" spans="1:1" ht="12.75" customHeight="1">
      <c r="A923" s="1"/>
    </row>
    <row r="924" spans="1:1" ht="12.75" customHeight="1">
      <c r="A924" s="1"/>
    </row>
    <row r="925" spans="1:1" ht="12.75" customHeight="1">
      <c r="A925" s="1"/>
    </row>
    <row r="926" spans="1:1" ht="12.75" customHeight="1">
      <c r="A926" s="1"/>
    </row>
    <row r="927" spans="1:1" ht="12.75" customHeight="1">
      <c r="A927" s="1"/>
    </row>
    <row r="928" spans="1:1" ht="12.75" customHeight="1">
      <c r="A928" s="1"/>
    </row>
    <row r="929" spans="1:1" ht="12.75" customHeight="1">
      <c r="A929" s="1"/>
    </row>
    <row r="930" spans="1:1" ht="12.75" customHeight="1">
      <c r="A930" s="1"/>
    </row>
    <row r="931" spans="1:1" ht="12.75" customHeight="1">
      <c r="A931" s="1"/>
    </row>
    <row r="932" spans="1:1" ht="12.75" customHeight="1">
      <c r="A932" s="1"/>
    </row>
    <row r="933" spans="1:1" ht="12.75" customHeight="1">
      <c r="A933" s="1"/>
    </row>
    <row r="934" spans="1:1" ht="12.75" customHeight="1">
      <c r="A934" s="1"/>
    </row>
    <row r="935" spans="1:1" ht="12.75" customHeight="1">
      <c r="A935" s="1"/>
    </row>
    <row r="936" spans="1:1" ht="12.75" customHeight="1">
      <c r="A936" s="1"/>
    </row>
    <row r="937" spans="1:1" ht="12.75" customHeight="1">
      <c r="A937" s="1"/>
    </row>
    <row r="938" spans="1:1" ht="12.75" customHeight="1">
      <c r="A938" s="1"/>
    </row>
    <row r="939" spans="1:1" ht="12.75" customHeight="1">
      <c r="A939" s="1"/>
    </row>
    <row r="940" spans="1:1" ht="12.75" customHeight="1">
      <c r="A940" s="1"/>
    </row>
    <row r="941" spans="1:1" ht="12.75" customHeight="1">
      <c r="A941" s="1"/>
    </row>
    <row r="942" spans="1:1" ht="12.75" customHeight="1">
      <c r="A942" s="1"/>
    </row>
    <row r="943" spans="1:1" ht="12.75" customHeight="1">
      <c r="A943" s="1"/>
    </row>
    <row r="944" spans="1:1" ht="12.75" customHeight="1">
      <c r="A944" s="1"/>
    </row>
    <row r="945" spans="1:1" ht="12.75" customHeight="1">
      <c r="A945" s="1"/>
    </row>
    <row r="946" spans="1:1" ht="12.75" customHeight="1">
      <c r="A946" s="1"/>
    </row>
    <row r="947" spans="1:1" ht="12.75" customHeight="1">
      <c r="A947" s="1"/>
    </row>
    <row r="948" spans="1:1" ht="12.75" customHeight="1">
      <c r="A948" s="1"/>
    </row>
    <row r="949" spans="1:1" ht="12.75" customHeight="1">
      <c r="A949" s="1"/>
    </row>
    <row r="950" spans="1:1" ht="12.75" customHeight="1">
      <c r="A950" s="1"/>
    </row>
    <row r="951" spans="1:1" ht="12.75" customHeight="1">
      <c r="A951" s="1"/>
    </row>
    <row r="952" spans="1:1" ht="12.75" customHeight="1">
      <c r="A952" s="1"/>
    </row>
    <row r="953" spans="1:1" ht="12.75" customHeight="1">
      <c r="A953" s="1"/>
    </row>
    <row r="954" spans="1:1" ht="12.75" customHeight="1">
      <c r="A954" s="1"/>
    </row>
    <row r="955" spans="1:1" ht="12.75" customHeight="1">
      <c r="A955" s="1"/>
    </row>
    <row r="956" spans="1:1" ht="12.75" customHeight="1">
      <c r="A956" s="1"/>
    </row>
    <row r="957" spans="1:1" ht="12.75" customHeight="1">
      <c r="A957" s="1"/>
    </row>
    <row r="958" spans="1:1" ht="12.75" customHeight="1">
      <c r="A958" s="1"/>
    </row>
    <row r="959" spans="1:1" ht="12.75" customHeight="1">
      <c r="A959" s="1"/>
    </row>
    <row r="960" spans="1:1" ht="12.75" customHeight="1">
      <c r="A960" s="1"/>
    </row>
    <row r="961" spans="1:1" ht="12.75" customHeight="1">
      <c r="A961" s="1"/>
    </row>
    <row r="962" spans="1:1" ht="12.75" customHeight="1">
      <c r="A962" s="1"/>
    </row>
    <row r="963" spans="1:1" ht="12.75" customHeight="1">
      <c r="A963" s="1"/>
    </row>
    <row r="964" spans="1:1" ht="12.75" customHeight="1">
      <c r="A964" s="1"/>
    </row>
    <row r="965" spans="1:1" ht="12.75" customHeight="1">
      <c r="A965" s="1"/>
    </row>
    <row r="966" spans="1:1" ht="12.75" customHeight="1">
      <c r="A966" s="1"/>
    </row>
    <row r="967" spans="1:1" ht="12.75" customHeight="1">
      <c r="A967" s="1"/>
    </row>
    <row r="968" spans="1:1" ht="12.75" customHeight="1">
      <c r="A968" s="1"/>
    </row>
    <row r="969" spans="1:1" ht="12.75" customHeight="1">
      <c r="A969" s="1"/>
    </row>
    <row r="970" spans="1:1" ht="12.75" customHeight="1">
      <c r="A970" s="1"/>
    </row>
    <row r="971" spans="1:1" ht="12.75" customHeight="1">
      <c r="A971" s="1"/>
    </row>
    <row r="972" spans="1:1" ht="12.75" customHeight="1">
      <c r="A972" s="1"/>
    </row>
    <row r="973" spans="1:1" ht="12.75" customHeight="1">
      <c r="A973" s="1"/>
    </row>
    <row r="974" spans="1:1" ht="12.75" customHeight="1">
      <c r="A974" s="1"/>
    </row>
    <row r="975" spans="1:1" ht="12.75" customHeight="1">
      <c r="A975" s="1"/>
    </row>
    <row r="976" spans="1:1" ht="12.75" customHeight="1">
      <c r="A976" s="1"/>
    </row>
    <row r="977" spans="1:1" ht="12.75" customHeight="1">
      <c r="A977" s="1"/>
    </row>
    <row r="978" spans="1:1" ht="12.75" customHeight="1">
      <c r="A978" s="1"/>
    </row>
    <row r="979" spans="1:1" ht="12.75" customHeight="1">
      <c r="A979" s="1"/>
    </row>
    <row r="980" spans="1:1" ht="12.75" customHeight="1">
      <c r="A980" s="1"/>
    </row>
    <row r="981" spans="1:1" ht="12.75" customHeight="1">
      <c r="A981" s="1"/>
    </row>
    <row r="982" spans="1:1" ht="12.75" customHeight="1">
      <c r="A982" s="1"/>
    </row>
    <row r="983" spans="1:1" ht="12.75" customHeight="1">
      <c r="A983" s="1"/>
    </row>
    <row r="984" spans="1:1" ht="12.75" customHeight="1">
      <c r="A984" s="1"/>
    </row>
    <row r="985" spans="1:1" ht="12.75" customHeight="1">
      <c r="A985" s="1"/>
    </row>
    <row r="986" spans="1:1" ht="12.75" customHeight="1">
      <c r="A986" s="1"/>
    </row>
    <row r="987" spans="1:1" ht="12.75" customHeight="1">
      <c r="A987" s="1"/>
    </row>
    <row r="988" spans="1:1" ht="12.75" customHeight="1">
      <c r="A988" s="1"/>
    </row>
    <row r="989" spans="1:1" ht="12.75" customHeight="1">
      <c r="A989" s="1"/>
    </row>
    <row r="990" spans="1:1" ht="12.75" customHeight="1">
      <c r="A990" s="1"/>
    </row>
    <row r="991" spans="1:1" ht="12.75" customHeight="1">
      <c r="A991" s="1"/>
    </row>
    <row r="992" spans="1:1" ht="12.75" customHeight="1">
      <c r="A992" s="1"/>
    </row>
    <row r="993" spans="1:1" ht="12.75" customHeight="1">
      <c r="A993" s="1"/>
    </row>
    <row r="994" spans="1:1" ht="12.75" customHeight="1">
      <c r="A994" s="1"/>
    </row>
    <row r="995" spans="1:1" ht="12.75" customHeight="1">
      <c r="A995" s="1"/>
    </row>
    <row r="996" spans="1:1" ht="12.75" customHeight="1">
      <c r="A996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191"/>
  <sheetViews>
    <sheetView tabSelected="1" workbookViewId="0">
      <pane ySplit="2" topLeftCell="A3" activePane="bottomLeft" state="frozen"/>
      <selection pane="bottomLeft" sqref="A1:XFD1048576"/>
    </sheetView>
  </sheetViews>
  <sheetFormatPr defaultColWidth="14.42578125" defaultRowHeight="15" customHeight="1"/>
  <cols>
    <col min="1" max="1" width="9" style="49" customWidth="1"/>
    <col min="2" max="2" width="51.85546875" style="49" customWidth="1"/>
    <col min="3" max="3" width="56.28515625" style="49" customWidth="1"/>
    <col min="4" max="4" width="16" style="49" customWidth="1"/>
    <col min="5" max="8" width="4.42578125" style="49" customWidth="1"/>
    <col min="9" max="9" width="15" style="49" customWidth="1"/>
    <col min="10" max="11" width="9.42578125" style="49" customWidth="1"/>
    <col min="12" max="12" width="4.7109375" style="49" customWidth="1"/>
    <col min="13" max="14" width="5.85546875" style="49" customWidth="1"/>
    <col min="15" max="15" width="14.42578125" style="49"/>
    <col min="16" max="16" width="15" style="49" customWidth="1"/>
    <col min="17" max="17" width="10.42578125" style="49" customWidth="1"/>
    <col min="18" max="18" width="46.5703125" style="49" customWidth="1"/>
    <col min="19" max="16384" width="14.42578125" style="49"/>
  </cols>
  <sheetData>
    <row r="1" spans="1:24" ht="22.5" customHeight="1">
      <c r="A1" s="42" t="s">
        <v>15</v>
      </c>
      <c r="B1" s="43" t="s">
        <v>16</v>
      </c>
      <c r="C1" s="44" t="s">
        <v>17</v>
      </c>
      <c r="D1" s="45" t="s">
        <v>18</v>
      </c>
      <c r="E1" s="43" t="s">
        <v>19</v>
      </c>
      <c r="F1" s="46"/>
      <c r="G1" s="46"/>
      <c r="H1" s="46"/>
      <c r="I1" s="44" t="s">
        <v>20</v>
      </c>
      <c r="J1" s="44" t="s">
        <v>21</v>
      </c>
      <c r="K1" s="46"/>
      <c r="L1" s="46"/>
      <c r="M1" s="44" t="s">
        <v>22</v>
      </c>
      <c r="N1" s="46"/>
      <c r="O1" s="43" t="s">
        <v>23</v>
      </c>
      <c r="P1" s="44" t="s">
        <v>24</v>
      </c>
      <c r="Q1" s="44" t="s">
        <v>25</v>
      </c>
      <c r="R1" s="44" t="s">
        <v>26</v>
      </c>
      <c r="S1" s="47" t="s">
        <v>27</v>
      </c>
      <c r="T1" s="46"/>
      <c r="U1" s="48"/>
    </row>
    <row r="2" spans="1:24" ht="12.75" customHeight="1">
      <c r="A2" s="46"/>
      <c r="B2" s="46"/>
      <c r="C2" s="46"/>
      <c r="D2" s="46"/>
      <c r="E2" s="50" t="s">
        <v>28</v>
      </c>
      <c r="F2" s="50" t="s">
        <v>29</v>
      </c>
      <c r="G2" s="51" t="s">
        <v>30</v>
      </c>
      <c r="H2" s="51" t="s">
        <v>31</v>
      </c>
      <c r="I2" s="46"/>
      <c r="J2" s="52" t="s">
        <v>32</v>
      </c>
      <c r="K2" s="52" t="s">
        <v>33</v>
      </c>
      <c r="L2" s="52" t="s">
        <v>34</v>
      </c>
      <c r="M2" s="52" t="s">
        <v>35</v>
      </c>
      <c r="N2" s="52" t="s">
        <v>36</v>
      </c>
      <c r="O2" s="46"/>
      <c r="P2" s="46"/>
      <c r="Q2" s="46"/>
      <c r="R2" s="46"/>
      <c r="S2" s="53" t="s">
        <v>37</v>
      </c>
      <c r="T2" s="53" t="s">
        <v>38</v>
      </c>
      <c r="U2" s="48"/>
    </row>
    <row r="3" spans="1:24" ht="17.25" customHeight="1">
      <c r="A3" s="54" t="s">
        <v>39</v>
      </c>
      <c r="B3" s="55" t="s">
        <v>40</v>
      </c>
      <c r="C3" s="56"/>
      <c r="D3" s="57"/>
      <c r="E3" s="58"/>
      <c r="F3" s="58"/>
      <c r="G3" s="59"/>
      <c r="H3" s="59"/>
      <c r="I3" s="59"/>
      <c r="J3" s="59"/>
      <c r="K3" s="59"/>
      <c r="L3" s="59"/>
      <c r="M3" s="59"/>
      <c r="N3" s="59"/>
      <c r="O3" s="60" t="s">
        <v>41</v>
      </c>
      <c r="P3" s="56"/>
      <c r="Q3" s="56"/>
      <c r="R3" s="56"/>
      <c r="S3" s="61"/>
      <c r="T3" s="61"/>
      <c r="U3" s="61"/>
      <c r="V3" s="61">
        <f t="shared" ref="V3:V165" si="0">IF(L3,H3,0)</f>
        <v>0</v>
      </c>
      <c r="W3" s="61"/>
      <c r="X3" s="61"/>
    </row>
    <row r="4" spans="1:24" ht="42" customHeight="1">
      <c r="A4" s="62" t="s">
        <v>42</v>
      </c>
      <c r="B4" s="63" t="s">
        <v>43</v>
      </c>
      <c r="C4" s="64" t="s">
        <v>44</v>
      </c>
      <c r="D4" s="65"/>
      <c r="E4" s="66"/>
      <c r="F4" s="66"/>
      <c r="G4" s="67"/>
      <c r="H4" s="67"/>
      <c r="I4" s="67"/>
      <c r="J4" s="67"/>
      <c r="K4" s="67"/>
      <c r="L4" s="67"/>
      <c r="M4" s="67"/>
      <c r="N4" s="67"/>
      <c r="O4" s="68" t="s">
        <v>45</v>
      </c>
      <c r="P4" s="64"/>
      <c r="Q4" s="64"/>
      <c r="R4" s="64"/>
      <c r="S4" s="69"/>
      <c r="T4" s="69"/>
      <c r="U4" s="69"/>
      <c r="V4" s="61">
        <f t="shared" si="0"/>
        <v>0</v>
      </c>
      <c r="W4" s="69"/>
      <c r="X4" s="69"/>
    </row>
    <row r="5" spans="1:24" ht="28.5" customHeight="1">
      <c r="A5" s="70" t="s">
        <v>46</v>
      </c>
      <c r="B5" s="71" t="s">
        <v>47</v>
      </c>
      <c r="C5" s="72"/>
      <c r="D5" s="73"/>
      <c r="E5" s="71">
        <v>3</v>
      </c>
      <c r="F5" s="71">
        <v>4</v>
      </c>
      <c r="G5" s="74">
        <v>4</v>
      </c>
      <c r="H5" s="74">
        <f t="shared" ref="H5:H93" si="1">G5</f>
        <v>4</v>
      </c>
      <c r="I5" s="74" t="s">
        <v>48</v>
      </c>
      <c r="J5" s="75" t="s">
        <v>49</v>
      </c>
      <c r="K5" s="75" t="s">
        <v>50</v>
      </c>
      <c r="L5" s="74">
        <v>8</v>
      </c>
      <c r="M5" s="74">
        <v>570</v>
      </c>
      <c r="N5" s="74">
        <v>0</v>
      </c>
      <c r="O5" s="76" t="s">
        <v>51</v>
      </c>
      <c r="P5" s="77" t="s">
        <v>52</v>
      </c>
      <c r="Q5" s="72" t="s">
        <v>53</v>
      </c>
      <c r="R5" s="72" t="s">
        <v>54</v>
      </c>
      <c r="S5" s="75" t="s">
        <v>49</v>
      </c>
      <c r="T5" s="75" t="s">
        <v>50</v>
      </c>
      <c r="U5" s="75"/>
      <c r="V5" s="61">
        <f t="shared" si="0"/>
        <v>4</v>
      </c>
      <c r="W5" s="75"/>
      <c r="X5" s="78"/>
    </row>
    <row r="6" spans="1:24" ht="29.25" customHeight="1">
      <c r="A6" s="70" t="s">
        <v>55</v>
      </c>
      <c r="B6" s="71" t="s">
        <v>56</v>
      </c>
      <c r="C6" s="72"/>
      <c r="D6" s="73" t="s">
        <v>46</v>
      </c>
      <c r="E6" s="71">
        <v>16</v>
      </c>
      <c r="F6" s="71">
        <v>20</v>
      </c>
      <c r="G6" s="74">
        <v>24</v>
      </c>
      <c r="H6" s="74">
        <f t="shared" si="1"/>
        <v>24</v>
      </c>
      <c r="I6" s="74" t="s">
        <v>57</v>
      </c>
      <c r="J6" s="75" t="s">
        <v>58</v>
      </c>
      <c r="K6" s="75" t="s">
        <v>59</v>
      </c>
      <c r="L6" s="74">
        <v>32</v>
      </c>
      <c r="M6" s="74">
        <v>391</v>
      </c>
      <c r="N6" s="74">
        <v>1</v>
      </c>
      <c r="O6" s="76" t="s">
        <v>60</v>
      </c>
      <c r="P6" s="77" t="s">
        <v>61</v>
      </c>
      <c r="Q6" s="72" t="s">
        <v>53</v>
      </c>
      <c r="R6" s="72"/>
      <c r="S6" s="75" t="s">
        <v>58</v>
      </c>
      <c r="T6" s="75" t="s">
        <v>59</v>
      </c>
      <c r="U6" s="75"/>
      <c r="V6" s="61">
        <f t="shared" si="0"/>
        <v>24</v>
      </c>
      <c r="W6" s="75"/>
      <c r="X6" s="78"/>
    </row>
    <row r="7" spans="1:24" ht="29.25" customHeight="1">
      <c r="A7" s="70" t="s">
        <v>62</v>
      </c>
      <c r="B7" s="71" t="s">
        <v>63</v>
      </c>
      <c r="C7" s="72"/>
      <c r="D7" s="73" t="s">
        <v>46</v>
      </c>
      <c r="E7" s="71">
        <v>4</v>
      </c>
      <c r="F7" s="71">
        <v>4</v>
      </c>
      <c r="G7" s="74">
        <v>6</v>
      </c>
      <c r="H7" s="74">
        <f t="shared" si="1"/>
        <v>6</v>
      </c>
      <c r="I7" s="74" t="s">
        <v>64</v>
      </c>
      <c r="J7" s="75" t="s">
        <v>65</v>
      </c>
      <c r="K7" s="75" t="s">
        <v>66</v>
      </c>
      <c r="L7" s="74">
        <v>15</v>
      </c>
      <c r="M7" s="74">
        <v>301</v>
      </c>
      <c r="N7" s="74">
        <v>181</v>
      </c>
      <c r="O7" s="76" t="s">
        <v>67</v>
      </c>
      <c r="P7" s="77" t="s">
        <v>68</v>
      </c>
      <c r="Q7" s="72" t="s">
        <v>69</v>
      </c>
      <c r="R7" s="72"/>
      <c r="S7" s="75" t="s">
        <v>65</v>
      </c>
      <c r="T7" s="75" t="s">
        <v>66</v>
      </c>
      <c r="U7" s="75"/>
      <c r="V7" s="61">
        <f t="shared" si="0"/>
        <v>6</v>
      </c>
      <c r="W7" s="75"/>
      <c r="X7" s="78"/>
    </row>
    <row r="8" spans="1:24" ht="18.75" customHeight="1">
      <c r="A8" s="70" t="s">
        <v>70</v>
      </c>
      <c r="B8" s="71" t="s">
        <v>71</v>
      </c>
      <c r="C8" s="72"/>
      <c r="D8" s="73" t="s">
        <v>46</v>
      </c>
      <c r="E8" s="71">
        <v>2</v>
      </c>
      <c r="F8" s="71">
        <v>2</v>
      </c>
      <c r="G8" s="74">
        <v>4</v>
      </c>
      <c r="H8" s="74">
        <f t="shared" si="1"/>
        <v>4</v>
      </c>
      <c r="I8" s="74" t="s">
        <v>57</v>
      </c>
      <c r="J8" s="75" t="s">
        <v>72</v>
      </c>
      <c r="K8" s="75" t="s">
        <v>59</v>
      </c>
      <c r="L8" s="74">
        <v>4</v>
      </c>
      <c r="M8" s="74">
        <v>391</v>
      </c>
      <c r="N8" s="74">
        <v>1</v>
      </c>
      <c r="O8" s="76" t="s">
        <v>73</v>
      </c>
      <c r="P8" s="77" t="s">
        <v>61</v>
      </c>
      <c r="Q8" s="72" t="s">
        <v>53</v>
      </c>
      <c r="R8" s="72"/>
      <c r="S8" s="75" t="s">
        <v>72</v>
      </c>
      <c r="T8" s="75" t="s">
        <v>59</v>
      </c>
      <c r="U8" s="75"/>
      <c r="V8" s="61">
        <f t="shared" si="0"/>
        <v>4</v>
      </c>
      <c r="W8" s="75"/>
      <c r="X8" s="78"/>
    </row>
    <row r="9" spans="1:24" ht="26.25" customHeight="1">
      <c r="A9" s="70" t="s">
        <v>74</v>
      </c>
      <c r="B9" s="71" t="s">
        <v>75</v>
      </c>
      <c r="C9" s="72"/>
      <c r="D9" s="73" t="s">
        <v>46</v>
      </c>
      <c r="E9" s="71">
        <v>4</v>
      </c>
      <c r="F9" s="71">
        <v>4</v>
      </c>
      <c r="G9" s="74">
        <v>6</v>
      </c>
      <c r="H9" s="74">
        <f t="shared" si="1"/>
        <v>6</v>
      </c>
      <c r="I9" s="74" t="s">
        <v>48</v>
      </c>
      <c r="J9" s="75" t="s">
        <v>76</v>
      </c>
      <c r="K9" s="75" t="s">
        <v>77</v>
      </c>
      <c r="L9" s="74">
        <v>7</v>
      </c>
      <c r="M9" s="74">
        <v>86</v>
      </c>
      <c r="N9" s="74">
        <v>18</v>
      </c>
      <c r="O9" s="76" t="s">
        <v>78</v>
      </c>
      <c r="P9" s="77" t="s">
        <v>79</v>
      </c>
      <c r="Q9" s="72" t="s">
        <v>53</v>
      </c>
      <c r="R9" s="72" t="s">
        <v>80</v>
      </c>
      <c r="S9" s="75" t="s">
        <v>76</v>
      </c>
      <c r="T9" s="75" t="s">
        <v>77</v>
      </c>
      <c r="U9" s="75"/>
      <c r="V9" s="61">
        <f t="shared" si="0"/>
        <v>6</v>
      </c>
      <c r="W9" s="75"/>
      <c r="X9" s="78"/>
    </row>
    <row r="10" spans="1:24" ht="27" customHeight="1">
      <c r="A10" s="70" t="s">
        <v>81</v>
      </c>
      <c r="B10" s="71" t="s">
        <v>82</v>
      </c>
      <c r="C10" s="72"/>
      <c r="D10" s="73" t="s">
        <v>46</v>
      </c>
      <c r="E10" s="71">
        <v>12</v>
      </c>
      <c r="F10" s="71">
        <v>16</v>
      </c>
      <c r="G10" s="74">
        <v>16</v>
      </c>
      <c r="H10" s="74">
        <f t="shared" si="1"/>
        <v>16</v>
      </c>
      <c r="I10" s="74" t="s">
        <v>48</v>
      </c>
      <c r="J10" s="75" t="s">
        <v>83</v>
      </c>
      <c r="K10" s="75" t="s">
        <v>84</v>
      </c>
      <c r="L10" s="75">
        <v>10</v>
      </c>
      <c r="M10" s="74">
        <v>69</v>
      </c>
      <c r="N10" s="74">
        <v>23</v>
      </c>
      <c r="O10" s="76" t="s">
        <v>85</v>
      </c>
      <c r="P10" s="79" t="s">
        <v>86</v>
      </c>
      <c r="Q10" s="72" t="s">
        <v>53</v>
      </c>
      <c r="R10" s="72"/>
      <c r="S10" s="75" t="s">
        <v>83</v>
      </c>
      <c r="T10" s="75" t="s">
        <v>84</v>
      </c>
      <c r="U10" s="75"/>
      <c r="V10" s="61">
        <f t="shared" si="0"/>
        <v>16</v>
      </c>
      <c r="W10" s="75"/>
      <c r="X10" s="78"/>
    </row>
    <row r="11" spans="1:24" ht="27" customHeight="1">
      <c r="A11" s="70" t="s">
        <v>87</v>
      </c>
      <c r="B11" s="71" t="s">
        <v>88</v>
      </c>
      <c r="C11" s="72"/>
      <c r="D11" s="73" t="s">
        <v>46</v>
      </c>
      <c r="E11" s="71">
        <v>2</v>
      </c>
      <c r="F11" s="71"/>
      <c r="G11" s="74">
        <v>4</v>
      </c>
      <c r="H11" s="74">
        <f t="shared" si="1"/>
        <v>4</v>
      </c>
      <c r="I11" s="74" t="s">
        <v>57</v>
      </c>
      <c r="J11" s="75" t="s">
        <v>89</v>
      </c>
      <c r="K11" s="75" t="s">
        <v>90</v>
      </c>
      <c r="L11" s="74">
        <v>2.5</v>
      </c>
      <c r="M11" s="74">
        <v>77</v>
      </c>
      <c r="N11" s="74">
        <v>13</v>
      </c>
      <c r="O11" s="80" t="s">
        <v>91</v>
      </c>
      <c r="P11" s="77" t="s">
        <v>92</v>
      </c>
      <c r="Q11" s="81" t="s">
        <v>53</v>
      </c>
      <c r="R11" s="72" t="s">
        <v>93</v>
      </c>
      <c r="S11" s="75" t="s">
        <v>89</v>
      </c>
      <c r="T11" s="75" t="s">
        <v>90</v>
      </c>
      <c r="U11" s="75"/>
      <c r="V11" s="61">
        <f t="shared" si="0"/>
        <v>4</v>
      </c>
      <c r="W11" s="75"/>
      <c r="X11" s="78"/>
    </row>
    <row r="12" spans="1:24" ht="29.25" customHeight="1">
      <c r="A12" s="70" t="s">
        <v>94</v>
      </c>
      <c r="B12" s="71" t="s">
        <v>95</v>
      </c>
      <c r="C12" s="72"/>
      <c r="D12" s="73"/>
      <c r="E12" s="71">
        <v>3</v>
      </c>
      <c r="F12" s="71">
        <v>4</v>
      </c>
      <c r="G12" s="74">
        <v>6</v>
      </c>
      <c r="H12" s="74">
        <f t="shared" si="1"/>
        <v>6</v>
      </c>
      <c r="I12" s="74" t="s">
        <v>57</v>
      </c>
      <c r="J12" s="75" t="s">
        <v>96</v>
      </c>
      <c r="K12" s="75" t="s">
        <v>97</v>
      </c>
      <c r="L12" s="74">
        <v>3</v>
      </c>
      <c r="M12" s="74">
        <v>98</v>
      </c>
      <c r="N12" s="74">
        <v>0</v>
      </c>
      <c r="O12" s="76" t="s">
        <v>98</v>
      </c>
      <c r="P12" s="77" t="s">
        <v>99</v>
      </c>
      <c r="Q12" s="72" t="s">
        <v>53</v>
      </c>
      <c r="R12" s="72" t="s">
        <v>100</v>
      </c>
      <c r="S12" s="75" t="s">
        <v>96</v>
      </c>
      <c r="T12" s="75" t="s">
        <v>97</v>
      </c>
      <c r="U12" s="75"/>
      <c r="V12" s="61">
        <f t="shared" si="0"/>
        <v>6</v>
      </c>
      <c r="W12" s="75"/>
      <c r="X12" s="78"/>
    </row>
    <row r="13" spans="1:24" ht="29.25" customHeight="1">
      <c r="A13" s="70" t="s">
        <v>101</v>
      </c>
      <c r="B13" s="71" t="s">
        <v>102</v>
      </c>
      <c r="C13" s="72" t="s">
        <v>103</v>
      </c>
      <c r="D13" s="73"/>
      <c r="E13" s="71">
        <v>8</v>
      </c>
      <c r="F13" s="71">
        <v>12</v>
      </c>
      <c r="G13" s="74">
        <v>16</v>
      </c>
      <c r="H13" s="74">
        <f t="shared" si="1"/>
        <v>16</v>
      </c>
      <c r="I13" s="74" t="s">
        <v>48</v>
      </c>
      <c r="J13" s="75" t="s">
        <v>104</v>
      </c>
      <c r="K13" s="75" t="s">
        <v>105</v>
      </c>
      <c r="L13" s="74">
        <v>19</v>
      </c>
      <c r="M13" s="74">
        <v>130</v>
      </c>
      <c r="N13" s="74">
        <v>0</v>
      </c>
      <c r="O13" s="76" t="s">
        <v>106</v>
      </c>
      <c r="P13" s="77" t="s">
        <v>107</v>
      </c>
      <c r="Q13" s="72" t="s">
        <v>53</v>
      </c>
      <c r="R13" s="72" t="s">
        <v>108</v>
      </c>
      <c r="S13" s="75" t="s">
        <v>104</v>
      </c>
      <c r="T13" s="75" t="s">
        <v>105</v>
      </c>
      <c r="U13" s="75"/>
      <c r="V13" s="61">
        <f t="shared" si="0"/>
        <v>16</v>
      </c>
      <c r="W13" s="75"/>
      <c r="X13" s="78"/>
    </row>
    <row r="14" spans="1:24" ht="29.25" customHeight="1">
      <c r="A14" s="70" t="s">
        <v>109</v>
      </c>
      <c r="B14" s="71" t="s">
        <v>110</v>
      </c>
      <c r="C14" s="72" t="s">
        <v>111</v>
      </c>
      <c r="D14" s="73"/>
      <c r="E14" s="71">
        <v>2</v>
      </c>
      <c r="F14" s="71"/>
      <c r="G14" s="74">
        <v>4</v>
      </c>
      <c r="H14" s="74">
        <f t="shared" si="1"/>
        <v>4</v>
      </c>
      <c r="I14" s="74" t="s">
        <v>57</v>
      </c>
      <c r="J14" s="75" t="s">
        <v>89</v>
      </c>
      <c r="K14" s="75" t="s">
        <v>90</v>
      </c>
      <c r="L14" s="74">
        <v>2.5</v>
      </c>
      <c r="M14" s="74">
        <v>77</v>
      </c>
      <c r="N14" s="74">
        <v>13</v>
      </c>
      <c r="O14" s="80" t="s">
        <v>112</v>
      </c>
      <c r="P14" s="77" t="s">
        <v>92</v>
      </c>
      <c r="Q14" s="81" t="s">
        <v>53</v>
      </c>
      <c r="R14" s="72" t="s">
        <v>93</v>
      </c>
      <c r="S14" s="75" t="s">
        <v>89</v>
      </c>
      <c r="T14" s="75" t="s">
        <v>90</v>
      </c>
      <c r="U14" s="75"/>
      <c r="V14" s="61">
        <f t="shared" si="0"/>
        <v>4</v>
      </c>
      <c r="W14" s="75"/>
      <c r="X14" s="78"/>
    </row>
    <row r="15" spans="1:24" ht="33" customHeight="1">
      <c r="A15" s="70" t="s">
        <v>113</v>
      </c>
      <c r="B15" s="71" t="s">
        <v>114</v>
      </c>
      <c r="C15" s="72" t="s">
        <v>115</v>
      </c>
      <c r="D15" s="73" t="s">
        <v>116</v>
      </c>
      <c r="E15" s="71">
        <v>16</v>
      </c>
      <c r="F15" s="71">
        <v>20</v>
      </c>
      <c r="G15" s="74">
        <v>24</v>
      </c>
      <c r="H15" s="74">
        <f t="shared" si="1"/>
        <v>24</v>
      </c>
      <c r="I15" s="74" t="s">
        <v>48</v>
      </c>
      <c r="J15" s="75" t="s">
        <v>117</v>
      </c>
      <c r="K15" s="75" t="s">
        <v>118</v>
      </c>
      <c r="L15" s="74">
        <v>16</v>
      </c>
      <c r="M15" s="74">
        <v>120</v>
      </c>
      <c r="N15" s="74">
        <v>6</v>
      </c>
      <c r="O15" s="76" t="s">
        <v>119</v>
      </c>
      <c r="P15" s="77" t="s">
        <v>120</v>
      </c>
      <c r="Q15" s="72" t="s">
        <v>53</v>
      </c>
      <c r="R15" s="72"/>
      <c r="S15" s="75" t="s">
        <v>117</v>
      </c>
      <c r="T15" s="75" t="s">
        <v>118</v>
      </c>
      <c r="U15" s="75"/>
      <c r="V15" s="61">
        <f t="shared" si="0"/>
        <v>24</v>
      </c>
      <c r="W15" s="75"/>
      <c r="X15" s="78"/>
    </row>
    <row r="16" spans="1:24" ht="32.25" customHeight="1">
      <c r="A16" s="70" t="s">
        <v>121</v>
      </c>
      <c r="B16" s="71" t="s">
        <v>122</v>
      </c>
      <c r="C16" s="71" t="s">
        <v>123</v>
      </c>
      <c r="D16" s="73" t="s">
        <v>124</v>
      </c>
      <c r="E16" s="71">
        <v>3</v>
      </c>
      <c r="F16" s="71">
        <v>4</v>
      </c>
      <c r="G16" s="74">
        <v>4</v>
      </c>
      <c r="H16" s="74">
        <f t="shared" si="1"/>
        <v>4</v>
      </c>
      <c r="I16" s="74" t="s">
        <v>64</v>
      </c>
      <c r="J16" s="75" t="s">
        <v>125</v>
      </c>
      <c r="K16" s="75" t="s">
        <v>66</v>
      </c>
      <c r="L16" s="74">
        <v>15</v>
      </c>
      <c r="M16" s="74">
        <v>301</v>
      </c>
      <c r="N16" s="74">
        <v>181</v>
      </c>
      <c r="O16" s="76" t="s">
        <v>126</v>
      </c>
      <c r="P16" s="77" t="s">
        <v>68</v>
      </c>
      <c r="Q16" s="72" t="s">
        <v>69</v>
      </c>
      <c r="R16" s="72" t="s">
        <v>127</v>
      </c>
      <c r="S16" s="75" t="s">
        <v>125</v>
      </c>
      <c r="T16" s="75" t="s">
        <v>66</v>
      </c>
      <c r="U16" s="75"/>
      <c r="V16" s="61">
        <f t="shared" si="0"/>
        <v>4</v>
      </c>
      <c r="W16" s="75"/>
      <c r="X16" s="78"/>
    </row>
    <row r="17" spans="1:24" ht="30.75" customHeight="1">
      <c r="A17" s="70" t="s">
        <v>128</v>
      </c>
      <c r="B17" s="71" t="s">
        <v>129</v>
      </c>
      <c r="C17" s="74" t="s">
        <v>130</v>
      </c>
      <c r="D17" s="73" t="s">
        <v>121</v>
      </c>
      <c r="E17" s="71">
        <v>3</v>
      </c>
      <c r="F17" s="71">
        <v>4</v>
      </c>
      <c r="G17" s="74">
        <v>4</v>
      </c>
      <c r="H17" s="74">
        <f t="shared" si="1"/>
        <v>4</v>
      </c>
      <c r="I17" s="74" t="s">
        <v>64</v>
      </c>
      <c r="J17" s="75" t="s">
        <v>125</v>
      </c>
      <c r="K17" s="75" t="s">
        <v>66</v>
      </c>
      <c r="L17" s="74">
        <v>15</v>
      </c>
      <c r="M17" s="74">
        <v>301</v>
      </c>
      <c r="N17" s="74">
        <v>181</v>
      </c>
      <c r="O17" s="76" t="s">
        <v>131</v>
      </c>
      <c r="P17" s="77" t="s">
        <v>68</v>
      </c>
      <c r="Q17" s="72" t="s">
        <v>69</v>
      </c>
      <c r="R17" s="72" t="s">
        <v>127</v>
      </c>
      <c r="S17" s="75" t="s">
        <v>125</v>
      </c>
      <c r="T17" s="75" t="s">
        <v>66</v>
      </c>
      <c r="U17" s="75"/>
      <c r="V17" s="61">
        <f t="shared" si="0"/>
        <v>4</v>
      </c>
      <c r="W17" s="75"/>
      <c r="X17" s="78"/>
    </row>
    <row r="18" spans="1:24" ht="19.5" customHeight="1">
      <c r="A18" s="70" t="s">
        <v>132</v>
      </c>
      <c r="B18" s="71" t="s">
        <v>133</v>
      </c>
      <c r="C18" s="72" t="s">
        <v>134</v>
      </c>
      <c r="D18" s="73" t="s">
        <v>101</v>
      </c>
      <c r="E18" s="71">
        <v>32</v>
      </c>
      <c r="F18" s="71">
        <v>40</v>
      </c>
      <c r="G18" s="74">
        <v>48</v>
      </c>
      <c r="H18" s="74">
        <f t="shared" si="1"/>
        <v>48</v>
      </c>
      <c r="I18" s="74" t="s">
        <v>57</v>
      </c>
      <c r="J18" s="75" t="s">
        <v>135</v>
      </c>
      <c r="K18" s="75" t="s">
        <v>136</v>
      </c>
      <c r="L18" s="74">
        <v>64</v>
      </c>
      <c r="M18" s="74">
        <v>707</v>
      </c>
      <c r="N18" s="74">
        <v>345</v>
      </c>
      <c r="O18" s="76" t="s">
        <v>137</v>
      </c>
      <c r="P18" s="77" t="s">
        <v>138</v>
      </c>
      <c r="Q18" s="72" t="s">
        <v>69</v>
      </c>
      <c r="R18" s="72" t="s">
        <v>139</v>
      </c>
      <c r="S18" s="75" t="s">
        <v>135</v>
      </c>
      <c r="T18" s="75" t="s">
        <v>136</v>
      </c>
      <c r="U18" s="75"/>
      <c r="V18" s="61">
        <f t="shared" si="0"/>
        <v>48</v>
      </c>
      <c r="W18" s="75"/>
      <c r="X18" s="78"/>
    </row>
    <row r="19" spans="1:24" ht="27.75" customHeight="1">
      <c r="A19" s="70" t="s">
        <v>140</v>
      </c>
      <c r="B19" s="71" t="s">
        <v>141</v>
      </c>
      <c r="C19" s="72" t="s">
        <v>134</v>
      </c>
      <c r="D19" s="73" t="s">
        <v>132</v>
      </c>
      <c r="E19" s="71">
        <v>18</v>
      </c>
      <c r="F19" s="71">
        <v>24</v>
      </c>
      <c r="G19" s="74">
        <v>24</v>
      </c>
      <c r="H19" s="74">
        <f t="shared" si="1"/>
        <v>24</v>
      </c>
      <c r="I19" s="74" t="s">
        <v>57</v>
      </c>
      <c r="J19" s="75" t="s">
        <v>142</v>
      </c>
      <c r="K19" s="75" t="s">
        <v>143</v>
      </c>
      <c r="L19" s="74">
        <v>18</v>
      </c>
      <c r="M19" s="74">
        <v>347</v>
      </c>
      <c r="N19" s="74">
        <v>7</v>
      </c>
      <c r="O19" s="76" t="s">
        <v>144</v>
      </c>
      <c r="P19" s="77" t="s">
        <v>145</v>
      </c>
      <c r="Q19" s="72" t="s">
        <v>69</v>
      </c>
      <c r="R19" s="72" t="s">
        <v>127</v>
      </c>
      <c r="S19" s="75" t="s">
        <v>142</v>
      </c>
      <c r="T19" s="75" t="s">
        <v>143</v>
      </c>
      <c r="U19" s="75"/>
      <c r="V19" s="61">
        <f t="shared" si="0"/>
        <v>24</v>
      </c>
      <c r="W19" s="75"/>
      <c r="X19" s="78"/>
    </row>
    <row r="20" spans="1:24" ht="18" customHeight="1">
      <c r="A20" s="70" t="s">
        <v>146</v>
      </c>
      <c r="B20" s="71" t="s">
        <v>147</v>
      </c>
      <c r="C20" s="72" t="s">
        <v>148</v>
      </c>
      <c r="D20" s="73" t="s">
        <v>140</v>
      </c>
      <c r="E20" s="71">
        <v>5</v>
      </c>
      <c r="F20" s="71">
        <v>8</v>
      </c>
      <c r="G20" s="74">
        <v>8</v>
      </c>
      <c r="H20" s="74">
        <f t="shared" si="1"/>
        <v>8</v>
      </c>
      <c r="I20" s="74" t="s">
        <v>57</v>
      </c>
      <c r="J20" s="75" t="s">
        <v>149</v>
      </c>
      <c r="K20" s="75" t="s">
        <v>150</v>
      </c>
      <c r="L20" s="74">
        <v>5</v>
      </c>
      <c r="M20" s="74">
        <v>195</v>
      </c>
      <c r="N20" s="74">
        <v>46</v>
      </c>
      <c r="O20" s="76" t="s">
        <v>151</v>
      </c>
      <c r="P20" s="77" t="s">
        <v>152</v>
      </c>
      <c r="Q20" s="72" t="s">
        <v>69</v>
      </c>
      <c r="R20" s="72"/>
      <c r="S20" s="75" t="s">
        <v>149</v>
      </c>
      <c r="T20" s="75" t="s">
        <v>150</v>
      </c>
      <c r="U20" s="75"/>
      <c r="V20" s="61">
        <f t="shared" si="0"/>
        <v>8</v>
      </c>
      <c r="W20" s="75"/>
      <c r="X20" s="78"/>
    </row>
    <row r="21" spans="1:24" ht="28.5" customHeight="1">
      <c r="A21" s="70" t="s">
        <v>153</v>
      </c>
      <c r="B21" s="71" t="s">
        <v>154</v>
      </c>
      <c r="C21" s="72" t="s">
        <v>155</v>
      </c>
      <c r="D21" s="73" t="s">
        <v>113</v>
      </c>
      <c r="E21" s="71">
        <v>4</v>
      </c>
      <c r="F21" s="71">
        <v>4</v>
      </c>
      <c r="G21" s="74">
        <v>4</v>
      </c>
      <c r="H21" s="74">
        <f t="shared" si="1"/>
        <v>4</v>
      </c>
      <c r="I21" s="74" t="s">
        <v>48</v>
      </c>
      <c r="J21" s="75" t="s">
        <v>156</v>
      </c>
      <c r="K21" s="75" t="s">
        <v>157</v>
      </c>
      <c r="L21" s="74">
        <v>8</v>
      </c>
      <c r="M21" s="74">
        <v>63</v>
      </c>
      <c r="N21" s="74">
        <v>11</v>
      </c>
      <c r="O21" s="76" t="s">
        <v>158</v>
      </c>
      <c r="P21" s="77" t="s">
        <v>159</v>
      </c>
      <c r="Q21" s="72" t="s">
        <v>69</v>
      </c>
      <c r="R21" s="72"/>
      <c r="S21" s="75" t="s">
        <v>156</v>
      </c>
      <c r="T21" s="75" t="s">
        <v>157</v>
      </c>
      <c r="U21" s="75"/>
      <c r="V21" s="61">
        <f t="shared" si="0"/>
        <v>4</v>
      </c>
      <c r="W21" s="75"/>
      <c r="X21" s="75"/>
    </row>
    <row r="22" spans="1:24" ht="21" customHeight="1">
      <c r="A22" s="82" t="s">
        <v>160</v>
      </c>
      <c r="B22" s="71" t="s">
        <v>161</v>
      </c>
      <c r="C22" s="72"/>
      <c r="D22" s="73" t="s">
        <v>140</v>
      </c>
      <c r="E22" s="74">
        <v>4</v>
      </c>
      <c r="F22" s="74">
        <v>4</v>
      </c>
      <c r="G22" s="74">
        <v>4</v>
      </c>
      <c r="H22" s="74">
        <f t="shared" si="1"/>
        <v>4</v>
      </c>
      <c r="I22" s="74" t="s">
        <v>64</v>
      </c>
      <c r="J22" s="75" t="s">
        <v>162</v>
      </c>
      <c r="K22" s="75" t="s">
        <v>163</v>
      </c>
      <c r="L22" s="74">
        <v>4</v>
      </c>
      <c r="M22" s="74">
        <v>530</v>
      </c>
      <c r="N22" s="74">
        <v>0</v>
      </c>
      <c r="O22" s="76" t="s">
        <v>164</v>
      </c>
      <c r="P22" s="77" t="s">
        <v>165</v>
      </c>
      <c r="Q22" s="72" t="s">
        <v>69</v>
      </c>
      <c r="R22" s="72"/>
      <c r="S22" s="75" t="s">
        <v>162</v>
      </c>
      <c r="T22" s="75" t="s">
        <v>163</v>
      </c>
      <c r="U22" s="75"/>
      <c r="V22" s="61">
        <f t="shared" si="0"/>
        <v>4</v>
      </c>
      <c r="W22" s="75"/>
      <c r="X22" s="78"/>
    </row>
    <row r="23" spans="1:24" ht="21" customHeight="1">
      <c r="A23" s="82" t="s">
        <v>166</v>
      </c>
      <c r="B23" s="71" t="s">
        <v>167</v>
      </c>
      <c r="C23" s="72"/>
      <c r="D23" s="73"/>
      <c r="E23" s="74">
        <v>4</v>
      </c>
      <c r="F23" s="74"/>
      <c r="G23" s="74">
        <v>4</v>
      </c>
      <c r="H23" s="74">
        <f t="shared" si="1"/>
        <v>4</v>
      </c>
      <c r="I23" s="74" t="s">
        <v>57</v>
      </c>
      <c r="J23" s="75" t="s">
        <v>168</v>
      </c>
      <c r="K23" s="75" t="s">
        <v>169</v>
      </c>
      <c r="L23" s="74">
        <v>10</v>
      </c>
      <c r="M23" s="74">
        <v>152</v>
      </c>
      <c r="N23" s="74">
        <v>22</v>
      </c>
      <c r="O23" s="79" t="s">
        <v>170</v>
      </c>
      <c r="P23" s="77" t="s">
        <v>171</v>
      </c>
      <c r="Q23" s="72" t="s">
        <v>172</v>
      </c>
      <c r="R23" s="72" t="s">
        <v>173</v>
      </c>
      <c r="S23" s="75" t="s">
        <v>168</v>
      </c>
      <c r="T23" s="75" t="s">
        <v>169</v>
      </c>
      <c r="U23" s="75"/>
      <c r="V23" s="61">
        <f t="shared" si="0"/>
        <v>4</v>
      </c>
      <c r="W23" s="75"/>
      <c r="X23" s="78"/>
    </row>
    <row r="24" spans="1:24" ht="24.75" customHeight="1">
      <c r="A24" s="82" t="s">
        <v>174</v>
      </c>
      <c r="B24" s="71" t="s">
        <v>175</v>
      </c>
      <c r="C24" s="72" t="s">
        <v>176</v>
      </c>
      <c r="D24" s="73" t="s">
        <v>177</v>
      </c>
      <c r="E24" s="74">
        <v>28</v>
      </c>
      <c r="F24" s="74">
        <v>32</v>
      </c>
      <c r="G24" s="74">
        <v>32</v>
      </c>
      <c r="H24" s="74">
        <f t="shared" si="1"/>
        <v>32</v>
      </c>
      <c r="I24" s="74" t="s">
        <v>57</v>
      </c>
      <c r="J24" s="75" t="s">
        <v>178</v>
      </c>
      <c r="K24" s="83" t="s">
        <v>179</v>
      </c>
      <c r="L24" s="74">
        <v>40</v>
      </c>
      <c r="M24" s="74">
        <v>533</v>
      </c>
      <c r="N24" s="74">
        <v>48</v>
      </c>
      <c r="O24" s="76" t="s">
        <v>180</v>
      </c>
      <c r="P24" s="77" t="s">
        <v>181</v>
      </c>
      <c r="Q24" s="72" t="s">
        <v>172</v>
      </c>
      <c r="R24" s="72" t="s">
        <v>182</v>
      </c>
      <c r="S24" s="75" t="s">
        <v>178</v>
      </c>
      <c r="T24" s="83" t="s">
        <v>179</v>
      </c>
      <c r="U24" s="75"/>
      <c r="V24" s="61">
        <f t="shared" si="0"/>
        <v>32</v>
      </c>
      <c r="W24" s="75"/>
      <c r="X24" s="78"/>
    </row>
    <row r="25" spans="1:24" ht="21" customHeight="1">
      <c r="A25" s="82" t="s">
        <v>183</v>
      </c>
      <c r="B25" s="71" t="s">
        <v>184</v>
      </c>
      <c r="C25" s="72"/>
      <c r="D25" s="73"/>
      <c r="E25" s="74">
        <v>4</v>
      </c>
      <c r="F25" s="74"/>
      <c r="G25" s="74">
        <v>4</v>
      </c>
      <c r="H25" s="74">
        <f t="shared" si="1"/>
        <v>4</v>
      </c>
      <c r="I25" s="74" t="s">
        <v>57</v>
      </c>
      <c r="J25" s="83" t="s">
        <v>185</v>
      </c>
      <c r="K25" s="83" t="s">
        <v>186</v>
      </c>
      <c r="L25" s="74">
        <v>2</v>
      </c>
      <c r="M25" s="74">
        <v>69</v>
      </c>
      <c r="N25" s="74">
        <v>3</v>
      </c>
      <c r="O25" s="79" t="s">
        <v>187</v>
      </c>
      <c r="P25" s="77" t="s">
        <v>188</v>
      </c>
      <c r="Q25" s="72" t="s">
        <v>172</v>
      </c>
      <c r="R25" s="75" t="s">
        <v>173</v>
      </c>
      <c r="S25" s="83" t="s">
        <v>185</v>
      </c>
      <c r="T25" s="83" t="s">
        <v>186</v>
      </c>
      <c r="U25" s="75"/>
      <c r="V25" s="61">
        <f t="shared" si="0"/>
        <v>4</v>
      </c>
      <c r="W25" s="75"/>
      <c r="X25" s="75"/>
    </row>
    <row r="26" spans="1:24" ht="19.5" customHeight="1">
      <c r="A26" s="82" t="s">
        <v>189</v>
      </c>
      <c r="B26" s="71" t="s">
        <v>190</v>
      </c>
      <c r="C26" s="72"/>
      <c r="D26" s="73" t="s">
        <v>174</v>
      </c>
      <c r="E26" s="74">
        <v>4</v>
      </c>
      <c r="F26" s="74">
        <v>4</v>
      </c>
      <c r="G26" s="74">
        <v>4</v>
      </c>
      <c r="H26" s="74">
        <f t="shared" si="1"/>
        <v>4</v>
      </c>
      <c r="I26" s="74" t="s">
        <v>57</v>
      </c>
      <c r="J26" s="75" t="s">
        <v>191</v>
      </c>
      <c r="K26" s="75" t="s">
        <v>192</v>
      </c>
      <c r="L26" s="74">
        <v>7.75</v>
      </c>
      <c r="M26" s="74">
        <v>85</v>
      </c>
      <c r="N26" s="74">
        <v>25</v>
      </c>
      <c r="O26" s="76" t="s">
        <v>193</v>
      </c>
      <c r="P26" s="77" t="s">
        <v>194</v>
      </c>
      <c r="Q26" s="72" t="s">
        <v>172</v>
      </c>
      <c r="R26" s="84" t="s">
        <v>195</v>
      </c>
      <c r="S26" s="75" t="s">
        <v>191</v>
      </c>
      <c r="T26" s="75" t="s">
        <v>192</v>
      </c>
      <c r="U26" s="75"/>
      <c r="V26" s="61">
        <f t="shared" si="0"/>
        <v>4</v>
      </c>
      <c r="W26" s="75"/>
      <c r="X26" s="75"/>
    </row>
    <row r="27" spans="1:24" ht="27" customHeight="1">
      <c r="A27" s="82" t="s">
        <v>196</v>
      </c>
      <c r="B27" s="71" t="s">
        <v>197</v>
      </c>
      <c r="C27" s="72" t="s">
        <v>198</v>
      </c>
      <c r="D27" s="73" t="s">
        <v>94</v>
      </c>
      <c r="E27" s="74">
        <v>5</v>
      </c>
      <c r="F27" s="74"/>
      <c r="G27" s="74">
        <v>8</v>
      </c>
      <c r="H27" s="74">
        <f t="shared" si="1"/>
        <v>8</v>
      </c>
      <c r="I27" s="74" t="s">
        <v>57</v>
      </c>
      <c r="J27" s="75" t="s">
        <v>199</v>
      </c>
      <c r="K27" s="75" t="s">
        <v>200</v>
      </c>
      <c r="L27" s="74">
        <v>4</v>
      </c>
      <c r="M27" s="74">
        <v>72</v>
      </c>
      <c r="N27" s="74">
        <v>6</v>
      </c>
      <c r="O27" s="79" t="s">
        <v>201</v>
      </c>
      <c r="P27" s="77" t="s">
        <v>202</v>
      </c>
      <c r="Q27" s="81" t="s">
        <v>53</v>
      </c>
      <c r="R27" s="72" t="s">
        <v>93</v>
      </c>
      <c r="S27" s="75" t="s">
        <v>199</v>
      </c>
      <c r="T27" s="75" t="s">
        <v>200</v>
      </c>
      <c r="U27" s="75"/>
      <c r="V27" s="61">
        <f t="shared" si="0"/>
        <v>8</v>
      </c>
      <c r="W27" s="75"/>
      <c r="X27" s="78"/>
    </row>
    <row r="28" spans="1:24" ht="28.5" customHeight="1">
      <c r="A28" s="82" t="s">
        <v>203</v>
      </c>
      <c r="B28" s="71" t="s">
        <v>204</v>
      </c>
      <c r="C28" s="72" t="s">
        <v>198</v>
      </c>
      <c r="D28" s="73" t="s">
        <v>94</v>
      </c>
      <c r="E28" s="74">
        <v>4</v>
      </c>
      <c r="F28" s="74"/>
      <c r="G28" s="74">
        <v>6</v>
      </c>
      <c r="H28" s="74">
        <f t="shared" si="1"/>
        <v>6</v>
      </c>
      <c r="I28" s="74" t="s">
        <v>57</v>
      </c>
      <c r="J28" s="75" t="s">
        <v>199</v>
      </c>
      <c r="K28" s="75" t="s">
        <v>200</v>
      </c>
      <c r="L28" s="74">
        <v>4</v>
      </c>
      <c r="M28" s="74">
        <v>73</v>
      </c>
      <c r="N28" s="74">
        <v>7</v>
      </c>
      <c r="O28" s="79" t="s">
        <v>205</v>
      </c>
      <c r="P28" s="77" t="s">
        <v>202</v>
      </c>
      <c r="Q28" s="81" t="s">
        <v>53</v>
      </c>
      <c r="R28" s="72" t="s">
        <v>93</v>
      </c>
      <c r="S28" s="75" t="s">
        <v>199</v>
      </c>
      <c r="T28" s="75" t="s">
        <v>200</v>
      </c>
      <c r="U28" s="75"/>
      <c r="V28" s="61">
        <f t="shared" si="0"/>
        <v>6</v>
      </c>
      <c r="W28" s="75"/>
      <c r="X28" s="78"/>
    </row>
    <row r="29" spans="1:24" ht="28.5" customHeight="1">
      <c r="A29" s="82" t="s">
        <v>206</v>
      </c>
      <c r="B29" s="71" t="s">
        <v>207</v>
      </c>
      <c r="C29" s="72"/>
      <c r="D29" s="73" t="s">
        <v>94</v>
      </c>
      <c r="E29" s="74">
        <v>4</v>
      </c>
      <c r="F29" s="74"/>
      <c r="G29" s="74">
        <v>4</v>
      </c>
      <c r="H29" s="74">
        <f t="shared" si="1"/>
        <v>4</v>
      </c>
      <c r="I29" s="74" t="s">
        <v>57</v>
      </c>
      <c r="J29" s="75" t="s">
        <v>208</v>
      </c>
      <c r="K29" s="75" t="s">
        <v>209</v>
      </c>
      <c r="L29" s="74">
        <v>1</v>
      </c>
      <c r="M29" s="74">
        <v>51</v>
      </c>
      <c r="N29" s="74">
        <v>1</v>
      </c>
      <c r="O29" s="79" t="s">
        <v>210</v>
      </c>
      <c r="P29" s="77" t="s">
        <v>211</v>
      </c>
      <c r="Q29" s="81" t="s">
        <v>69</v>
      </c>
      <c r="R29" s="72"/>
      <c r="S29" s="75" t="s">
        <v>208</v>
      </c>
      <c r="T29" s="75" t="s">
        <v>209</v>
      </c>
      <c r="U29" s="75"/>
      <c r="V29" s="61">
        <f t="shared" si="0"/>
        <v>4</v>
      </c>
      <c r="W29" s="75"/>
      <c r="X29" s="78"/>
    </row>
    <row r="30" spans="1:24" ht="18.75" customHeight="1">
      <c r="A30" s="85" t="s">
        <v>212</v>
      </c>
      <c r="B30" s="63" t="s">
        <v>213</v>
      </c>
      <c r="C30" s="64" t="s">
        <v>214</v>
      </c>
      <c r="D30" s="65"/>
      <c r="E30" s="66"/>
      <c r="F30" s="67"/>
      <c r="G30" s="67"/>
      <c r="H30" s="67">
        <f t="shared" si="1"/>
        <v>0</v>
      </c>
      <c r="I30" s="67"/>
      <c r="J30" s="67"/>
      <c r="K30" s="67"/>
      <c r="L30" s="67"/>
      <c r="M30" s="67"/>
      <c r="N30" s="67"/>
      <c r="O30" s="68" t="s">
        <v>215</v>
      </c>
      <c r="P30" s="64"/>
      <c r="Q30" s="64"/>
      <c r="R30" s="64"/>
      <c r="S30" s="67"/>
      <c r="T30" s="67"/>
      <c r="U30" s="69"/>
      <c r="V30" s="61">
        <f t="shared" si="0"/>
        <v>0</v>
      </c>
      <c r="W30" s="69"/>
      <c r="X30" s="86"/>
    </row>
    <row r="31" spans="1:24" ht="27" customHeight="1">
      <c r="A31" s="70" t="s">
        <v>216</v>
      </c>
      <c r="B31" s="71" t="s">
        <v>217</v>
      </c>
      <c r="C31" s="72" t="s">
        <v>218</v>
      </c>
      <c r="D31" s="73" t="s">
        <v>219</v>
      </c>
      <c r="E31" s="71">
        <v>6</v>
      </c>
      <c r="F31" s="74">
        <v>8</v>
      </c>
      <c r="G31" s="74">
        <v>8</v>
      </c>
      <c r="H31" s="74">
        <f t="shared" si="1"/>
        <v>8</v>
      </c>
      <c r="I31" s="74" t="s">
        <v>48</v>
      </c>
      <c r="J31" s="75" t="s">
        <v>220</v>
      </c>
      <c r="K31" s="75" t="s">
        <v>221</v>
      </c>
      <c r="L31" s="74">
        <v>7</v>
      </c>
      <c r="M31" s="75">
        <v>171</v>
      </c>
      <c r="N31" s="75">
        <v>21</v>
      </c>
      <c r="O31" s="76" t="s">
        <v>222</v>
      </c>
      <c r="P31" s="77" t="s">
        <v>223</v>
      </c>
      <c r="Q31" s="72" t="s">
        <v>69</v>
      </c>
      <c r="R31" s="72"/>
      <c r="S31" s="75" t="s">
        <v>220</v>
      </c>
      <c r="T31" s="75" t="s">
        <v>221</v>
      </c>
      <c r="U31" s="75"/>
      <c r="V31" s="61">
        <f t="shared" si="0"/>
        <v>8</v>
      </c>
      <c r="W31" s="75"/>
      <c r="X31" s="78"/>
    </row>
    <row r="32" spans="1:24" ht="24.75" customHeight="1">
      <c r="A32" s="70" t="s">
        <v>224</v>
      </c>
      <c r="B32" s="71" t="s">
        <v>225</v>
      </c>
      <c r="C32" s="72" t="s">
        <v>226</v>
      </c>
      <c r="D32" s="73" t="s">
        <v>227</v>
      </c>
      <c r="E32" s="71">
        <v>20</v>
      </c>
      <c r="F32" s="74">
        <v>24</v>
      </c>
      <c r="G32" s="74">
        <v>24</v>
      </c>
      <c r="H32" s="74">
        <f t="shared" si="1"/>
        <v>24</v>
      </c>
      <c r="I32" s="74" t="s">
        <v>48</v>
      </c>
      <c r="J32" s="75" t="s">
        <v>228</v>
      </c>
      <c r="K32" s="75" t="s">
        <v>229</v>
      </c>
      <c r="L32" s="74">
        <v>24</v>
      </c>
      <c r="M32" s="74">
        <v>188</v>
      </c>
      <c r="N32" s="74">
        <v>4</v>
      </c>
      <c r="O32" s="76" t="s">
        <v>230</v>
      </c>
      <c r="P32" s="77" t="s">
        <v>231</v>
      </c>
      <c r="Q32" s="72" t="s">
        <v>69</v>
      </c>
      <c r="R32" s="72"/>
      <c r="S32" s="75" t="s">
        <v>228</v>
      </c>
      <c r="T32" s="75" t="s">
        <v>229</v>
      </c>
      <c r="U32" s="75"/>
      <c r="V32" s="61">
        <f t="shared" si="0"/>
        <v>24</v>
      </c>
      <c r="W32" s="75"/>
      <c r="X32" s="78"/>
    </row>
    <row r="33" spans="1:24" ht="18" customHeight="1">
      <c r="A33" s="70" t="s">
        <v>232</v>
      </c>
      <c r="B33" s="71" t="s">
        <v>233</v>
      </c>
      <c r="C33" s="72"/>
      <c r="D33" s="73"/>
      <c r="E33" s="71">
        <v>8</v>
      </c>
      <c r="F33" s="74">
        <v>12</v>
      </c>
      <c r="G33" s="74">
        <v>16</v>
      </c>
      <c r="H33" s="74">
        <f t="shared" si="1"/>
        <v>16</v>
      </c>
      <c r="I33" s="74" t="s">
        <v>48</v>
      </c>
      <c r="J33" s="75" t="s">
        <v>234</v>
      </c>
      <c r="K33" s="75" t="s">
        <v>235</v>
      </c>
      <c r="L33" s="74">
        <v>18</v>
      </c>
      <c r="M33" s="74">
        <v>137</v>
      </c>
      <c r="N33" s="74">
        <v>6</v>
      </c>
      <c r="O33" s="76" t="s">
        <v>236</v>
      </c>
      <c r="P33" s="77" t="s">
        <v>237</v>
      </c>
      <c r="Q33" s="72" t="s">
        <v>69</v>
      </c>
      <c r="R33" s="72"/>
      <c r="S33" s="75" t="s">
        <v>234</v>
      </c>
      <c r="T33" s="75" t="s">
        <v>235</v>
      </c>
      <c r="U33" s="75"/>
      <c r="V33" s="61">
        <f t="shared" si="0"/>
        <v>16</v>
      </c>
      <c r="W33" s="75"/>
      <c r="X33" s="78"/>
    </row>
    <row r="34" spans="1:24" ht="19.5" customHeight="1">
      <c r="A34" s="70" t="s">
        <v>238</v>
      </c>
      <c r="B34" s="71" t="s">
        <v>239</v>
      </c>
      <c r="C34" s="72"/>
      <c r="D34" s="73" t="s">
        <v>240</v>
      </c>
      <c r="E34" s="71">
        <v>4</v>
      </c>
      <c r="F34" s="74">
        <v>8</v>
      </c>
      <c r="G34" s="74">
        <v>8</v>
      </c>
      <c r="H34" s="74">
        <f t="shared" si="1"/>
        <v>8</v>
      </c>
      <c r="I34" s="74" t="s">
        <v>48</v>
      </c>
      <c r="J34" s="75" t="s">
        <v>221</v>
      </c>
      <c r="K34" s="75" t="s">
        <v>241</v>
      </c>
      <c r="L34" s="74">
        <v>16</v>
      </c>
      <c r="M34" s="74">
        <v>819</v>
      </c>
      <c r="N34" s="74">
        <v>373</v>
      </c>
      <c r="O34" s="76" t="s">
        <v>242</v>
      </c>
      <c r="P34" s="77" t="s">
        <v>243</v>
      </c>
      <c r="Q34" s="72" t="s">
        <v>172</v>
      </c>
      <c r="R34" s="72" t="s">
        <v>182</v>
      </c>
      <c r="S34" s="75" t="s">
        <v>221</v>
      </c>
      <c r="T34" s="75" t="s">
        <v>241</v>
      </c>
      <c r="U34" s="75"/>
      <c r="V34" s="61">
        <f t="shared" si="0"/>
        <v>8</v>
      </c>
      <c r="W34" s="75"/>
      <c r="X34" s="78"/>
    </row>
    <row r="35" spans="1:24" ht="18" customHeight="1">
      <c r="A35" s="87" t="s">
        <v>244</v>
      </c>
      <c r="B35" s="63" t="s">
        <v>245</v>
      </c>
      <c r="C35" s="88" t="s">
        <v>246</v>
      </c>
      <c r="D35" s="65"/>
      <c r="E35" s="67"/>
      <c r="F35" s="67"/>
      <c r="G35" s="67"/>
      <c r="H35" s="67">
        <f t="shared" si="1"/>
        <v>0</v>
      </c>
      <c r="I35" s="67"/>
      <c r="J35" s="67"/>
      <c r="K35" s="67"/>
      <c r="L35" s="67"/>
      <c r="M35" s="67"/>
      <c r="N35" s="67"/>
      <c r="O35" s="68" t="s">
        <v>247</v>
      </c>
      <c r="P35" s="64"/>
      <c r="Q35" s="64"/>
      <c r="R35" s="64"/>
      <c r="S35" s="67"/>
      <c r="T35" s="67"/>
      <c r="U35" s="69"/>
      <c r="V35" s="61">
        <f t="shared" si="0"/>
        <v>0</v>
      </c>
      <c r="W35" s="69"/>
      <c r="X35" s="86"/>
    </row>
    <row r="36" spans="1:24" ht="17.25" customHeight="1">
      <c r="A36" s="82" t="s">
        <v>248</v>
      </c>
      <c r="B36" s="71" t="s">
        <v>249</v>
      </c>
      <c r="C36" s="72"/>
      <c r="D36" s="73" t="s">
        <v>101</v>
      </c>
      <c r="E36" s="74">
        <v>4</v>
      </c>
      <c r="F36" s="74">
        <v>4</v>
      </c>
      <c r="G36" s="74">
        <v>4</v>
      </c>
      <c r="H36" s="74">
        <f t="shared" si="1"/>
        <v>4</v>
      </c>
      <c r="I36" s="74" t="s">
        <v>64</v>
      </c>
      <c r="J36" s="75" t="s">
        <v>250</v>
      </c>
      <c r="K36" s="75" t="s">
        <v>251</v>
      </c>
      <c r="L36" s="74">
        <v>1</v>
      </c>
      <c r="M36" s="74">
        <v>60</v>
      </c>
      <c r="N36" s="74">
        <v>4</v>
      </c>
      <c r="O36" s="76" t="s">
        <v>252</v>
      </c>
      <c r="P36" s="77" t="s">
        <v>253</v>
      </c>
      <c r="Q36" s="72" t="s">
        <v>69</v>
      </c>
      <c r="R36" s="72"/>
      <c r="S36" s="75" t="s">
        <v>250</v>
      </c>
      <c r="T36" s="75" t="s">
        <v>251</v>
      </c>
      <c r="U36" s="75"/>
      <c r="V36" s="61">
        <f t="shared" si="0"/>
        <v>4</v>
      </c>
      <c r="W36" s="75"/>
      <c r="X36" s="78"/>
    </row>
    <row r="37" spans="1:24" ht="18.75" customHeight="1">
      <c r="A37" s="82" t="s">
        <v>254</v>
      </c>
      <c r="B37" s="71" t="s">
        <v>255</v>
      </c>
      <c r="C37" s="72"/>
      <c r="D37" s="73"/>
      <c r="E37" s="74">
        <v>3.5</v>
      </c>
      <c r="F37" s="74">
        <v>4</v>
      </c>
      <c r="G37" s="74">
        <v>2</v>
      </c>
      <c r="H37" s="74">
        <f t="shared" si="1"/>
        <v>2</v>
      </c>
      <c r="I37" s="74" t="s">
        <v>64</v>
      </c>
      <c r="J37" s="75" t="s">
        <v>250</v>
      </c>
      <c r="K37" s="75" t="s">
        <v>251</v>
      </c>
      <c r="L37" s="74">
        <v>1</v>
      </c>
      <c r="M37" s="74">
        <v>60</v>
      </c>
      <c r="N37" s="74">
        <v>4</v>
      </c>
      <c r="O37" s="76" t="s">
        <v>256</v>
      </c>
      <c r="P37" s="77" t="s">
        <v>253</v>
      </c>
      <c r="Q37" s="72" t="s">
        <v>69</v>
      </c>
      <c r="R37" s="72"/>
      <c r="S37" s="75" t="s">
        <v>250</v>
      </c>
      <c r="T37" s="75" t="s">
        <v>251</v>
      </c>
      <c r="U37" s="75"/>
      <c r="V37" s="61">
        <f t="shared" si="0"/>
        <v>2</v>
      </c>
      <c r="W37" s="75"/>
      <c r="X37" s="78"/>
    </row>
    <row r="38" spans="1:24" ht="20.25" customHeight="1">
      <c r="A38" s="82" t="s">
        <v>257</v>
      </c>
      <c r="B38" s="71" t="s">
        <v>258</v>
      </c>
      <c r="C38" s="89" t="s">
        <v>259</v>
      </c>
      <c r="D38" s="73" t="s">
        <v>260</v>
      </c>
      <c r="E38" s="74">
        <v>1</v>
      </c>
      <c r="F38" s="74">
        <v>2</v>
      </c>
      <c r="G38" s="74">
        <v>4</v>
      </c>
      <c r="H38" s="74">
        <f t="shared" si="1"/>
        <v>4</v>
      </c>
      <c r="I38" s="74" t="s">
        <v>64</v>
      </c>
      <c r="J38" s="75" t="s">
        <v>250</v>
      </c>
      <c r="K38" s="75" t="s">
        <v>251</v>
      </c>
      <c r="L38" s="74">
        <v>1</v>
      </c>
      <c r="M38" s="74">
        <v>60</v>
      </c>
      <c r="N38" s="74">
        <v>4</v>
      </c>
      <c r="O38" s="76" t="s">
        <v>261</v>
      </c>
      <c r="P38" s="77" t="s">
        <v>253</v>
      </c>
      <c r="Q38" s="72" t="s">
        <v>69</v>
      </c>
      <c r="R38" s="72"/>
      <c r="S38" s="75" t="s">
        <v>250</v>
      </c>
      <c r="T38" s="75" t="s">
        <v>251</v>
      </c>
      <c r="U38" s="75"/>
      <c r="V38" s="61">
        <f t="shared" si="0"/>
        <v>4</v>
      </c>
      <c r="W38" s="75"/>
      <c r="X38" s="78"/>
    </row>
    <row r="39" spans="1:24" ht="17.25" customHeight="1">
      <c r="A39" s="87" t="s">
        <v>262</v>
      </c>
      <c r="B39" s="63" t="s">
        <v>263</v>
      </c>
      <c r="C39" s="88" t="s">
        <v>264</v>
      </c>
      <c r="D39" s="65"/>
      <c r="E39" s="67"/>
      <c r="F39" s="67"/>
      <c r="G39" s="67"/>
      <c r="H39" s="67">
        <f t="shared" si="1"/>
        <v>0</v>
      </c>
      <c r="I39" s="67"/>
      <c r="J39" s="67"/>
      <c r="K39" s="67"/>
      <c r="L39" s="67"/>
      <c r="M39" s="67"/>
      <c r="N39" s="67"/>
      <c r="O39" s="68" t="s">
        <v>265</v>
      </c>
      <c r="P39" s="64"/>
      <c r="Q39" s="64"/>
      <c r="R39" s="64"/>
      <c r="S39" s="67"/>
      <c r="T39" s="67"/>
      <c r="U39" s="69"/>
      <c r="V39" s="61">
        <f t="shared" si="0"/>
        <v>0</v>
      </c>
      <c r="W39" s="69"/>
      <c r="X39" s="86"/>
    </row>
    <row r="40" spans="1:24" ht="29.25" customHeight="1">
      <c r="A40" s="82" t="s">
        <v>266</v>
      </c>
      <c r="B40" s="71" t="s">
        <v>267</v>
      </c>
      <c r="C40" s="72"/>
      <c r="D40" s="73" t="s">
        <v>101</v>
      </c>
      <c r="E40" s="74">
        <v>2</v>
      </c>
      <c r="F40" s="74">
        <v>2</v>
      </c>
      <c r="G40" s="74">
        <v>2</v>
      </c>
      <c r="H40" s="74">
        <f t="shared" si="1"/>
        <v>2</v>
      </c>
      <c r="I40" s="74" t="s">
        <v>64</v>
      </c>
      <c r="J40" s="75" t="s">
        <v>268</v>
      </c>
      <c r="K40" s="75" t="s">
        <v>269</v>
      </c>
      <c r="L40" s="74">
        <v>2</v>
      </c>
      <c r="M40" s="74">
        <v>50</v>
      </c>
      <c r="N40" s="74">
        <v>13</v>
      </c>
      <c r="O40" s="76" t="s">
        <v>270</v>
      </c>
      <c r="P40" s="77" t="s">
        <v>271</v>
      </c>
      <c r="Q40" s="72" t="s">
        <v>69</v>
      </c>
      <c r="R40" s="72"/>
      <c r="S40" s="75" t="s">
        <v>268</v>
      </c>
      <c r="T40" s="75" t="s">
        <v>269</v>
      </c>
      <c r="U40" s="75"/>
      <c r="V40" s="61">
        <f t="shared" si="0"/>
        <v>2</v>
      </c>
      <c r="W40" s="75"/>
      <c r="X40" s="78"/>
    </row>
    <row r="41" spans="1:24" ht="18.75" customHeight="1">
      <c r="A41" s="82" t="s">
        <v>272</v>
      </c>
      <c r="B41" s="71" t="s">
        <v>273</v>
      </c>
      <c r="C41" s="72"/>
      <c r="D41" s="73"/>
      <c r="E41" s="74">
        <v>1</v>
      </c>
      <c r="F41" s="74">
        <v>2</v>
      </c>
      <c r="G41" s="74">
        <v>4</v>
      </c>
      <c r="H41" s="74">
        <f t="shared" si="1"/>
        <v>4</v>
      </c>
      <c r="I41" s="74" t="s">
        <v>64</v>
      </c>
      <c r="J41" s="75" t="s">
        <v>268</v>
      </c>
      <c r="K41" s="75" t="s">
        <v>274</v>
      </c>
      <c r="L41" s="74">
        <v>2</v>
      </c>
      <c r="M41" s="74">
        <v>30</v>
      </c>
      <c r="N41" s="74">
        <v>1</v>
      </c>
      <c r="O41" s="76" t="s">
        <v>275</v>
      </c>
      <c r="P41" s="77" t="s">
        <v>276</v>
      </c>
      <c r="Q41" s="72" t="s">
        <v>69</v>
      </c>
      <c r="R41" s="72"/>
      <c r="S41" s="75" t="s">
        <v>268</v>
      </c>
      <c r="T41" s="75" t="s">
        <v>274</v>
      </c>
      <c r="U41" s="75"/>
      <c r="V41" s="61">
        <f t="shared" si="0"/>
        <v>4</v>
      </c>
      <c r="W41" s="75"/>
      <c r="X41" s="78"/>
    </row>
    <row r="42" spans="1:24" ht="18.75" customHeight="1">
      <c r="A42" s="82" t="s">
        <v>277</v>
      </c>
      <c r="B42" s="71" t="s">
        <v>278</v>
      </c>
      <c r="C42" s="89" t="s">
        <v>279</v>
      </c>
      <c r="D42" s="73" t="s">
        <v>280</v>
      </c>
      <c r="E42" s="74">
        <v>1</v>
      </c>
      <c r="F42" s="74">
        <v>2</v>
      </c>
      <c r="G42" s="74">
        <v>4</v>
      </c>
      <c r="H42" s="74">
        <f t="shared" si="1"/>
        <v>4</v>
      </c>
      <c r="I42" s="74" t="s">
        <v>64</v>
      </c>
      <c r="J42" s="75" t="s">
        <v>268</v>
      </c>
      <c r="K42" s="75" t="s">
        <v>281</v>
      </c>
      <c r="L42" s="74">
        <v>2</v>
      </c>
      <c r="M42" s="74">
        <v>47</v>
      </c>
      <c r="N42" s="74">
        <v>0</v>
      </c>
      <c r="O42" s="76" t="s">
        <v>282</v>
      </c>
      <c r="P42" s="77" t="s">
        <v>283</v>
      </c>
      <c r="Q42" s="72" t="s">
        <v>69</v>
      </c>
      <c r="R42" s="72"/>
      <c r="S42" s="75" t="s">
        <v>268</v>
      </c>
      <c r="T42" s="75" t="s">
        <v>281</v>
      </c>
      <c r="U42" s="75"/>
      <c r="V42" s="61">
        <f t="shared" si="0"/>
        <v>4</v>
      </c>
      <c r="W42" s="75"/>
      <c r="X42" s="78"/>
    </row>
    <row r="43" spans="1:24" ht="16.5" customHeight="1">
      <c r="A43" s="87" t="s">
        <v>284</v>
      </c>
      <c r="B43" s="63" t="s">
        <v>285</v>
      </c>
      <c r="C43" s="88" t="s">
        <v>286</v>
      </c>
      <c r="D43" s="65"/>
      <c r="E43" s="67"/>
      <c r="F43" s="67"/>
      <c r="G43" s="67"/>
      <c r="H43" s="67">
        <f t="shared" si="1"/>
        <v>0</v>
      </c>
      <c r="I43" s="67"/>
      <c r="J43" s="67"/>
      <c r="K43" s="67"/>
      <c r="L43" s="67"/>
      <c r="M43" s="67"/>
      <c r="N43" s="67"/>
      <c r="O43" s="68" t="s">
        <v>287</v>
      </c>
      <c r="P43" s="64"/>
      <c r="Q43" s="64"/>
      <c r="R43" s="64"/>
      <c r="S43" s="67"/>
      <c r="T43" s="67"/>
      <c r="U43" s="69"/>
      <c r="V43" s="61">
        <f t="shared" si="0"/>
        <v>0</v>
      </c>
      <c r="W43" s="69"/>
      <c r="X43" s="86"/>
    </row>
    <row r="44" spans="1:24" ht="27.75" customHeight="1">
      <c r="A44" s="82" t="s">
        <v>288</v>
      </c>
      <c r="B44" s="71" t="s">
        <v>289</v>
      </c>
      <c r="C44" s="72"/>
      <c r="D44" s="73" t="s">
        <v>101</v>
      </c>
      <c r="E44" s="74">
        <v>3</v>
      </c>
      <c r="F44" s="74">
        <v>4</v>
      </c>
      <c r="G44" s="74">
        <v>4</v>
      </c>
      <c r="H44" s="74">
        <f t="shared" si="1"/>
        <v>4</v>
      </c>
      <c r="I44" s="74" t="s">
        <v>290</v>
      </c>
      <c r="J44" s="75" t="s">
        <v>291</v>
      </c>
      <c r="K44" s="75" t="s">
        <v>292</v>
      </c>
      <c r="L44" s="74">
        <v>5</v>
      </c>
      <c r="M44" s="74">
        <v>67</v>
      </c>
      <c r="N44" s="74">
        <v>7</v>
      </c>
      <c r="O44" s="76" t="s">
        <v>293</v>
      </c>
      <c r="P44" s="77" t="s">
        <v>294</v>
      </c>
      <c r="Q44" s="72" t="s">
        <v>69</v>
      </c>
      <c r="R44" s="72"/>
      <c r="S44" s="75" t="s">
        <v>291</v>
      </c>
      <c r="T44" s="75" t="s">
        <v>292</v>
      </c>
      <c r="U44" s="75"/>
      <c r="V44" s="61">
        <f t="shared" si="0"/>
        <v>4</v>
      </c>
      <c r="W44" s="75"/>
      <c r="X44" s="78"/>
    </row>
    <row r="45" spans="1:24" ht="18.75" customHeight="1">
      <c r="A45" s="82" t="s">
        <v>295</v>
      </c>
      <c r="B45" s="71" t="s">
        <v>296</v>
      </c>
      <c r="C45" s="72"/>
      <c r="D45" s="73"/>
      <c r="E45" s="74">
        <v>2</v>
      </c>
      <c r="F45" s="74">
        <v>2</v>
      </c>
      <c r="G45" s="74">
        <v>2</v>
      </c>
      <c r="H45" s="74">
        <f t="shared" si="1"/>
        <v>2</v>
      </c>
      <c r="I45" s="74" t="s">
        <v>290</v>
      </c>
      <c r="J45" s="75" t="s">
        <v>291</v>
      </c>
      <c r="K45" s="75" t="s">
        <v>292</v>
      </c>
      <c r="L45" s="74">
        <v>5</v>
      </c>
      <c r="M45" s="74">
        <v>67</v>
      </c>
      <c r="N45" s="74">
        <v>7</v>
      </c>
      <c r="O45" s="76" t="s">
        <v>297</v>
      </c>
      <c r="P45" s="77" t="s">
        <v>294</v>
      </c>
      <c r="Q45" s="72" t="s">
        <v>69</v>
      </c>
      <c r="R45" s="72"/>
      <c r="S45" s="75" t="s">
        <v>291</v>
      </c>
      <c r="T45" s="75" t="s">
        <v>292</v>
      </c>
      <c r="U45" s="75"/>
      <c r="V45" s="61">
        <f t="shared" si="0"/>
        <v>2</v>
      </c>
      <c r="W45" s="75"/>
      <c r="X45" s="78"/>
    </row>
    <row r="46" spans="1:24" ht="18.75" customHeight="1">
      <c r="A46" s="82" t="s">
        <v>298</v>
      </c>
      <c r="B46" s="71" t="s">
        <v>299</v>
      </c>
      <c r="C46" s="89" t="s">
        <v>300</v>
      </c>
      <c r="D46" s="73" t="s">
        <v>301</v>
      </c>
      <c r="E46" s="74">
        <v>2</v>
      </c>
      <c r="F46" s="74">
        <v>2</v>
      </c>
      <c r="G46" s="74">
        <v>4</v>
      </c>
      <c r="H46" s="74">
        <f t="shared" si="1"/>
        <v>4</v>
      </c>
      <c r="I46" s="74" t="s">
        <v>290</v>
      </c>
      <c r="J46" s="75" t="s">
        <v>291</v>
      </c>
      <c r="K46" s="75" t="s">
        <v>292</v>
      </c>
      <c r="L46" s="74">
        <v>5</v>
      </c>
      <c r="M46" s="74">
        <v>67</v>
      </c>
      <c r="N46" s="74">
        <v>7</v>
      </c>
      <c r="O46" s="76" t="s">
        <v>302</v>
      </c>
      <c r="P46" s="77" t="s">
        <v>294</v>
      </c>
      <c r="Q46" s="72" t="s">
        <v>69</v>
      </c>
      <c r="R46" s="72"/>
      <c r="S46" s="75" t="s">
        <v>291</v>
      </c>
      <c r="T46" s="75" t="s">
        <v>292</v>
      </c>
      <c r="U46" s="75"/>
      <c r="V46" s="61">
        <f t="shared" si="0"/>
        <v>4</v>
      </c>
      <c r="W46" s="75"/>
      <c r="X46" s="78"/>
    </row>
    <row r="47" spans="1:24" ht="16.5" customHeight="1">
      <c r="A47" s="87" t="s">
        <v>303</v>
      </c>
      <c r="B47" s="63" t="s">
        <v>304</v>
      </c>
      <c r="C47" s="88" t="s">
        <v>305</v>
      </c>
      <c r="D47" s="65"/>
      <c r="E47" s="67"/>
      <c r="F47" s="67"/>
      <c r="G47" s="67"/>
      <c r="H47" s="67">
        <f t="shared" si="1"/>
        <v>0</v>
      </c>
      <c r="I47" s="67"/>
      <c r="J47" s="67"/>
      <c r="K47" s="67"/>
      <c r="L47" s="67"/>
      <c r="M47" s="67"/>
      <c r="N47" s="67"/>
      <c r="O47" s="68" t="s">
        <v>306</v>
      </c>
      <c r="P47" s="64"/>
      <c r="Q47" s="64"/>
      <c r="R47" s="64"/>
      <c r="S47" s="67"/>
      <c r="T47" s="67"/>
      <c r="U47" s="69"/>
      <c r="V47" s="61">
        <f t="shared" si="0"/>
        <v>0</v>
      </c>
      <c r="W47" s="69"/>
      <c r="X47" s="86"/>
    </row>
    <row r="48" spans="1:24" ht="28.5" customHeight="1">
      <c r="A48" s="82" t="s">
        <v>307</v>
      </c>
      <c r="B48" s="71" t="s">
        <v>308</v>
      </c>
      <c r="C48" s="72"/>
      <c r="D48" s="73" t="s">
        <v>101</v>
      </c>
      <c r="E48" s="74">
        <v>3</v>
      </c>
      <c r="F48" s="74">
        <v>4</v>
      </c>
      <c r="G48" s="74">
        <v>4</v>
      </c>
      <c r="H48" s="74">
        <f t="shared" si="1"/>
        <v>4</v>
      </c>
      <c r="I48" s="74" t="s">
        <v>290</v>
      </c>
      <c r="J48" s="75" t="s">
        <v>309</v>
      </c>
      <c r="K48" s="75" t="s">
        <v>310</v>
      </c>
      <c r="L48" s="74">
        <v>9</v>
      </c>
      <c r="M48" s="74">
        <v>72</v>
      </c>
      <c r="N48" s="74">
        <v>3</v>
      </c>
      <c r="O48" s="76" t="s">
        <v>311</v>
      </c>
      <c r="P48" s="77" t="s">
        <v>312</v>
      </c>
      <c r="Q48" s="72" t="s">
        <v>69</v>
      </c>
      <c r="R48" s="72"/>
      <c r="S48" s="75" t="s">
        <v>309</v>
      </c>
      <c r="T48" s="75" t="s">
        <v>310</v>
      </c>
      <c r="U48" s="75"/>
      <c r="V48" s="61">
        <f t="shared" si="0"/>
        <v>4</v>
      </c>
      <c r="W48" s="75"/>
      <c r="X48" s="78"/>
    </row>
    <row r="49" spans="1:24" ht="17.25" customHeight="1">
      <c r="A49" s="82" t="s">
        <v>313</v>
      </c>
      <c r="B49" s="71" t="s">
        <v>314</v>
      </c>
      <c r="C49" s="72"/>
      <c r="D49" s="73"/>
      <c r="E49" s="74">
        <v>2</v>
      </c>
      <c r="F49" s="74">
        <v>2</v>
      </c>
      <c r="G49" s="74">
        <v>4</v>
      </c>
      <c r="H49" s="74">
        <f t="shared" si="1"/>
        <v>4</v>
      </c>
      <c r="I49" s="74" t="s">
        <v>290</v>
      </c>
      <c r="J49" s="75" t="s">
        <v>309</v>
      </c>
      <c r="K49" s="75" t="s">
        <v>310</v>
      </c>
      <c r="L49" s="74">
        <v>9</v>
      </c>
      <c r="M49" s="74">
        <v>72</v>
      </c>
      <c r="N49" s="74">
        <v>3</v>
      </c>
      <c r="O49" s="76" t="s">
        <v>315</v>
      </c>
      <c r="P49" s="77" t="s">
        <v>312</v>
      </c>
      <c r="Q49" s="72" t="s">
        <v>69</v>
      </c>
      <c r="R49" s="72"/>
      <c r="S49" s="75" t="s">
        <v>309</v>
      </c>
      <c r="T49" s="75" t="s">
        <v>310</v>
      </c>
      <c r="U49" s="75"/>
      <c r="V49" s="61">
        <f t="shared" si="0"/>
        <v>4</v>
      </c>
      <c r="W49" s="75"/>
      <c r="X49" s="78"/>
    </row>
    <row r="50" spans="1:24" ht="18" customHeight="1">
      <c r="A50" s="82" t="s">
        <v>316</v>
      </c>
      <c r="B50" s="71" t="s">
        <v>317</v>
      </c>
      <c r="C50" s="89" t="s">
        <v>318</v>
      </c>
      <c r="D50" s="73" t="s">
        <v>319</v>
      </c>
      <c r="E50" s="74">
        <v>1</v>
      </c>
      <c r="F50" s="74">
        <v>2</v>
      </c>
      <c r="G50" s="74">
        <v>4</v>
      </c>
      <c r="H50" s="74">
        <f t="shared" si="1"/>
        <v>4</v>
      </c>
      <c r="I50" s="74" t="s">
        <v>290</v>
      </c>
      <c r="J50" s="75" t="s">
        <v>320</v>
      </c>
      <c r="K50" s="75" t="s">
        <v>310</v>
      </c>
      <c r="L50" s="74">
        <v>9</v>
      </c>
      <c r="M50" s="74">
        <v>74</v>
      </c>
      <c r="N50" s="74">
        <v>4</v>
      </c>
      <c r="O50" s="79" t="s">
        <v>306</v>
      </c>
      <c r="P50" s="77" t="s">
        <v>312</v>
      </c>
      <c r="Q50" s="72" t="s">
        <v>69</v>
      </c>
      <c r="R50" s="72"/>
      <c r="S50" s="75" t="s">
        <v>320</v>
      </c>
      <c r="T50" s="75" t="s">
        <v>310</v>
      </c>
      <c r="U50" s="75"/>
      <c r="V50" s="61">
        <f t="shared" si="0"/>
        <v>4</v>
      </c>
      <c r="W50" s="75"/>
      <c r="X50" s="78"/>
    </row>
    <row r="51" spans="1:24" ht="18" customHeight="1">
      <c r="A51" s="87" t="s">
        <v>321</v>
      </c>
      <c r="B51" s="63" t="s">
        <v>322</v>
      </c>
      <c r="C51" s="88" t="s">
        <v>323</v>
      </c>
      <c r="D51" s="65"/>
      <c r="E51" s="67"/>
      <c r="F51" s="67"/>
      <c r="G51" s="67"/>
      <c r="H51" s="67">
        <f t="shared" si="1"/>
        <v>0</v>
      </c>
      <c r="I51" s="67"/>
      <c r="J51" s="67"/>
      <c r="K51" s="67"/>
      <c r="L51" s="67"/>
      <c r="M51" s="67"/>
      <c r="N51" s="67"/>
      <c r="O51" s="68" t="s">
        <v>324</v>
      </c>
      <c r="P51" s="64"/>
      <c r="Q51" s="64"/>
      <c r="R51" s="64"/>
      <c r="S51" s="67"/>
      <c r="T51" s="67"/>
      <c r="U51" s="69"/>
      <c r="V51" s="61">
        <f t="shared" si="0"/>
        <v>0</v>
      </c>
      <c r="W51" s="69"/>
      <c r="X51" s="86"/>
    </row>
    <row r="52" spans="1:24" ht="28.5" customHeight="1">
      <c r="A52" s="82" t="s">
        <v>325</v>
      </c>
      <c r="B52" s="71" t="s">
        <v>326</v>
      </c>
      <c r="C52" s="72"/>
      <c r="D52" s="73" t="s">
        <v>101</v>
      </c>
      <c r="E52" s="74">
        <v>3.5</v>
      </c>
      <c r="F52" s="74">
        <v>4</v>
      </c>
      <c r="G52" s="74">
        <v>4</v>
      </c>
      <c r="H52" s="74">
        <f t="shared" si="1"/>
        <v>4</v>
      </c>
      <c r="I52" s="74" t="s">
        <v>64</v>
      </c>
      <c r="J52" s="75" t="s">
        <v>327</v>
      </c>
      <c r="K52" s="75" t="s">
        <v>328</v>
      </c>
      <c r="L52" s="74">
        <v>16</v>
      </c>
      <c r="M52" s="74">
        <v>247</v>
      </c>
      <c r="N52" s="74">
        <v>4</v>
      </c>
      <c r="O52" s="76" t="s">
        <v>329</v>
      </c>
      <c r="P52" s="77" t="s">
        <v>330</v>
      </c>
      <c r="Q52" s="72" t="s">
        <v>53</v>
      </c>
      <c r="R52" s="72" t="s">
        <v>331</v>
      </c>
      <c r="S52" s="75" t="s">
        <v>327</v>
      </c>
      <c r="T52" s="75" t="s">
        <v>328</v>
      </c>
      <c r="U52" s="75"/>
      <c r="V52" s="61">
        <f t="shared" si="0"/>
        <v>4</v>
      </c>
      <c r="W52" s="75"/>
      <c r="X52" s="78"/>
    </row>
    <row r="53" spans="1:24" ht="18" customHeight="1">
      <c r="A53" s="82" t="s">
        <v>332</v>
      </c>
      <c r="B53" s="71" t="s">
        <v>333</v>
      </c>
      <c r="C53" s="72"/>
      <c r="D53" s="73"/>
      <c r="E53" s="74">
        <v>2</v>
      </c>
      <c r="F53" s="74">
        <v>2</v>
      </c>
      <c r="G53" s="74">
        <v>2</v>
      </c>
      <c r="H53" s="74">
        <f t="shared" si="1"/>
        <v>2</v>
      </c>
      <c r="I53" s="74" t="s">
        <v>64</v>
      </c>
      <c r="J53" s="75" t="s">
        <v>334</v>
      </c>
      <c r="K53" s="75" t="s">
        <v>328</v>
      </c>
      <c r="L53" s="74">
        <v>16</v>
      </c>
      <c r="M53" s="74">
        <v>247</v>
      </c>
      <c r="N53" s="74">
        <v>4</v>
      </c>
      <c r="O53" s="76" t="s">
        <v>335</v>
      </c>
      <c r="P53" s="77" t="s">
        <v>330</v>
      </c>
      <c r="Q53" s="72" t="s">
        <v>53</v>
      </c>
      <c r="R53" s="72" t="s">
        <v>331</v>
      </c>
      <c r="S53" s="75" t="s">
        <v>334</v>
      </c>
      <c r="T53" s="75" t="s">
        <v>328</v>
      </c>
      <c r="U53" s="75"/>
      <c r="V53" s="61">
        <f t="shared" si="0"/>
        <v>2</v>
      </c>
      <c r="W53" s="75"/>
      <c r="X53" s="78"/>
    </row>
    <row r="54" spans="1:24" ht="27" customHeight="1">
      <c r="A54" s="82" t="s">
        <v>336</v>
      </c>
      <c r="B54" s="71" t="s">
        <v>337</v>
      </c>
      <c r="C54" s="72" t="s">
        <v>338</v>
      </c>
      <c r="D54" s="73" t="s">
        <v>339</v>
      </c>
      <c r="E54" s="74">
        <v>6</v>
      </c>
      <c r="F54" s="74">
        <v>6</v>
      </c>
      <c r="G54" s="74">
        <v>4</v>
      </c>
      <c r="H54" s="74">
        <f t="shared" si="1"/>
        <v>4</v>
      </c>
      <c r="I54" s="74" t="s">
        <v>64</v>
      </c>
      <c r="J54" s="75" t="s">
        <v>340</v>
      </c>
      <c r="K54" s="75" t="s">
        <v>328</v>
      </c>
      <c r="L54" s="74">
        <v>16</v>
      </c>
      <c r="M54" s="74">
        <v>247</v>
      </c>
      <c r="N54" s="74">
        <v>4</v>
      </c>
      <c r="O54" s="76" t="s">
        <v>341</v>
      </c>
      <c r="P54" s="77" t="s">
        <v>330</v>
      </c>
      <c r="Q54" s="72" t="s">
        <v>53</v>
      </c>
      <c r="R54" s="72" t="s">
        <v>342</v>
      </c>
      <c r="S54" s="75" t="s">
        <v>340</v>
      </c>
      <c r="T54" s="75" t="s">
        <v>328</v>
      </c>
      <c r="U54" s="75"/>
      <c r="V54" s="61">
        <f t="shared" si="0"/>
        <v>4</v>
      </c>
      <c r="W54" s="75"/>
      <c r="X54" s="78"/>
    </row>
    <row r="55" spans="1:24" ht="18" customHeight="1">
      <c r="A55" s="87" t="s">
        <v>343</v>
      </c>
      <c r="B55" s="63" t="s">
        <v>344</v>
      </c>
      <c r="C55" s="88" t="s">
        <v>345</v>
      </c>
      <c r="D55" s="65"/>
      <c r="E55" s="67"/>
      <c r="F55" s="67"/>
      <c r="G55" s="67"/>
      <c r="H55" s="67">
        <f t="shared" si="1"/>
        <v>0</v>
      </c>
      <c r="I55" s="67"/>
      <c r="J55" s="69"/>
      <c r="K55" s="69"/>
      <c r="L55" s="67"/>
      <c r="M55" s="67"/>
      <c r="N55" s="67"/>
      <c r="O55" s="68" t="s">
        <v>346</v>
      </c>
      <c r="P55" s="64"/>
      <c r="Q55" s="64"/>
      <c r="R55" s="64"/>
      <c r="S55" s="69"/>
      <c r="T55" s="69"/>
      <c r="U55" s="69"/>
      <c r="V55" s="61">
        <f t="shared" si="0"/>
        <v>0</v>
      </c>
      <c r="W55" s="69"/>
      <c r="X55" s="86"/>
    </row>
    <row r="56" spans="1:24" ht="18.75" customHeight="1">
      <c r="A56" s="82" t="s">
        <v>347</v>
      </c>
      <c r="B56" s="71" t="s">
        <v>348</v>
      </c>
      <c r="C56" s="72"/>
      <c r="D56" s="73"/>
      <c r="E56" s="74">
        <v>3.5</v>
      </c>
      <c r="F56" s="74">
        <v>4</v>
      </c>
      <c r="G56" s="74">
        <v>4</v>
      </c>
      <c r="H56" s="74">
        <f t="shared" si="1"/>
        <v>4</v>
      </c>
      <c r="I56" s="74" t="s">
        <v>349</v>
      </c>
      <c r="J56" s="83" t="s">
        <v>350</v>
      </c>
      <c r="K56" s="83" t="s">
        <v>350</v>
      </c>
      <c r="L56" s="74">
        <v>5</v>
      </c>
      <c r="M56" s="74">
        <v>40</v>
      </c>
      <c r="N56" s="74">
        <v>3</v>
      </c>
      <c r="O56" s="76" t="s">
        <v>351</v>
      </c>
      <c r="P56" s="77" t="s">
        <v>352</v>
      </c>
      <c r="Q56" s="72" t="s">
        <v>353</v>
      </c>
      <c r="R56" s="72"/>
      <c r="S56" s="83" t="s">
        <v>350</v>
      </c>
      <c r="T56" s="83" t="s">
        <v>350</v>
      </c>
      <c r="U56" s="75"/>
      <c r="V56" s="61">
        <f t="shared" si="0"/>
        <v>4</v>
      </c>
      <c r="W56" s="75"/>
      <c r="X56" s="78"/>
    </row>
    <row r="57" spans="1:24" ht="19.5" customHeight="1">
      <c r="A57" s="82" t="s">
        <v>354</v>
      </c>
      <c r="B57" s="71" t="s">
        <v>355</v>
      </c>
      <c r="C57" s="72"/>
      <c r="D57" s="73" t="s">
        <v>356</v>
      </c>
      <c r="E57" s="74">
        <v>8</v>
      </c>
      <c r="F57" s="74">
        <v>4</v>
      </c>
      <c r="G57" s="74">
        <v>10</v>
      </c>
      <c r="H57" s="74">
        <f t="shared" si="1"/>
        <v>10</v>
      </c>
      <c r="I57" s="74" t="s">
        <v>349</v>
      </c>
      <c r="J57" s="83" t="s">
        <v>357</v>
      </c>
      <c r="K57" s="83" t="s">
        <v>358</v>
      </c>
      <c r="L57" s="74">
        <v>9</v>
      </c>
      <c r="M57" s="74">
        <v>122</v>
      </c>
      <c r="N57" s="74">
        <v>2</v>
      </c>
      <c r="O57" s="76" t="s">
        <v>359</v>
      </c>
      <c r="P57" s="77" t="s">
        <v>360</v>
      </c>
      <c r="Q57" s="72" t="s">
        <v>353</v>
      </c>
      <c r="R57" s="72"/>
      <c r="S57" s="83" t="s">
        <v>357</v>
      </c>
      <c r="T57" s="83" t="s">
        <v>358</v>
      </c>
      <c r="U57" s="75"/>
      <c r="V57" s="61">
        <f t="shared" si="0"/>
        <v>10</v>
      </c>
      <c r="W57" s="75"/>
      <c r="X57" s="78"/>
    </row>
    <row r="58" spans="1:24" ht="18" customHeight="1">
      <c r="A58" s="87" t="s">
        <v>361</v>
      </c>
      <c r="B58" s="63" t="s">
        <v>362</v>
      </c>
      <c r="C58" s="88" t="s">
        <v>363</v>
      </c>
      <c r="D58" s="65"/>
      <c r="E58" s="67"/>
      <c r="F58" s="67"/>
      <c r="G58" s="67"/>
      <c r="H58" s="67">
        <f t="shared" si="1"/>
        <v>0</v>
      </c>
      <c r="I58" s="67"/>
      <c r="J58" s="69"/>
      <c r="K58" s="69"/>
      <c r="L58" s="67"/>
      <c r="M58" s="67"/>
      <c r="N58" s="67"/>
      <c r="O58" s="68" t="s">
        <v>364</v>
      </c>
      <c r="P58" s="64"/>
      <c r="Q58" s="64"/>
      <c r="R58" s="64"/>
      <c r="S58" s="69"/>
      <c r="T58" s="69"/>
      <c r="U58" s="69"/>
      <c r="V58" s="61">
        <f t="shared" si="0"/>
        <v>0</v>
      </c>
      <c r="W58" s="69"/>
      <c r="X58" s="86"/>
    </row>
    <row r="59" spans="1:24" ht="16.5" customHeight="1">
      <c r="A59" s="82" t="s">
        <v>365</v>
      </c>
      <c r="B59" s="71" t="s">
        <v>366</v>
      </c>
      <c r="C59" s="72"/>
      <c r="D59" s="73"/>
      <c r="E59" s="74">
        <v>1</v>
      </c>
      <c r="F59" s="74">
        <v>1</v>
      </c>
      <c r="G59" s="74">
        <v>2</v>
      </c>
      <c r="H59" s="74">
        <f t="shared" si="1"/>
        <v>2</v>
      </c>
      <c r="I59" s="74" t="s">
        <v>64</v>
      </c>
      <c r="J59" s="75" t="s">
        <v>367</v>
      </c>
      <c r="K59" s="75" t="s">
        <v>368</v>
      </c>
      <c r="L59" s="74">
        <v>3</v>
      </c>
      <c r="M59" s="74">
        <v>21</v>
      </c>
      <c r="N59" s="74">
        <v>0</v>
      </c>
      <c r="O59" s="76" t="s">
        <v>369</v>
      </c>
      <c r="P59" s="77" t="s">
        <v>370</v>
      </c>
      <c r="Q59" s="72" t="s">
        <v>69</v>
      </c>
      <c r="R59" s="72" t="s">
        <v>371</v>
      </c>
      <c r="S59" s="75" t="s">
        <v>367</v>
      </c>
      <c r="T59" s="75" t="s">
        <v>368</v>
      </c>
      <c r="U59" s="75"/>
      <c r="V59" s="61">
        <f t="shared" si="0"/>
        <v>2</v>
      </c>
      <c r="W59" s="75"/>
      <c r="X59" s="78"/>
    </row>
    <row r="60" spans="1:24" ht="18" customHeight="1">
      <c r="A60" s="82" t="s">
        <v>372</v>
      </c>
      <c r="B60" s="71" t="s">
        <v>373</v>
      </c>
      <c r="C60" s="72"/>
      <c r="D60" s="73"/>
      <c r="E60" s="74">
        <v>2.5</v>
      </c>
      <c r="F60" s="74">
        <v>2</v>
      </c>
      <c r="G60" s="74">
        <v>2</v>
      </c>
      <c r="H60" s="74">
        <f t="shared" si="1"/>
        <v>2</v>
      </c>
      <c r="I60" s="74" t="s">
        <v>64</v>
      </c>
      <c r="J60" s="75" t="s">
        <v>367</v>
      </c>
      <c r="K60" s="75" t="s">
        <v>368</v>
      </c>
      <c r="L60" s="74">
        <v>3</v>
      </c>
      <c r="M60" s="74">
        <v>21</v>
      </c>
      <c r="N60" s="74">
        <v>0</v>
      </c>
      <c r="O60" s="76" t="s">
        <v>374</v>
      </c>
      <c r="P60" s="77" t="s">
        <v>370</v>
      </c>
      <c r="Q60" s="72" t="s">
        <v>69</v>
      </c>
      <c r="R60" s="72" t="s">
        <v>371</v>
      </c>
      <c r="S60" s="75" t="s">
        <v>367</v>
      </c>
      <c r="T60" s="75" t="s">
        <v>368</v>
      </c>
      <c r="U60" s="75"/>
      <c r="V60" s="61">
        <f t="shared" si="0"/>
        <v>2</v>
      </c>
      <c r="W60" s="75"/>
      <c r="X60" s="78"/>
    </row>
    <row r="61" spans="1:24" ht="26.25" customHeight="1">
      <c r="A61" s="82" t="s">
        <v>375</v>
      </c>
      <c r="B61" s="71" t="s">
        <v>376</v>
      </c>
      <c r="C61" s="72" t="s">
        <v>377</v>
      </c>
      <c r="D61" s="73" t="s">
        <v>132</v>
      </c>
      <c r="E61" s="74">
        <v>5</v>
      </c>
      <c r="F61" s="74">
        <v>12</v>
      </c>
      <c r="G61" s="74">
        <v>16</v>
      </c>
      <c r="H61" s="74">
        <f t="shared" si="1"/>
        <v>16</v>
      </c>
      <c r="I61" s="74" t="s">
        <v>64</v>
      </c>
      <c r="J61" s="75" t="s">
        <v>378</v>
      </c>
      <c r="K61" s="75" t="s">
        <v>379</v>
      </c>
      <c r="L61" s="74">
        <v>2.5</v>
      </c>
      <c r="M61" s="74">
        <v>107</v>
      </c>
      <c r="N61" s="74">
        <v>26</v>
      </c>
      <c r="O61" s="76" t="s">
        <v>380</v>
      </c>
      <c r="P61" s="77" t="s">
        <v>381</v>
      </c>
      <c r="Q61" s="72" t="s">
        <v>69</v>
      </c>
      <c r="R61" s="72" t="s">
        <v>371</v>
      </c>
      <c r="S61" s="75" t="s">
        <v>378</v>
      </c>
      <c r="T61" s="75" t="s">
        <v>379</v>
      </c>
      <c r="U61" s="75"/>
      <c r="V61" s="61">
        <f t="shared" si="0"/>
        <v>16</v>
      </c>
      <c r="W61" s="75"/>
      <c r="X61" s="78"/>
    </row>
    <row r="62" spans="1:24" ht="18" customHeight="1">
      <c r="A62" s="82" t="s">
        <v>382</v>
      </c>
      <c r="B62" s="71" t="s">
        <v>383</v>
      </c>
      <c r="C62" s="72" t="s">
        <v>384</v>
      </c>
      <c r="D62" s="73" t="s">
        <v>140</v>
      </c>
      <c r="E62" s="74">
        <v>2.5</v>
      </c>
      <c r="F62" s="74">
        <v>4</v>
      </c>
      <c r="G62" s="74">
        <v>4</v>
      </c>
      <c r="H62" s="74">
        <f t="shared" si="1"/>
        <v>4</v>
      </c>
      <c r="I62" s="74" t="s">
        <v>349</v>
      </c>
      <c r="J62" s="75" t="s">
        <v>385</v>
      </c>
      <c r="K62" s="75" t="s">
        <v>386</v>
      </c>
      <c r="L62" s="74">
        <v>4</v>
      </c>
      <c r="M62" s="74">
        <v>65</v>
      </c>
      <c r="N62" s="74">
        <v>6</v>
      </c>
      <c r="O62" s="76" t="s">
        <v>387</v>
      </c>
      <c r="P62" s="77" t="s">
        <v>388</v>
      </c>
      <c r="Q62" s="72" t="s">
        <v>172</v>
      </c>
      <c r="R62" s="72" t="s">
        <v>389</v>
      </c>
      <c r="S62" s="75" t="s">
        <v>385</v>
      </c>
      <c r="T62" s="75" t="s">
        <v>386</v>
      </c>
      <c r="U62" s="75"/>
      <c r="V62" s="61">
        <f t="shared" si="0"/>
        <v>4</v>
      </c>
      <c r="W62" s="75"/>
      <c r="X62" s="78"/>
    </row>
    <row r="63" spans="1:24" ht="18" customHeight="1">
      <c r="A63" s="82" t="s">
        <v>390</v>
      </c>
      <c r="B63" s="71" t="s">
        <v>391</v>
      </c>
      <c r="C63" s="72"/>
      <c r="D63" s="73" t="s">
        <v>392</v>
      </c>
      <c r="E63" s="74">
        <v>4</v>
      </c>
      <c r="F63" s="74">
        <v>4</v>
      </c>
      <c r="G63" s="74">
        <v>6</v>
      </c>
      <c r="H63" s="74">
        <f t="shared" si="1"/>
        <v>6</v>
      </c>
      <c r="I63" s="74" t="s">
        <v>349</v>
      </c>
      <c r="J63" s="75" t="s">
        <v>393</v>
      </c>
      <c r="K63" s="75" t="s">
        <v>394</v>
      </c>
      <c r="L63" s="74">
        <v>6</v>
      </c>
      <c r="M63" s="74">
        <v>133</v>
      </c>
      <c r="N63" s="74">
        <v>8</v>
      </c>
      <c r="O63" s="76" t="s">
        <v>395</v>
      </c>
      <c r="P63" s="77" t="s">
        <v>396</v>
      </c>
      <c r="Q63" s="72" t="s">
        <v>172</v>
      </c>
      <c r="R63" s="72"/>
      <c r="S63" s="75" t="s">
        <v>393</v>
      </c>
      <c r="T63" s="75" t="s">
        <v>394</v>
      </c>
      <c r="U63" s="75"/>
      <c r="V63" s="61">
        <f t="shared" si="0"/>
        <v>6</v>
      </c>
      <c r="W63" s="75"/>
      <c r="X63" s="78"/>
    </row>
    <row r="64" spans="1:24" ht="18" customHeight="1">
      <c r="A64" s="82" t="s">
        <v>397</v>
      </c>
      <c r="B64" s="71" t="s">
        <v>398</v>
      </c>
      <c r="C64" s="72" t="s">
        <v>399</v>
      </c>
      <c r="D64" s="73" t="s">
        <v>113</v>
      </c>
      <c r="E64" s="74">
        <v>8</v>
      </c>
      <c r="F64" s="74">
        <v>6</v>
      </c>
      <c r="G64" s="74">
        <v>8</v>
      </c>
      <c r="H64" s="74">
        <f t="shared" si="1"/>
        <v>8</v>
      </c>
      <c r="I64" s="74" t="s">
        <v>349</v>
      </c>
      <c r="J64" s="75" t="s">
        <v>400</v>
      </c>
      <c r="K64" s="75" t="s">
        <v>401</v>
      </c>
      <c r="L64" s="74">
        <v>16</v>
      </c>
      <c r="M64" s="74">
        <v>41</v>
      </c>
      <c r="N64" s="74">
        <v>1</v>
      </c>
      <c r="O64" s="76" t="s">
        <v>402</v>
      </c>
      <c r="P64" s="77" t="s">
        <v>403</v>
      </c>
      <c r="Q64" s="72" t="s">
        <v>172</v>
      </c>
      <c r="R64" s="72" t="s">
        <v>389</v>
      </c>
      <c r="S64" s="75" t="s">
        <v>400</v>
      </c>
      <c r="T64" s="75" t="s">
        <v>401</v>
      </c>
      <c r="U64" s="75"/>
      <c r="V64" s="61">
        <f t="shared" si="0"/>
        <v>8</v>
      </c>
      <c r="W64" s="75"/>
      <c r="X64" s="75"/>
    </row>
    <row r="65" spans="1:24" ht="18" customHeight="1">
      <c r="A65" s="82" t="s">
        <v>404</v>
      </c>
      <c r="B65" s="71" t="s">
        <v>405</v>
      </c>
      <c r="C65" s="72"/>
      <c r="D65" s="73"/>
      <c r="E65" s="74">
        <v>1</v>
      </c>
      <c r="F65" s="74">
        <v>1</v>
      </c>
      <c r="G65" s="74">
        <v>2</v>
      </c>
      <c r="H65" s="74">
        <f t="shared" si="1"/>
        <v>2</v>
      </c>
      <c r="I65" s="74" t="s">
        <v>349</v>
      </c>
      <c r="J65" s="75" t="s">
        <v>406</v>
      </c>
      <c r="K65" s="75" t="s">
        <v>407</v>
      </c>
      <c r="L65" s="74">
        <v>2</v>
      </c>
      <c r="M65" s="74">
        <v>24</v>
      </c>
      <c r="N65" s="74">
        <v>1</v>
      </c>
      <c r="O65" s="76" t="s">
        <v>408</v>
      </c>
      <c r="P65" s="77" t="s">
        <v>409</v>
      </c>
      <c r="Q65" s="72" t="s">
        <v>172</v>
      </c>
      <c r="R65" s="72" t="s">
        <v>389</v>
      </c>
      <c r="S65" s="75" t="s">
        <v>406</v>
      </c>
      <c r="T65" s="75" t="s">
        <v>407</v>
      </c>
      <c r="U65" s="75"/>
      <c r="V65" s="61">
        <f t="shared" si="0"/>
        <v>2</v>
      </c>
      <c r="W65" s="75"/>
      <c r="X65" s="78"/>
    </row>
    <row r="66" spans="1:24" ht="19.5" customHeight="1">
      <c r="A66" s="82" t="s">
        <v>410</v>
      </c>
      <c r="B66" s="71" t="s">
        <v>411</v>
      </c>
      <c r="C66" s="72"/>
      <c r="D66" s="73" t="s">
        <v>397</v>
      </c>
      <c r="E66" s="74">
        <v>26</v>
      </c>
      <c r="F66" s="74">
        <v>32</v>
      </c>
      <c r="G66" s="74">
        <v>36</v>
      </c>
      <c r="H66" s="74">
        <f t="shared" si="1"/>
        <v>36</v>
      </c>
      <c r="I66" s="74" t="s">
        <v>412</v>
      </c>
      <c r="J66" s="75" t="s">
        <v>413</v>
      </c>
      <c r="K66" s="75" t="s">
        <v>414</v>
      </c>
      <c r="L66" s="74">
        <v>16.5</v>
      </c>
      <c r="M66" s="74">
        <v>403</v>
      </c>
      <c r="N66" s="74">
        <v>6</v>
      </c>
      <c r="O66" s="76" t="s">
        <v>415</v>
      </c>
      <c r="P66" s="77" t="s">
        <v>416</v>
      </c>
      <c r="Q66" s="72" t="s">
        <v>353</v>
      </c>
      <c r="R66" s="72" t="s">
        <v>417</v>
      </c>
      <c r="S66" s="75" t="s">
        <v>413</v>
      </c>
      <c r="T66" s="75" t="s">
        <v>414</v>
      </c>
      <c r="U66" s="75"/>
      <c r="V66" s="61">
        <f t="shared" si="0"/>
        <v>36</v>
      </c>
      <c r="W66" s="75"/>
      <c r="X66" s="78"/>
    </row>
    <row r="67" spans="1:24" ht="18" customHeight="1">
      <c r="A67" s="74" t="s">
        <v>418</v>
      </c>
      <c r="B67" s="74" t="s">
        <v>419</v>
      </c>
      <c r="C67" s="74"/>
      <c r="D67" s="74"/>
      <c r="E67" s="74">
        <v>1</v>
      </c>
      <c r="F67" s="74">
        <v>1</v>
      </c>
      <c r="G67" s="74">
        <v>1</v>
      </c>
      <c r="H67" s="74">
        <f t="shared" si="1"/>
        <v>1</v>
      </c>
      <c r="I67" s="74" t="s">
        <v>349</v>
      </c>
      <c r="J67" s="75" t="s">
        <v>420</v>
      </c>
      <c r="K67" s="75" t="s">
        <v>421</v>
      </c>
      <c r="L67" s="74">
        <v>1.66</v>
      </c>
      <c r="M67" s="74">
        <v>11</v>
      </c>
      <c r="N67" s="74">
        <v>1</v>
      </c>
      <c r="O67" s="90" t="s">
        <v>422</v>
      </c>
      <c r="P67" s="91" t="s">
        <v>423</v>
      </c>
      <c r="Q67" s="74" t="s">
        <v>172</v>
      </c>
      <c r="R67" s="72" t="s">
        <v>389</v>
      </c>
      <c r="S67" s="75" t="s">
        <v>420</v>
      </c>
      <c r="T67" s="75" t="s">
        <v>421</v>
      </c>
      <c r="U67" s="74"/>
      <c r="V67" s="61">
        <f t="shared" si="0"/>
        <v>1</v>
      </c>
      <c r="W67" s="74"/>
      <c r="X67" s="74"/>
    </row>
    <row r="68" spans="1:24" ht="18" customHeight="1">
      <c r="A68" s="82" t="s">
        <v>424</v>
      </c>
      <c r="B68" s="71" t="s">
        <v>425</v>
      </c>
      <c r="C68" s="72"/>
      <c r="D68" s="73" t="s">
        <v>397</v>
      </c>
      <c r="E68" s="74">
        <v>18</v>
      </c>
      <c r="F68" s="74">
        <v>16</v>
      </c>
      <c r="G68" s="74">
        <v>24</v>
      </c>
      <c r="H68" s="74">
        <f t="shared" si="1"/>
        <v>24</v>
      </c>
      <c r="I68" s="74" t="s">
        <v>412</v>
      </c>
      <c r="J68" s="75" t="s">
        <v>426</v>
      </c>
      <c r="K68" s="75" t="s">
        <v>427</v>
      </c>
      <c r="L68" s="74">
        <v>5</v>
      </c>
      <c r="M68" s="74">
        <v>116</v>
      </c>
      <c r="N68" s="74">
        <v>9</v>
      </c>
      <c r="O68" s="76" t="s">
        <v>428</v>
      </c>
      <c r="P68" s="77" t="s">
        <v>429</v>
      </c>
      <c r="Q68" s="72" t="s">
        <v>353</v>
      </c>
      <c r="R68" s="72" t="s">
        <v>430</v>
      </c>
      <c r="S68" s="75" t="s">
        <v>426</v>
      </c>
      <c r="T68" s="75" t="s">
        <v>427</v>
      </c>
      <c r="U68" s="75"/>
      <c r="V68" s="61">
        <f t="shared" si="0"/>
        <v>24</v>
      </c>
      <c r="W68" s="75"/>
      <c r="X68" s="78"/>
    </row>
    <row r="69" spans="1:24" ht="18" customHeight="1">
      <c r="A69" s="74" t="s">
        <v>431</v>
      </c>
      <c r="B69" s="74" t="s">
        <v>432</v>
      </c>
      <c r="C69" s="74"/>
      <c r="D69" s="74"/>
      <c r="E69" s="74">
        <v>1</v>
      </c>
      <c r="F69" s="74">
        <v>1</v>
      </c>
      <c r="G69" s="74">
        <v>2</v>
      </c>
      <c r="H69" s="74">
        <f t="shared" si="1"/>
        <v>2</v>
      </c>
      <c r="I69" s="74" t="s">
        <v>349</v>
      </c>
      <c r="J69" s="75" t="s">
        <v>433</v>
      </c>
      <c r="K69" s="75" t="s">
        <v>421</v>
      </c>
      <c r="L69" s="74">
        <v>1.66</v>
      </c>
      <c r="M69" s="74">
        <v>11</v>
      </c>
      <c r="N69" s="74">
        <v>1</v>
      </c>
      <c r="O69" s="90" t="s">
        <v>434</v>
      </c>
      <c r="P69" s="91" t="s">
        <v>423</v>
      </c>
      <c r="Q69" s="74" t="s">
        <v>172</v>
      </c>
      <c r="R69" s="72" t="s">
        <v>389</v>
      </c>
      <c r="S69" s="75" t="s">
        <v>433</v>
      </c>
      <c r="T69" s="75" t="s">
        <v>421</v>
      </c>
      <c r="U69" s="74"/>
      <c r="V69" s="61">
        <f t="shared" si="0"/>
        <v>2</v>
      </c>
      <c r="W69" s="74"/>
      <c r="X69" s="74"/>
    </row>
    <row r="70" spans="1:24" ht="18" customHeight="1">
      <c r="A70" s="74" t="s">
        <v>435</v>
      </c>
      <c r="B70" s="74" t="s">
        <v>436</v>
      </c>
      <c r="C70" s="74"/>
      <c r="D70" s="74" t="s">
        <v>397</v>
      </c>
      <c r="E70" s="74">
        <v>4</v>
      </c>
      <c r="F70" s="74">
        <v>4</v>
      </c>
      <c r="G70" s="74">
        <v>4</v>
      </c>
      <c r="H70" s="74">
        <f t="shared" si="1"/>
        <v>4</v>
      </c>
      <c r="I70" s="74" t="s">
        <v>349</v>
      </c>
      <c r="J70" s="75" t="s">
        <v>437</v>
      </c>
      <c r="K70" s="75" t="s">
        <v>438</v>
      </c>
      <c r="L70" s="74">
        <v>4</v>
      </c>
      <c r="M70" s="74">
        <v>33</v>
      </c>
      <c r="N70" s="74">
        <v>0</v>
      </c>
      <c r="O70" s="90" t="s">
        <v>439</v>
      </c>
      <c r="P70" s="91" t="s">
        <v>440</v>
      </c>
      <c r="Q70" s="74" t="s">
        <v>172</v>
      </c>
      <c r="R70" s="74"/>
      <c r="S70" s="75" t="s">
        <v>437</v>
      </c>
      <c r="T70" s="75" t="s">
        <v>438</v>
      </c>
      <c r="U70" s="74"/>
      <c r="V70" s="61">
        <f t="shared" si="0"/>
        <v>4</v>
      </c>
      <c r="W70" s="74"/>
      <c r="X70" s="74"/>
    </row>
    <row r="71" spans="1:24" ht="18" customHeight="1">
      <c r="A71" s="74" t="s">
        <v>441</v>
      </c>
      <c r="B71" s="74" t="s">
        <v>442</v>
      </c>
      <c r="C71" s="74"/>
      <c r="D71" s="74"/>
      <c r="E71" s="74">
        <v>1</v>
      </c>
      <c r="F71" s="74">
        <v>1</v>
      </c>
      <c r="G71" s="74">
        <v>2</v>
      </c>
      <c r="H71" s="74">
        <f t="shared" si="1"/>
        <v>2</v>
      </c>
      <c r="I71" s="74" t="s">
        <v>349</v>
      </c>
      <c r="J71" s="75" t="s">
        <v>437</v>
      </c>
      <c r="K71" s="75" t="s">
        <v>421</v>
      </c>
      <c r="L71" s="74">
        <v>1.66</v>
      </c>
      <c r="M71" s="74">
        <v>11</v>
      </c>
      <c r="N71" s="74">
        <v>1</v>
      </c>
      <c r="O71" s="90" t="s">
        <v>443</v>
      </c>
      <c r="P71" s="91" t="s">
        <v>423</v>
      </c>
      <c r="Q71" s="74" t="s">
        <v>172</v>
      </c>
      <c r="R71" s="74"/>
      <c r="S71" s="75" t="s">
        <v>437</v>
      </c>
      <c r="T71" s="75" t="s">
        <v>421</v>
      </c>
      <c r="U71" s="74"/>
      <c r="V71" s="61">
        <f t="shared" si="0"/>
        <v>2</v>
      </c>
      <c r="W71" s="74"/>
      <c r="X71" s="74"/>
    </row>
    <row r="72" spans="1:24" ht="18" customHeight="1">
      <c r="A72" s="92" t="s">
        <v>444</v>
      </c>
      <c r="B72" s="93" t="s">
        <v>445</v>
      </c>
      <c r="C72" s="94"/>
      <c r="D72" s="95" t="s">
        <v>446</v>
      </c>
      <c r="E72" s="96">
        <v>8</v>
      </c>
      <c r="F72" s="96">
        <v>8</v>
      </c>
      <c r="G72" s="96">
        <v>10</v>
      </c>
      <c r="H72" s="96">
        <f t="shared" si="1"/>
        <v>10</v>
      </c>
      <c r="I72" s="96" t="s">
        <v>412</v>
      </c>
      <c r="J72" s="97" t="s">
        <v>447</v>
      </c>
      <c r="K72" s="97"/>
      <c r="L72" s="96"/>
      <c r="M72" s="96"/>
      <c r="N72" s="96"/>
      <c r="O72" s="98" t="s">
        <v>448</v>
      </c>
      <c r="P72" s="94"/>
      <c r="Q72" s="94" t="s">
        <v>353</v>
      </c>
      <c r="R72" s="94" t="s">
        <v>430</v>
      </c>
      <c r="S72" s="97" t="s">
        <v>447</v>
      </c>
      <c r="T72" s="99">
        <v>44302</v>
      </c>
      <c r="U72" s="97"/>
      <c r="V72" s="61">
        <f t="shared" si="0"/>
        <v>0</v>
      </c>
      <c r="W72" s="97"/>
      <c r="X72" s="97"/>
    </row>
    <row r="73" spans="1:24" ht="18" customHeight="1">
      <c r="A73" s="87" t="s">
        <v>449</v>
      </c>
      <c r="B73" s="63" t="s">
        <v>450</v>
      </c>
      <c r="C73" s="88" t="s">
        <v>451</v>
      </c>
      <c r="D73" s="65"/>
      <c r="E73" s="67"/>
      <c r="F73" s="67"/>
      <c r="G73" s="67"/>
      <c r="H73" s="67">
        <f t="shared" si="1"/>
        <v>0</v>
      </c>
      <c r="I73" s="67"/>
      <c r="J73" s="69"/>
      <c r="K73" s="69"/>
      <c r="L73" s="67"/>
      <c r="M73" s="67"/>
      <c r="N73" s="67"/>
      <c r="O73" s="68" t="s">
        <v>452</v>
      </c>
      <c r="P73" s="64"/>
      <c r="Q73" s="64"/>
      <c r="R73" s="64"/>
      <c r="S73" s="69"/>
      <c r="T73" s="69"/>
      <c r="U73" s="69"/>
      <c r="V73" s="61">
        <f t="shared" si="0"/>
        <v>0</v>
      </c>
      <c r="W73" s="69"/>
      <c r="X73" s="86"/>
    </row>
    <row r="74" spans="1:24" ht="25.5" customHeight="1">
      <c r="A74" s="82" t="s">
        <v>453</v>
      </c>
      <c r="B74" s="71" t="s">
        <v>454</v>
      </c>
      <c r="C74" s="72"/>
      <c r="D74" s="73" t="s">
        <v>113</v>
      </c>
      <c r="E74" s="74">
        <v>3</v>
      </c>
      <c r="F74" s="74">
        <v>2</v>
      </c>
      <c r="G74" s="74">
        <v>8</v>
      </c>
      <c r="H74" s="74">
        <f t="shared" si="1"/>
        <v>8</v>
      </c>
      <c r="I74" s="74" t="s">
        <v>412</v>
      </c>
      <c r="J74" s="75" t="s">
        <v>455</v>
      </c>
      <c r="K74" s="75" t="s">
        <v>456</v>
      </c>
      <c r="L74" s="74">
        <v>5</v>
      </c>
      <c r="M74" s="74">
        <v>59</v>
      </c>
      <c r="N74" s="74">
        <v>6</v>
      </c>
      <c r="O74" s="76" t="s">
        <v>457</v>
      </c>
      <c r="P74" s="77" t="s">
        <v>458</v>
      </c>
      <c r="Q74" s="72" t="s">
        <v>69</v>
      </c>
      <c r="R74" s="72" t="s">
        <v>371</v>
      </c>
      <c r="S74" s="75" t="s">
        <v>455</v>
      </c>
      <c r="T74" s="75" t="s">
        <v>456</v>
      </c>
      <c r="U74" s="75"/>
      <c r="V74" s="61">
        <f t="shared" si="0"/>
        <v>8</v>
      </c>
      <c r="W74" s="75"/>
      <c r="X74" s="75"/>
    </row>
    <row r="75" spans="1:24" ht="18" customHeight="1">
      <c r="A75" s="82" t="s">
        <v>459</v>
      </c>
      <c r="B75" s="71" t="s">
        <v>460</v>
      </c>
      <c r="C75" s="72"/>
      <c r="D75" s="73" t="s">
        <v>453</v>
      </c>
      <c r="E75" s="74">
        <v>3</v>
      </c>
      <c r="F75" s="74">
        <v>2</v>
      </c>
      <c r="G75" s="74">
        <v>4</v>
      </c>
      <c r="H75" s="74">
        <f t="shared" si="1"/>
        <v>4</v>
      </c>
      <c r="I75" s="74" t="s">
        <v>412</v>
      </c>
      <c r="J75" s="75" t="s">
        <v>455</v>
      </c>
      <c r="K75" s="75" t="s">
        <v>456</v>
      </c>
      <c r="L75" s="74">
        <v>5</v>
      </c>
      <c r="M75" s="74">
        <v>59</v>
      </c>
      <c r="N75" s="74">
        <v>6</v>
      </c>
      <c r="O75" s="76" t="s">
        <v>461</v>
      </c>
      <c r="P75" s="77" t="s">
        <v>458</v>
      </c>
      <c r="Q75" s="72" t="s">
        <v>69</v>
      </c>
      <c r="R75" s="72" t="s">
        <v>371</v>
      </c>
      <c r="S75" s="75" t="s">
        <v>455</v>
      </c>
      <c r="T75" s="75" t="s">
        <v>456</v>
      </c>
      <c r="U75" s="75"/>
      <c r="V75" s="61">
        <f t="shared" si="0"/>
        <v>4</v>
      </c>
      <c r="W75" s="75"/>
      <c r="X75" s="75"/>
    </row>
    <row r="76" spans="1:24" ht="18" customHeight="1">
      <c r="A76" s="87" t="s">
        <v>462</v>
      </c>
      <c r="B76" s="63" t="s">
        <v>463</v>
      </c>
      <c r="C76" s="88" t="s">
        <v>464</v>
      </c>
      <c r="D76" s="65"/>
      <c r="E76" s="67"/>
      <c r="F76" s="67"/>
      <c r="G76" s="67"/>
      <c r="H76" s="67">
        <f t="shared" si="1"/>
        <v>0</v>
      </c>
      <c r="I76" s="67"/>
      <c r="J76" s="69"/>
      <c r="K76" s="69"/>
      <c r="L76" s="67"/>
      <c r="M76" s="67"/>
      <c r="N76" s="67"/>
      <c r="O76" s="68" t="s">
        <v>465</v>
      </c>
      <c r="P76" s="64"/>
      <c r="Q76" s="64"/>
      <c r="R76" s="64"/>
      <c r="S76" s="69"/>
      <c r="T76" s="69"/>
      <c r="U76" s="69"/>
      <c r="V76" s="61">
        <f t="shared" si="0"/>
        <v>0</v>
      </c>
      <c r="W76" s="69"/>
      <c r="X76" s="86"/>
    </row>
    <row r="77" spans="1:24" ht="18" customHeight="1">
      <c r="A77" s="100" t="s">
        <v>466</v>
      </c>
      <c r="B77" s="101" t="s">
        <v>467</v>
      </c>
      <c r="C77" s="102" t="s">
        <v>468</v>
      </c>
      <c r="D77" s="103" t="s">
        <v>469</v>
      </c>
      <c r="E77" s="104">
        <v>4</v>
      </c>
      <c r="F77" s="104">
        <v>3</v>
      </c>
      <c r="G77" s="104">
        <v>8</v>
      </c>
      <c r="H77" s="104">
        <f t="shared" si="1"/>
        <v>8</v>
      </c>
      <c r="I77" s="104"/>
      <c r="J77" s="105"/>
      <c r="K77" s="105"/>
      <c r="L77" s="104"/>
      <c r="M77" s="104"/>
      <c r="N77" s="104"/>
      <c r="O77" s="106" t="s">
        <v>470</v>
      </c>
      <c r="P77" s="107"/>
      <c r="Q77" s="107"/>
      <c r="R77" s="107"/>
      <c r="S77" s="105"/>
      <c r="T77" s="105"/>
      <c r="U77" s="105"/>
      <c r="V77" s="61">
        <f t="shared" si="0"/>
        <v>0</v>
      </c>
      <c r="W77" s="105"/>
      <c r="X77" s="108"/>
    </row>
    <row r="78" spans="1:24" ht="18" customHeight="1">
      <c r="A78" s="100" t="s">
        <v>471</v>
      </c>
      <c r="B78" s="101" t="s">
        <v>472</v>
      </c>
      <c r="C78" s="107"/>
      <c r="D78" s="103" t="s">
        <v>469</v>
      </c>
      <c r="E78" s="104">
        <v>6</v>
      </c>
      <c r="F78" s="104">
        <v>3</v>
      </c>
      <c r="G78" s="104">
        <v>8</v>
      </c>
      <c r="H78" s="104">
        <f t="shared" si="1"/>
        <v>8</v>
      </c>
      <c r="I78" s="104"/>
      <c r="J78" s="105"/>
      <c r="K78" s="105"/>
      <c r="L78" s="104"/>
      <c r="M78" s="104"/>
      <c r="N78" s="104"/>
      <c r="O78" s="106" t="s">
        <v>473</v>
      </c>
      <c r="P78" s="107"/>
      <c r="Q78" s="107"/>
      <c r="R78" s="107"/>
      <c r="S78" s="105"/>
      <c r="T78" s="105"/>
      <c r="U78" s="105"/>
      <c r="V78" s="61">
        <f t="shared" si="0"/>
        <v>0</v>
      </c>
      <c r="W78" s="105"/>
      <c r="X78" s="108"/>
    </row>
    <row r="79" spans="1:24" ht="18" customHeight="1">
      <c r="A79" s="100" t="s">
        <v>474</v>
      </c>
      <c r="B79" s="101" t="s">
        <v>475</v>
      </c>
      <c r="C79" s="107"/>
      <c r="D79" s="103" t="s">
        <v>469</v>
      </c>
      <c r="E79" s="104">
        <v>4</v>
      </c>
      <c r="F79" s="104">
        <v>4</v>
      </c>
      <c r="G79" s="104">
        <v>4</v>
      </c>
      <c r="H79" s="104">
        <f t="shared" si="1"/>
        <v>4</v>
      </c>
      <c r="I79" s="104"/>
      <c r="J79" s="105"/>
      <c r="K79" s="105"/>
      <c r="L79" s="104"/>
      <c r="M79" s="104"/>
      <c r="N79" s="104"/>
      <c r="O79" s="106" t="s">
        <v>476</v>
      </c>
      <c r="P79" s="107"/>
      <c r="Q79" s="107"/>
      <c r="R79" s="107"/>
      <c r="S79" s="105"/>
      <c r="T79" s="105"/>
      <c r="U79" s="105"/>
      <c r="V79" s="61">
        <f t="shared" si="0"/>
        <v>0</v>
      </c>
      <c r="W79" s="105"/>
      <c r="X79" s="108"/>
    </row>
    <row r="80" spans="1:24" ht="18" customHeight="1">
      <c r="A80" s="82" t="s">
        <v>477</v>
      </c>
      <c r="B80" s="71" t="s">
        <v>478</v>
      </c>
      <c r="C80" s="72"/>
      <c r="D80" s="73" t="s">
        <v>101</v>
      </c>
      <c r="E80" s="74">
        <v>3</v>
      </c>
      <c r="F80" s="74">
        <v>2</v>
      </c>
      <c r="G80" s="74">
        <v>4</v>
      </c>
      <c r="H80" s="74">
        <f t="shared" si="1"/>
        <v>4</v>
      </c>
      <c r="I80" s="74" t="s">
        <v>412</v>
      </c>
      <c r="J80" s="75" t="s">
        <v>479</v>
      </c>
      <c r="K80" s="75" t="s">
        <v>480</v>
      </c>
      <c r="L80" s="74">
        <v>8</v>
      </c>
      <c r="M80" s="74">
        <v>33</v>
      </c>
      <c r="N80" s="74">
        <v>3</v>
      </c>
      <c r="O80" s="76" t="s">
        <v>481</v>
      </c>
      <c r="P80" s="77" t="s">
        <v>482</v>
      </c>
      <c r="Q80" s="72" t="s">
        <v>69</v>
      </c>
      <c r="R80" s="72" t="s">
        <v>371</v>
      </c>
      <c r="S80" s="75" t="s">
        <v>479</v>
      </c>
      <c r="T80" s="75" t="s">
        <v>480</v>
      </c>
      <c r="U80" s="75"/>
      <c r="V80" s="61">
        <f t="shared" si="0"/>
        <v>4</v>
      </c>
      <c r="W80" s="75"/>
      <c r="X80" s="75"/>
    </row>
    <row r="81" spans="1:24" ht="18" customHeight="1">
      <c r="A81" s="82" t="s">
        <v>483</v>
      </c>
      <c r="B81" s="71" t="s">
        <v>484</v>
      </c>
      <c r="C81" s="72" t="s">
        <v>485</v>
      </c>
      <c r="D81" s="73"/>
      <c r="E81" s="74">
        <v>4</v>
      </c>
      <c r="F81" s="74">
        <v>3</v>
      </c>
      <c r="G81" s="74">
        <v>4</v>
      </c>
      <c r="H81" s="74">
        <f t="shared" si="1"/>
        <v>4</v>
      </c>
      <c r="I81" s="74" t="s">
        <v>412</v>
      </c>
      <c r="J81" s="75" t="s">
        <v>486</v>
      </c>
      <c r="K81" s="75" t="s">
        <v>487</v>
      </c>
      <c r="L81" s="74">
        <v>6</v>
      </c>
      <c r="M81" s="74">
        <v>123</v>
      </c>
      <c r="N81" s="74">
        <v>12</v>
      </c>
      <c r="O81" s="76" t="s">
        <v>488</v>
      </c>
      <c r="P81" s="77" t="s">
        <v>489</v>
      </c>
      <c r="Q81" s="72" t="s">
        <v>172</v>
      </c>
      <c r="R81" s="72"/>
      <c r="S81" s="75" t="s">
        <v>486</v>
      </c>
      <c r="T81" s="75" t="s">
        <v>487</v>
      </c>
      <c r="U81" s="75"/>
      <c r="V81" s="61">
        <f t="shared" si="0"/>
        <v>4</v>
      </c>
      <c r="W81" s="75"/>
      <c r="X81" s="78"/>
    </row>
    <row r="82" spans="1:24" ht="48" customHeight="1">
      <c r="A82" s="82" t="s">
        <v>490</v>
      </c>
      <c r="B82" s="71" t="s">
        <v>491</v>
      </c>
      <c r="C82" s="72" t="s">
        <v>485</v>
      </c>
      <c r="D82" s="73" t="s">
        <v>492</v>
      </c>
      <c r="E82" s="74">
        <v>6</v>
      </c>
      <c r="F82" s="74">
        <v>6</v>
      </c>
      <c r="G82" s="74">
        <v>8</v>
      </c>
      <c r="H82" s="74">
        <f t="shared" si="1"/>
        <v>8</v>
      </c>
      <c r="I82" s="74" t="s">
        <v>412</v>
      </c>
      <c r="J82" s="75" t="s">
        <v>493</v>
      </c>
      <c r="K82" s="75" t="s">
        <v>494</v>
      </c>
      <c r="L82" s="74">
        <v>20</v>
      </c>
      <c r="M82" s="74">
        <v>153</v>
      </c>
      <c r="N82" s="74">
        <v>44</v>
      </c>
      <c r="O82" s="76" t="s">
        <v>495</v>
      </c>
      <c r="P82" s="77" t="s">
        <v>496</v>
      </c>
      <c r="Q82" s="72" t="s">
        <v>172</v>
      </c>
      <c r="R82" s="89" t="s">
        <v>497</v>
      </c>
      <c r="S82" s="75" t="s">
        <v>493</v>
      </c>
      <c r="T82" s="75" t="s">
        <v>494</v>
      </c>
      <c r="U82" s="75"/>
      <c r="V82" s="61">
        <f t="shared" si="0"/>
        <v>8</v>
      </c>
      <c r="W82" s="75"/>
      <c r="X82" s="78"/>
    </row>
    <row r="83" spans="1:24" ht="26.25" customHeight="1">
      <c r="A83" s="82" t="s">
        <v>498</v>
      </c>
      <c r="B83" s="71" t="s">
        <v>499</v>
      </c>
      <c r="C83" s="72" t="s">
        <v>500</v>
      </c>
      <c r="D83" s="73" t="s">
        <v>101</v>
      </c>
      <c r="E83" s="74">
        <v>40</v>
      </c>
      <c r="F83" s="74">
        <v>40</v>
      </c>
      <c r="G83" s="74">
        <v>48</v>
      </c>
      <c r="H83" s="74">
        <f t="shared" si="1"/>
        <v>48</v>
      </c>
      <c r="I83" s="74" t="s">
        <v>48</v>
      </c>
      <c r="J83" s="75" t="s">
        <v>501</v>
      </c>
      <c r="K83" s="83" t="s">
        <v>502</v>
      </c>
      <c r="L83" s="83">
        <v>38.5</v>
      </c>
      <c r="M83" s="74">
        <v>396</v>
      </c>
      <c r="N83" s="74">
        <v>2</v>
      </c>
      <c r="O83" s="76" t="s">
        <v>503</v>
      </c>
      <c r="P83" s="77" t="s">
        <v>504</v>
      </c>
      <c r="Q83" s="72" t="s">
        <v>353</v>
      </c>
      <c r="R83" s="72" t="s">
        <v>505</v>
      </c>
      <c r="S83" s="75" t="s">
        <v>501</v>
      </c>
      <c r="T83" s="83" t="s">
        <v>502</v>
      </c>
      <c r="U83" s="75"/>
      <c r="V83" s="61">
        <f t="shared" si="0"/>
        <v>48</v>
      </c>
      <c r="W83" s="75"/>
      <c r="X83" s="75"/>
    </row>
    <row r="84" spans="1:24" ht="18" customHeight="1">
      <c r="A84" s="82" t="s">
        <v>506</v>
      </c>
      <c r="B84" s="71" t="s">
        <v>507</v>
      </c>
      <c r="C84" s="72"/>
      <c r="D84" s="73" t="s">
        <v>101</v>
      </c>
      <c r="E84" s="74">
        <v>3</v>
      </c>
      <c r="F84" s="74">
        <v>3</v>
      </c>
      <c r="G84" s="74">
        <v>4</v>
      </c>
      <c r="H84" s="74">
        <f t="shared" si="1"/>
        <v>4</v>
      </c>
      <c r="I84" s="74" t="s">
        <v>412</v>
      </c>
      <c r="J84" s="75" t="s">
        <v>508</v>
      </c>
      <c r="K84" s="75" t="s">
        <v>509</v>
      </c>
      <c r="L84" s="74">
        <v>6</v>
      </c>
      <c r="M84" s="74">
        <v>31</v>
      </c>
      <c r="N84" s="74">
        <v>1</v>
      </c>
      <c r="O84" s="76" t="s">
        <v>510</v>
      </c>
      <c r="P84" s="77" t="s">
        <v>511</v>
      </c>
      <c r="Q84" s="72" t="s">
        <v>172</v>
      </c>
      <c r="R84" s="72"/>
      <c r="S84" s="75" t="s">
        <v>508</v>
      </c>
      <c r="T84" s="75" t="s">
        <v>509</v>
      </c>
      <c r="U84" s="75"/>
      <c r="V84" s="61">
        <f t="shared" si="0"/>
        <v>4</v>
      </c>
      <c r="W84" s="75"/>
      <c r="X84" s="75"/>
    </row>
    <row r="85" spans="1:24" ht="18" customHeight="1">
      <c r="A85" s="82" t="s">
        <v>512</v>
      </c>
      <c r="B85" s="71" t="s">
        <v>513</v>
      </c>
      <c r="C85" s="72"/>
      <c r="D85" s="73" t="s">
        <v>101</v>
      </c>
      <c r="E85" s="74">
        <v>3</v>
      </c>
      <c r="F85" s="74">
        <v>3</v>
      </c>
      <c r="G85" s="74">
        <v>4</v>
      </c>
      <c r="H85" s="74">
        <f t="shared" si="1"/>
        <v>4</v>
      </c>
      <c r="I85" s="74" t="s">
        <v>412</v>
      </c>
      <c r="J85" s="75" t="s">
        <v>514</v>
      </c>
      <c r="K85" s="75" t="s">
        <v>515</v>
      </c>
      <c r="L85" s="74">
        <v>4</v>
      </c>
      <c r="M85" s="74">
        <v>25</v>
      </c>
      <c r="N85" s="74">
        <v>2</v>
      </c>
      <c r="O85" s="76" t="s">
        <v>516</v>
      </c>
      <c r="P85" s="77" t="s">
        <v>517</v>
      </c>
      <c r="Q85" s="72" t="s">
        <v>172</v>
      </c>
      <c r="R85" s="72"/>
      <c r="S85" s="75" t="s">
        <v>514</v>
      </c>
      <c r="T85" s="75" t="s">
        <v>515</v>
      </c>
      <c r="U85" s="75"/>
      <c r="V85" s="61">
        <f t="shared" si="0"/>
        <v>4</v>
      </c>
      <c r="W85" s="75"/>
      <c r="X85" s="75"/>
    </row>
    <row r="86" spans="1:24" ht="18" customHeight="1">
      <c r="A86" s="82" t="s">
        <v>518</v>
      </c>
      <c r="B86" s="71" t="s">
        <v>519</v>
      </c>
      <c r="C86" s="72"/>
      <c r="D86" s="73" t="s">
        <v>520</v>
      </c>
      <c r="E86" s="74">
        <v>3</v>
      </c>
      <c r="F86" s="74">
        <v>2</v>
      </c>
      <c r="G86" s="74">
        <v>4</v>
      </c>
      <c r="H86" s="74">
        <f t="shared" si="1"/>
        <v>4</v>
      </c>
      <c r="I86" s="74" t="s">
        <v>412</v>
      </c>
      <c r="J86" s="75" t="s">
        <v>521</v>
      </c>
      <c r="K86" s="75" t="s">
        <v>522</v>
      </c>
      <c r="L86" s="74">
        <v>4</v>
      </c>
      <c r="M86" s="74">
        <v>95</v>
      </c>
      <c r="N86" s="74">
        <v>9</v>
      </c>
      <c r="O86" s="76" t="s">
        <v>523</v>
      </c>
      <c r="P86" s="77" t="s">
        <v>524</v>
      </c>
      <c r="Q86" s="72" t="s">
        <v>172</v>
      </c>
      <c r="R86" s="72"/>
      <c r="S86" s="75" t="s">
        <v>521</v>
      </c>
      <c r="T86" s="75" t="s">
        <v>522</v>
      </c>
      <c r="U86" s="75"/>
      <c r="V86" s="61">
        <f t="shared" si="0"/>
        <v>4</v>
      </c>
      <c r="W86" s="75"/>
      <c r="X86" s="75"/>
    </row>
    <row r="87" spans="1:24" ht="18" customHeight="1">
      <c r="A87" s="92" t="s">
        <v>525</v>
      </c>
      <c r="B87" s="93" t="s">
        <v>526</v>
      </c>
      <c r="C87" s="109" t="s">
        <v>527</v>
      </c>
      <c r="D87" s="95" t="s">
        <v>498</v>
      </c>
      <c r="E87" s="96">
        <v>12</v>
      </c>
      <c r="F87" s="96">
        <v>8</v>
      </c>
      <c r="G87" s="96">
        <v>16</v>
      </c>
      <c r="H87" s="96">
        <f t="shared" si="1"/>
        <v>16</v>
      </c>
      <c r="I87" s="96" t="s">
        <v>48</v>
      </c>
      <c r="J87" s="97" t="s">
        <v>528</v>
      </c>
      <c r="K87" s="97"/>
      <c r="L87" s="96"/>
      <c r="M87" s="96"/>
      <c r="N87" s="96"/>
      <c r="O87" s="98" t="s">
        <v>529</v>
      </c>
      <c r="P87" s="94"/>
      <c r="Q87" s="94" t="s">
        <v>353</v>
      </c>
      <c r="R87" s="94" t="s">
        <v>430</v>
      </c>
      <c r="S87" s="48" t="s">
        <v>528</v>
      </c>
      <c r="T87" s="110">
        <v>44299</v>
      </c>
      <c r="U87" s="97"/>
      <c r="V87" s="61">
        <f t="shared" si="0"/>
        <v>0</v>
      </c>
      <c r="W87" s="97"/>
      <c r="X87" s="97"/>
    </row>
    <row r="88" spans="1:24" ht="18" customHeight="1">
      <c r="A88" s="82" t="s">
        <v>530</v>
      </c>
      <c r="B88" s="71" t="s">
        <v>531</v>
      </c>
      <c r="C88" s="89" t="s">
        <v>532</v>
      </c>
      <c r="D88" s="73"/>
      <c r="E88" s="74">
        <v>3.5</v>
      </c>
      <c r="F88" s="74">
        <v>3</v>
      </c>
      <c r="G88" s="74">
        <v>4</v>
      </c>
      <c r="H88" s="74">
        <f t="shared" si="1"/>
        <v>4</v>
      </c>
      <c r="I88" s="74" t="s">
        <v>48</v>
      </c>
      <c r="J88" s="75" t="s">
        <v>533</v>
      </c>
      <c r="K88" s="75" t="s">
        <v>534</v>
      </c>
      <c r="L88" s="74">
        <v>2</v>
      </c>
      <c r="M88" s="74">
        <v>20</v>
      </c>
      <c r="N88" s="74">
        <v>1</v>
      </c>
      <c r="O88" s="76" t="s">
        <v>535</v>
      </c>
      <c r="P88" s="77" t="s">
        <v>536</v>
      </c>
      <c r="Q88" s="72" t="s">
        <v>172</v>
      </c>
      <c r="R88" s="72"/>
      <c r="S88" s="75" t="s">
        <v>533</v>
      </c>
      <c r="T88" s="75" t="s">
        <v>534</v>
      </c>
      <c r="U88" s="75"/>
      <c r="V88" s="61">
        <f t="shared" si="0"/>
        <v>4</v>
      </c>
      <c r="W88" s="75"/>
      <c r="X88" s="75"/>
    </row>
    <row r="89" spans="1:24" ht="18" customHeight="1">
      <c r="A89" s="82" t="s">
        <v>537</v>
      </c>
      <c r="B89" s="71" t="s">
        <v>538</v>
      </c>
      <c r="C89" s="89" t="s">
        <v>539</v>
      </c>
      <c r="D89" s="73" t="s">
        <v>530</v>
      </c>
      <c r="E89" s="74">
        <v>1.5</v>
      </c>
      <c r="F89" s="74">
        <v>3</v>
      </c>
      <c r="G89" s="74">
        <v>4</v>
      </c>
      <c r="H89" s="74">
        <f t="shared" si="1"/>
        <v>4</v>
      </c>
      <c r="I89" s="74" t="s">
        <v>48</v>
      </c>
      <c r="J89" s="75" t="s">
        <v>533</v>
      </c>
      <c r="K89" s="75" t="s">
        <v>534</v>
      </c>
      <c r="L89" s="74">
        <v>2</v>
      </c>
      <c r="M89" s="74">
        <v>20</v>
      </c>
      <c r="N89" s="74">
        <v>1</v>
      </c>
      <c r="O89" s="76" t="s">
        <v>540</v>
      </c>
      <c r="P89" s="77" t="s">
        <v>536</v>
      </c>
      <c r="Q89" s="72" t="s">
        <v>353</v>
      </c>
      <c r="R89" s="72" t="s">
        <v>430</v>
      </c>
      <c r="S89" s="75" t="s">
        <v>533</v>
      </c>
      <c r="T89" s="75" t="s">
        <v>534</v>
      </c>
      <c r="U89" s="75"/>
      <c r="V89" s="61">
        <f t="shared" si="0"/>
        <v>4</v>
      </c>
      <c r="W89" s="75"/>
      <c r="X89" s="75"/>
    </row>
    <row r="90" spans="1:24" ht="25.5" customHeight="1">
      <c r="A90" s="82" t="s">
        <v>541</v>
      </c>
      <c r="B90" s="71" t="s">
        <v>542</v>
      </c>
      <c r="C90" s="89" t="s">
        <v>543</v>
      </c>
      <c r="D90" s="73" t="s">
        <v>146</v>
      </c>
      <c r="E90" s="74">
        <v>6</v>
      </c>
      <c r="F90" s="74">
        <v>8</v>
      </c>
      <c r="G90" s="74">
        <v>16</v>
      </c>
      <c r="H90" s="74">
        <f t="shared" si="1"/>
        <v>16</v>
      </c>
      <c r="I90" s="74" t="s">
        <v>48</v>
      </c>
      <c r="J90" s="75" t="s">
        <v>544</v>
      </c>
      <c r="K90" s="75" t="s">
        <v>169</v>
      </c>
      <c r="L90" s="74">
        <v>6</v>
      </c>
      <c r="M90" s="74">
        <v>40</v>
      </c>
      <c r="N90" s="74">
        <v>0</v>
      </c>
      <c r="O90" s="76" t="s">
        <v>545</v>
      </c>
      <c r="P90" s="77" t="s">
        <v>546</v>
      </c>
      <c r="Q90" s="72" t="s">
        <v>172</v>
      </c>
      <c r="R90" s="72"/>
      <c r="S90" s="75" t="s">
        <v>544</v>
      </c>
      <c r="T90" s="75" t="s">
        <v>169</v>
      </c>
      <c r="U90" s="75"/>
      <c r="V90" s="61">
        <f t="shared" si="0"/>
        <v>16</v>
      </c>
      <c r="W90" s="75"/>
      <c r="X90" s="75"/>
    </row>
    <row r="91" spans="1:24" ht="27.75" customHeight="1">
      <c r="A91" s="82" t="s">
        <v>547</v>
      </c>
      <c r="B91" s="71" t="s">
        <v>548</v>
      </c>
      <c r="C91" s="72"/>
      <c r="D91" s="73" t="s">
        <v>174</v>
      </c>
      <c r="E91" s="74">
        <v>16</v>
      </c>
      <c r="F91" s="74">
        <v>16</v>
      </c>
      <c r="G91" s="74">
        <v>16</v>
      </c>
      <c r="H91" s="74">
        <f t="shared" si="1"/>
        <v>16</v>
      </c>
      <c r="I91" s="74" t="s">
        <v>549</v>
      </c>
      <c r="J91" s="75" t="s">
        <v>550</v>
      </c>
      <c r="K91" s="75" t="s">
        <v>551</v>
      </c>
      <c r="L91" s="74"/>
      <c r="M91" s="74"/>
      <c r="N91" s="74"/>
      <c r="O91" s="76" t="s">
        <v>552</v>
      </c>
      <c r="P91" s="72"/>
      <c r="Q91" s="72" t="s">
        <v>353</v>
      </c>
      <c r="R91" s="72"/>
      <c r="S91" s="75" t="s">
        <v>550</v>
      </c>
      <c r="T91" s="75" t="s">
        <v>551</v>
      </c>
      <c r="U91" s="75"/>
      <c r="V91" s="61">
        <f t="shared" si="0"/>
        <v>0</v>
      </c>
      <c r="W91" s="75"/>
      <c r="X91" s="75"/>
    </row>
    <row r="92" spans="1:24" ht="27" customHeight="1">
      <c r="A92" s="92" t="s">
        <v>553</v>
      </c>
      <c r="B92" s="93" t="s">
        <v>554</v>
      </c>
      <c r="C92" s="109" t="s">
        <v>555</v>
      </c>
      <c r="D92" s="95" t="s">
        <v>556</v>
      </c>
      <c r="E92" s="96">
        <v>24</v>
      </c>
      <c r="F92" s="96">
        <v>24</v>
      </c>
      <c r="G92" s="96">
        <v>32</v>
      </c>
      <c r="H92" s="96">
        <f t="shared" si="1"/>
        <v>32</v>
      </c>
      <c r="I92" s="96" t="s">
        <v>48</v>
      </c>
      <c r="J92" s="97"/>
      <c r="K92" s="97"/>
      <c r="L92" s="96"/>
      <c r="M92" s="96"/>
      <c r="N92" s="96"/>
      <c r="O92" s="98" t="s">
        <v>557</v>
      </c>
      <c r="P92" s="94"/>
      <c r="Q92" s="94" t="s">
        <v>558</v>
      </c>
      <c r="R92" s="94"/>
      <c r="S92" s="97"/>
      <c r="T92" s="97"/>
      <c r="U92" s="97"/>
      <c r="V92" s="61">
        <f t="shared" si="0"/>
        <v>0</v>
      </c>
      <c r="W92" s="97"/>
      <c r="X92" s="97"/>
    </row>
    <row r="93" spans="1:24" ht="40.5" customHeight="1">
      <c r="A93" s="92" t="s">
        <v>559</v>
      </c>
      <c r="B93" s="93" t="s">
        <v>560</v>
      </c>
      <c r="C93" s="109" t="s">
        <v>561</v>
      </c>
      <c r="D93" s="95" t="s">
        <v>562</v>
      </c>
      <c r="E93" s="96">
        <v>6</v>
      </c>
      <c r="F93" s="96"/>
      <c r="G93" s="96">
        <v>8</v>
      </c>
      <c r="H93" s="96">
        <f t="shared" si="1"/>
        <v>8</v>
      </c>
      <c r="I93" s="96"/>
      <c r="J93" s="97"/>
      <c r="K93" s="97"/>
      <c r="L93" s="96"/>
      <c r="M93" s="96"/>
      <c r="N93" s="96"/>
      <c r="O93" s="98" t="s">
        <v>563</v>
      </c>
      <c r="P93" s="94"/>
      <c r="Q93" s="94" t="s">
        <v>558</v>
      </c>
      <c r="R93" s="94"/>
      <c r="S93" s="97"/>
      <c r="T93" s="97"/>
      <c r="U93" s="97"/>
      <c r="V93" s="61">
        <f t="shared" si="0"/>
        <v>0</v>
      </c>
      <c r="W93" s="97"/>
    </row>
    <row r="94" spans="1:24" ht="41.25" customHeight="1">
      <c r="A94" s="92" t="s">
        <v>564</v>
      </c>
      <c r="B94" s="93" t="s">
        <v>565</v>
      </c>
      <c r="C94" s="94" t="s">
        <v>566</v>
      </c>
      <c r="D94" s="95"/>
      <c r="E94" s="96">
        <v>1.5</v>
      </c>
      <c r="F94" s="96"/>
      <c r="G94" s="96"/>
      <c r="H94" s="96">
        <v>1.5</v>
      </c>
      <c r="I94" s="96"/>
      <c r="J94" s="97"/>
      <c r="K94" s="97"/>
      <c r="L94" s="96"/>
      <c r="M94" s="96"/>
      <c r="N94" s="96"/>
      <c r="O94" s="111" t="s">
        <v>567</v>
      </c>
      <c r="P94" s="94"/>
      <c r="Q94" s="94"/>
      <c r="R94" s="94"/>
      <c r="S94" s="97"/>
      <c r="T94" s="97"/>
      <c r="U94" s="97"/>
      <c r="V94" s="61">
        <f t="shared" si="0"/>
        <v>0</v>
      </c>
      <c r="W94" s="97"/>
    </row>
    <row r="95" spans="1:24" ht="18" customHeight="1">
      <c r="A95" s="87" t="s">
        <v>568</v>
      </c>
      <c r="B95" s="63" t="s">
        <v>569</v>
      </c>
      <c r="C95" s="88" t="s">
        <v>570</v>
      </c>
      <c r="D95" s="65"/>
      <c r="E95" s="67"/>
      <c r="F95" s="67"/>
      <c r="G95" s="67"/>
      <c r="H95" s="67">
        <f t="shared" ref="H95:H96" si="2">G95</f>
        <v>0</v>
      </c>
      <c r="I95" s="67"/>
      <c r="J95" s="69"/>
      <c r="K95" s="69"/>
      <c r="L95" s="67"/>
      <c r="M95" s="67"/>
      <c r="N95" s="67"/>
      <c r="O95" s="68" t="s">
        <v>571</v>
      </c>
      <c r="P95" s="64"/>
      <c r="Q95" s="64"/>
      <c r="R95" s="64"/>
      <c r="S95" s="69"/>
      <c r="T95" s="69"/>
      <c r="U95" s="69"/>
      <c r="V95" s="61">
        <f t="shared" si="0"/>
        <v>0</v>
      </c>
      <c r="W95" s="69"/>
      <c r="X95" s="86"/>
    </row>
    <row r="96" spans="1:24" ht="18" customHeight="1">
      <c r="A96" s="82" t="s">
        <v>572</v>
      </c>
      <c r="B96" s="71" t="s">
        <v>573</v>
      </c>
      <c r="C96" s="89" t="s">
        <v>574</v>
      </c>
      <c r="D96" s="73"/>
      <c r="E96" s="74">
        <v>4</v>
      </c>
      <c r="F96" s="74">
        <v>4</v>
      </c>
      <c r="G96" s="74">
        <v>8</v>
      </c>
      <c r="H96" s="74">
        <f t="shared" si="2"/>
        <v>8</v>
      </c>
      <c r="I96" s="74" t="s">
        <v>64</v>
      </c>
      <c r="J96" s="75" t="s">
        <v>575</v>
      </c>
      <c r="K96" s="75" t="s">
        <v>575</v>
      </c>
      <c r="L96" s="74">
        <v>6</v>
      </c>
      <c r="M96" s="74">
        <v>158</v>
      </c>
      <c r="N96" s="74">
        <v>3</v>
      </c>
      <c r="O96" s="76" t="s">
        <v>576</v>
      </c>
      <c r="P96" s="77" t="s">
        <v>577</v>
      </c>
      <c r="Q96" s="72" t="s">
        <v>558</v>
      </c>
      <c r="R96" s="72"/>
      <c r="S96" s="75" t="s">
        <v>575</v>
      </c>
      <c r="T96" s="75" t="s">
        <v>575</v>
      </c>
      <c r="U96" s="75"/>
      <c r="V96" s="61">
        <f t="shared" si="0"/>
        <v>8</v>
      </c>
      <c r="W96" s="75"/>
      <c r="X96" s="75"/>
    </row>
    <row r="97" spans="1:24" ht="26.25" customHeight="1">
      <c r="A97" s="112" t="s">
        <v>578</v>
      </c>
      <c r="B97" s="113" t="s">
        <v>579</v>
      </c>
      <c r="C97" s="114" t="s">
        <v>580</v>
      </c>
      <c r="D97" s="115" t="s">
        <v>581</v>
      </c>
      <c r="E97" s="116">
        <v>4</v>
      </c>
      <c r="F97" s="116">
        <v>4</v>
      </c>
      <c r="G97" s="116">
        <v>8</v>
      </c>
      <c r="H97" s="116"/>
      <c r="I97" s="116"/>
      <c r="J97" s="117"/>
      <c r="K97" s="117"/>
      <c r="L97" s="116"/>
      <c r="M97" s="116"/>
      <c r="N97" s="116"/>
      <c r="O97" s="118" t="s">
        <v>582</v>
      </c>
      <c r="P97" s="114"/>
      <c r="Q97" s="114" t="s">
        <v>558</v>
      </c>
      <c r="R97" s="72" t="s">
        <v>583</v>
      </c>
      <c r="S97" s="117"/>
      <c r="T97" s="117"/>
      <c r="U97" s="117"/>
      <c r="V97" s="61">
        <f t="shared" si="0"/>
        <v>0</v>
      </c>
      <c r="W97" s="117"/>
      <c r="X97" s="117"/>
    </row>
    <row r="98" spans="1:24" ht="18" customHeight="1">
      <c r="A98" s="92" t="s">
        <v>584</v>
      </c>
      <c r="B98" s="93" t="s">
        <v>585</v>
      </c>
      <c r="C98" s="94" t="s">
        <v>586</v>
      </c>
      <c r="D98" s="95" t="s">
        <v>587</v>
      </c>
      <c r="E98" s="96">
        <v>2</v>
      </c>
      <c r="F98" s="96">
        <v>2</v>
      </c>
      <c r="G98" s="96">
        <v>4</v>
      </c>
      <c r="H98" s="96">
        <f t="shared" ref="H98:H116" si="3">G98</f>
        <v>4</v>
      </c>
      <c r="I98" s="96" t="s">
        <v>64</v>
      </c>
      <c r="J98" s="97" t="s">
        <v>588</v>
      </c>
      <c r="K98" s="97"/>
      <c r="L98" s="96"/>
      <c r="M98" s="96"/>
      <c r="N98" s="96"/>
      <c r="O98" s="98" t="s">
        <v>589</v>
      </c>
      <c r="P98" s="94"/>
      <c r="Q98" s="94" t="s">
        <v>558</v>
      </c>
      <c r="R98" s="94"/>
      <c r="S98" s="97" t="s">
        <v>588</v>
      </c>
      <c r="T98" s="99">
        <v>44534</v>
      </c>
      <c r="U98" s="97"/>
      <c r="V98" s="61">
        <f t="shared" si="0"/>
        <v>0</v>
      </c>
      <c r="W98" s="97"/>
      <c r="X98" s="97"/>
    </row>
    <row r="99" spans="1:24" ht="29.25" customHeight="1">
      <c r="A99" s="92" t="s">
        <v>590</v>
      </c>
      <c r="B99" s="93" t="s">
        <v>591</v>
      </c>
      <c r="C99" s="109" t="s">
        <v>592</v>
      </c>
      <c r="D99" s="95" t="s">
        <v>593</v>
      </c>
      <c r="E99" s="96">
        <v>22</v>
      </c>
      <c r="F99" s="96">
        <v>24</v>
      </c>
      <c r="G99" s="96">
        <v>32</v>
      </c>
      <c r="H99" s="96">
        <f t="shared" si="3"/>
        <v>32</v>
      </c>
      <c r="I99" s="96" t="s">
        <v>64</v>
      </c>
      <c r="J99" s="97"/>
      <c r="K99" s="97"/>
      <c r="L99" s="96"/>
      <c r="M99" s="96"/>
      <c r="N99" s="96"/>
      <c r="O99" s="98" t="s">
        <v>594</v>
      </c>
      <c r="P99" s="94"/>
      <c r="Q99" s="94" t="s">
        <v>558</v>
      </c>
      <c r="R99" s="94"/>
      <c r="S99" s="97"/>
      <c r="T99" s="97"/>
      <c r="U99" s="97"/>
      <c r="V99" s="61">
        <f t="shared" si="0"/>
        <v>0</v>
      </c>
      <c r="W99" s="97"/>
      <c r="X99" s="97"/>
    </row>
    <row r="100" spans="1:24" ht="16.5" customHeight="1">
      <c r="A100" s="87" t="s">
        <v>595</v>
      </c>
      <c r="B100" s="63" t="s">
        <v>596</v>
      </c>
      <c r="C100" s="88" t="s">
        <v>597</v>
      </c>
      <c r="D100" s="65"/>
      <c r="E100" s="67"/>
      <c r="F100" s="67"/>
      <c r="G100" s="67"/>
      <c r="H100" s="67">
        <f t="shared" si="3"/>
        <v>0</v>
      </c>
      <c r="I100" s="67"/>
      <c r="J100" s="69"/>
      <c r="K100" s="69"/>
      <c r="L100" s="67"/>
      <c r="M100" s="67"/>
      <c r="N100" s="67"/>
      <c r="O100" s="68" t="s">
        <v>598</v>
      </c>
      <c r="P100" s="64"/>
      <c r="Q100" s="64"/>
      <c r="R100" s="64"/>
      <c r="S100" s="69"/>
      <c r="T100" s="69"/>
      <c r="U100" s="69"/>
      <c r="V100" s="61">
        <f t="shared" si="0"/>
        <v>0</v>
      </c>
      <c r="W100" s="69"/>
      <c r="X100" s="69"/>
    </row>
    <row r="101" spans="1:24" ht="18" customHeight="1">
      <c r="A101" s="82" t="s">
        <v>599</v>
      </c>
      <c r="B101" s="71" t="s">
        <v>600</v>
      </c>
      <c r="C101" s="72"/>
      <c r="D101" s="73"/>
      <c r="E101" s="74">
        <v>3.5</v>
      </c>
      <c r="F101" s="74">
        <v>4</v>
      </c>
      <c r="G101" s="74">
        <v>4</v>
      </c>
      <c r="H101" s="74">
        <f t="shared" si="3"/>
        <v>4</v>
      </c>
      <c r="I101" s="74" t="s">
        <v>290</v>
      </c>
      <c r="J101" s="75" t="s">
        <v>601</v>
      </c>
      <c r="K101" s="75" t="s">
        <v>602</v>
      </c>
      <c r="L101" s="74">
        <v>4</v>
      </c>
      <c r="M101" s="74">
        <v>128</v>
      </c>
      <c r="N101" s="74">
        <v>28</v>
      </c>
      <c r="O101" s="79" t="s">
        <v>603</v>
      </c>
      <c r="P101" s="77" t="s">
        <v>604</v>
      </c>
      <c r="Q101" s="72" t="s">
        <v>69</v>
      </c>
      <c r="R101" s="72" t="s">
        <v>371</v>
      </c>
      <c r="S101" s="75" t="s">
        <v>601</v>
      </c>
      <c r="T101" s="75" t="s">
        <v>602</v>
      </c>
      <c r="U101" s="75"/>
      <c r="V101" s="61">
        <f t="shared" si="0"/>
        <v>4</v>
      </c>
      <c r="W101" s="75"/>
      <c r="X101" s="75"/>
    </row>
    <row r="102" spans="1:24" ht="27.75" customHeight="1">
      <c r="A102" s="82" t="s">
        <v>605</v>
      </c>
      <c r="B102" s="71" t="s">
        <v>606</v>
      </c>
      <c r="C102" s="72" t="s">
        <v>607</v>
      </c>
      <c r="D102" s="73" t="s">
        <v>608</v>
      </c>
      <c r="E102" s="74">
        <v>32</v>
      </c>
      <c r="F102" s="74">
        <v>24</v>
      </c>
      <c r="G102" s="74">
        <v>32</v>
      </c>
      <c r="H102" s="74">
        <f t="shared" si="3"/>
        <v>32</v>
      </c>
      <c r="I102" s="74" t="s">
        <v>290</v>
      </c>
      <c r="J102" s="75" t="s">
        <v>609</v>
      </c>
      <c r="K102" s="75" t="s">
        <v>610</v>
      </c>
      <c r="L102" s="74">
        <v>6.5</v>
      </c>
      <c r="M102" s="74">
        <v>151</v>
      </c>
      <c r="N102" s="74">
        <v>5</v>
      </c>
      <c r="O102" s="79" t="s">
        <v>611</v>
      </c>
      <c r="P102" s="77" t="s">
        <v>612</v>
      </c>
      <c r="Q102" s="72" t="s">
        <v>69</v>
      </c>
      <c r="R102" s="72" t="s">
        <v>371</v>
      </c>
      <c r="S102" s="75" t="s">
        <v>609</v>
      </c>
      <c r="T102" s="75" t="s">
        <v>610</v>
      </c>
      <c r="U102" s="75"/>
      <c r="V102" s="61">
        <f t="shared" si="0"/>
        <v>32</v>
      </c>
      <c r="W102" s="75"/>
      <c r="X102" s="75"/>
    </row>
    <row r="103" spans="1:24" ht="27" customHeight="1">
      <c r="A103" s="82" t="s">
        <v>613</v>
      </c>
      <c r="B103" s="71" t="s">
        <v>614</v>
      </c>
      <c r="C103" s="89" t="s">
        <v>615</v>
      </c>
      <c r="D103" s="73" t="s">
        <v>605</v>
      </c>
      <c r="E103" s="74">
        <v>8</v>
      </c>
      <c r="F103" s="74">
        <v>4</v>
      </c>
      <c r="G103" s="74">
        <v>12</v>
      </c>
      <c r="H103" s="74">
        <f t="shared" si="3"/>
        <v>12</v>
      </c>
      <c r="I103" s="74" t="s">
        <v>290</v>
      </c>
      <c r="J103" s="75" t="s">
        <v>616</v>
      </c>
      <c r="K103" s="75" t="s">
        <v>617</v>
      </c>
      <c r="L103" s="74">
        <v>5</v>
      </c>
      <c r="M103" s="74">
        <v>95</v>
      </c>
      <c r="N103" s="74">
        <v>3</v>
      </c>
      <c r="O103" s="79" t="s">
        <v>618</v>
      </c>
      <c r="P103" s="77" t="s">
        <v>619</v>
      </c>
      <c r="Q103" s="72" t="s">
        <v>69</v>
      </c>
      <c r="R103" s="72" t="s">
        <v>371</v>
      </c>
      <c r="S103" s="75" t="s">
        <v>616</v>
      </c>
      <c r="T103" s="75" t="s">
        <v>617</v>
      </c>
      <c r="U103" s="75"/>
      <c r="V103" s="61">
        <f t="shared" si="0"/>
        <v>12</v>
      </c>
      <c r="W103" s="75"/>
      <c r="X103" s="78"/>
    </row>
    <row r="104" spans="1:24" ht="18" customHeight="1">
      <c r="A104" s="82" t="s">
        <v>620</v>
      </c>
      <c r="B104" s="71" t="s">
        <v>621</v>
      </c>
      <c r="C104" s="72" t="s">
        <v>622</v>
      </c>
      <c r="D104" s="73" t="s">
        <v>613</v>
      </c>
      <c r="E104" s="74">
        <v>32</v>
      </c>
      <c r="F104" s="74">
        <v>20</v>
      </c>
      <c r="G104" s="74">
        <v>32</v>
      </c>
      <c r="H104" s="74">
        <f t="shared" si="3"/>
        <v>32</v>
      </c>
      <c r="I104" s="74" t="s">
        <v>290</v>
      </c>
      <c r="J104" s="75" t="s">
        <v>623</v>
      </c>
      <c r="K104" s="75" t="s">
        <v>624</v>
      </c>
      <c r="L104" s="74">
        <v>8</v>
      </c>
      <c r="M104" s="74">
        <v>191</v>
      </c>
      <c r="N104" s="74">
        <v>21</v>
      </c>
      <c r="O104" s="76" t="s">
        <v>625</v>
      </c>
      <c r="P104" s="119" t="s">
        <v>626</v>
      </c>
      <c r="Q104" s="72" t="s">
        <v>172</v>
      </c>
      <c r="R104" s="72"/>
      <c r="S104" s="75" t="s">
        <v>623</v>
      </c>
      <c r="T104" s="75" t="s">
        <v>624</v>
      </c>
      <c r="U104" s="75"/>
      <c r="V104" s="61">
        <f t="shared" si="0"/>
        <v>32</v>
      </c>
      <c r="W104" s="75"/>
      <c r="X104" s="78"/>
    </row>
    <row r="105" spans="1:24" ht="18" customHeight="1">
      <c r="A105" s="82" t="s">
        <v>627</v>
      </c>
      <c r="B105" s="71" t="s">
        <v>628</v>
      </c>
      <c r="C105" s="72"/>
      <c r="D105" s="73" t="s">
        <v>620</v>
      </c>
      <c r="E105" s="74">
        <v>6</v>
      </c>
      <c r="F105" s="74">
        <v>8</v>
      </c>
      <c r="G105" s="74">
        <v>10</v>
      </c>
      <c r="H105" s="74">
        <f t="shared" si="3"/>
        <v>10</v>
      </c>
      <c r="I105" s="74" t="s">
        <v>290</v>
      </c>
      <c r="J105" s="75" t="s">
        <v>629</v>
      </c>
      <c r="K105" s="75" t="s">
        <v>630</v>
      </c>
      <c r="L105" s="74">
        <v>1</v>
      </c>
      <c r="M105" s="74">
        <v>34</v>
      </c>
      <c r="N105" s="74">
        <v>1</v>
      </c>
      <c r="O105" s="76" t="s">
        <v>631</v>
      </c>
      <c r="P105" s="77" t="s">
        <v>632</v>
      </c>
      <c r="Q105" s="72" t="s">
        <v>172</v>
      </c>
      <c r="R105" s="72"/>
      <c r="S105" s="75" t="s">
        <v>629</v>
      </c>
      <c r="T105" s="75" t="s">
        <v>630</v>
      </c>
      <c r="U105" s="75"/>
      <c r="V105" s="61">
        <f t="shared" si="0"/>
        <v>10</v>
      </c>
      <c r="W105" s="75"/>
      <c r="X105" s="78"/>
    </row>
    <row r="106" spans="1:24" ht="18" customHeight="1">
      <c r="A106" s="82" t="s">
        <v>633</v>
      </c>
      <c r="B106" s="71" t="s">
        <v>634</v>
      </c>
      <c r="C106" s="72"/>
      <c r="D106" s="73" t="s">
        <v>620</v>
      </c>
      <c r="E106" s="74">
        <v>24</v>
      </c>
      <c r="F106" s="74">
        <v>24</v>
      </c>
      <c r="G106" s="74">
        <v>32</v>
      </c>
      <c r="H106" s="74">
        <f t="shared" si="3"/>
        <v>32</v>
      </c>
      <c r="I106" s="74" t="s">
        <v>290</v>
      </c>
      <c r="J106" s="75" t="s">
        <v>635</v>
      </c>
      <c r="K106" s="75" t="s">
        <v>636</v>
      </c>
      <c r="L106" s="74">
        <v>7</v>
      </c>
      <c r="M106" s="74">
        <v>74</v>
      </c>
      <c r="N106" s="74">
        <v>27</v>
      </c>
      <c r="O106" s="76" t="s">
        <v>637</v>
      </c>
      <c r="P106" s="89" t="s">
        <v>638</v>
      </c>
      <c r="Q106" s="72" t="s">
        <v>172</v>
      </c>
      <c r="R106" s="72" t="s">
        <v>639</v>
      </c>
      <c r="S106" s="75" t="s">
        <v>635</v>
      </c>
      <c r="T106" s="75" t="s">
        <v>636</v>
      </c>
      <c r="U106" s="75"/>
      <c r="V106" s="61">
        <f t="shared" si="0"/>
        <v>32</v>
      </c>
      <c r="W106" s="75"/>
      <c r="X106" s="78"/>
    </row>
    <row r="107" spans="1:24" ht="18" customHeight="1">
      <c r="A107" s="82" t="s">
        <v>640</v>
      </c>
      <c r="B107" s="71" t="s">
        <v>641</v>
      </c>
      <c r="C107" s="72" t="s">
        <v>642</v>
      </c>
      <c r="D107" s="73" t="s">
        <v>605</v>
      </c>
      <c r="E107" s="74">
        <v>3.5</v>
      </c>
      <c r="F107" s="74">
        <v>4</v>
      </c>
      <c r="G107" s="74">
        <v>4</v>
      </c>
      <c r="H107" s="74">
        <f t="shared" si="3"/>
        <v>4</v>
      </c>
      <c r="I107" s="74" t="s">
        <v>290</v>
      </c>
      <c r="J107" s="75" t="s">
        <v>643</v>
      </c>
      <c r="K107" s="75" t="s">
        <v>644</v>
      </c>
      <c r="L107" s="74">
        <v>1</v>
      </c>
      <c r="M107" s="74">
        <v>39</v>
      </c>
      <c r="N107" s="74">
        <v>1</v>
      </c>
      <c r="O107" s="76" t="s">
        <v>645</v>
      </c>
      <c r="P107" s="77" t="s">
        <v>646</v>
      </c>
      <c r="Q107" s="72" t="s">
        <v>172</v>
      </c>
      <c r="R107" s="72"/>
      <c r="S107" s="75" t="s">
        <v>643</v>
      </c>
      <c r="T107" s="75" t="s">
        <v>644</v>
      </c>
      <c r="U107" s="75"/>
      <c r="V107" s="61">
        <f t="shared" si="0"/>
        <v>4</v>
      </c>
      <c r="W107" s="75"/>
      <c r="X107" s="78"/>
    </row>
    <row r="108" spans="1:24" ht="18" customHeight="1">
      <c r="A108" s="82" t="s">
        <v>647</v>
      </c>
      <c r="B108" s="71" t="s">
        <v>648</v>
      </c>
      <c r="C108" s="72"/>
      <c r="D108" s="73" t="s">
        <v>633</v>
      </c>
      <c r="E108" s="74">
        <v>8</v>
      </c>
      <c r="F108" s="74">
        <v>4</v>
      </c>
      <c r="G108" s="74">
        <v>8</v>
      </c>
      <c r="H108" s="74">
        <f t="shared" si="3"/>
        <v>8</v>
      </c>
      <c r="I108" s="74" t="s">
        <v>290</v>
      </c>
      <c r="J108" s="75" t="s">
        <v>649</v>
      </c>
      <c r="K108" s="75" t="s">
        <v>650</v>
      </c>
      <c r="L108" s="74">
        <v>1</v>
      </c>
      <c r="M108" s="74">
        <v>31</v>
      </c>
      <c r="N108" s="74">
        <v>0</v>
      </c>
      <c r="O108" s="76" t="s">
        <v>651</v>
      </c>
      <c r="P108" s="77" t="s">
        <v>652</v>
      </c>
      <c r="Q108" s="72" t="s">
        <v>172</v>
      </c>
      <c r="R108" s="72" t="s">
        <v>639</v>
      </c>
      <c r="S108" s="75" t="s">
        <v>649</v>
      </c>
      <c r="T108" s="75" t="s">
        <v>650</v>
      </c>
      <c r="U108" s="75"/>
      <c r="V108" s="61">
        <f t="shared" si="0"/>
        <v>8</v>
      </c>
      <c r="W108" s="75"/>
      <c r="X108" s="78"/>
    </row>
    <row r="109" spans="1:24" ht="18" customHeight="1">
      <c r="A109" s="75" t="s">
        <v>653</v>
      </c>
      <c r="B109" s="71" t="s">
        <v>654</v>
      </c>
      <c r="C109" s="72" t="s">
        <v>655</v>
      </c>
      <c r="D109" s="73" t="s">
        <v>605</v>
      </c>
      <c r="E109" s="74">
        <v>8</v>
      </c>
      <c r="F109" s="74">
        <v>4</v>
      </c>
      <c r="G109" s="74">
        <v>8</v>
      </c>
      <c r="H109" s="74">
        <f t="shared" si="3"/>
        <v>8</v>
      </c>
      <c r="I109" s="74" t="s">
        <v>48</v>
      </c>
      <c r="J109" s="75" t="s">
        <v>656</v>
      </c>
      <c r="K109" s="75" t="s">
        <v>657</v>
      </c>
      <c r="L109" s="74">
        <v>2</v>
      </c>
      <c r="M109" s="74"/>
      <c r="N109" s="74"/>
      <c r="O109" s="76" t="s">
        <v>658</v>
      </c>
      <c r="P109" s="72"/>
      <c r="Q109" s="72" t="s">
        <v>172</v>
      </c>
      <c r="R109" s="72"/>
      <c r="S109" s="75" t="s">
        <v>656</v>
      </c>
      <c r="T109" s="75" t="s">
        <v>657</v>
      </c>
      <c r="U109" s="75"/>
      <c r="V109" s="61">
        <f t="shared" si="0"/>
        <v>8</v>
      </c>
      <c r="W109" s="75"/>
      <c r="X109" s="78"/>
    </row>
    <row r="110" spans="1:24" ht="15.75" customHeight="1">
      <c r="A110" s="87" t="s">
        <v>659</v>
      </c>
      <c r="B110" s="63" t="s">
        <v>660</v>
      </c>
      <c r="C110" s="88" t="s">
        <v>661</v>
      </c>
      <c r="D110" s="65"/>
      <c r="E110" s="67"/>
      <c r="F110" s="67"/>
      <c r="G110" s="67"/>
      <c r="H110" s="67">
        <f t="shared" si="3"/>
        <v>0</v>
      </c>
      <c r="I110" s="67"/>
      <c r="J110" s="69"/>
      <c r="K110" s="69"/>
      <c r="L110" s="67"/>
      <c r="M110" s="67"/>
      <c r="N110" s="67"/>
      <c r="O110" s="68" t="s">
        <v>662</v>
      </c>
      <c r="P110" s="64"/>
      <c r="Q110" s="64"/>
      <c r="R110" s="64"/>
      <c r="S110" s="69"/>
      <c r="T110" s="69"/>
      <c r="U110" s="69"/>
      <c r="V110" s="61">
        <f t="shared" si="0"/>
        <v>0</v>
      </c>
      <c r="W110" s="69"/>
      <c r="X110" s="69"/>
    </row>
    <row r="111" spans="1:24" ht="18" customHeight="1">
      <c r="A111" s="82" t="s">
        <v>663</v>
      </c>
      <c r="B111" s="71" t="s">
        <v>664</v>
      </c>
      <c r="C111" s="72"/>
      <c r="D111" s="73" t="s">
        <v>605</v>
      </c>
      <c r="E111" s="74">
        <v>3</v>
      </c>
      <c r="F111" s="74">
        <v>4</v>
      </c>
      <c r="G111" s="74">
        <v>4</v>
      </c>
      <c r="H111" s="74">
        <f t="shared" si="3"/>
        <v>4</v>
      </c>
      <c r="I111" s="74" t="s">
        <v>48</v>
      </c>
      <c r="J111" s="75" t="s">
        <v>665</v>
      </c>
      <c r="K111" s="75" t="s">
        <v>666</v>
      </c>
      <c r="L111" s="74">
        <v>5</v>
      </c>
      <c r="M111" s="74">
        <v>67</v>
      </c>
      <c r="N111" s="74">
        <v>2</v>
      </c>
      <c r="O111" s="76" t="s">
        <v>667</v>
      </c>
      <c r="P111" s="77" t="s">
        <v>668</v>
      </c>
      <c r="Q111" s="72" t="s">
        <v>172</v>
      </c>
      <c r="R111" s="72" t="s">
        <v>173</v>
      </c>
      <c r="S111" s="75" t="s">
        <v>665</v>
      </c>
      <c r="T111" s="75" t="s">
        <v>666</v>
      </c>
      <c r="U111" s="75"/>
      <c r="V111" s="61">
        <f t="shared" si="0"/>
        <v>4</v>
      </c>
      <c r="W111" s="75"/>
      <c r="X111" s="75"/>
    </row>
    <row r="112" spans="1:24" ht="30" customHeight="1">
      <c r="A112" s="82" t="s">
        <v>669</v>
      </c>
      <c r="B112" s="71" t="s">
        <v>670</v>
      </c>
      <c r="C112" s="89" t="s">
        <v>671</v>
      </c>
      <c r="D112" s="73" t="s">
        <v>94</v>
      </c>
      <c r="E112" s="74">
        <v>20</v>
      </c>
      <c r="F112" s="74">
        <v>24</v>
      </c>
      <c r="G112" s="74">
        <v>24</v>
      </c>
      <c r="H112" s="74">
        <f t="shared" si="3"/>
        <v>24</v>
      </c>
      <c r="I112" s="74" t="s">
        <v>412</v>
      </c>
      <c r="J112" s="75" t="s">
        <v>672</v>
      </c>
      <c r="K112" s="75" t="s">
        <v>673</v>
      </c>
      <c r="L112" s="74">
        <v>8</v>
      </c>
      <c r="M112" s="74">
        <v>90</v>
      </c>
      <c r="N112" s="74">
        <v>12</v>
      </c>
      <c r="O112" s="76" t="s">
        <v>674</v>
      </c>
      <c r="P112" s="77" t="s">
        <v>675</v>
      </c>
      <c r="Q112" s="72" t="s">
        <v>172</v>
      </c>
      <c r="R112" s="72" t="s">
        <v>173</v>
      </c>
      <c r="S112" s="75" t="s">
        <v>672</v>
      </c>
      <c r="T112" s="75" t="s">
        <v>673</v>
      </c>
      <c r="U112" s="75"/>
      <c r="V112" s="61">
        <f t="shared" si="0"/>
        <v>24</v>
      </c>
      <c r="W112" s="75"/>
      <c r="X112" s="75"/>
    </row>
    <row r="113" spans="1:24" ht="18" customHeight="1">
      <c r="A113" s="82" t="s">
        <v>676</v>
      </c>
      <c r="B113" s="71" t="s">
        <v>677</v>
      </c>
      <c r="C113" s="72"/>
      <c r="D113" s="73"/>
      <c r="E113" s="74">
        <v>2</v>
      </c>
      <c r="F113" s="74">
        <v>4</v>
      </c>
      <c r="G113" s="74">
        <v>4</v>
      </c>
      <c r="H113" s="74">
        <f t="shared" si="3"/>
        <v>4</v>
      </c>
      <c r="I113" s="74" t="s">
        <v>48</v>
      </c>
      <c r="J113" s="75" t="s">
        <v>678</v>
      </c>
      <c r="K113" s="75" t="s">
        <v>679</v>
      </c>
      <c r="L113" s="74">
        <v>2</v>
      </c>
      <c r="M113" s="74">
        <v>29</v>
      </c>
      <c r="N113" s="74">
        <v>3</v>
      </c>
      <c r="O113" s="76" t="s">
        <v>680</v>
      </c>
      <c r="P113" s="77" t="s">
        <v>681</v>
      </c>
      <c r="Q113" s="72" t="s">
        <v>172</v>
      </c>
      <c r="R113" s="72" t="s">
        <v>173</v>
      </c>
      <c r="S113" s="75" t="s">
        <v>678</v>
      </c>
      <c r="T113" s="75" t="s">
        <v>679</v>
      </c>
      <c r="U113" s="75"/>
      <c r="V113" s="61">
        <f t="shared" si="0"/>
        <v>4</v>
      </c>
      <c r="W113" s="75"/>
      <c r="X113" s="75"/>
    </row>
    <row r="114" spans="1:24" ht="18" customHeight="1">
      <c r="A114" s="82" t="s">
        <v>682</v>
      </c>
      <c r="B114" s="71" t="s">
        <v>683</v>
      </c>
      <c r="C114" s="72"/>
      <c r="D114" s="73"/>
      <c r="E114" s="74">
        <v>3.5</v>
      </c>
      <c r="F114" s="74">
        <v>4</v>
      </c>
      <c r="G114" s="74">
        <v>4</v>
      </c>
      <c r="H114" s="74">
        <f t="shared" si="3"/>
        <v>4</v>
      </c>
      <c r="I114" s="74" t="s">
        <v>48</v>
      </c>
      <c r="J114" s="75" t="s">
        <v>684</v>
      </c>
      <c r="K114" s="75" t="s">
        <v>685</v>
      </c>
      <c r="L114" s="74">
        <v>4</v>
      </c>
      <c r="M114" s="74">
        <v>245</v>
      </c>
      <c r="N114" s="74">
        <v>6</v>
      </c>
      <c r="O114" s="76" t="s">
        <v>686</v>
      </c>
      <c r="P114" s="77" t="s">
        <v>687</v>
      </c>
      <c r="Q114" s="72" t="s">
        <v>172</v>
      </c>
      <c r="R114" s="72" t="s">
        <v>173</v>
      </c>
      <c r="S114" s="75" t="s">
        <v>684</v>
      </c>
      <c r="T114" s="75" t="s">
        <v>685</v>
      </c>
      <c r="U114" s="75"/>
      <c r="V114" s="61">
        <f t="shared" si="0"/>
        <v>4</v>
      </c>
      <c r="W114" s="75"/>
      <c r="X114" s="75"/>
    </row>
    <row r="115" spans="1:24" ht="18" customHeight="1">
      <c r="A115" s="82" t="s">
        <v>688</v>
      </c>
      <c r="B115" s="71" t="s">
        <v>689</v>
      </c>
      <c r="C115" s="72"/>
      <c r="D115" s="73" t="s">
        <v>690</v>
      </c>
      <c r="E115" s="74">
        <v>2</v>
      </c>
      <c r="F115" s="74">
        <v>4</v>
      </c>
      <c r="G115" s="74">
        <v>4</v>
      </c>
      <c r="H115" s="74">
        <f t="shared" si="3"/>
        <v>4</v>
      </c>
      <c r="I115" s="74" t="s">
        <v>48</v>
      </c>
      <c r="J115" s="75" t="s">
        <v>691</v>
      </c>
      <c r="K115" s="75" t="s">
        <v>692</v>
      </c>
      <c r="L115" s="74">
        <v>2.5</v>
      </c>
      <c r="M115" s="74">
        <v>34</v>
      </c>
      <c r="N115" s="74">
        <v>3</v>
      </c>
      <c r="O115" s="76" t="s">
        <v>693</v>
      </c>
      <c r="P115" s="77" t="s">
        <v>694</v>
      </c>
      <c r="Q115" s="72" t="s">
        <v>172</v>
      </c>
      <c r="R115" s="75" t="s">
        <v>173</v>
      </c>
      <c r="S115" s="75" t="s">
        <v>691</v>
      </c>
      <c r="T115" s="75" t="s">
        <v>692</v>
      </c>
      <c r="U115" s="75"/>
      <c r="V115" s="61">
        <f t="shared" si="0"/>
        <v>4</v>
      </c>
      <c r="W115" s="75"/>
      <c r="X115" s="75"/>
    </row>
    <row r="116" spans="1:24" ht="42" customHeight="1">
      <c r="A116" s="82" t="s">
        <v>695</v>
      </c>
      <c r="B116" s="71" t="s">
        <v>696</v>
      </c>
      <c r="C116" s="89" t="s">
        <v>697</v>
      </c>
      <c r="D116" s="73" t="s">
        <v>669</v>
      </c>
      <c r="E116" s="74">
        <v>24</v>
      </c>
      <c r="F116" s="74">
        <v>32</v>
      </c>
      <c r="G116" s="74">
        <v>32</v>
      </c>
      <c r="H116" s="74">
        <f t="shared" si="3"/>
        <v>32</v>
      </c>
      <c r="I116" s="74" t="s">
        <v>57</v>
      </c>
      <c r="J116" s="75" t="s">
        <v>698</v>
      </c>
      <c r="K116" s="75" t="s">
        <v>699</v>
      </c>
      <c r="L116" s="75">
        <v>20.83</v>
      </c>
      <c r="M116" s="74">
        <v>164</v>
      </c>
      <c r="N116" s="74">
        <v>10</v>
      </c>
      <c r="O116" s="76" t="s">
        <v>700</v>
      </c>
      <c r="P116" s="77" t="s">
        <v>701</v>
      </c>
      <c r="Q116" s="72" t="s">
        <v>353</v>
      </c>
      <c r="R116" s="75"/>
      <c r="S116" s="75" t="s">
        <v>698</v>
      </c>
      <c r="T116" s="75" t="s">
        <v>699</v>
      </c>
      <c r="U116" s="75"/>
      <c r="V116" s="61">
        <f t="shared" si="0"/>
        <v>32</v>
      </c>
      <c r="W116" s="75"/>
      <c r="X116" s="75"/>
    </row>
    <row r="117" spans="1:24" ht="30" customHeight="1">
      <c r="A117" s="100" t="s">
        <v>702</v>
      </c>
      <c r="B117" s="101" t="s">
        <v>703</v>
      </c>
      <c r="C117" s="94" t="s">
        <v>704</v>
      </c>
      <c r="D117" s="95" t="s">
        <v>705</v>
      </c>
      <c r="E117" s="96">
        <v>12</v>
      </c>
      <c r="F117" s="96">
        <v>20</v>
      </c>
      <c r="G117" s="96">
        <v>26</v>
      </c>
      <c r="H117" s="96">
        <v>12</v>
      </c>
      <c r="I117" s="96" t="s">
        <v>290</v>
      </c>
      <c r="J117" s="97"/>
      <c r="K117" s="97"/>
      <c r="L117" s="96"/>
      <c r="M117" s="96"/>
      <c r="N117" s="96"/>
      <c r="O117" s="98" t="s">
        <v>706</v>
      </c>
      <c r="P117" s="94"/>
      <c r="Q117" s="94" t="s">
        <v>353</v>
      </c>
      <c r="R117" s="94"/>
      <c r="S117" s="120">
        <v>44300</v>
      </c>
      <c r="T117" s="99">
        <v>44302</v>
      </c>
      <c r="U117" s="97"/>
      <c r="V117" s="61">
        <f t="shared" si="0"/>
        <v>0</v>
      </c>
      <c r="W117" s="97"/>
    </row>
    <row r="118" spans="1:24" ht="30.75" customHeight="1">
      <c r="A118" s="82" t="s">
        <v>707</v>
      </c>
      <c r="B118" s="71" t="s">
        <v>708</v>
      </c>
      <c r="C118" s="89" t="s">
        <v>709</v>
      </c>
      <c r="D118" s="73"/>
      <c r="E118" s="74">
        <v>8</v>
      </c>
      <c r="F118" s="74">
        <v>8</v>
      </c>
      <c r="G118" s="74">
        <v>8</v>
      </c>
      <c r="H118" s="74">
        <f t="shared" ref="H118:H120" si="4">G118</f>
        <v>8</v>
      </c>
      <c r="I118" s="74" t="s">
        <v>412</v>
      </c>
      <c r="J118" s="75" t="s">
        <v>710</v>
      </c>
      <c r="K118" s="75" t="s">
        <v>711</v>
      </c>
      <c r="L118" s="74">
        <v>7</v>
      </c>
      <c r="M118" s="74">
        <v>134</v>
      </c>
      <c r="N118" s="74">
        <v>8</v>
      </c>
      <c r="O118" s="76" t="s">
        <v>712</v>
      </c>
      <c r="P118" s="77" t="s">
        <v>713</v>
      </c>
      <c r="Q118" s="72" t="s">
        <v>353</v>
      </c>
      <c r="R118" s="75"/>
      <c r="S118" s="75" t="s">
        <v>710</v>
      </c>
      <c r="T118" s="75" t="s">
        <v>711</v>
      </c>
      <c r="U118" s="75"/>
      <c r="V118" s="61">
        <f t="shared" si="0"/>
        <v>8</v>
      </c>
      <c r="W118" s="75"/>
      <c r="X118" s="75"/>
    </row>
    <row r="119" spans="1:24" ht="28.5" customHeight="1">
      <c r="A119" s="82" t="s">
        <v>714</v>
      </c>
      <c r="B119" s="71" t="s">
        <v>715</v>
      </c>
      <c r="C119" s="89" t="s">
        <v>716</v>
      </c>
      <c r="D119" s="73" t="s">
        <v>717</v>
      </c>
      <c r="E119" s="74">
        <v>20</v>
      </c>
      <c r="F119" s="74">
        <v>24</v>
      </c>
      <c r="G119" s="74">
        <v>24</v>
      </c>
      <c r="H119" s="74">
        <f t="shared" si="4"/>
        <v>24</v>
      </c>
      <c r="I119" s="74" t="s">
        <v>57</v>
      </c>
      <c r="J119" s="83" t="s">
        <v>718</v>
      </c>
      <c r="K119" s="83" t="s">
        <v>719</v>
      </c>
      <c r="L119" s="83">
        <v>22.58</v>
      </c>
      <c r="M119" s="74">
        <v>176</v>
      </c>
      <c r="N119" s="74">
        <v>65</v>
      </c>
      <c r="O119" s="76" t="s">
        <v>720</v>
      </c>
      <c r="P119" s="77" t="s">
        <v>721</v>
      </c>
      <c r="Q119" s="72" t="s">
        <v>353</v>
      </c>
      <c r="R119" s="75"/>
      <c r="S119" s="83" t="s">
        <v>718</v>
      </c>
      <c r="T119" s="83" t="s">
        <v>719</v>
      </c>
      <c r="U119" s="75"/>
      <c r="V119" s="61">
        <f t="shared" si="0"/>
        <v>24</v>
      </c>
      <c r="W119" s="75"/>
      <c r="X119" s="78"/>
    </row>
    <row r="120" spans="1:24" ht="28.5" customHeight="1">
      <c r="A120" s="82" t="s">
        <v>722</v>
      </c>
      <c r="B120" s="71" t="s">
        <v>723</v>
      </c>
      <c r="C120" s="89" t="s">
        <v>724</v>
      </c>
      <c r="D120" s="73" t="s">
        <v>725</v>
      </c>
      <c r="E120" s="74">
        <v>12</v>
      </c>
      <c r="F120" s="74">
        <v>16</v>
      </c>
      <c r="G120" s="74">
        <v>16</v>
      </c>
      <c r="H120" s="74">
        <f t="shared" si="4"/>
        <v>16</v>
      </c>
      <c r="I120" s="74" t="s">
        <v>48</v>
      </c>
      <c r="J120" s="75" t="s">
        <v>726</v>
      </c>
      <c r="K120" s="75" t="s">
        <v>727</v>
      </c>
      <c r="L120" s="74">
        <v>16.5</v>
      </c>
      <c r="M120" s="74">
        <v>235</v>
      </c>
      <c r="N120" s="74">
        <v>66</v>
      </c>
      <c r="O120" s="76" t="s">
        <v>728</v>
      </c>
      <c r="P120" s="77" t="s">
        <v>729</v>
      </c>
      <c r="Q120" s="72" t="s">
        <v>172</v>
      </c>
      <c r="R120" s="75" t="s">
        <v>173</v>
      </c>
      <c r="S120" s="75" t="s">
        <v>726</v>
      </c>
      <c r="T120" s="75" t="s">
        <v>727</v>
      </c>
      <c r="U120" s="75"/>
      <c r="V120" s="61">
        <f t="shared" si="0"/>
        <v>16</v>
      </c>
      <c r="W120" s="75"/>
      <c r="X120" s="78"/>
    </row>
    <row r="121" spans="1:24" ht="28.5" customHeight="1">
      <c r="A121" s="82" t="s">
        <v>730</v>
      </c>
      <c r="B121" s="71" t="s">
        <v>731</v>
      </c>
      <c r="C121" s="89" t="s">
        <v>732</v>
      </c>
      <c r="D121" s="73" t="s">
        <v>722</v>
      </c>
      <c r="E121" s="74">
        <v>1</v>
      </c>
      <c r="F121" s="74"/>
      <c r="G121" s="74"/>
      <c r="H121" s="74">
        <v>1</v>
      </c>
      <c r="I121" s="74" t="s">
        <v>57</v>
      </c>
      <c r="J121" s="75" t="s">
        <v>733</v>
      </c>
      <c r="K121" s="75" t="s">
        <v>734</v>
      </c>
      <c r="L121" s="74">
        <v>3.5</v>
      </c>
      <c r="M121" s="74">
        <v>27</v>
      </c>
      <c r="N121" s="74">
        <v>3</v>
      </c>
      <c r="O121" s="79" t="s">
        <v>735</v>
      </c>
      <c r="P121" s="77" t="s">
        <v>736</v>
      </c>
      <c r="Q121" s="72" t="s">
        <v>353</v>
      </c>
      <c r="R121" s="75"/>
      <c r="S121" s="75" t="s">
        <v>733</v>
      </c>
      <c r="T121" s="75" t="s">
        <v>734</v>
      </c>
      <c r="U121" s="75"/>
      <c r="V121" s="61">
        <f t="shared" si="0"/>
        <v>1</v>
      </c>
      <c r="W121" s="75"/>
      <c r="X121" s="78"/>
    </row>
    <row r="122" spans="1:24" ht="30" customHeight="1">
      <c r="A122" s="92" t="s">
        <v>737</v>
      </c>
      <c r="B122" s="93" t="s">
        <v>738</v>
      </c>
      <c r="C122" s="94" t="s">
        <v>739</v>
      </c>
      <c r="D122" s="95" t="s">
        <v>740</v>
      </c>
      <c r="E122" s="96">
        <v>8</v>
      </c>
      <c r="F122" s="96">
        <v>8</v>
      </c>
      <c r="G122" s="96">
        <v>8</v>
      </c>
      <c r="H122" s="96">
        <f t="shared" ref="H122:H151" si="5">G122</f>
        <v>8</v>
      </c>
      <c r="I122" s="96" t="s">
        <v>290</v>
      </c>
      <c r="J122" s="97"/>
      <c r="K122" s="97"/>
      <c r="L122" s="96"/>
      <c r="M122" s="96"/>
      <c r="N122" s="96"/>
      <c r="O122" s="98" t="s">
        <v>741</v>
      </c>
      <c r="P122" s="94"/>
      <c r="Q122" s="94" t="s">
        <v>353</v>
      </c>
      <c r="R122" s="94"/>
      <c r="S122" s="99">
        <v>44302</v>
      </c>
      <c r="T122" s="99">
        <v>44305</v>
      </c>
      <c r="U122" s="97"/>
      <c r="V122" s="61">
        <f t="shared" si="0"/>
        <v>0</v>
      </c>
      <c r="W122" s="97"/>
    </row>
    <row r="123" spans="1:24" ht="18.75" customHeight="1">
      <c r="A123" s="87" t="s">
        <v>742</v>
      </c>
      <c r="B123" s="63" t="s">
        <v>743</v>
      </c>
      <c r="C123" s="88" t="s">
        <v>744</v>
      </c>
      <c r="D123" s="65"/>
      <c r="E123" s="67"/>
      <c r="F123" s="67"/>
      <c r="G123" s="67"/>
      <c r="H123" s="67">
        <f t="shared" si="5"/>
        <v>0</v>
      </c>
      <c r="I123" s="67"/>
      <c r="J123" s="69"/>
      <c r="K123" s="69"/>
      <c r="L123" s="67"/>
      <c r="M123" s="67"/>
      <c r="N123" s="67"/>
      <c r="O123" s="68" t="s">
        <v>745</v>
      </c>
      <c r="P123" s="64"/>
      <c r="Q123" s="64"/>
      <c r="R123" s="64"/>
      <c r="S123" s="69"/>
      <c r="T123" s="69"/>
      <c r="U123" s="69"/>
      <c r="V123" s="61">
        <f t="shared" si="0"/>
        <v>0</v>
      </c>
      <c r="W123" s="69"/>
      <c r="X123" s="69"/>
    </row>
    <row r="124" spans="1:24" ht="18.75" customHeight="1">
      <c r="A124" s="82" t="s">
        <v>746</v>
      </c>
      <c r="B124" s="71" t="s">
        <v>747</v>
      </c>
      <c r="C124" s="72"/>
      <c r="D124" s="73"/>
      <c r="E124" s="74">
        <v>2</v>
      </c>
      <c r="F124" s="74">
        <v>1</v>
      </c>
      <c r="G124" s="74">
        <v>4</v>
      </c>
      <c r="H124" s="74">
        <f t="shared" si="5"/>
        <v>4</v>
      </c>
      <c r="I124" s="74" t="s">
        <v>290</v>
      </c>
      <c r="J124" s="75" t="s">
        <v>748</v>
      </c>
      <c r="K124" s="75" t="s">
        <v>749</v>
      </c>
      <c r="L124" s="74">
        <v>1</v>
      </c>
      <c r="M124" s="74">
        <v>15</v>
      </c>
      <c r="N124" s="74">
        <v>0</v>
      </c>
      <c r="O124" s="76" t="s">
        <v>750</v>
      </c>
      <c r="P124" s="77" t="s">
        <v>751</v>
      </c>
      <c r="Q124" s="72" t="s">
        <v>172</v>
      </c>
      <c r="R124" s="72" t="s">
        <v>173</v>
      </c>
      <c r="S124" s="75" t="s">
        <v>748</v>
      </c>
      <c r="T124" s="75" t="s">
        <v>749</v>
      </c>
      <c r="U124" s="75"/>
      <c r="V124" s="61">
        <f t="shared" si="0"/>
        <v>4</v>
      </c>
      <c r="W124" s="75"/>
      <c r="X124" s="75"/>
    </row>
    <row r="125" spans="1:24" ht="30" customHeight="1">
      <c r="A125" s="92" t="s">
        <v>752</v>
      </c>
      <c r="B125" s="93" t="s">
        <v>753</v>
      </c>
      <c r="C125" s="94" t="s">
        <v>754</v>
      </c>
      <c r="D125" s="121" t="s">
        <v>469</v>
      </c>
      <c r="E125" s="96">
        <v>12</v>
      </c>
      <c r="F125" s="96">
        <v>12</v>
      </c>
      <c r="G125" s="96">
        <v>16</v>
      </c>
      <c r="H125" s="96">
        <f t="shared" si="5"/>
        <v>16</v>
      </c>
      <c r="I125" s="96"/>
      <c r="J125" s="97"/>
      <c r="K125" s="97"/>
      <c r="L125" s="96"/>
      <c r="M125" s="96"/>
      <c r="N125" s="96"/>
      <c r="O125" s="98" t="s">
        <v>755</v>
      </c>
      <c r="P125" s="94"/>
      <c r="Q125" s="94" t="s">
        <v>558</v>
      </c>
      <c r="R125" s="94"/>
      <c r="S125" s="97"/>
      <c r="T125" s="97"/>
      <c r="U125" s="97"/>
      <c r="V125" s="61">
        <f t="shared" si="0"/>
        <v>0</v>
      </c>
      <c r="W125" s="97"/>
      <c r="X125" s="97"/>
    </row>
    <row r="126" spans="1:24" ht="17.25" customHeight="1">
      <c r="A126" s="82" t="s">
        <v>756</v>
      </c>
      <c r="B126" s="71" t="s">
        <v>757</v>
      </c>
      <c r="C126" s="72"/>
      <c r="D126" s="73" t="s">
        <v>746</v>
      </c>
      <c r="E126" s="74">
        <v>1.5</v>
      </c>
      <c r="F126" s="74">
        <v>1</v>
      </c>
      <c r="G126" s="74">
        <v>1</v>
      </c>
      <c r="H126" s="74">
        <f t="shared" si="5"/>
        <v>1</v>
      </c>
      <c r="I126" s="74" t="s">
        <v>290</v>
      </c>
      <c r="J126" s="75" t="s">
        <v>758</v>
      </c>
      <c r="K126" s="75" t="s">
        <v>759</v>
      </c>
      <c r="L126" s="74">
        <v>2.5</v>
      </c>
      <c r="M126" s="74">
        <v>1024</v>
      </c>
      <c r="N126" s="74">
        <v>871</v>
      </c>
      <c r="O126" s="76" t="s">
        <v>760</v>
      </c>
      <c r="P126" s="77" t="s">
        <v>761</v>
      </c>
      <c r="Q126" s="72" t="s">
        <v>172</v>
      </c>
      <c r="R126" s="72" t="s">
        <v>173</v>
      </c>
      <c r="S126" s="75" t="s">
        <v>758</v>
      </c>
      <c r="T126" s="75" t="s">
        <v>759</v>
      </c>
      <c r="U126" s="75"/>
      <c r="V126" s="61">
        <f t="shared" si="0"/>
        <v>1</v>
      </c>
      <c r="W126" s="75"/>
      <c r="X126" s="75"/>
    </row>
    <row r="127" spans="1:24" ht="30" customHeight="1">
      <c r="A127" s="82" t="s">
        <v>762</v>
      </c>
      <c r="B127" s="71" t="s">
        <v>763</v>
      </c>
      <c r="C127" s="72" t="s">
        <v>764</v>
      </c>
      <c r="D127" s="73"/>
      <c r="E127" s="74">
        <v>3.5</v>
      </c>
      <c r="F127" s="74">
        <v>8</v>
      </c>
      <c r="G127" s="74">
        <v>8</v>
      </c>
      <c r="H127" s="74">
        <f t="shared" si="5"/>
        <v>8</v>
      </c>
      <c r="I127" s="74" t="s">
        <v>290</v>
      </c>
      <c r="J127" s="75" t="s">
        <v>765</v>
      </c>
      <c r="K127" s="75" t="s">
        <v>766</v>
      </c>
      <c r="L127" s="74">
        <v>4</v>
      </c>
      <c r="M127" s="74">
        <v>141</v>
      </c>
      <c r="N127" s="74">
        <v>5</v>
      </c>
      <c r="O127" s="79" t="s">
        <v>767</v>
      </c>
      <c r="P127" s="77" t="s">
        <v>768</v>
      </c>
      <c r="Q127" s="72" t="s">
        <v>172</v>
      </c>
      <c r="R127" s="72" t="s">
        <v>173</v>
      </c>
      <c r="S127" s="75" t="s">
        <v>765</v>
      </c>
      <c r="T127" s="75" t="s">
        <v>766</v>
      </c>
      <c r="U127" s="75"/>
      <c r="V127" s="61">
        <f t="shared" si="0"/>
        <v>8</v>
      </c>
      <c r="W127" s="75"/>
      <c r="X127" s="75"/>
    </row>
    <row r="128" spans="1:24" ht="17.25" customHeight="1">
      <c r="A128" s="82" t="s">
        <v>769</v>
      </c>
      <c r="B128" s="71" t="s">
        <v>770</v>
      </c>
      <c r="C128" s="72" t="s">
        <v>771</v>
      </c>
      <c r="D128" s="73" t="s">
        <v>772</v>
      </c>
      <c r="E128" s="74">
        <v>3</v>
      </c>
      <c r="F128" s="74">
        <v>4</v>
      </c>
      <c r="G128" s="74">
        <v>4</v>
      </c>
      <c r="H128" s="74">
        <f t="shared" si="5"/>
        <v>4</v>
      </c>
      <c r="I128" s="74" t="s">
        <v>290</v>
      </c>
      <c r="J128" s="75" t="s">
        <v>773</v>
      </c>
      <c r="K128" s="75" t="s">
        <v>774</v>
      </c>
      <c r="L128" s="74">
        <v>4</v>
      </c>
      <c r="M128" s="74">
        <v>131</v>
      </c>
      <c r="N128" s="74">
        <v>9</v>
      </c>
      <c r="O128" s="76" t="s">
        <v>775</v>
      </c>
      <c r="P128" s="77" t="s">
        <v>776</v>
      </c>
      <c r="Q128" s="72" t="s">
        <v>172</v>
      </c>
      <c r="R128" s="72" t="s">
        <v>173</v>
      </c>
      <c r="S128" s="75" t="s">
        <v>773</v>
      </c>
      <c r="T128" s="75" t="s">
        <v>774</v>
      </c>
      <c r="U128" s="75"/>
      <c r="V128" s="61">
        <f t="shared" si="0"/>
        <v>4</v>
      </c>
      <c r="W128" s="75"/>
      <c r="X128" s="75"/>
    </row>
    <row r="129" spans="1:24" ht="17.25" customHeight="1">
      <c r="A129" s="87" t="s">
        <v>777</v>
      </c>
      <c r="B129" s="63" t="s">
        <v>778</v>
      </c>
      <c r="C129" s="64" t="s">
        <v>779</v>
      </c>
      <c r="D129" s="65"/>
      <c r="E129" s="67"/>
      <c r="F129" s="67"/>
      <c r="G129" s="67"/>
      <c r="H129" s="67">
        <f t="shared" si="5"/>
        <v>0</v>
      </c>
      <c r="I129" s="67"/>
      <c r="J129" s="69"/>
      <c r="K129" s="69"/>
      <c r="L129" s="67"/>
      <c r="M129" s="67"/>
      <c r="N129" s="67"/>
      <c r="O129" s="68" t="s">
        <v>780</v>
      </c>
      <c r="P129" s="64"/>
      <c r="Q129" s="64"/>
      <c r="R129" s="64"/>
      <c r="S129" s="69"/>
      <c r="T129" s="69"/>
      <c r="U129" s="69"/>
      <c r="V129" s="61">
        <f t="shared" si="0"/>
        <v>0</v>
      </c>
      <c r="W129" s="69"/>
      <c r="X129" s="69"/>
    </row>
    <row r="130" spans="1:24" ht="17.25" customHeight="1">
      <c r="A130" s="82" t="s">
        <v>781</v>
      </c>
      <c r="B130" s="71" t="s">
        <v>782</v>
      </c>
      <c r="C130" s="72" t="s">
        <v>783</v>
      </c>
      <c r="D130" s="73"/>
      <c r="E130" s="74">
        <v>3</v>
      </c>
      <c r="F130" s="74">
        <v>4</v>
      </c>
      <c r="G130" s="74">
        <v>4</v>
      </c>
      <c r="H130" s="74">
        <f t="shared" si="5"/>
        <v>4</v>
      </c>
      <c r="I130" s="74" t="s">
        <v>290</v>
      </c>
      <c r="J130" s="75" t="s">
        <v>784</v>
      </c>
      <c r="K130" s="75" t="s">
        <v>785</v>
      </c>
      <c r="L130" s="74">
        <v>1</v>
      </c>
      <c r="M130" s="74">
        <v>37</v>
      </c>
      <c r="N130" s="74">
        <v>3</v>
      </c>
      <c r="O130" s="76" t="s">
        <v>786</v>
      </c>
      <c r="P130" s="77" t="s">
        <v>787</v>
      </c>
      <c r="Q130" s="72" t="s">
        <v>172</v>
      </c>
      <c r="R130" s="72" t="s">
        <v>173</v>
      </c>
      <c r="S130" s="75" t="s">
        <v>784</v>
      </c>
      <c r="T130" s="75" t="s">
        <v>785</v>
      </c>
      <c r="U130" s="75"/>
      <c r="V130" s="61">
        <f t="shared" si="0"/>
        <v>4</v>
      </c>
      <c r="W130" s="75"/>
      <c r="X130" s="75"/>
    </row>
    <row r="131" spans="1:24" ht="17.25" customHeight="1">
      <c r="A131" s="87" t="s">
        <v>788</v>
      </c>
      <c r="B131" s="63" t="s">
        <v>789</v>
      </c>
      <c r="C131" s="88" t="s">
        <v>790</v>
      </c>
      <c r="D131" s="65"/>
      <c r="E131" s="67"/>
      <c r="F131" s="67"/>
      <c r="G131" s="67"/>
      <c r="H131" s="67">
        <f t="shared" si="5"/>
        <v>0</v>
      </c>
      <c r="I131" s="67"/>
      <c r="J131" s="69"/>
      <c r="K131" s="69"/>
      <c r="L131" s="67"/>
      <c r="M131" s="67"/>
      <c r="N131" s="67"/>
      <c r="O131" s="68" t="s">
        <v>791</v>
      </c>
      <c r="P131" s="64"/>
      <c r="Q131" s="64"/>
      <c r="R131" s="64"/>
      <c r="S131" s="69"/>
      <c r="T131" s="69"/>
      <c r="U131" s="69"/>
      <c r="V131" s="61">
        <f t="shared" si="0"/>
        <v>0</v>
      </c>
      <c r="W131" s="69"/>
      <c r="X131" s="69"/>
    </row>
    <row r="132" spans="1:24" ht="17.25" customHeight="1">
      <c r="A132" s="92" t="s">
        <v>792</v>
      </c>
      <c r="B132" s="93" t="s">
        <v>793</v>
      </c>
      <c r="C132" s="94" t="s">
        <v>752</v>
      </c>
      <c r="D132" s="121" t="s">
        <v>469</v>
      </c>
      <c r="E132" s="96">
        <v>3.5</v>
      </c>
      <c r="F132" s="96">
        <v>4</v>
      </c>
      <c r="G132" s="96">
        <v>4</v>
      </c>
      <c r="H132" s="96">
        <f t="shared" si="5"/>
        <v>4</v>
      </c>
      <c r="I132" s="96"/>
      <c r="J132" s="97"/>
      <c r="K132" s="97"/>
      <c r="L132" s="96"/>
      <c r="M132" s="96"/>
      <c r="N132" s="96"/>
      <c r="O132" s="98" t="s">
        <v>794</v>
      </c>
      <c r="P132" s="94"/>
      <c r="Q132" s="94" t="s">
        <v>558</v>
      </c>
      <c r="R132" s="94"/>
      <c r="S132" s="97"/>
      <c r="T132" s="97"/>
      <c r="U132" s="97"/>
      <c r="V132" s="61">
        <f t="shared" si="0"/>
        <v>0</v>
      </c>
      <c r="W132" s="97"/>
      <c r="X132" s="97"/>
    </row>
    <row r="133" spans="1:24" ht="17.25" customHeight="1">
      <c r="A133" s="92" t="s">
        <v>795</v>
      </c>
      <c r="B133" s="93" t="s">
        <v>796</v>
      </c>
      <c r="C133" s="94" t="s">
        <v>797</v>
      </c>
      <c r="D133" s="121" t="s">
        <v>798</v>
      </c>
      <c r="E133" s="96">
        <v>24</v>
      </c>
      <c r="F133" s="96">
        <v>24</v>
      </c>
      <c r="G133" s="96">
        <v>24</v>
      </c>
      <c r="H133" s="96">
        <f t="shared" si="5"/>
        <v>24</v>
      </c>
      <c r="I133" s="96"/>
      <c r="J133" s="97"/>
      <c r="K133" s="97"/>
      <c r="L133" s="96"/>
      <c r="M133" s="96"/>
      <c r="N133" s="96"/>
      <c r="O133" s="98" t="s">
        <v>799</v>
      </c>
      <c r="P133" s="94"/>
      <c r="Q133" s="94"/>
      <c r="R133" s="94"/>
      <c r="S133" s="97"/>
      <c r="T133" s="97"/>
      <c r="U133" s="97"/>
      <c r="V133" s="61">
        <f t="shared" si="0"/>
        <v>0</v>
      </c>
      <c r="W133" s="97"/>
      <c r="X133" s="97"/>
    </row>
    <row r="134" spans="1:24" ht="17.25" customHeight="1">
      <c r="A134" s="92" t="s">
        <v>800</v>
      </c>
      <c r="B134" s="93" t="s">
        <v>801</v>
      </c>
      <c r="D134" s="94" t="s">
        <v>802</v>
      </c>
      <c r="E134" s="96">
        <v>4</v>
      </c>
      <c r="F134" s="96">
        <v>8</v>
      </c>
      <c r="G134" s="96">
        <v>8</v>
      </c>
      <c r="H134" s="96">
        <f t="shared" si="5"/>
        <v>8</v>
      </c>
      <c r="I134" s="96"/>
      <c r="J134" s="97"/>
      <c r="K134" s="97"/>
      <c r="L134" s="96"/>
      <c r="M134" s="96"/>
      <c r="N134" s="96"/>
      <c r="O134" s="98" t="s">
        <v>803</v>
      </c>
      <c r="P134" s="94"/>
      <c r="Q134" s="94"/>
      <c r="R134" s="94"/>
      <c r="S134" s="97"/>
      <c r="T134" s="97"/>
      <c r="U134" s="97"/>
      <c r="V134" s="61">
        <f t="shared" si="0"/>
        <v>0</v>
      </c>
      <c r="W134" s="97"/>
    </row>
    <row r="135" spans="1:24" ht="17.25" customHeight="1">
      <c r="A135" s="87" t="s">
        <v>804</v>
      </c>
      <c r="B135" s="63" t="s">
        <v>805</v>
      </c>
      <c r="C135" s="88" t="s">
        <v>806</v>
      </c>
      <c r="D135" s="65"/>
      <c r="E135" s="67"/>
      <c r="F135" s="67"/>
      <c r="G135" s="67"/>
      <c r="H135" s="67">
        <f t="shared" si="5"/>
        <v>0</v>
      </c>
      <c r="I135" s="67"/>
      <c r="J135" s="69"/>
      <c r="K135" s="69"/>
      <c r="L135" s="67"/>
      <c r="M135" s="67"/>
      <c r="N135" s="67"/>
      <c r="O135" s="68" t="s">
        <v>807</v>
      </c>
      <c r="P135" s="64"/>
      <c r="Q135" s="64"/>
      <c r="R135" s="64"/>
      <c r="S135" s="69"/>
      <c r="T135" s="69"/>
      <c r="U135" s="69"/>
      <c r="V135" s="61">
        <f t="shared" si="0"/>
        <v>0</v>
      </c>
      <c r="W135" s="69"/>
      <c r="X135" s="86"/>
    </row>
    <row r="136" spans="1:24" ht="18.75" customHeight="1">
      <c r="A136" s="92" t="s">
        <v>808</v>
      </c>
      <c r="B136" s="93" t="s">
        <v>809</v>
      </c>
      <c r="C136" s="94" t="s">
        <v>810</v>
      </c>
      <c r="D136" s="95" t="s">
        <v>101</v>
      </c>
      <c r="E136" s="96">
        <v>24</v>
      </c>
      <c r="F136" s="96">
        <v>24</v>
      </c>
      <c r="G136" s="96">
        <v>32</v>
      </c>
      <c r="H136" s="96">
        <f t="shared" si="5"/>
        <v>32</v>
      </c>
      <c r="I136" s="96" t="s">
        <v>57</v>
      </c>
      <c r="J136" s="97"/>
      <c r="K136" s="97"/>
      <c r="L136" s="96"/>
      <c r="M136" s="96"/>
      <c r="N136" s="96"/>
      <c r="O136" s="98" t="s">
        <v>811</v>
      </c>
      <c r="P136" s="94"/>
      <c r="Q136" s="94" t="s">
        <v>353</v>
      </c>
      <c r="R136" s="94"/>
      <c r="S136" s="48" t="s">
        <v>812</v>
      </c>
      <c r="T136" s="99">
        <v>44301</v>
      </c>
      <c r="U136" s="97"/>
      <c r="V136" s="61">
        <f t="shared" si="0"/>
        <v>0</v>
      </c>
      <c r="W136" s="97"/>
    </row>
    <row r="137" spans="1:24" ht="27.75" customHeight="1">
      <c r="A137" s="92" t="s">
        <v>813</v>
      </c>
      <c r="B137" s="93" t="s">
        <v>814</v>
      </c>
      <c r="C137" s="94" t="s">
        <v>815</v>
      </c>
      <c r="D137" s="95" t="s">
        <v>101</v>
      </c>
      <c r="E137" s="96">
        <v>12</v>
      </c>
      <c r="F137" s="96">
        <v>8</v>
      </c>
      <c r="G137" s="96">
        <v>16</v>
      </c>
      <c r="H137" s="96">
        <f t="shared" si="5"/>
        <v>16</v>
      </c>
      <c r="I137" s="96" t="s">
        <v>349</v>
      </c>
      <c r="J137" s="97"/>
      <c r="K137" s="97"/>
      <c r="L137" s="96"/>
      <c r="M137" s="96"/>
      <c r="N137" s="96"/>
      <c r="O137" s="98" t="s">
        <v>816</v>
      </c>
      <c r="P137" s="94"/>
      <c r="Q137" s="94" t="s">
        <v>353</v>
      </c>
      <c r="R137" s="94"/>
      <c r="S137" s="99">
        <v>44299</v>
      </c>
      <c r="T137" s="99">
        <v>44301</v>
      </c>
      <c r="U137" s="97"/>
      <c r="V137" s="61">
        <f t="shared" si="0"/>
        <v>0</v>
      </c>
      <c r="W137" s="97"/>
    </row>
    <row r="138" spans="1:24" ht="17.25" customHeight="1">
      <c r="A138" s="92" t="s">
        <v>817</v>
      </c>
      <c r="B138" s="93" t="s">
        <v>818</v>
      </c>
      <c r="C138" s="94" t="s">
        <v>819</v>
      </c>
      <c r="D138" s="95"/>
      <c r="E138" s="96">
        <v>3</v>
      </c>
      <c r="F138" s="96">
        <v>3</v>
      </c>
      <c r="G138" s="96">
        <v>4</v>
      </c>
      <c r="H138" s="96">
        <f t="shared" si="5"/>
        <v>4</v>
      </c>
      <c r="I138" s="96" t="s">
        <v>349</v>
      </c>
      <c r="J138" s="48" t="s">
        <v>820</v>
      </c>
      <c r="K138" s="97"/>
      <c r="L138" s="96"/>
      <c r="M138" s="96"/>
      <c r="N138" s="96"/>
      <c r="O138" s="98" t="s">
        <v>821</v>
      </c>
      <c r="P138" s="94"/>
      <c r="Q138" s="94" t="s">
        <v>353</v>
      </c>
      <c r="R138" s="94"/>
      <c r="S138" s="48" t="s">
        <v>820</v>
      </c>
      <c r="T138" s="99">
        <v>44298</v>
      </c>
      <c r="U138" s="97"/>
      <c r="V138" s="61">
        <f t="shared" si="0"/>
        <v>0</v>
      </c>
      <c r="W138" s="97"/>
    </row>
    <row r="139" spans="1:24" ht="27.75" customHeight="1">
      <c r="A139" s="92" t="s">
        <v>822</v>
      </c>
      <c r="B139" s="93" t="s">
        <v>823</v>
      </c>
      <c r="C139" s="94" t="s">
        <v>824</v>
      </c>
      <c r="D139" s="95"/>
      <c r="E139" s="96">
        <v>5</v>
      </c>
      <c r="F139" s="96">
        <v>3</v>
      </c>
      <c r="G139" s="96">
        <v>8</v>
      </c>
      <c r="H139" s="96">
        <f t="shared" si="5"/>
        <v>8</v>
      </c>
      <c r="I139" s="96" t="s">
        <v>349</v>
      </c>
      <c r="J139" s="97"/>
      <c r="K139" s="97"/>
      <c r="L139" s="96"/>
      <c r="M139" s="96"/>
      <c r="N139" s="96"/>
      <c r="O139" s="98" t="s">
        <v>825</v>
      </c>
      <c r="P139" s="94"/>
      <c r="Q139" s="94" t="s">
        <v>353</v>
      </c>
      <c r="R139" s="94"/>
      <c r="S139" s="99">
        <v>44298</v>
      </c>
      <c r="T139" s="99">
        <v>44299</v>
      </c>
      <c r="U139" s="97"/>
      <c r="V139" s="61">
        <f t="shared" si="0"/>
        <v>0</v>
      </c>
      <c r="W139" s="97"/>
    </row>
    <row r="140" spans="1:24" ht="28.5" customHeight="1">
      <c r="A140" s="92" t="s">
        <v>826</v>
      </c>
      <c r="B140" s="93" t="s">
        <v>827</v>
      </c>
      <c r="C140" s="109" t="s">
        <v>828</v>
      </c>
      <c r="D140" s="95" t="s">
        <v>829</v>
      </c>
      <c r="E140" s="96">
        <v>17</v>
      </c>
      <c r="F140" s="96">
        <v>12</v>
      </c>
      <c r="G140" s="96">
        <v>20</v>
      </c>
      <c r="H140" s="96">
        <f t="shared" si="5"/>
        <v>20</v>
      </c>
      <c r="I140" s="96"/>
      <c r="J140" s="97"/>
      <c r="K140" s="97"/>
      <c r="L140" s="96"/>
      <c r="M140" s="96"/>
      <c r="N140" s="96"/>
      <c r="O140" s="98" t="s">
        <v>830</v>
      </c>
      <c r="P140" s="94"/>
      <c r="Q140" s="94" t="s">
        <v>353</v>
      </c>
      <c r="R140" s="94"/>
      <c r="S140" s="97"/>
      <c r="T140" s="97"/>
      <c r="U140" s="97"/>
      <c r="V140" s="61">
        <f t="shared" si="0"/>
        <v>0</v>
      </c>
      <c r="W140" s="97"/>
    </row>
    <row r="141" spans="1:24" ht="17.25" customHeight="1">
      <c r="A141" s="87" t="s">
        <v>831</v>
      </c>
      <c r="B141" s="63" t="s">
        <v>832</v>
      </c>
      <c r="C141" s="88" t="s">
        <v>833</v>
      </c>
      <c r="D141" s="65"/>
      <c r="E141" s="67"/>
      <c r="F141" s="67"/>
      <c r="G141" s="67"/>
      <c r="H141" s="67">
        <f t="shared" si="5"/>
        <v>0</v>
      </c>
      <c r="I141" s="67"/>
      <c r="J141" s="69"/>
      <c r="K141" s="69"/>
      <c r="L141" s="67"/>
      <c r="M141" s="67"/>
      <c r="N141" s="67"/>
      <c r="O141" s="68" t="s">
        <v>834</v>
      </c>
      <c r="P141" s="64"/>
      <c r="Q141" s="64"/>
      <c r="R141" s="64"/>
      <c r="S141" s="69"/>
      <c r="T141" s="69"/>
      <c r="U141" s="69"/>
      <c r="V141" s="61">
        <f t="shared" si="0"/>
        <v>0</v>
      </c>
      <c r="W141" s="69"/>
      <c r="X141" s="86"/>
    </row>
    <row r="142" spans="1:24" ht="27.75" customHeight="1">
      <c r="A142" s="92" t="s">
        <v>835</v>
      </c>
      <c r="B142" s="93" t="s">
        <v>836</v>
      </c>
      <c r="C142" s="94"/>
      <c r="D142" s="95" t="s">
        <v>101</v>
      </c>
      <c r="E142" s="96">
        <v>16</v>
      </c>
      <c r="F142" s="96">
        <v>16</v>
      </c>
      <c r="G142" s="96">
        <v>20</v>
      </c>
      <c r="H142" s="96">
        <f t="shared" si="5"/>
        <v>20</v>
      </c>
      <c r="I142" s="96"/>
      <c r="J142" s="97"/>
      <c r="K142" s="97"/>
      <c r="L142" s="96"/>
      <c r="M142" s="96"/>
      <c r="N142" s="96"/>
      <c r="O142" s="98" t="s">
        <v>837</v>
      </c>
      <c r="P142" s="94"/>
      <c r="Q142" s="94" t="s">
        <v>353</v>
      </c>
      <c r="R142" s="94"/>
      <c r="S142" s="97"/>
      <c r="T142" s="97"/>
      <c r="U142" s="97"/>
      <c r="V142" s="61">
        <f t="shared" si="0"/>
        <v>0</v>
      </c>
      <c r="W142" s="97"/>
    </row>
    <row r="143" spans="1:24" ht="26.25" customHeight="1">
      <c r="A143" s="92" t="s">
        <v>838</v>
      </c>
      <c r="B143" s="93" t="s">
        <v>839</v>
      </c>
      <c r="C143" s="94"/>
      <c r="D143" s="95" t="s">
        <v>101</v>
      </c>
      <c r="E143" s="96">
        <v>14</v>
      </c>
      <c r="F143" s="96">
        <v>12</v>
      </c>
      <c r="G143" s="96">
        <v>20</v>
      </c>
      <c r="H143" s="96">
        <f t="shared" si="5"/>
        <v>20</v>
      </c>
      <c r="I143" s="96"/>
      <c r="J143" s="97"/>
      <c r="K143" s="97"/>
      <c r="L143" s="96"/>
      <c r="M143" s="96"/>
      <c r="N143" s="96"/>
      <c r="O143" s="98" t="s">
        <v>840</v>
      </c>
      <c r="P143" s="94"/>
      <c r="Q143" s="94"/>
      <c r="R143" s="94"/>
      <c r="S143" s="97"/>
      <c r="T143" s="97"/>
      <c r="U143" s="97"/>
      <c r="V143" s="61">
        <f t="shared" si="0"/>
        <v>0</v>
      </c>
      <c r="W143" s="97"/>
    </row>
    <row r="144" spans="1:24" ht="17.25" customHeight="1">
      <c r="A144" s="92" t="s">
        <v>841</v>
      </c>
      <c r="B144" s="93" t="s">
        <v>842</v>
      </c>
      <c r="C144" s="94" t="s">
        <v>843</v>
      </c>
      <c r="D144" s="95"/>
      <c r="E144" s="96">
        <v>3</v>
      </c>
      <c r="F144" s="96">
        <v>3</v>
      </c>
      <c r="G144" s="96">
        <v>4</v>
      </c>
      <c r="H144" s="96">
        <f t="shared" si="5"/>
        <v>4</v>
      </c>
      <c r="I144" s="96"/>
      <c r="J144" s="97"/>
      <c r="K144" s="97"/>
      <c r="L144" s="96"/>
      <c r="M144" s="96"/>
      <c r="N144" s="96"/>
      <c r="O144" s="98" t="s">
        <v>844</v>
      </c>
      <c r="P144" s="94"/>
      <c r="Q144" s="94"/>
      <c r="R144" s="94"/>
      <c r="S144" s="97"/>
      <c r="T144" s="97"/>
      <c r="U144" s="97"/>
      <c r="V144" s="61">
        <f t="shared" si="0"/>
        <v>0</v>
      </c>
      <c r="W144" s="97"/>
    </row>
    <row r="145" spans="1:24" ht="27" customHeight="1">
      <c r="A145" s="92" t="s">
        <v>845</v>
      </c>
      <c r="B145" s="93" t="s">
        <v>846</v>
      </c>
      <c r="C145" s="94" t="s">
        <v>824</v>
      </c>
      <c r="D145" s="95"/>
      <c r="E145" s="96">
        <v>4</v>
      </c>
      <c r="F145" s="96">
        <v>3</v>
      </c>
      <c r="G145" s="96">
        <v>4</v>
      </c>
      <c r="H145" s="96">
        <f t="shared" si="5"/>
        <v>4</v>
      </c>
      <c r="I145" s="96"/>
      <c r="J145" s="97"/>
      <c r="K145" s="97"/>
      <c r="L145" s="96"/>
      <c r="M145" s="96"/>
      <c r="N145" s="96"/>
      <c r="O145" s="98" t="s">
        <v>847</v>
      </c>
      <c r="P145" s="94"/>
      <c r="Q145" s="94"/>
      <c r="R145" s="94"/>
      <c r="S145" s="97"/>
      <c r="T145" s="97"/>
      <c r="U145" s="97"/>
      <c r="V145" s="61">
        <f t="shared" si="0"/>
        <v>0</v>
      </c>
      <c r="W145" s="97"/>
    </row>
    <row r="146" spans="1:24" ht="17.25" customHeight="1">
      <c r="A146" s="92" t="s">
        <v>848</v>
      </c>
      <c r="B146" s="93" t="s">
        <v>849</v>
      </c>
      <c r="C146" s="109" t="s">
        <v>850</v>
      </c>
      <c r="D146" s="95" t="s">
        <v>851</v>
      </c>
      <c r="E146" s="96">
        <v>16</v>
      </c>
      <c r="F146" s="96">
        <v>12</v>
      </c>
      <c r="G146" s="96">
        <v>12</v>
      </c>
      <c r="H146" s="96">
        <f t="shared" si="5"/>
        <v>12</v>
      </c>
      <c r="I146" s="96"/>
      <c r="J146" s="97"/>
      <c r="K146" s="97"/>
      <c r="L146" s="96"/>
      <c r="M146" s="96"/>
      <c r="N146" s="96"/>
      <c r="O146" s="98" t="s">
        <v>852</v>
      </c>
      <c r="P146" s="94"/>
      <c r="Q146" s="94"/>
      <c r="R146" s="94"/>
      <c r="S146" s="97"/>
      <c r="T146" s="97"/>
      <c r="U146" s="97"/>
      <c r="V146" s="61">
        <f t="shared" si="0"/>
        <v>0</v>
      </c>
      <c r="W146" s="97"/>
    </row>
    <row r="147" spans="1:24" ht="17.25" customHeight="1">
      <c r="A147" s="122" t="s">
        <v>853</v>
      </c>
      <c r="B147" s="123" t="s">
        <v>854</v>
      </c>
      <c r="C147" s="124" t="s">
        <v>855</v>
      </c>
      <c r="D147" s="125"/>
      <c r="E147" s="126"/>
      <c r="F147" s="126"/>
      <c r="G147" s="126"/>
      <c r="H147" s="126">
        <f t="shared" si="5"/>
        <v>0</v>
      </c>
      <c r="I147" s="126"/>
      <c r="J147" s="127"/>
      <c r="K147" s="127"/>
      <c r="L147" s="126"/>
      <c r="M147" s="126"/>
      <c r="N147" s="126"/>
      <c r="O147" s="128" t="s">
        <v>856</v>
      </c>
      <c r="P147" s="129"/>
      <c r="Q147" s="129"/>
      <c r="R147" s="129"/>
      <c r="S147" s="127"/>
      <c r="T147" s="127"/>
      <c r="U147" s="127"/>
      <c r="V147" s="61">
        <f t="shared" si="0"/>
        <v>0</v>
      </c>
      <c r="W147" s="127"/>
      <c r="X147" s="130"/>
    </row>
    <row r="148" spans="1:24" ht="25.5" customHeight="1">
      <c r="A148" s="122" t="s">
        <v>857</v>
      </c>
      <c r="B148" s="131" t="s">
        <v>858</v>
      </c>
      <c r="C148" s="129" t="s">
        <v>859</v>
      </c>
      <c r="D148" s="125"/>
      <c r="E148" s="126">
        <v>3</v>
      </c>
      <c r="F148" s="126"/>
      <c r="G148" s="126">
        <v>2</v>
      </c>
      <c r="H148" s="126">
        <f t="shared" si="5"/>
        <v>2</v>
      </c>
      <c r="I148" s="126"/>
      <c r="J148" s="127"/>
      <c r="K148" s="127"/>
      <c r="L148" s="126"/>
      <c r="M148" s="126"/>
      <c r="N148" s="126"/>
      <c r="O148" s="128" t="s">
        <v>860</v>
      </c>
      <c r="P148" s="129"/>
      <c r="Q148" s="129" t="s">
        <v>558</v>
      </c>
      <c r="R148" s="129"/>
      <c r="S148" s="127"/>
      <c r="T148" s="127"/>
      <c r="U148" s="127"/>
      <c r="V148" s="61">
        <f t="shared" si="0"/>
        <v>0</v>
      </c>
      <c r="W148" s="127"/>
      <c r="X148" s="130"/>
    </row>
    <row r="149" spans="1:24" ht="39.75" customHeight="1">
      <c r="A149" s="122" t="s">
        <v>861</v>
      </c>
      <c r="B149" s="131" t="s">
        <v>862</v>
      </c>
      <c r="C149" s="124" t="s">
        <v>863</v>
      </c>
      <c r="D149" s="125" t="s">
        <v>864</v>
      </c>
      <c r="E149" s="126">
        <v>28</v>
      </c>
      <c r="F149" s="126"/>
      <c r="G149" s="126">
        <v>36</v>
      </c>
      <c r="H149" s="126">
        <f t="shared" si="5"/>
        <v>36</v>
      </c>
      <c r="I149" s="126"/>
      <c r="J149" s="127"/>
      <c r="K149" s="127"/>
      <c r="L149" s="126"/>
      <c r="M149" s="126"/>
      <c r="N149" s="126"/>
      <c r="O149" s="128" t="s">
        <v>865</v>
      </c>
      <c r="P149" s="129"/>
      <c r="Q149" s="129" t="s">
        <v>558</v>
      </c>
      <c r="R149" s="129"/>
      <c r="S149" s="127"/>
      <c r="T149" s="127"/>
      <c r="U149" s="127"/>
      <c r="V149" s="61">
        <f t="shared" si="0"/>
        <v>0</v>
      </c>
      <c r="W149" s="127"/>
      <c r="X149" s="130"/>
    </row>
    <row r="150" spans="1:24" ht="17.25" customHeight="1">
      <c r="A150" s="122" t="s">
        <v>866</v>
      </c>
      <c r="B150" s="131" t="s">
        <v>867</v>
      </c>
      <c r="C150" s="129" t="s">
        <v>868</v>
      </c>
      <c r="D150" s="125"/>
      <c r="E150" s="126">
        <v>6</v>
      </c>
      <c r="F150" s="126"/>
      <c r="G150" s="126">
        <v>4</v>
      </c>
      <c r="H150" s="126">
        <f t="shared" si="5"/>
        <v>4</v>
      </c>
      <c r="I150" s="126" t="s">
        <v>869</v>
      </c>
      <c r="J150" s="127"/>
      <c r="K150" s="127"/>
      <c r="L150" s="126"/>
      <c r="M150" s="126"/>
      <c r="N150" s="126"/>
      <c r="O150" s="128" t="s">
        <v>870</v>
      </c>
      <c r="P150" s="129"/>
      <c r="Q150" s="129" t="s">
        <v>558</v>
      </c>
      <c r="R150" s="129"/>
      <c r="S150" s="127"/>
      <c r="T150" s="127"/>
      <c r="U150" s="127"/>
      <c r="V150" s="61">
        <f t="shared" si="0"/>
        <v>0</v>
      </c>
      <c r="W150" s="127"/>
      <c r="X150" s="130"/>
    </row>
    <row r="151" spans="1:24" ht="17.25" customHeight="1">
      <c r="A151" s="87" t="s">
        <v>871</v>
      </c>
      <c r="B151" s="63" t="s">
        <v>872</v>
      </c>
      <c r="C151" s="88" t="s">
        <v>873</v>
      </c>
      <c r="D151" s="65"/>
      <c r="E151" s="67"/>
      <c r="F151" s="67"/>
      <c r="G151" s="67"/>
      <c r="H151" s="67">
        <f t="shared" si="5"/>
        <v>0</v>
      </c>
      <c r="I151" s="67"/>
      <c r="J151" s="69"/>
      <c r="K151" s="69"/>
      <c r="L151" s="67"/>
      <c r="M151" s="67"/>
      <c r="N151" s="67"/>
      <c r="O151" s="68" t="s">
        <v>874</v>
      </c>
      <c r="P151" s="64"/>
      <c r="Q151" s="64"/>
      <c r="R151" s="64"/>
      <c r="S151" s="69"/>
      <c r="T151" s="69"/>
      <c r="U151" s="69"/>
      <c r="V151" s="61">
        <f t="shared" si="0"/>
        <v>0</v>
      </c>
      <c r="W151" s="69"/>
      <c r="X151" s="86"/>
    </row>
    <row r="152" spans="1:24" ht="29.25" customHeight="1">
      <c r="A152" s="132" t="s">
        <v>875</v>
      </c>
      <c r="B152" s="133" t="s">
        <v>876</v>
      </c>
      <c r="C152" s="134" t="s">
        <v>877</v>
      </c>
      <c r="D152" s="135"/>
      <c r="E152" s="136">
        <v>12.5</v>
      </c>
      <c r="F152" s="136"/>
      <c r="G152" s="136">
        <v>16</v>
      </c>
      <c r="H152" s="136">
        <v>12.5</v>
      </c>
      <c r="I152" s="136"/>
      <c r="J152" s="97" t="s">
        <v>878</v>
      </c>
      <c r="K152" s="137"/>
      <c r="L152" s="136"/>
      <c r="M152" s="136"/>
      <c r="N152" s="136"/>
      <c r="O152" s="138" t="s">
        <v>879</v>
      </c>
      <c r="P152" s="134"/>
      <c r="Q152" s="94" t="s">
        <v>353</v>
      </c>
      <c r="R152" s="134" t="s">
        <v>880</v>
      </c>
      <c r="S152" s="97" t="s">
        <v>878</v>
      </c>
      <c r="T152" s="137" t="s">
        <v>881</v>
      </c>
      <c r="U152" s="137"/>
      <c r="V152" s="61">
        <f t="shared" si="0"/>
        <v>0</v>
      </c>
      <c r="W152" s="137"/>
      <c r="X152" s="139"/>
    </row>
    <row r="153" spans="1:24" ht="17.25" customHeight="1">
      <c r="A153" s="87" t="s">
        <v>882</v>
      </c>
      <c r="B153" s="63" t="s">
        <v>883</v>
      </c>
      <c r="C153" s="64" t="s">
        <v>884</v>
      </c>
      <c r="D153" s="65"/>
      <c r="E153" s="67"/>
      <c r="F153" s="67"/>
      <c r="G153" s="67"/>
      <c r="H153" s="67">
        <f>G153</f>
        <v>0</v>
      </c>
      <c r="I153" s="67"/>
      <c r="J153" s="69"/>
      <c r="K153" s="69"/>
      <c r="L153" s="67"/>
      <c r="M153" s="67"/>
      <c r="N153" s="67"/>
      <c r="O153" s="68" t="s">
        <v>885</v>
      </c>
      <c r="P153" s="64"/>
      <c r="Q153" s="64"/>
      <c r="R153" s="64"/>
      <c r="S153" s="69"/>
      <c r="T153" s="69"/>
      <c r="U153" s="69"/>
      <c r="V153" s="61">
        <f t="shared" si="0"/>
        <v>0</v>
      </c>
      <c r="W153" s="69"/>
      <c r="X153" s="86"/>
    </row>
    <row r="154" spans="1:24" ht="17.25" customHeight="1">
      <c r="A154" s="92"/>
      <c r="B154" s="93"/>
      <c r="C154" s="94"/>
      <c r="D154" s="95"/>
      <c r="E154" s="96"/>
      <c r="F154" s="96"/>
      <c r="G154" s="96"/>
      <c r="H154" s="96"/>
      <c r="I154" s="96"/>
      <c r="J154" s="97"/>
      <c r="K154" s="97"/>
      <c r="L154" s="96"/>
      <c r="M154" s="96"/>
      <c r="N154" s="96"/>
      <c r="O154" s="98"/>
      <c r="P154" s="94"/>
      <c r="Q154" s="94"/>
      <c r="R154" s="94"/>
      <c r="S154" s="97"/>
      <c r="T154" s="97"/>
      <c r="U154" s="97"/>
      <c r="V154" s="61">
        <f t="shared" si="0"/>
        <v>0</v>
      </c>
      <c r="W154" s="97"/>
    </row>
    <row r="155" spans="1:24" ht="17.25" customHeight="1">
      <c r="A155" s="87" t="s">
        <v>886</v>
      </c>
      <c r="B155" s="63" t="s">
        <v>887</v>
      </c>
      <c r="C155" s="88" t="s">
        <v>888</v>
      </c>
      <c r="D155" s="65"/>
      <c r="E155" s="67"/>
      <c r="F155" s="67"/>
      <c r="G155" s="67"/>
      <c r="H155" s="67"/>
      <c r="I155" s="67"/>
      <c r="J155" s="69"/>
      <c r="K155" s="69"/>
      <c r="L155" s="67"/>
      <c r="M155" s="67"/>
      <c r="N155" s="67"/>
      <c r="O155" s="68" t="s">
        <v>889</v>
      </c>
      <c r="P155" s="64"/>
      <c r="Q155" s="64"/>
      <c r="R155" s="64"/>
      <c r="S155" s="69"/>
      <c r="T155" s="69"/>
      <c r="U155" s="69"/>
      <c r="V155" s="61">
        <f t="shared" si="0"/>
        <v>0</v>
      </c>
      <c r="W155" s="69"/>
      <c r="X155" s="86"/>
    </row>
    <row r="156" spans="1:24" ht="28.5" customHeight="1">
      <c r="A156" s="92" t="s">
        <v>890</v>
      </c>
      <c r="B156" s="93" t="s">
        <v>891</v>
      </c>
      <c r="C156" s="109" t="s">
        <v>892</v>
      </c>
      <c r="D156" s="95"/>
      <c r="E156" s="96">
        <v>10</v>
      </c>
      <c r="F156" s="96"/>
      <c r="G156" s="96"/>
      <c r="H156" s="96">
        <v>10</v>
      </c>
      <c r="I156" s="96"/>
      <c r="J156" s="97"/>
      <c r="K156" s="97"/>
      <c r="L156" s="96"/>
      <c r="M156" s="96"/>
      <c r="N156" s="96"/>
      <c r="O156" s="98" t="s">
        <v>893</v>
      </c>
      <c r="P156" s="94"/>
      <c r="Q156" s="94"/>
      <c r="R156" s="94"/>
      <c r="S156" s="97"/>
      <c r="T156" s="97"/>
      <c r="U156" s="97"/>
      <c r="V156" s="61">
        <f t="shared" si="0"/>
        <v>0</v>
      </c>
      <c r="W156" s="97"/>
    </row>
    <row r="157" spans="1:24" ht="17.25" customHeight="1">
      <c r="A157" s="92" t="s">
        <v>894</v>
      </c>
      <c r="B157" s="93" t="s">
        <v>895</v>
      </c>
      <c r="C157" s="94"/>
      <c r="D157" s="95" t="s">
        <v>890</v>
      </c>
      <c r="E157" s="96">
        <v>1.5</v>
      </c>
      <c r="F157" s="96"/>
      <c r="G157" s="96"/>
      <c r="H157" s="96">
        <v>1.5</v>
      </c>
      <c r="I157" s="96"/>
      <c r="J157" s="97"/>
      <c r="K157" s="97"/>
      <c r="L157" s="96"/>
      <c r="M157" s="96"/>
      <c r="N157" s="96"/>
      <c r="O157" s="98" t="s">
        <v>896</v>
      </c>
      <c r="P157" s="94"/>
      <c r="Q157" s="94"/>
      <c r="R157" s="94"/>
      <c r="S157" s="97"/>
      <c r="T157" s="97"/>
      <c r="U157" s="97"/>
      <c r="V157" s="61">
        <f t="shared" si="0"/>
        <v>0</v>
      </c>
      <c r="W157" s="97"/>
    </row>
    <row r="158" spans="1:24" ht="17.25" customHeight="1">
      <c r="A158" s="92" t="s">
        <v>897</v>
      </c>
      <c r="B158" s="93" t="s">
        <v>898</v>
      </c>
      <c r="C158" s="94"/>
      <c r="D158" s="95" t="s">
        <v>890</v>
      </c>
      <c r="E158" s="96">
        <v>1.5</v>
      </c>
      <c r="F158" s="96"/>
      <c r="G158" s="96"/>
      <c r="H158" s="96">
        <v>1.5</v>
      </c>
      <c r="I158" s="96"/>
      <c r="J158" s="97"/>
      <c r="K158" s="97"/>
      <c r="L158" s="96"/>
      <c r="M158" s="96"/>
      <c r="N158" s="96"/>
      <c r="O158" s="98" t="s">
        <v>899</v>
      </c>
      <c r="P158" s="94"/>
      <c r="Q158" s="94"/>
      <c r="R158" s="94"/>
      <c r="S158" s="97"/>
      <c r="T158" s="97"/>
      <c r="U158" s="97"/>
      <c r="V158" s="61">
        <f t="shared" si="0"/>
        <v>0</v>
      </c>
      <c r="W158" s="97"/>
    </row>
    <row r="159" spans="1:24" ht="17.25" customHeight="1">
      <c r="A159" s="92" t="s">
        <v>900</v>
      </c>
      <c r="B159" s="93" t="s">
        <v>901</v>
      </c>
      <c r="C159" s="94"/>
      <c r="D159" s="95" t="s">
        <v>890</v>
      </c>
      <c r="E159" s="96">
        <v>1.5</v>
      </c>
      <c r="F159" s="96"/>
      <c r="G159" s="96"/>
      <c r="H159" s="96">
        <v>1.5</v>
      </c>
      <c r="I159" s="96"/>
      <c r="J159" s="97"/>
      <c r="K159" s="97"/>
      <c r="L159" s="96"/>
      <c r="M159" s="96"/>
      <c r="N159" s="96"/>
      <c r="O159" s="98" t="s">
        <v>902</v>
      </c>
      <c r="P159" s="94"/>
      <c r="Q159" s="94"/>
      <c r="R159" s="94"/>
      <c r="S159" s="97"/>
      <c r="T159" s="97"/>
      <c r="U159" s="97"/>
      <c r="V159" s="61">
        <f t="shared" si="0"/>
        <v>0</v>
      </c>
      <c r="W159" s="97"/>
    </row>
    <row r="160" spans="1:24" ht="17.25" customHeight="1">
      <c r="A160" s="92" t="s">
        <v>903</v>
      </c>
      <c r="B160" s="93" t="s">
        <v>904</v>
      </c>
      <c r="C160" s="109" t="s">
        <v>905</v>
      </c>
      <c r="D160" s="95"/>
      <c r="E160" s="96">
        <v>1</v>
      </c>
      <c r="F160" s="96"/>
      <c r="G160" s="96"/>
      <c r="H160" s="96"/>
      <c r="I160" s="96"/>
      <c r="J160" s="97"/>
      <c r="K160" s="97"/>
      <c r="L160" s="96"/>
      <c r="M160" s="96"/>
      <c r="N160" s="96"/>
      <c r="O160" s="98"/>
      <c r="P160" s="94"/>
      <c r="Q160" s="94"/>
      <c r="R160" s="94"/>
      <c r="S160" s="97"/>
      <c r="T160" s="97"/>
      <c r="U160" s="97"/>
      <c r="V160" s="61">
        <f t="shared" si="0"/>
        <v>0</v>
      </c>
      <c r="W160" s="97"/>
    </row>
    <row r="161" spans="1:24" ht="17.25" customHeight="1">
      <c r="A161" s="92" t="s">
        <v>906</v>
      </c>
      <c r="B161" s="93" t="s">
        <v>907</v>
      </c>
      <c r="C161" s="109" t="s">
        <v>908</v>
      </c>
      <c r="D161" s="95" t="s">
        <v>871</v>
      </c>
      <c r="E161" s="96">
        <v>3</v>
      </c>
      <c r="F161" s="96"/>
      <c r="G161" s="96"/>
      <c r="H161" s="96"/>
      <c r="I161" s="96"/>
      <c r="J161" s="97"/>
      <c r="K161" s="97"/>
      <c r="L161" s="96"/>
      <c r="M161" s="96"/>
      <c r="N161" s="96"/>
      <c r="O161" s="98"/>
      <c r="P161" s="94"/>
      <c r="Q161" s="94"/>
      <c r="R161" s="94"/>
      <c r="S161" s="97"/>
      <c r="T161" s="97"/>
      <c r="U161" s="97"/>
      <c r="V161" s="61">
        <f t="shared" si="0"/>
        <v>0</v>
      </c>
      <c r="W161" s="97"/>
    </row>
    <row r="162" spans="1:24" ht="17.25" customHeight="1">
      <c r="A162" s="92" t="s">
        <v>909</v>
      </c>
      <c r="B162" s="93" t="s">
        <v>910</v>
      </c>
      <c r="C162" s="109" t="s">
        <v>911</v>
      </c>
      <c r="D162" s="95" t="s">
        <v>912</v>
      </c>
      <c r="E162" s="96"/>
      <c r="F162" s="96"/>
      <c r="G162" s="96"/>
      <c r="H162" s="96"/>
      <c r="I162" s="96"/>
      <c r="J162" s="97"/>
      <c r="K162" s="97"/>
      <c r="L162" s="96"/>
      <c r="M162" s="96"/>
      <c r="N162" s="96"/>
      <c r="O162" s="98"/>
      <c r="P162" s="94"/>
      <c r="Q162" s="94"/>
      <c r="R162" s="94"/>
      <c r="S162" s="97"/>
      <c r="T162" s="97"/>
      <c r="U162" s="97"/>
      <c r="V162" s="61">
        <f t="shared" si="0"/>
        <v>0</v>
      </c>
      <c r="W162" s="97"/>
    </row>
    <row r="163" spans="1:24" ht="42" customHeight="1">
      <c r="A163" s="92" t="s">
        <v>913</v>
      </c>
      <c r="B163" s="93" t="s">
        <v>914</v>
      </c>
      <c r="C163" s="94" t="s">
        <v>915</v>
      </c>
      <c r="D163" s="95" t="s">
        <v>909</v>
      </c>
      <c r="E163" s="96">
        <v>10</v>
      </c>
      <c r="F163" s="96"/>
      <c r="G163" s="96"/>
      <c r="H163" s="96"/>
      <c r="I163" s="96"/>
      <c r="J163" s="97"/>
      <c r="K163" s="97"/>
      <c r="L163" s="96"/>
      <c r="M163" s="96"/>
      <c r="N163" s="96"/>
      <c r="O163" s="98"/>
      <c r="P163" s="94"/>
      <c r="Q163" s="94"/>
      <c r="R163" s="94"/>
      <c r="S163" s="97"/>
      <c r="T163" s="97"/>
      <c r="U163" s="97"/>
      <c r="V163" s="61">
        <f t="shared" si="0"/>
        <v>0</v>
      </c>
      <c r="W163" s="97"/>
    </row>
    <row r="164" spans="1:24" ht="21.75" customHeight="1">
      <c r="A164" s="92" t="s">
        <v>916</v>
      </c>
      <c r="B164" s="93" t="s">
        <v>917</v>
      </c>
      <c r="C164" s="109" t="s">
        <v>918</v>
      </c>
      <c r="D164" s="95" t="s">
        <v>871</v>
      </c>
      <c r="E164" s="96">
        <v>3</v>
      </c>
      <c r="F164" s="96"/>
      <c r="G164" s="96"/>
      <c r="H164" s="96"/>
      <c r="I164" s="96"/>
      <c r="J164" s="97"/>
      <c r="K164" s="97"/>
      <c r="L164" s="96"/>
      <c r="M164" s="96"/>
      <c r="N164" s="96"/>
      <c r="O164" s="98"/>
      <c r="P164" s="94"/>
      <c r="Q164" s="94"/>
      <c r="R164" s="94"/>
      <c r="S164" s="97"/>
      <c r="T164" s="97"/>
      <c r="U164" s="97"/>
      <c r="V164" s="61">
        <f t="shared" si="0"/>
        <v>0</v>
      </c>
      <c r="W164" s="97"/>
    </row>
    <row r="165" spans="1:24" ht="33" customHeight="1">
      <c r="A165" s="92" t="s">
        <v>919</v>
      </c>
      <c r="B165" s="93" t="s">
        <v>920</v>
      </c>
      <c r="C165" s="94"/>
      <c r="D165" s="95" t="s">
        <v>916</v>
      </c>
      <c r="E165" s="96">
        <v>2.5</v>
      </c>
      <c r="F165" s="96"/>
      <c r="G165" s="96"/>
      <c r="H165" s="96"/>
      <c r="I165" s="96"/>
      <c r="J165" s="97"/>
      <c r="K165" s="97"/>
      <c r="L165" s="96"/>
      <c r="M165" s="96"/>
      <c r="N165" s="96"/>
      <c r="O165" s="98"/>
      <c r="P165" s="94"/>
      <c r="Q165" s="94"/>
      <c r="R165" s="94"/>
      <c r="S165" s="97"/>
      <c r="T165" s="97"/>
      <c r="U165" s="97"/>
      <c r="V165" s="61">
        <f t="shared" si="0"/>
        <v>0</v>
      </c>
      <c r="W165" s="97"/>
    </row>
    <row r="166" spans="1:24" ht="33" customHeight="1">
      <c r="A166" s="92" t="s">
        <v>921</v>
      </c>
      <c r="B166" s="93" t="s">
        <v>922</v>
      </c>
      <c r="C166" s="94" t="s">
        <v>779</v>
      </c>
      <c r="D166" s="95" t="s">
        <v>890</v>
      </c>
      <c r="E166" s="96">
        <v>3</v>
      </c>
      <c r="F166" s="96"/>
      <c r="G166" s="96"/>
      <c r="H166" s="96"/>
      <c r="I166" s="96"/>
      <c r="J166" s="97"/>
      <c r="K166" s="97"/>
      <c r="L166" s="96"/>
      <c r="M166" s="96"/>
      <c r="N166" s="96"/>
      <c r="O166" s="98"/>
      <c r="P166" s="94"/>
      <c r="Q166" s="94"/>
      <c r="R166" s="94"/>
      <c r="S166" s="97"/>
      <c r="T166" s="97"/>
      <c r="U166" s="97"/>
      <c r="V166" s="61"/>
      <c r="W166" s="97"/>
    </row>
    <row r="167" spans="1:24" ht="41.25" customHeight="1">
      <c r="A167" s="92" t="s">
        <v>923</v>
      </c>
      <c r="B167" s="93" t="s">
        <v>924</v>
      </c>
      <c r="C167" s="94"/>
      <c r="D167" s="95"/>
      <c r="E167" s="96"/>
      <c r="F167" s="96"/>
      <c r="G167" s="96"/>
      <c r="H167" s="96"/>
      <c r="I167" s="96"/>
      <c r="J167" s="97"/>
      <c r="K167" s="97"/>
      <c r="L167" s="96"/>
      <c r="M167" s="96"/>
      <c r="N167" s="96"/>
      <c r="O167" s="98"/>
      <c r="P167" s="94"/>
      <c r="Q167" s="94"/>
      <c r="R167" s="94"/>
      <c r="S167" s="97"/>
      <c r="T167" s="97"/>
      <c r="U167" s="97"/>
      <c r="V167" s="61"/>
      <c r="W167" s="97"/>
    </row>
    <row r="168" spans="1:24" ht="33" customHeight="1">
      <c r="A168" s="92" t="s">
        <v>925</v>
      </c>
      <c r="B168" s="93" t="s">
        <v>926</v>
      </c>
      <c r="C168" s="94" t="s">
        <v>779</v>
      </c>
      <c r="D168" s="95"/>
      <c r="E168" s="96"/>
      <c r="F168" s="96"/>
      <c r="G168" s="96"/>
      <c r="H168" s="96"/>
      <c r="I168" s="96"/>
      <c r="J168" s="97"/>
      <c r="K168" s="97"/>
      <c r="L168" s="96"/>
      <c r="M168" s="96"/>
      <c r="N168" s="96"/>
      <c r="O168" s="98"/>
      <c r="P168" s="94"/>
      <c r="Q168" s="94"/>
      <c r="R168" s="94"/>
      <c r="S168" s="97"/>
      <c r="T168" s="97"/>
      <c r="U168" s="97"/>
      <c r="V168" s="61"/>
      <c r="W168" s="97"/>
    </row>
    <row r="169" spans="1:24" ht="17.25" customHeight="1">
      <c r="A169" s="87" t="s">
        <v>927</v>
      </c>
      <c r="B169" s="63" t="s">
        <v>928</v>
      </c>
      <c r="C169" s="88" t="s">
        <v>929</v>
      </c>
      <c r="D169" s="65"/>
      <c r="E169" s="67"/>
      <c r="F169" s="67"/>
      <c r="G169" s="67"/>
      <c r="H169" s="67"/>
      <c r="I169" s="67"/>
      <c r="J169" s="69"/>
      <c r="K169" s="69"/>
      <c r="L169" s="67"/>
      <c r="M169" s="67"/>
      <c r="N169" s="67"/>
      <c r="O169" s="68" t="s">
        <v>930</v>
      </c>
      <c r="P169" s="64"/>
      <c r="Q169" s="64"/>
      <c r="R169" s="64"/>
      <c r="S169" s="69"/>
      <c r="T169" s="69"/>
      <c r="U169" s="69"/>
      <c r="V169" s="61">
        <f t="shared" ref="V169:V367" si="6">IF(L169,H169,0)</f>
        <v>0</v>
      </c>
      <c r="W169" s="69"/>
      <c r="X169" s="86"/>
    </row>
    <row r="170" spans="1:24" ht="30.75" customHeight="1">
      <c r="A170" s="132" t="s">
        <v>931</v>
      </c>
      <c r="B170" s="133" t="s">
        <v>932</v>
      </c>
      <c r="C170" s="134" t="s">
        <v>933</v>
      </c>
      <c r="D170" s="135" t="s">
        <v>875</v>
      </c>
      <c r="E170" s="136">
        <v>8</v>
      </c>
      <c r="F170" s="136">
        <v>6</v>
      </c>
      <c r="G170" s="136"/>
      <c r="H170" s="136">
        <v>8</v>
      </c>
      <c r="I170" s="139"/>
      <c r="J170" s="137"/>
      <c r="K170" s="137"/>
      <c r="L170" s="136"/>
      <c r="M170" s="136"/>
      <c r="N170" s="136"/>
      <c r="O170" s="138" t="s">
        <v>934</v>
      </c>
      <c r="P170" s="134"/>
      <c r="Q170" s="134"/>
      <c r="R170" s="134"/>
      <c r="S170" s="137"/>
      <c r="T170" s="137"/>
      <c r="U170" s="137"/>
      <c r="V170" s="61">
        <f t="shared" si="6"/>
        <v>0</v>
      </c>
      <c r="W170" s="137"/>
      <c r="X170" s="139"/>
    </row>
    <row r="171" spans="1:24" ht="17.25" customHeight="1">
      <c r="A171" s="132" t="s">
        <v>935</v>
      </c>
      <c r="B171" s="133" t="s">
        <v>936</v>
      </c>
      <c r="C171" s="140" t="s">
        <v>937</v>
      </c>
      <c r="D171" s="135"/>
      <c r="E171" s="136">
        <v>2.5</v>
      </c>
      <c r="F171" s="136">
        <v>2</v>
      </c>
      <c r="G171" s="136"/>
      <c r="H171" s="136">
        <v>2.5</v>
      </c>
      <c r="I171" s="139"/>
      <c r="J171" s="137"/>
      <c r="K171" s="137"/>
      <c r="L171" s="136"/>
      <c r="M171" s="136"/>
      <c r="N171" s="136"/>
      <c r="O171" s="138" t="s">
        <v>938</v>
      </c>
      <c r="P171" s="134"/>
      <c r="Q171" s="134"/>
      <c r="R171" s="134"/>
      <c r="S171" s="137"/>
      <c r="T171" s="137"/>
      <c r="U171" s="137"/>
      <c r="V171" s="61">
        <f t="shared" si="6"/>
        <v>0</v>
      </c>
      <c r="W171" s="137"/>
      <c r="X171" s="139"/>
    </row>
    <row r="172" spans="1:24" ht="17.25" customHeight="1">
      <c r="A172" s="132" t="s">
        <v>939</v>
      </c>
      <c r="B172" s="133" t="s">
        <v>940</v>
      </c>
      <c r="C172" s="140" t="s">
        <v>941</v>
      </c>
      <c r="D172" s="135" t="s">
        <v>935</v>
      </c>
      <c r="E172" s="136">
        <v>4</v>
      </c>
      <c r="F172" s="136">
        <v>4</v>
      </c>
      <c r="G172" s="136"/>
      <c r="H172" s="136">
        <v>4</v>
      </c>
      <c r="I172" s="139"/>
      <c r="J172" s="137"/>
      <c r="K172" s="137"/>
      <c r="L172" s="136"/>
      <c r="M172" s="136"/>
      <c r="N172" s="136"/>
      <c r="O172" s="138" t="s">
        <v>942</v>
      </c>
      <c r="P172" s="134"/>
      <c r="Q172" s="134"/>
      <c r="R172" s="134"/>
      <c r="S172" s="137"/>
      <c r="T172" s="137"/>
      <c r="U172" s="137"/>
      <c r="V172" s="61">
        <f t="shared" si="6"/>
        <v>0</v>
      </c>
      <c r="W172" s="137"/>
      <c r="X172" s="139"/>
    </row>
    <row r="173" spans="1:24" ht="17.25" customHeight="1">
      <c r="A173" s="132" t="s">
        <v>943</v>
      </c>
      <c r="B173" s="133" t="s">
        <v>944</v>
      </c>
      <c r="C173" s="134" t="s">
        <v>945</v>
      </c>
      <c r="D173" s="135" t="s">
        <v>935</v>
      </c>
      <c r="E173" s="136">
        <v>4</v>
      </c>
      <c r="F173" s="136">
        <v>4</v>
      </c>
      <c r="G173" s="136"/>
      <c r="H173" s="136">
        <v>4</v>
      </c>
      <c r="I173" s="139"/>
      <c r="J173" s="137"/>
      <c r="K173" s="137"/>
      <c r="L173" s="136"/>
      <c r="M173" s="136"/>
      <c r="N173" s="136"/>
      <c r="O173" s="138" t="s">
        <v>946</v>
      </c>
      <c r="P173" s="134"/>
      <c r="Q173" s="134"/>
      <c r="R173" s="134"/>
      <c r="S173" s="137"/>
      <c r="T173" s="137"/>
      <c r="U173" s="137"/>
      <c r="V173" s="61">
        <f t="shared" si="6"/>
        <v>0</v>
      </c>
      <c r="W173" s="137"/>
      <c r="X173" s="139"/>
    </row>
    <row r="174" spans="1:24" ht="17.25" customHeight="1">
      <c r="A174" s="132" t="s">
        <v>947</v>
      </c>
      <c r="B174" s="133" t="s">
        <v>948</v>
      </c>
      <c r="C174" s="134" t="s">
        <v>949</v>
      </c>
      <c r="D174" s="135"/>
      <c r="E174" s="136">
        <v>4</v>
      </c>
      <c r="F174" s="136">
        <v>4</v>
      </c>
      <c r="G174" s="136"/>
      <c r="H174" s="136">
        <v>4</v>
      </c>
      <c r="I174" s="139"/>
      <c r="J174" s="137"/>
      <c r="K174" s="137"/>
      <c r="L174" s="136"/>
      <c r="M174" s="136"/>
      <c r="N174" s="136"/>
      <c r="O174" s="138" t="s">
        <v>950</v>
      </c>
      <c r="P174" s="134"/>
      <c r="Q174" s="134"/>
      <c r="R174" s="134"/>
      <c r="S174" s="137"/>
      <c r="T174" s="137"/>
      <c r="U174" s="137"/>
      <c r="V174" s="61">
        <f t="shared" si="6"/>
        <v>0</v>
      </c>
      <c r="W174" s="137"/>
      <c r="X174" s="139"/>
    </row>
    <row r="175" spans="1:24" ht="40.5" customHeight="1">
      <c r="A175" s="132" t="s">
        <v>951</v>
      </c>
      <c r="B175" s="133" t="s">
        <v>952</v>
      </c>
      <c r="C175" s="134" t="s">
        <v>953</v>
      </c>
      <c r="D175" s="135" t="s">
        <v>954</v>
      </c>
      <c r="E175" s="136">
        <v>14</v>
      </c>
      <c r="F175" s="136">
        <v>12</v>
      </c>
      <c r="G175" s="136"/>
      <c r="H175" s="136">
        <v>14</v>
      </c>
      <c r="I175" s="139"/>
      <c r="J175" s="137"/>
      <c r="K175" s="137"/>
      <c r="L175" s="136"/>
      <c r="M175" s="136"/>
      <c r="N175" s="136"/>
      <c r="O175" s="138" t="s">
        <v>955</v>
      </c>
      <c r="P175" s="134"/>
      <c r="Q175" s="134"/>
      <c r="R175" s="134"/>
      <c r="S175" s="137"/>
      <c r="T175" s="137"/>
      <c r="U175" s="137"/>
      <c r="V175" s="61">
        <f t="shared" si="6"/>
        <v>0</v>
      </c>
      <c r="W175" s="137"/>
      <c r="X175" s="139"/>
    </row>
    <row r="176" spans="1:24" ht="17.25" customHeight="1">
      <c r="A176" s="92" t="s">
        <v>956</v>
      </c>
      <c r="B176" s="93" t="s">
        <v>957</v>
      </c>
      <c r="C176" s="109" t="s">
        <v>958</v>
      </c>
      <c r="D176" s="95" t="s">
        <v>931</v>
      </c>
      <c r="E176" s="96">
        <v>18</v>
      </c>
      <c r="F176" s="96">
        <v>12</v>
      </c>
      <c r="G176" s="96"/>
      <c r="H176" s="96">
        <v>18</v>
      </c>
      <c r="J176" s="97"/>
      <c r="K176" s="97"/>
      <c r="L176" s="96"/>
      <c r="M176" s="96"/>
      <c r="N176" s="96"/>
      <c r="O176" s="98" t="s">
        <v>959</v>
      </c>
      <c r="P176" s="94"/>
      <c r="Q176" s="94"/>
      <c r="R176" s="94"/>
      <c r="S176" s="97"/>
      <c r="T176" s="97"/>
      <c r="U176" s="97"/>
      <c r="V176" s="61">
        <f t="shared" si="6"/>
        <v>0</v>
      </c>
      <c r="W176" s="97"/>
    </row>
    <row r="177" spans="1:23" ht="26.25" customHeight="1">
      <c r="A177" s="92" t="s">
        <v>960</v>
      </c>
      <c r="B177" s="97" t="s">
        <v>793</v>
      </c>
      <c r="C177" s="141" t="s">
        <v>961</v>
      </c>
      <c r="D177" s="95" t="s">
        <v>469</v>
      </c>
      <c r="E177" s="96">
        <v>12</v>
      </c>
      <c r="F177" s="96"/>
      <c r="G177" s="96"/>
      <c r="H177" s="96">
        <v>12</v>
      </c>
      <c r="J177" s="97"/>
      <c r="K177" s="97"/>
      <c r="L177" s="96"/>
      <c r="M177" s="96"/>
      <c r="N177" s="96"/>
      <c r="O177" s="98" t="s">
        <v>962</v>
      </c>
      <c r="P177" s="94"/>
      <c r="Q177" s="94"/>
      <c r="R177" s="94"/>
      <c r="S177" s="97"/>
      <c r="T177" s="97"/>
      <c r="U177" s="97"/>
      <c r="V177" s="61">
        <f t="shared" si="6"/>
        <v>0</v>
      </c>
      <c r="W177" s="97"/>
    </row>
    <row r="178" spans="1:23" ht="27" customHeight="1">
      <c r="A178" s="92" t="s">
        <v>963</v>
      </c>
      <c r="B178" s="93" t="s">
        <v>964</v>
      </c>
      <c r="C178" s="109" t="s">
        <v>965</v>
      </c>
      <c r="D178" s="95" t="s">
        <v>931</v>
      </c>
      <c r="E178" s="96"/>
      <c r="F178" s="96">
        <v>12</v>
      </c>
      <c r="G178" s="96"/>
      <c r="H178" s="96"/>
      <c r="J178" s="97"/>
      <c r="K178" s="97"/>
      <c r="L178" s="96"/>
      <c r="M178" s="96"/>
      <c r="N178" s="96"/>
      <c r="O178" s="98" t="s">
        <v>966</v>
      </c>
      <c r="P178" s="94"/>
      <c r="Q178" s="94"/>
      <c r="R178" s="94"/>
      <c r="S178" s="97"/>
      <c r="T178" s="97"/>
      <c r="U178" s="97"/>
      <c r="V178" s="61">
        <f t="shared" si="6"/>
        <v>0</v>
      </c>
      <c r="W178" s="97"/>
    </row>
    <row r="179" spans="1:23" ht="42.75" customHeight="1">
      <c r="A179" s="92" t="s">
        <v>967</v>
      </c>
      <c r="B179" s="93" t="s">
        <v>968</v>
      </c>
      <c r="C179" s="94" t="s">
        <v>969</v>
      </c>
      <c r="D179" s="95" t="s">
        <v>970</v>
      </c>
      <c r="E179" s="96">
        <v>10</v>
      </c>
      <c r="F179" s="96">
        <v>6</v>
      </c>
      <c r="G179" s="96"/>
      <c r="H179" s="96">
        <v>10</v>
      </c>
      <c r="J179" s="97"/>
      <c r="K179" s="97"/>
      <c r="L179" s="96"/>
      <c r="M179" s="96"/>
      <c r="N179" s="96"/>
      <c r="O179" s="98" t="s">
        <v>971</v>
      </c>
      <c r="P179" s="94"/>
      <c r="Q179" s="94"/>
      <c r="R179" s="94"/>
      <c r="S179" s="97"/>
      <c r="T179" s="97"/>
      <c r="U179" s="97"/>
      <c r="V179" s="61">
        <f t="shared" si="6"/>
        <v>0</v>
      </c>
      <c r="W179" s="97"/>
    </row>
    <row r="180" spans="1:23" ht="17.25" customHeight="1">
      <c r="A180" s="92" t="s">
        <v>972</v>
      </c>
      <c r="B180" s="93" t="s">
        <v>973</v>
      </c>
      <c r="C180" s="94" t="s">
        <v>974</v>
      </c>
      <c r="D180" s="95" t="s">
        <v>975</v>
      </c>
      <c r="E180" s="96">
        <v>24</v>
      </c>
      <c r="F180" s="96">
        <v>16</v>
      </c>
      <c r="G180" s="96"/>
      <c r="H180" s="96">
        <v>24</v>
      </c>
      <c r="J180" s="97"/>
      <c r="K180" s="97"/>
      <c r="L180" s="96"/>
      <c r="M180" s="96"/>
      <c r="N180" s="96"/>
      <c r="O180" s="98" t="s">
        <v>976</v>
      </c>
      <c r="P180" s="94"/>
      <c r="Q180" s="94"/>
      <c r="R180" s="94"/>
      <c r="S180" s="97"/>
      <c r="T180" s="97"/>
      <c r="U180" s="97"/>
      <c r="V180" s="61">
        <f t="shared" si="6"/>
        <v>0</v>
      </c>
      <c r="W180" s="97"/>
    </row>
    <row r="181" spans="1:23" ht="17.25" customHeight="1">
      <c r="A181" s="92" t="s">
        <v>977</v>
      </c>
      <c r="B181" s="93" t="s">
        <v>978</v>
      </c>
      <c r="C181" s="94" t="s">
        <v>979</v>
      </c>
      <c r="D181" s="95" t="s">
        <v>980</v>
      </c>
      <c r="E181" s="96">
        <v>32</v>
      </c>
      <c r="F181" s="96">
        <v>32</v>
      </c>
      <c r="G181" s="96"/>
      <c r="H181" s="96">
        <v>32</v>
      </c>
      <c r="J181" s="97"/>
      <c r="K181" s="97"/>
      <c r="L181" s="96"/>
      <c r="M181" s="96"/>
      <c r="N181" s="96"/>
      <c r="O181" s="98" t="s">
        <v>981</v>
      </c>
      <c r="P181" s="94"/>
      <c r="Q181" s="94"/>
      <c r="R181" s="94"/>
      <c r="S181" s="97"/>
      <c r="T181" s="97"/>
      <c r="U181" s="97"/>
      <c r="V181" s="61">
        <f t="shared" si="6"/>
        <v>0</v>
      </c>
      <c r="W181" s="97"/>
    </row>
    <row r="182" spans="1:23" ht="17.25" customHeight="1">
      <c r="A182" s="92" t="s">
        <v>982</v>
      </c>
      <c r="B182" s="93" t="s">
        <v>983</v>
      </c>
      <c r="C182" s="94"/>
      <c r="D182" s="95" t="s">
        <v>951</v>
      </c>
      <c r="E182" s="96">
        <v>3</v>
      </c>
      <c r="F182" s="96">
        <v>3</v>
      </c>
      <c r="G182" s="96"/>
      <c r="H182" s="96">
        <v>3</v>
      </c>
      <c r="J182" s="97"/>
      <c r="K182" s="97"/>
      <c r="L182" s="96"/>
      <c r="M182" s="96"/>
      <c r="N182" s="96"/>
      <c r="O182" s="98" t="s">
        <v>984</v>
      </c>
      <c r="P182" s="94"/>
      <c r="Q182" s="94"/>
      <c r="R182" s="94"/>
      <c r="S182" s="97"/>
      <c r="T182" s="97"/>
      <c r="U182" s="97"/>
      <c r="V182" s="61">
        <f t="shared" si="6"/>
        <v>0</v>
      </c>
      <c r="W182" s="97"/>
    </row>
    <row r="183" spans="1:23" ht="17.25" customHeight="1">
      <c r="A183" s="92" t="s">
        <v>985</v>
      </c>
      <c r="B183" s="93" t="s">
        <v>986</v>
      </c>
      <c r="C183" s="94"/>
      <c r="D183" s="95" t="s">
        <v>951</v>
      </c>
      <c r="E183" s="96">
        <v>12</v>
      </c>
      <c r="F183" s="96">
        <v>8</v>
      </c>
      <c r="G183" s="96"/>
      <c r="H183" s="96">
        <v>12</v>
      </c>
      <c r="J183" s="97"/>
      <c r="K183" s="97"/>
      <c r="L183" s="96"/>
      <c r="M183" s="96"/>
      <c r="N183" s="96"/>
      <c r="O183" s="98" t="s">
        <v>987</v>
      </c>
      <c r="P183" s="94"/>
      <c r="Q183" s="94"/>
      <c r="R183" s="94"/>
      <c r="S183" s="97"/>
      <c r="T183" s="97"/>
      <c r="U183" s="97"/>
      <c r="V183" s="61">
        <f t="shared" si="6"/>
        <v>0</v>
      </c>
      <c r="W183" s="97"/>
    </row>
    <row r="184" spans="1:23" ht="17.25" customHeight="1">
      <c r="A184" s="92" t="s">
        <v>988</v>
      </c>
      <c r="B184" s="93" t="s">
        <v>989</v>
      </c>
      <c r="C184" s="94"/>
      <c r="D184" s="95" t="s">
        <v>951</v>
      </c>
      <c r="E184" s="96">
        <v>3</v>
      </c>
      <c r="F184" s="96">
        <v>2</v>
      </c>
      <c r="G184" s="96"/>
      <c r="H184" s="96">
        <v>3</v>
      </c>
      <c r="J184" s="97"/>
      <c r="K184" s="97"/>
      <c r="L184" s="96"/>
      <c r="M184" s="96"/>
      <c r="N184" s="96"/>
      <c r="O184" s="98" t="s">
        <v>990</v>
      </c>
      <c r="P184" s="94"/>
      <c r="Q184" s="94"/>
      <c r="R184" s="94"/>
      <c r="S184" s="97"/>
      <c r="T184" s="97"/>
      <c r="U184" s="97"/>
      <c r="V184" s="61">
        <f t="shared" si="6"/>
        <v>0</v>
      </c>
      <c r="W184" s="97"/>
    </row>
    <row r="185" spans="1:23" ht="17.25" customHeight="1">
      <c r="A185" s="92" t="s">
        <v>991</v>
      </c>
      <c r="B185" s="93" t="s">
        <v>992</v>
      </c>
      <c r="C185" s="94"/>
      <c r="D185" s="95" t="s">
        <v>951</v>
      </c>
      <c r="E185" s="96">
        <v>3</v>
      </c>
      <c r="F185" s="96">
        <v>2</v>
      </c>
      <c r="G185" s="96"/>
      <c r="H185" s="96">
        <v>3</v>
      </c>
      <c r="J185" s="97"/>
      <c r="K185" s="97"/>
      <c r="L185" s="96"/>
      <c r="M185" s="96"/>
      <c r="N185" s="96"/>
      <c r="O185" s="98" t="s">
        <v>993</v>
      </c>
      <c r="P185" s="94"/>
      <c r="Q185" s="94"/>
      <c r="R185" s="94"/>
      <c r="S185" s="97"/>
      <c r="T185" s="97"/>
      <c r="U185" s="97"/>
      <c r="V185" s="61">
        <f t="shared" si="6"/>
        <v>0</v>
      </c>
      <c r="W185" s="97"/>
    </row>
    <row r="186" spans="1:23" ht="17.25" customHeight="1">
      <c r="A186" s="92" t="s">
        <v>994</v>
      </c>
      <c r="B186" s="93" t="s">
        <v>995</v>
      </c>
      <c r="C186" s="94"/>
      <c r="D186" s="95" t="s">
        <v>951</v>
      </c>
      <c r="E186" s="96">
        <v>3</v>
      </c>
      <c r="F186" s="96">
        <v>2</v>
      </c>
      <c r="G186" s="96"/>
      <c r="H186" s="96">
        <v>3</v>
      </c>
      <c r="J186" s="97"/>
      <c r="K186" s="97"/>
      <c r="L186" s="96"/>
      <c r="M186" s="96"/>
      <c r="N186" s="96"/>
      <c r="O186" s="98" t="s">
        <v>996</v>
      </c>
      <c r="P186" s="94"/>
      <c r="Q186" s="94"/>
      <c r="R186" s="94"/>
      <c r="S186" s="97"/>
      <c r="T186" s="97"/>
      <c r="U186" s="97"/>
      <c r="V186" s="61">
        <f t="shared" si="6"/>
        <v>0</v>
      </c>
      <c r="W186" s="97"/>
    </row>
    <row r="187" spans="1:23" ht="17.25" customHeight="1">
      <c r="A187" s="92" t="s">
        <v>997</v>
      </c>
      <c r="B187" s="93" t="s">
        <v>998</v>
      </c>
      <c r="C187" s="94"/>
      <c r="D187" s="95" t="s">
        <v>951</v>
      </c>
      <c r="E187" s="96">
        <v>3</v>
      </c>
      <c r="F187" s="96">
        <v>2</v>
      </c>
      <c r="G187" s="96"/>
      <c r="H187" s="96">
        <v>3</v>
      </c>
      <c r="J187" s="97"/>
      <c r="K187" s="97"/>
      <c r="L187" s="96"/>
      <c r="M187" s="96"/>
      <c r="N187" s="96"/>
      <c r="O187" s="98" t="s">
        <v>999</v>
      </c>
      <c r="P187" s="94"/>
      <c r="Q187" s="94"/>
      <c r="R187" s="94"/>
      <c r="S187" s="97"/>
      <c r="T187" s="97"/>
      <c r="U187" s="97"/>
      <c r="V187" s="61">
        <f t="shared" si="6"/>
        <v>0</v>
      </c>
      <c r="W187" s="97"/>
    </row>
    <row r="188" spans="1:23" ht="17.25" customHeight="1">
      <c r="A188" s="92" t="s">
        <v>1000</v>
      </c>
      <c r="B188" s="93" t="s">
        <v>1001</v>
      </c>
      <c r="C188" s="94"/>
      <c r="D188" s="95" t="s">
        <v>951</v>
      </c>
      <c r="E188" s="96">
        <v>2</v>
      </c>
      <c r="F188" s="96">
        <v>2</v>
      </c>
      <c r="G188" s="96"/>
      <c r="H188" s="96">
        <v>2</v>
      </c>
      <c r="J188" s="97"/>
      <c r="K188" s="97"/>
      <c r="L188" s="96"/>
      <c r="M188" s="96"/>
      <c r="N188" s="96"/>
      <c r="O188" s="98" t="s">
        <v>1002</v>
      </c>
      <c r="P188" s="94"/>
      <c r="Q188" s="94"/>
      <c r="R188" s="94"/>
      <c r="S188" s="97"/>
      <c r="T188" s="97"/>
      <c r="U188" s="97"/>
      <c r="V188" s="61">
        <f t="shared" si="6"/>
        <v>0</v>
      </c>
      <c r="W188" s="97"/>
    </row>
    <row r="189" spans="1:23" ht="17.25" customHeight="1">
      <c r="A189" s="92" t="s">
        <v>1003</v>
      </c>
      <c r="B189" s="93" t="s">
        <v>1004</v>
      </c>
      <c r="C189" s="94"/>
      <c r="D189" s="95" t="s">
        <v>951</v>
      </c>
      <c r="E189" s="96">
        <v>3</v>
      </c>
      <c r="F189" s="96">
        <v>2</v>
      </c>
      <c r="G189" s="96"/>
      <c r="H189" s="96">
        <v>3</v>
      </c>
      <c r="J189" s="97"/>
      <c r="K189" s="97"/>
      <c r="L189" s="96"/>
      <c r="M189" s="96"/>
      <c r="N189" s="96"/>
      <c r="O189" s="98" t="s">
        <v>1005</v>
      </c>
      <c r="P189" s="94"/>
      <c r="Q189" s="94"/>
      <c r="R189" s="94"/>
      <c r="S189" s="97"/>
      <c r="T189" s="97"/>
      <c r="U189" s="97"/>
      <c r="V189" s="61">
        <f t="shared" si="6"/>
        <v>0</v>
      </c>
      <c r="W189" s="97"/>
    </row>
    <row r="190" spans="1:23" ht="17.25" customHeight="1">
      <c r="A190" s="92" t="s">
        <v>1006</v>
      </c>
      <c r="B190" s="93" t="s">
        <v>1007</v>
      </c>
      <c r="C190" s="94" t="s">
        <v>979</v>
      </c>
      <c r="D190" s="95" t="s">
        <v>1008</v>
      </c>
      <c r="E190" s="96">
        <v>32</v>
      </c>
      <c r="F190" s="96">
        <v>32</v>
      </c>
      <c r="G190" s="96"/>
      <c r="H190" s="96">
        <v>32</v>
      </c>
      <c r="J190" s="97"/>
      <c r="K190" s="97"/>
      <c r="L190" s="96"/>
      <c r="M190" s="96"/>
      <c r="N190" s="96"/>
      <c r="O190" s="98" t="s">
        <v>1009</v>
      </c>
      <c r="P190" s="94"/>
      <c r="Q190" s="94"/>
      <c r="R190" s="94"/>
      <c r="S190" s="97"/>
      <c r="T190" s="97"/>
      <c r="U190" s="97"/>
      <c r="V190" s="61">
        <f t="shared" si="6"/>
        <v>0</v>
      </c>
      <c r="W190" s="97"/>
    </row>
    <row r="191" spans="1:23" ht="17.25" customHeight="1">
      <c r="A191" s="92" t="s">
        <v>1010</v>
      </c>
      <c r="B191" s="93" t="s">
        <v>1011</v>
      </c>
      <c r="C191" s="94"/>
      <c r="D191" s="95" t="s">
        <v>951</v>
      </c>
      <c r="E191" s="96">
        <v>4</v>
      </c>
      <c r="F191" s="96">
        <v>2</v>
      </c>
      <c r="G191" s="96"/>
      <c r="H191" s="96">
        <v>4</v>
      </c>
      <c r="J191" s="97"/>
      <c r="K191" s="97"/>
      <c r="L191" s="96"/>
      <c r="M191" s="96"/>
      <c r="N191" s="96"/>
      <c r="O191" s="98" t="s">
        <v>1012</v>
      </c>
      <c r="P191" s="94"/>
      <c r="Q191" s="94"/>
      <c r="R191" s="94"/>
      <c r="S191" s="97"/>
      <c r="T191" s="97"/>
      <c r="U191" s="97"/>
      <c r="V191" s="61">
        <f t="shared" si="6"/>
        <v>0</v>
      </c>
      <c r="W191" s="97"/>
    </row>
    <row r="192" spans="1:23" ht="17.25" customHeight="1">
      <c r="A192" s="92" t="s">
        <v>1013</v>
      </c>
      <c r="B192" s="93" t="s">
        <v>1014</v>
      </c>
      <c r="C192" s="94"/>
      <c r="D192" s="95" t="s">
        <v>951</v>
      </c>
      <c r="E192" s="96">
        <v>6</v>
      </c>
      <c r="F192" s="96">
        <v>8</v>
      </c>
      <c r="G192" s="96"/>
      <c r="H192" s="96">
        <v>6</v>
      </c>
      <c r="J192" s="97"/>
      <c r="K192" s="97"/>
      <c r="L192" s="96"/>
      <c r="M192" s="96"/>
      <c r="N192" s="96"/>
      <c r="O192" s="98" t="s">
        <v>1015</v>
      </c>
      <c r="P192" s="94"/>
      <c r="Q192" s="94"/>
      <c r="R192" s="94"/>
      <c r="S192" s="97"/>
      <c r="T192" s="97"/>
      <c r="U192" s="97"/>
      <c r="V192" s="61">
        <f t="shared" si="6"/>
        <v>0</v>
      </c>
      <c r="W192" s="97"/>
    </row>
    <row r="193" spans="1:24" ht="17.25" customHeight="1">
      <c r="A193" s="92" t="s">
        <v>1016</v>
      </c>
      <c r="B193" s="93" t="s">
        <v>1017</v>
      </c>
      <c r="C193" s="94"/>
      <c r="D193" s="95" t="s">
        <v>951</v>
      </c>
      <c r="E193" s="96">
        <v>6</v>
      </c>
      <c r="F193" s="96">
        <v>8</v>
      </c>
      <c r="G193" s="96"/>
      <c r="H193" s="96">
        <v>6</v>
      </c>
      <c r="J193" s="97"/>
      <c r="K193" s="97"/>
      <c r="L193" s="96"/>
      <c r="M193" s="96"/>
      <c r="N193" s="96"/>
      <c r="O193" s="98" t="s">
        <v>1018</v>
      </c>
      <c r="P193" s="94"/>
      <c r="Q193" s="94"/>
      <c r="R193" s="94"/>
      <c r="S193" s="97"/>
      <c r="T193" s="97"/>
      <c r="U193" s="97"/>
      <c r="V193" s="61">
        <f t="shared" si="6"/>
        <v>0</v>
      </c>
      <c r="W193" s="97"/>
    </row>
    <row r="194" spans="1:24" ht="17.25" customHeight="1">
      <c r="A194" s="92" t="s">
        <v>1019</v>
      </c>
      <c r="B194" s="93" t="s">
        <v>1020</v>
      </c>
      <c r="C194" s="94"/>
      <c r="D194" s="95" t="s">
        <v>951</v>
      </c>
      <c r="E194" s="96">
        <v>4</v>
      </c>
      <c r="F194" s="96">
        <v>2</v>
      </c>
      <c r="G194" s="96"/>
      <c r="H194" s="96">
        <v>4</v>
      </c>
      <c r="J194" s="97"/>
      <c r="K194" s="97"/>
      <c r="L194" s="96"/>
      <c r="M194" s="96"/>
      <c r="N194" s="96"/>
      <c r="O194" s="98" t="s">
        <v>1021</v>
      </c>
      <c r="P194" s="94"/>
      <c r="Q194" s="94"/>
      <c r="R194" s="94"/>
      <c r="S194" s="97"/>
      <c r="T194" s="97"/>
      <c r="U194" s="97"/>
      <c r="V194" s="61">
        <f t="shared" si="6"/>
        <v>0</v>
      </c>
      <c r="W194" s="97"/>
    </row>
    <row r="195" spans="1:24" ht="17.25" customHeight="1">
      <c r="A195" s="92" t="s">
        <v>1022</v>
      </c>
      <c r="B195" s="93" t="s">
        <v>1023</v>
      </c>
      <c r="C195" s="109" t="s">
        <v>1024</v>
      </c>
      <c r="D195" s="95" t="s">
        <v>956</v>
      </c>
      <c r="E195" s="96">
        <v>4</v>
      </c>
      <c r="F195" s="96">
        <v>4</v>
      </c>
      <c r="G195" s="96"/>
      <c r="H195" s="96">
        <v>4</v>
      </c>
      <c r="J195" s="97"/>
      <c r="K195" s="97"/>
      <c r="L195" s="96"/>
      <c r="M195" s="96"/>
      <c r="N195" s="96"/>
      <c r="O195" s="98" t="s">
        <v>1025</v>
      </c>
      <c r="P195" s="94"/>
      <c r="Q195" s="94"/>
      <c r="R195" s="94"/>
      <c r="S195" s="97"/>
      <c r="T195" s="97"/>
      <c r="U195" s="97"/>
      <c r="V195" s="61">
        <f t="shared" si="6"/>
        <v>0</v>
      </c>
      <c r="W195" s="97"/>
    </row>
    <row r="196" spans="1:24" ht="27" customHeight="1">
      <c r="A196" s="92" t="s">
        <v>1026</v>
      </c>
      <c r="B196" s="93" t="s">
        <v>1027</v>
      </c>
      <c r="C196" s="94" t="s">
        <v>1028</v>
      </c>
      <c r="D196" s="95" t="s">
        <v>951</v>
      </c>
      <c r="E196" s="96">
        <v>1.5</v>
      </c>
      <c r="F196" s="96">
        <v>1.5</v>
      </c>
      <c r="G196" s="96"/>
      <c r="H196" s="96">
        <v>1.5</v>
      </c>
      <c r="J196" s="97"/>
      <c r="K196" s="97"/>
      <c r="L196" s="96"/>
      <c r="M196" s="96"/>
      <c r="N196" s="96"/>
      <c r="O196" s="98" t="s">
        <v>1029</v>
      </c>
      <c r="P196" s="94"/>
      <c r="Q196" s="94"/>
      <c r="R196" s="94"/>
      <c r="S196" s="97"/>
      <c r="T196" s="97"/>
      <c r="U196" s="97"/>
      <c r="V196" s="61">
        <f t="shared" si="6"/>
        <v>0</v>
      </c>
      <c r="W196" s="97"/>
    </row>
    <row r="197" spans="1:24" ht="27.75" customHeight="1">
      <c r="A197" s="92" t="s">
        <v>1030</v>
      </c>
      <c r="B197" s="93" t="s">
        <v>1031</v>
      </c>
      <c r="C197" s="94" t="s">
        <v>1028</v>
      </c>
      <c r="D197" s="95" t="s">
        <v>951</v>
      </c>
      <c r="E197" s="96">
        <v>1.5</v>
      </c>
      <c r="F197" s="96">
        <v>1.5</v>
      </c>
      <c r="G197" s="96"/>
      <c r="H197" s="96">
        <v>1.5</v>
      </c>
      <c r="J197" s="97"/>
      <c r="K197" s="97"/>
      <c r="L197" s="96"/>
      <c r="M197" s="96"/>
      <c r="N197" s="96"/>
      <c r="O197" s="98" t="s">
        <v>1032</v>
      </c>
      <c r="P197" s="94"/>
      <c r="Q197" s="94"/>
      <c r="R197" s="94"/>
      <c r="S197" s="97"/>
      <c r="T197" s="97"/>
      <c r="U197" s="97"/>
      <c r="V197" s="61">
        <f t="shared" si="6"/>
        <v>0</v>
      </c>
      <c r="W197" s="97"/>
    </row>
    <row r="198" spans="1:24" ht="24.75" customHeight="1">
      <c r="A198" s="92" t="s">
        <v>1033</v>
      </c>
      <c r="B198" s="93" t="s">
        <v>1034</v>
      </c>
      <c r="C198" s="94" t="s">
        <v>979</v>
      </c>
      <c r="D198" s="95" t="s">
        <v>1035</v>
      </c>
      <c r="E198" s="96">
        <v>10</v>
      </c>
      <c r="F198" s="96">
        <v>12</v>
      </c>
      <c r="G198" s="96"/>
      <c r="H198" s="96">
        <v>10</v>
      </c>
      <c r="J198" s="97"/>
      <c r="K198" s="97"/>
      <c r="L198" s="96"/>
      <c r="M198" s="96"/>
      <c r="N198" s="96"/>
      <c r="O198" s="98" t="s">
        <v>1036</v>
      </c>
      <c r="P198" s="94"/>
      <c r="Q198" s="94"/>
      <c r="R198" s="94"/>
      <c r="S198" s="97"/>
      <c r="T198" s="97"/>
      <c r="U198" s="97"/>
      <c r="V198" s="61">
        <f t="shared" si="6"/>
        <v>0</v>
      </c>
      <c r="W198" s="97"/>
    </row>
    <row r="199" spans="1:24" ht="17.25" customHeight="1">
      <c r="A199" s="92" t="s">
        <v>1037</v>
      </c>
      <c r="B199" s="93" t="s">
        <v>1038</v>
      </c>
      <c r="C199" s="94" t="s">
        <v>979</v>
      </c>
      <c r="D199" s="95" t="s">
        <v>1039</v>
      </c>
      <c r="E199" s="96">
        <v>12</v>
      </c>
      <c r="F199" s="96">
        <v>12</v>
      </c>
      <c r="G199" s="96"/>
      <c r="H199" s="96">
        <v>12</v>
      </c>
      <c r="J199" s="97"/>
      <c r="K199" s="97"/>
      <c r="L199" s="96"/>
      <c r="M199" s="96"/>
      <c r="N199" s="96"/>
      <c r="O199" s="98" t="s">
        <v>1040</v>
      </c>
      <c r="P199" s="94"/>
      <c r="Q199" s="94"/>
      <c r="R199" s="94"/>
      <c r="S199" s="97"/>
      <c r="T199" s="97"/>
      <c r="U199" s="97"/>
      <c r="V199" s="61">
        <f t="shared" si="6"/>
        <v>0</v>
      </c>
      <c r="W199" s="97"/>
    </row>
    <row r="200" spans="1:24" ht="26.25" customHeight="1">
      <c r="A200" s="92" t="s">
        <v>1041</v>
      </c>
      <c r="B200" s="93" t="s">
        <v>1042</v>
      </c>
      <c r="C200" s="94" t="s">
        <v>979</v>
      </c>
      <c r="D200" s="95" t="s">
        <v>1043</v>
      </c>
      <c r="E200" s="96">
        <v>12</v>
      </c>
      <c r="F200" s="96">
        <v>8</v>
      </c>
      <c r="G200" s="96"/>
      <c r="H200" s="96">
        <v>12</v>
      </c>
      <c r="J200" s="97"/>
      <c r="K200" s="97"/>
      <c r="L200" s="96"/>
      <c r="M200" s="96"/>
      <c r="N200" s="96"/>
      <c r="O200" s="98" t="s">
        <v>1044</v>
      </c>
      <c r="P200" s="94"/>
      <c r="Q200" s="94"/>
      <c r="R200" s="94"/>
      <c r="S200" s="97"/>
      <c r="T200" s="97"/>
      <c r="U200" s="97"/>
      <c r="V200" s="61">
        <f t="shared" si="6"/>
        <v>0</v>
      </c>
      <c r="W200" s="97"/>
    </row>
    <row r="201" spans="1:24" ht="28.5" customHeight="1">
      <c r="A201" s="92" t="s">
        <v>1045</v>
      </c>
      <c r="B201" s="93" t="s">
        <v>1046</v>
      </c>
      <c r="C201" s="94" t="s">
        <v>1047</v>
      </c>
      <c r="D201" s="95" t="s">
        <v>1048</v>
      </c>
      <c r="E201" s="96">
        <v>12</v>
      </c>
      <c r="F201" s="96">
        <v>8</v>
      </c>
      <c r="G201" s="96"/>
      <c r="H201" s="96">
        <v>12</v>
      </c>
      <c r="J201" s="97"/>
      <c r="K201" s="97"/>
      <c r="L201" s="96"/>
      <c r="M201" s="96"/>
      <c r="N201" s="96"/>
      <c r="O201" s="98" t="s">
        <v>1049</v>
      </c>
      <c r="P201" s="94"/>
      <c r="Q201" s="94"/>
      <c r="R201" s="94"/>
      <c r="S201" s="97"/>
      <c r="T201" s="97"/>
      <c r="U201" s="97"/>
      <c r="V201" s="61">
        <f t="shared" si="6"/>
        <v>0</v>
      </c>
      <c r="W201" s="97"/>
    </row>
    <row r="202" spans="1:24" ht="18.75" customHeight="1">
      <c r="A202" s="92" t="s">
        <v>1050</v>
      </c>
      <c r="B202" s="93" t="s">
        <v>1051</v>
      </c>
      <c r="C202" s="94" t="s">
        <v>1052</v>
      </c>
      <c r="D202" s="95" t="s">
        <v>1022</v>
      </c>
      <c r="E202" s="96">
        <v>2.5</v>
      </c>
      <c r="F202" s="96">
        <v>2</v>
      </c>
      <c r="G202" s="96"/>
      <c r="H202" s="96">
        <v>2.5</v>
      </c>
      <c r="J202" s="97"/>
      <c r="K202" s="97"/>
      <c r="L202" s="96"/>
      <c r="M202" s="96"/>
      <c r="N202" s="96"/>
      <c r="O202" s="98" t="s">
        <v>1053</v>
      </c>
      <c r="P202" s="94"/>
      <c r="Q202" s="94"/>
      <c r="R202" s="94"/>
      <c r="S202" s="97"/>
      <c r="T202" s="97"/>
      <c r="U202" s="97"/>
      <c r="V202" s="61">
        <f t="shared" si="6"/>
        <v>0</v>
      </c>
      <c r="W202" s="97"/>
    </row>
    <row r="203" spans="1:24" ht="20.25" customHeight="1">
      <c r="A203" s="92" t="s">
        <v>1054</v>
      </c>
      <c r="B203" s="93" t="s">
        <v>1055</v>
      </c>
      <c r="C203" s="94"/>
      <c r="D203" s="95" t="s">
        <v>951</v>
      </c>
      <c r="E203" s="96">
        <v>3</v>
      </c>
      <c r="F203" s="96">
        <v>2</v>
      </c>
      <c r="G203" s="96"/>
      <c r="H203" s="96">
        <v>3</v>
      </c>
      <c r="J203" s="97"/>
      <c r="K203" s="97"/>
      <c r="L203" s="96"/>
      <c r="M203" s="96"/>
      <c r="N203" s="96"/>
      <c r="O203" s="98" t="s">
        <v>1056</v>
      </c>
      <c r="P203" s="94"/>
      <c r="Q203" s="94"/>
      <c r="R203" s="94"/>
      <c r="S203" s="97"/>
      <c r="T203" s="97"/>
      <c r="U203" s="97"/>
      <c r="V203" s="61">
        <f t="shared" si="6"/>
        <v>0</v>
      </c>
      <c r="W203" s="97"/>
    </row>
    <row r="204" spans="1:24" ht="17.25" customHeight="1">
      <c r="A204" s="87" t="s">
        <v>1057</v>
      </c>
      <c r="B204" s="63" t="s">
        <v>1058</v>
      </c>
      <c r="C204" s="142" t="s">
        <v>1059</v>
      </c>
      <c r="D204" s="65"/>
      <c r="E204" s="67"/>
      <c r="F204" s="67"/>
      <c r="G204" s="67"/>
      <c r="H204" s="67"/>
      <c r="I204" s="86"/>
      <c r="J204" s="69"/>
      <c r="K204" s="69"/>
      <c r="L204" s="67"/>
      <c r="M204" s="67"/>
      <c r="N204" s="67"/>
      <c r="O204" s="68" t="s">
        <v>1060</v>
      </c>
      <c r="P204" s="64"/>
      <c r="Q204" s="64"/>
      <c r="R204" s="64"/>
      <c r="S204" s="69"/>
      <c r="T204" s="69"/>
      <c r="U204" s="69"/>
      <c r="V204" s="61">
        <f t="shared" si="6"/>
        <v>0</v>
      </c>
      <c r="W204" s="69"/>
      <c r="X204" s="86"/>
    </row>
    <row r="205" spans="1:24" ht="28.5" customHeight="1">
      <c r="A205" s="92" t="s">
        <v>1061</v>
      </c>
      <c r="B205" s="93" t="s">
        <v>1062</v>
      </c>
      <c r="C205" s="93" t="s">
        <v>1063</v>
      </c>
      <c r="D205" s="95" t="s">
        <v>595</v>
      </c>
      <c r="E205" s="96">
        <v>3</v>
      </c>
      <c r="F205" s="96"/>
      <c r="G205" s="96"/>
      <c r="H205" s="96">
        <v>3</v>
      </c>
      <c r="J205" s="97"/>
      <c r="K205" s="97"/>
      <c r="L205" s="96"/>
      <c r="M205" s="96"/>
      <c r="N205" s="96"/>
      <c r="O205" s="98" t="s">
        <v>1064</v>
      </c>
      <c r="P205" s="94"/>
      <c r="Q205" s="94"/>
      <c r="R205" s="94"/>
      <c r="S205" s="97"/>
      <c r="T205" s="97"/>
      <c r="U205" s="97"/>
      <c r="V205" s="61">
        <f t="shared" si="6"/>
        <v>0</v>
      </c>
      <c r="W205" s="97"/>
    </row>
    <row r="206" spans="1:24" ht="27.75" customHeight="1">
      <c r="A206" s="92" t="s">
        <v>1065</v>
      </c>
      <c r="B206" s="93" t="s">
        <v>1066</v>
      </c>
      <c r="C206" s="109" t="s">
        <v>1067</v>
      </c>
      <c r="D206" s="95" t="s">
        <v>1061</v>
      </c>
      <c r="E206" s="96">
        <v>12</v>
      </c>
      <c r="F206" s="96"/>
      <c r="G206" s="96"/>
      <c r="H206" s="96">
        <v>12</v>
      </c>
      <c r="J206" s="97"/>
      <c r="K206" s="97"/>
      <c r="L206" s="96"/>
      <c r="M206" s="96"/>
      <c r="N206" s="96"/>
      <c r="O206" s="98" t="s">
        <v>1068</v>
      </c>
      <c r="P206" s="94"/>
      <c r="Q206" s="94"/>
      <c r="R206" s="94"/>
      <c r="S206" s="97"/>
      <c r="T206" s="97"/>
      <c r="U206" s="97"/>
      <c r="V206" s="61">
        <f t="shared" si="6"/>
        <v>0</v>
      </c>
      <c r="W206" s="97"/>
    </row>
    <row r="207" spans="1:24" ht="20.25" customHeight="1">
      <c r="A207" s="92" t="s">
        <v>1069</v>
      </c>
      <c r="B207" s="93" t="s">
        <v>1070</v>
      </c>
      <c r="C207" s="109" t="s">
        <v>1071</v>
      </c>
      <c r="D207" s="95" t="s">
        <v>1061</v>
      </c>
      <c r="E207" s="96">
        <v>10</v>
      </c>
      <c r="F207" s="96"/>
      <c r="G207" s="96"/>
      <c r="H207" s="96">
        <v>10</v>
      </c>
      <c r="J207" s="97"/>
      <c r="K207" s="97"/>
      <c r="L207" s="96"/>
      <c r="M207" s="96"/>
      <c r="N207" s="96"/>
      <c r="O207" s="98" t="s">
        <v>1072</v>
      </c>
      <c r="P207" s="94"/>
      <c r="Q207" s="94"/>
      <c r="R207" s="94"/>
      <c r="S207" s="97"/>
      <c r="T207" s="97"/>
      <c r="U207" s="97"/>
      <c r="V207" s="61">
        <f t="shared" si="6"/>
        <v>0</v>
      </c>
      <c r="W207" s="97"/>
    </row>
    <row r="208" spans="1:24" ht="17.25" customHeight="1">
      <c r="A208" s="87" t="s">
        <v>1073</v>
      </c>
      <c r="B208" s="63" t="s">
        <v>1074</v>
      </c>
      <c r="C208" s="66" t="s">
        <v>1075</v>
      </c>
      <c r="D208" s="65"/>
      <c r="E208" s="67"/>
      <c r="F208" s="67"/>
      <c r="G208" s="67"/>
      <c r="H208" s="67"/>
      <c r="I208" s="67"/>
      <c r="J208" s="69"/>
      <c r="K208" s="69"/>
      <c r="L208" s="67"/>
      <c r="M208" s="67"/>
      <c r="N208" s="67"/>
      <c r="O208" s="68" t="s">
        <v>1076</v>
      </c>
      <c r="P208" s="64"/>
      <c r="Q208" s="64"/>
      <c r="R208" s="64"/>
      <c r="S208" s="69"/>
      <c r="T208" s="69"/>
      <c r="U208" s="69"/>
      <c r="V208" s="61">
        <f t="shared" si="6"/>
        <v>0</v>
      </c>
      <c r="W208" s="69"/>
      <c r="X208" s="86"/>
    </row>
    <row r="209" spans="1:24" ht="16.5" customHeight="1">
      <c r="A209" s="82" t="s">
        <v>1077</v>
      </c>
      <c r="B209" s="71" t="s">
        <v>1078</v>
      </c>
      <c r="C209" s="72" t="s">
        <v>1079</v>
      </c>
      <c r="D209" s="73"/>
      <c r="E209" s="74">
        <v>2.5</v>
      </c>
      <c r="F209" s="74"/>
      <c r="G209" s="74">
        <v>4</v>
      </c>
      <c r="H209" s="74">
        <v>4</v>
      </c>
      <c r="I209" s="74" t="s">
        <v>349</v>
      </c>
      <c r="J209" s="75" t="s">
        <v>1080</v>
      </c>
      <c r="K209" s="75" t="s">
        <v>1081</v>
      </c>
      <c r="L209" s="74">
        <v>10</v>
      </c>
      <c r="M209" s="74">
        <v>368</v>
      </c>
      <c r="N209" s="74">
        <v>78</v>
      </c>
      <c r="O209" s="76" t="s">
        <v>1082</v>
      </c>
      <c r="P209" s="77" t="s">
        <v>1083</v>
      </c>
      <c r="Q209" s="72" t="s">
        <v>353</v>
      </c>
      <c r="R209" s="72"/>
      <c r="S209" s="75" t="s">
        <v>1080</v>
      </c>
      <c r="T209" s="75" t="s">
        <v>1081</v>
      </c>
      <c r="U209" s="75"/>
      <c r="V209" s="61">
        <f t="shared" si="6"/>
        <v>4</v>
      </c>
      <c r="W209" s="75"/>
      <c r="X209" s="75"/>
    </row>
    <row r="210" spans="1:24" ht="16.5" customHeight="1">
      <c r="A210" s="82" t="s">
        <v>1084</v>
      </c>
      <c r="B210" s="71" t="s">
        <v>1085</v>
      </c>
      <c r="C210" s="72" t="s">
        <v>1079</v>
      </c>
      <c r="D210" s="73"/>
      <c r="E210" s="74">
        <v>2.5</v>
      </c>
      <c r="F210" s="74"/>
      <c r="G210" s="74">
        <v>4</v>
      </c>
      <c r="H210" s="74">
        <v>4</v>
      </c>
      <c r="I210" s="74" t="s">
        <v>349</v>
      </c>
      <c r="J210" s="75" t="s">
        <v>1086</v>
      </c>
      <c r="K210" s="75"/>
      <c r="L210" s="74">
        <v>2</v>
      </c>
      <c r="M210" s="74"/>
      <c r="N210" s="74"/>
      <c r="O210" s="76" t="s">
        <v>1087</v>
      </c>
      <c r="P210" s="72"/>
      <c r="Q210" s="72" t="s">
        <v>353</v>
      </c>
      <c r="R210" s="72"/>
      <c r="S210" s="75" t="s">
        <v>1086</v>
      </c>
      <c r="T210" s="75"/>
      <c r="U210" s="75"/>
      <c r="V210" s="61">
        <f t="shared" si="6"/>
        <v>4</v>
      </c>
      <c r="W210" s="75"/>
      <c r="X210" s="78"/>
    </row>
    <row r="211" spans="1:24" ht="16.5" customHeight="1">
      <c r="A211" s="82" t="s">
        <v>1088</v>
      </c>
      <c r="B211" s="71" t="s">
        <v>1089</v>
      </c>
      <c r="C211" s="72" t="s">
        <v>1079</v>
      </c>
      <c r="D211" s="73"/>
      <c r="E211" s="74">
        <v>6</v>
      </c>
      <c r="F211" s="74"/>
      <c r="G211" s="74">
        <v>4</v>
      </c>
      <c r="H211" s="74">
        <v>4</v>
      </c>
      <c r="I211" s="74" t="s">
        <v>349</v>
      </c>
      <c r="J211" s="75" t="s">
        <v>1086</v>
      </c>
      <c r="K211" s="75"/>
      <c r="L211" s="74">
        <v>2</v>
      </c>
      <c r="M211" s="74"/>
      <c r="N211" s="74"/>
      <c r="O211" s="76" t="s">
        <v>1090</v>
      </c>
      <c r="P211" s="72"/>
      <c r="Q211" s="72" t="s">
        <v>353</v>
      </c>
      <c r="R211" s="72"/>
      <c r="S211" s="75" t="s">
        <v>1086</v>
      </c>
      <c r="T211" s="75"/>
      <c r="U211" s="75"/>
      <c r="V211" s="61">
        <f t="shared" si="6"/>
        <v>4</v>
      </c>
      <c r="W211" s="75"/>
      <c r="X211" s="78"/>
    </row>
    <row r="212" spans="1:24" ht="15.75" customHeight="1">
      <c r="A212" s="82" t="s">
        <v>1091</v>
      </c>
      <c r="B212" s="71" t="s">
        <v>1092</v>
      </c>
      <c r="C212" s="72" t="s">
        <v>1093</v>
      </c>
      <c r="D212" s="73" t="s">
        <v>875</v>
      </c>
      <c r="E212" s="74">
        <v>4</v>
      </c>
      <c r="F212" s="74"/>
      <c r="G212" s="74">
        <v>4</v>
      </c>
      <c r="H212" s="74">
        <v>4</v>
      </c>
      <c r="I212" s="74" t="s">
        <v>349</v>
      </c>
      <c r="J212" s="75" t="s">
        <v>1094</v>
      </c>
      <c r="K212" s="75"/>
      <c r="L212" s="74">
        <v>4</v>
      </c>
      <c r="M212" s="74">
        <v>60</v>
      </c>
      <c r="N212" s="74">
        <v>1</v>
      </c>
      <c r="O212" s="76" t="s">
        <v>1095</v>
      </c>
      <c r="P212" s="77" t="s">
        <v>1096</v>
      </c>
      <c r="Q212" s="72" t="s">
        <v>353</v>
      </c>
      <c r="R212" s="72"/>
      <c r="S212" s="75" t="s">
        <v>1094</v>
      </c>
      <c r="T212" s="75"/>
      <c r="U212" s="75"/>
      <c r="V212" s="61">
        <f t="shared" si="6"/>
        <v>4</v>
      </c>
      <c r="W212" s="75"/>
      <c r="X212" s="78"/>
    </row>
    <row r="213" spans="1:24" ht="18" customHeight="1">
      <c r="A213" s="82" t="s">
        <v>1097</v>
      </c>
      <c r="B213" s="71" t="s">
        <v>1098</v>
      </c>
      <c r="C213" s="72" t="s">
        <v>1093</v>
      </c>
      <c r="D213" s="73" t="s">
        <v>875</v>
      </c>
      <c r="E213" s="74">
        <v>4</v>
      </c>
      <c r="F213" s="74"/>
      <c r="G213" s="74">
        <v>4</v>
      </c>
      <c r="H213" s="74">
        <v>4</v>
      </c>
      <c r="I213" s="74" t="s">
        <v>349</v>
      </c>
      <c r="J213" s="75" t="s">
        <v>1099</v>
      </c>
      <c r="K213" s="75"/>
      <c r="L213" s="74">
        <v>3</v>
      </c>
      <c r="M213" s="74">
        <v>60</v>
      </c>
      <c r="N213" s="74">
        <v>1</v>
      </c>
      <c r="O213" s="76" t="s">
        <v>1100</v>
      </c>
      <c r="P213" s="77" t="s">
        <v>1096</v>
      </c>
      <c r="Q213" s="72" t="s">
        <v>353</v>
      </c>
      <c r="R213" s="72"/>
      <c r="S213" s="75" t="s">
        <v>1099</v>
      </c>
      <c r="T213" s="75"/>
      <c r="U213" s="75"/>
      <c r="V213" s="61">
        <f t="shared" si="6"/>
        <v>4</v>
      </c>
      <c r="W213" s="75"/>
      <c r="X213" s="78"/>
    </row>
    <row r="214" spans="1:24" ht="16.5" customHeight="1">
      <c r="A214" s="82" t="s">
        <v>1101</v>
      </c>
      <c r="B214" s="71" t="s">
        <v>1102</v>
      </c>
      <c r="C214" s="72" t="s">
        <v>1079</v>
      </c>
      <c r="D214" s="73"/>
      <c r="E214" s="74">
        <v>3.5</v>
      </c>
      <c r="F214" s="74"/>
      <c r="G214" s="74">
        <v>4</v>
      </c>
      <c r="H214" s="74">
        <v>4</v>
      </c>
      <c r="I214" s="74" t="s">
        <v>349</v>
      </c>
      <c r="J214" s="75" t="s">
        <v>1103</v>
      </c>
      <c r="K214" s="75"/>
      <c r="L214" s="74">
        <v>2</v>
      </c>
      <c r="M214" s="74"/>
      <c r="N214" s="74"/>
      <c r="O214" s="76" t="s">
        <v>1104</v>
      </c>
      <c r="P214" s="72"/>
      <c r="Q214" s="72" t="s">
        <v>353</v>
      </c>
      <c r="R214" s="72"/>
      <c r="S214" s="75" t="s">
        <v>1103</v>
      </c>
      <c r="T214" s="75"/>
      <c r="U214" s="75"/>
      <c r="V214" s="61">
        <f t="shared" si="6"/>
        <v>4</v>
      </c>
      <c r="W214" s="75"/>
      <c r="X214" s="78"/>
    </row>
    <row r="215" spans="1:24" ht="18" customHeight="1">
      <c r="A215" s="82" t="s">
        <v>1105</v>
      </c>
      <c r="B215" s="71" t="s">
        <v>1106</v>
      </c>
      <c r="C215" s="72" t="s">
        <v>1079</v>
      </c>
      <c r="D215" s="73"/>
      <c r="E215" s="74">
        <v>2</v>
      </c>
      <c r="F215" s="74"/>
      <c r="G215" s="74">
        <v>4</v>
      </c>
      <c r="H215" s="74">
        <v>4</v>
      </c>
      <c r="I215" s="74" t="s">
        <v>349</v>
      </c>
      <c r="J215" s="75" t="s">
        <v>1107</v>
      </c>
      <c r="K215" s="75"/>
      <c r="L215" s="74">
        <v>2</v>
      </c>
      <c r="M215" s="74"/>
      <c r="N215" s="74"/>
      <c r="O215" s="76" t="s">
        <v>1108</v>
      </c>
      <c r="P215" s="72"/>
      <c r="Q215" s="72" t="s">
        <v>353</v>
      </c>
      <c r="R215" s="72"/>
      <c r="S215" s="75" t="s">
        <v>1107</v>
      </c>
      <c r="T215" s="75"/>
      <c r="U215" s="75"/>
      <c r="V215" s="61">
        <f t="shared" si="6"/>
        <v>4</v>
      </c>
      <c r="W215" s="75"/>
      <c r="X215" s="78"/>
    </row>
    <row r="216" spans="1:24" ht="17.25" customHeight="1">
      <c r="A216" s="82" t="s">
        <v>1109</v>
      </c>
      <c r="B216" s="71" t="s">
        <v>1110</v>
      </c>
      <c r="C216" s="72" t="s">
        <v>1093</v>
      </c>
      <c r="D216" s="73" t="s">
        <v>875</v>
      </c>
      <c r="E216" s="74">
        <v>8</v>
      </c>
      <c r="F216" s="74"/>
      <c r="G216" s="74">
        <v>4</v>
      </c>
      <c r="H216" s="74">
        <v>4</v>
      </c>
      <c r="I216" s="74" t="s">
        <v>349</v>
      </c>
      <c r="J216" s="75" t="s">
        <v>1111</v>
      </c>
      <c r="K216" s="75"/>
      <c r="L216" s="74">
        <v>4</v>
      </c>
      <c r="M216" s="74">
        <v>117</v>
      </c>
      <c r="N216" s="74">
        <v>0</v>
      </c>
      <c r="O216" s="76" t="s">
        <v>1112</v>
      </c>
      <c r="P216" s="77" t="s">
        <v>1113</v>
      </c>
      <c r="Q216" s="72" t="s">
        <v>353</v>
      </c>
      <c r="R216" s="72"/>
      <c r="S216" s="75" t="s">
        <v>1111</v>
      </c>
      <c r="T216" s="75"/>
      <c r="U216" s="75"/>
      <c r="V216" s="61">
        <f t="shared" si="6"/>
        <v>4</v>
      </c>
      <c r="W216" s="75"/>
      <c r="X216" s="78"/>
    </row>
    <row r="217" spans="1:24" ht="17.25" customHeight="1">
      <c r="A217" s="87" t="s">
        <v>1114</v>
      </c>
      <c r="B217" s="63" t="s">
        <v>1115</v>
      </c>
      <c r="C217" s="88" t="s">
        <v>1116</v>
      </c>
      <c r="D217" s="65"/>
      <c r="E217" s="67"/>
      <c r="F217" s="67"/>
      <c r="G217" s="67"/>
      <c r="H217" s="67"/>
      <c r="I217" s="67"/>
      <c r="J217" s="69"/>
      <c r="K217" s="69"/>
      <c r="L217" s="67"/>
      <c r="M217" s="67"/>
      <c r="N217" s="67"/>
      <c r="O217" s="68" t="s">
        <v>1117</v>
      </c>
      <c r="P217" s="64"/>
      <c r="Q217" s="64"/>
      <c r="R217" s="64"/>
      <c r="S217" s="69"/>
      <c r="T217" s="69"/>
      <c r="U217" s="69"/>
      <c r="V217" s="61">
        <f t="shared" si="6"/>
        <v>0</v>
      </c>
      <c r="W217" s="69"/>
      <c r="X217" s="86"/>
    </row>
    <row r="218" spans="1:24" ht="28.5" customHeight="1">
      <c r="A218" s="92" t="s">
        <v>1118</v>
      </c>
      <c r="B218" s="93" t="s">
        <v>1119</v>
      </c>
      <c r="C218" s="109" t="s">
        <v>1120</v>
      </c>
      <c r="D218" s="95" t="s">
        <v>132</v>
      </c>
      <c r="E218" s="96">
        <v>22</v>
      </c>
      <c r="F218" s="96"/>
      <c r="G218" s="96"/>
      <c r="H218" s="96">
        <v>22</v>
      </c>
      <c r="I218" s="96"/>
      <c r="J218" s="97"/>
      <c r="K218" s="97"/>
      <c r="L218" s="96"/>
      <c r="M218" s="96"/>
      <c r="N218" s="96"/>
      <c r="O218" s="98" t="s">
        <v>1121</v>
      </c>
      <c r="P218" s="94"/>
      <c r="Q218" s="94"/>
      <c r="R218" s="94"/>
      <c r="S218" s="97"/>
      <c r="T218" s="97"/>
      <c r="U218" s="97"/>
      <c r="V218" s="61">
        <f t="shared" si="6"/>
        <v>0</v>
      </c>
      <c r="W218" s="97"/>
    </row>
    <row r="219" spans="1:24" ht="17.25" customHeight="1">
      <c r="A219" s="92" t="s">
        <v>1122</v>
      </c>
      <c r="B219" s="93" t="s">
        <v>1123</v>
      </c>
      <c r="C219" s="109" t="s">
        <v>1124</v>
      </c>
      <c r="D219" s="95"/>
      <c r="E219" s="96">
        <v>3</v>
      </c>
      <c r="F219" s="96"/>
      <c r="G219" s="96"/>
      <c r="H219" s="96">
        <v>3</v>
      </c>
      <c r="I219" s="96"/>
      <c r="J219" s="97"/>
      <c r="K219" s="97"/>
      <c r="L219" s="96"/>
      <c r="M219" s="96"/>
      <c r="N219" s="96"/>
      <c r="O219" s="98" t="s">
        <v>1125</v>
      </c>
      <c r="P219" s="94"/>
      <c r="Q219" s="94"/>
      <c r="R219" s="94"/>
      <c r="S219" s="97"/>
      <c r="T219" s="97"/>
      <c r="U219" s="97"/>
      <c r="V219" s="61">
        <f t="shared" si="6"/>
        <v>0</v>
      </c>
      <c r="W219" s="97"/>
    </row>
    <row r="220" spans="1:24" ht="27.75" customHeight="1">
      <c r="A220" s="92" t="s">
        <v>1126</v>
      </c>
      <c r="B220" s="93" t="s">
        <v>1127</v>
      </c>
      <c r="C220" s="94"/>
      <c r="D220" s="95" t="s">
        <v>42</v>
      </c>
      <c r="E220" s="96">
        <v>2</v>
      </c>
      <c r="F220" s="96"/>
      <c r="G220" s="96"/>
      <c r="H220" s="96">
        <v>2</v>
      </c>
      <c r="I220" s="96"/>
      <c r="J220" s="97"/>
      <c r="K220" s="97"/>
      <c r="L220" s="96"/>
      <c r="M220" s="96"/>
      <c r="N220" s="96"/>
      <c r="O220" s="98" t="s">
        <v>1128</v>
      </c>
      <c r="P220" s="94"/>
      <c r="Q220" s="94"/>
      <c r="R220" s="94"/>
      <c r="S220" s="97"/>
      <c r="T220" s="97"/>
      <c r="U220" s="97"/>
      <c r="V220" s="61">
        <f t="shared" si="6"/>
        <v>0</v>
      </c>
      <c r="W220" s="97"/>
    </row>
    <row r="221" spans="1:24" ht="18.75" customHeight="1">
      <c r="A221" s="92" t="s">
        <v>1129</v>
      </c>
      <c r="B221" s="93" t="s">
        <v>1130</v>
      </c>
      <c r="C221" s="94"/>
      <c r="D221" s="95" t="s">
        <v>42</v>
      </c>
      <c r="E221" s="96">
        <v>3</v>
      </c>
      <c r="F221" s="96"/>
      <c r="G221" s="96"/>
      <c r="H221" s="96">
        <v>3</v>
      </c>
      <c r="I221" s="96"/>
      <c r="J221" s="97"/>
      <c r="K221" s="97"/>
      <c r="L221" s="96"/>
      <c r="M221" s="96"/>
      <c r="N221" s="96"/>
      <c r="O221" s="98" t="s">
        <v>1131</v>
      </c>
      <c r="P221" s="94"/>
      <c r="Q221" s="94"/>
      <c r="R221" s="94"/>
      <c r="S221" s="97"/>
      <c r="T221" s="97"/>
      <c r="U221" s="97"/>
      <c r="V221" s="61">
        <f t="shared" si="6"/>
        <v>0</v>
      </c>
      <c r="W221" s="97"/>
    </row>
    <row r="222" spans="1:24" ht="17.25" customHeight="1">
      <c r="A222" s="92" t="s">
        <v>1132</v>
      </c>
      <c r="B222" s="93" t="s">
        <v>1133</v>
      </c>
      <c r="C222" s="94"/>
      <c r="D222" s="95" t="s">
        <v>1126</v>
      </c>
      <c r="E222" s="96">
        <v>4.5</v>
      </c>
      <c r="F222" s="96"/>
      <c r="G222" s="96"/>
      <c r="H222" s="96">
        <v>4.5</v>
      </c>
      <c r="I222" s="96"/>
      <c r="J222" s="97"/>
      <c r="K222" s="97"/>
      <c r="L222" s="96"/>
      <c r="M222" s="96"/>
      <c r="N222" s="96"/>
      <c r="O222" s="98" t="s">
        <v>1134</v>
      </c>
      <c r="P222" s="94"/>
      <c r="Q222" s="94"/>
      <c r="R222" s="94"/>
      <c r="S222" s="97"/>
      <c r="T222" s="97"/>
      <c r="U222" s="97"/>
      <c r="V222" s="61">
        <f t="shared" si="6"/>
        <v>0</v>
      </c>
      <c r="W222" s="97"/>
    </row>
    <row r="223" spans="1:24" ht="24.75" customHeight="1">
      <c r="A223" s="92" t="s">
        <v>1135</v>
      </c>
      <c r="B223" s="93" t="s">
        <v>1136</v>
      </c>
      <c r="C223" s="109" t="s">
        <v>1137</v>
      </c>
      <c r="D223" s="95" t="s">
        <v>1138</v>
      </c>
      <c r="E223" s="96">
        <v>12</v>
      </c>
      <c r="F223" s="96"/>
      <c r="G223" s="96"/>
      <c r="H223" s="96">
        <v>12</v>
      </c>
      <c r="I223" s="96"/>
      <c r="J223" s="97"/>
      <c r="K223" s="97"/>
      <c r="L223" s="96"/>
      <c r="M223" s="96"/>
      <c r="N223" s="96"/>
      <c r="O223" s="98" t="s">
        <v>1139</v>
      </c>
      <c r="P223" s="94"/>
      <c r="Q223" s="94"/>
      <c r="R223" s="94"/>
      <c r="S223" s="97"/>
      <c r="T223" s="97"/>
      <c r="U223" s="97"/>
      <c r="V223" s="61">
        <f t="shared" si="6"/>
        <v>0</v>
      </c>
      <c r="W223" s="97"/>
    </row>
    <row r="224" spans="1:24" ht="17.25" customHeight="1">
      <c r="A224" s="92" t="s">
        <v>1140</v>
      </c>
      <c r="B224" s="93" t="s">
        <v>1141</v>
      </c>
      <c r="C224" s="94"/>
      <c r="D224" s="95"/>
      <c r="E224" s="96">
        <v>2</v>
      </c>
      <c r="F224" s="96"/>
      <c r="G224" s="96"/>
      <c r="H224" s="96">
        <v>2</v>
      </c>
      <c r="I224" s="96"/>
      <c r="J224" s="97"/>
      <c r="K224" s="97"/>
      <c r="L224" s="96"/>
      <c r="M224" s="96"/>
      <c r="N224" s="96"/>
      <c r="O224" s="98" t="s">
        <v>1142</v>
      </c>
      <c r="P224" s="94"/>
      <c r="Q224" s="94"/>
      <c r="R224" s="94"/>
      <c r="S224" s="97"/>
      <c r="T224" s="97"/>
      <c r="U224" s="97"/>
      <c r="V224" s="61">
        <f t="shared" si="6"/>
        <v>0</v>
      </c>
      <c r="W224" s="97"/>
    </row>
    <row r="225" spans="1:24" ht="27.75" customHeight="1">
      <c r="A225" s="92" t="s">
        <v>1143</v>
      </c>
      <c r="B225" s="93" t="s">
        <v>1144</v>
      </c>
      <c r="C225" s="94"/>
      <c r="D225" s="95" t="s">
        <v>1145</v>
      </c>
      <c r="E225" s="96">
        <v>5</v>
      </c>
      <c r="F225" s="96"/>
      <c r="G225" s="96"/>
      <c r="H225" s="96">
        <v>5</v>
      </c>
      <c r="I225" s="96"/>
      <c r="J225" s="97"/>
      <c r="K225" s="97"/>
      <c r="L225" s="96"/>
      <c r="M225" s="96"/>
      <c r="N225" s="96"/>
      <c r="O225" s="98" t="s">
        <v>1146</v>
      </c>
      <c r="P225" s="94"/>
      <c r="Q225" s="94"/>
      <c r="R225" s="94"/>
      <c r="S225" s="97"/>
      <c r="T225" s="97"/>
      <c r="U225" s="97"/>
      <c r="V225" s="61">
        <f t="shared" si="6"/>
        <v>0</v>
      </c>
      <c r="W225" s="97"/>
    </row>
    <row r="226" spans="1:24" ht="17.25" customHeight="1">
      <c r="A226" s="87" t="s">
        <v>1147</v>
      </c>
      <c r="B226" s="63" t="s">
        <v>1148</v>
      </c>
      <c r="C226" s="64" t="s">
        <v>1149</v>
      </c>
      <c r="D226" s="65"/>
      <c r="E226" s="67"/>
      <c r="F226" s="67"/>
      <c r="G226" s="67"/>
      <c r="H226" s="67"/>
      <c r="I226" s="67"/>
      <c r="J226" s="69"/>
      <c r="K226" s="69"/>
      <c r="L226" s="67"/>
      <c r="M226" s="67"/>
      <c r="N226" s="67"/>
      <c r="O226" s="68" t="s">
        <v>1150</v>
      </c>
      <c r="P226" s="64"/>
      <c r="Q226" s="64"/>
      <c r="R226" s="64"/>
      <c r="S226" s="69"/>
      <c r="T226" s="69"/>
      <c r="U226" s="69"/>
      <c r="V226" s="61">
        <f t="shared" si="6"/>
        <v>0</v>
      </c>
      <c r="W226" s="69"/>
      <c r="X226" s="86"/>
    </row>
    <row r="227" spans="1:24" ht="17.25" customHeight="1">
      <c r="A227" s="92" t="s">
        <v>1151</v>
      </c>
      <c r="B227" s="93" t="s">
        <v>1152</v>
      </c>
      <c r="C227" s="94"/>
      <c r="D227" s="95"/>
      <c r="E227" s="96"/>
      <c r="F227" s="96"/>
      <c r="G227" s="96"/>
      <c r="H227" s="96"/>
      <c r="I227" s="96"/>
      <c r="J227" s="97"/>
      <c r="K227" s="97"/>
      <c r="L227" s="96"/>
      <c r="M227" s="96"/>
      <c r="N227" s="96"/>
      <c r="O227" s="98" t="s">
        <v>1153</v>
      </c>
      <c r="P227" s="94"/>
      <c r="Q227" s="94"/>
      <c r="R227" s="94"/>
      <c r="S227" s="97"/>
      <c r="T227" s="97"/>
      <c r="U227" s="97"/>
      <c r="V227" s="61">
        <f t="shared" si="6"/>
        <v>0</v>
      </c>
      <c r="W227" s="97"/>
    </row>
    <row r="228" spans="1:24" ht="17.25" customHeight="1">
      <c r="A228" s="92" t="s">
        <v>1154</v>
      </c>
      <c r="B228" s="93" t="s">
        <v>1155</v>
      </c>
      <c r="C228" s="94"/>
      <c r="D228" s="95"/>
      <c r="E228" s="96"/>
      <c r="F228" s="96"/>
      <c r="G228" s="96"/>
      <c r="H228" s="96"/>
      <c r="I228" s="96"/>
      <c r="J228" s="97"/>
      <c r="K228" s="97"/>
      <c r="L228" s="96"/>
      <c r="M228" s="96"/>
      <c r="N228" s="96"/>
      <c r="O228" s="98" t="s">
        <v>1156</v>
      </c>
      <c r="P228" s="94"/>
      <c r="Q228" s="94"/>
      <c r="R228" s="94"/>
      <c r="S228" s="97"/>
      <c r="T228" s="97"/>
      <c r="U228" s="97"/>
      <c r="V228" s="61">
        <f t="shared" si="6"/>
        <v>0</v>
      </c>
      <c r="W228" s="97"/>
    </row>
    <row r="229" spans="1:24" ht="17.25" customHeight="1">
      <c r="A229" s="92" t="s">
        <v>1157</v>
      </c>
      <c r="B229" s="93" t="s">
        <v>1158</v>
      </c>
      <c r="C229" s="94"/>
      <c r="D229" s="95"/>
      <c r="E229" s="96"/>
      <c r="F229" s="96"/>
      <c r="G229" s="96"/>
      <c r="H229" s="96"/>
      <c r="I229" s="96"/>
      <c r="J229" s="97"/>
      <c r="K229" s="97"/>
      <c r="L229" s="96"/>
      <c r="M229" s="96"/>
      <c r="N229" s="96"/>
      <c r="O229" s="98" t="s">
        <v>1159</v>
      </c>
      <c r="P229" s="94"/>
      <c r="Q229" s="94"/>
      <c r="R229" s="94"/>
      <c r="S229" s="97"/>
      <c r="T229" s="97"/>
      <c r="U229" s="97"/>
      <c r="V229" s="61">
        <f t="shared" si="6"/>
        <v>0</v>
      </c>
      <c r="W229" s="97"/>
    </row>
    <row r="230" spans="1:24" ht="17.25" customHeight="1">
      <c r="A230" s="92" t="s">
        <v>1160</v>
      </c>
      <c r="B230" s="93" t="s">
        <v>1161</v>
      </c>
      <c r="C230" s="94"/>
      <c r="D230" s="95"/>
      <c r="E230" s="96"/>
      <c r="F230" s="96"/>
      <c r="G230" s="96"/>
      <c r="H230" s="96"/>
      <c r="I230" s="96"/>
      <c r="J230" s="97"/>
      <c r="K230" s="97"/>
      <c r="L230" s="96"/>
      <c r="M230" s="96"/>
      <c r="N230" s="96"/>
      <c r="O230" s="98" t="s">
        <v>1162</v>
      </c>
      <c r="P230" s="94"/>
      <c r="Q230" s="94"/>
      <c r="R230" s="94"/>
      <c r="S230" s="97"/>
      <c r="T230" s="97"/>
      <c r="U230" s="97"/>
      <c r="V230" s="61">
        <f t="shared" si="6"/>
        <v>0</v>
      </c>
      <c r="W230" s="97"/>
    </row>
    <row r="231" spans="1:24" ht="17.25" customHeight="1">
      <c r="A231" s="92" t="s">
        <v>1163</v>
      </c>
      <c r="B231" s="93" t="s">
        <v>1164</v>
      </c>
      <c r="C231" s="94"/>
      <c r="D231" s="95"/>
      <c r="E231" s="96"/>
      <c r="F231" s="96"/>
      <c r="G231" s="96"/>
      <c r="H231" s="96"/>
      <c r="I231" s="96"/>
      <c r="J231" s="97"/>
      <c r="K231" s="97"/>
      <c r="L231" s="96"/>
      <c r="M231" s="96"/>
      <c r="N231" s="96"/>
      <c r="O231" s="98" t="s">
        <v>1165</v>
      </c>
      <c r="P231" s="94"/>
      <c r="Q231" s="94"/>
      <c r="R231" s="94"/>
      <c r="S231" s="97"/>
      <c r="T231" s="97"/>
      <c r="U231" s="97"/>
      <c r="V231" s="61">
        <f t="shared" si="6"/>
        <v>0</v>
      </c>
      <c r="W231" s="97"/>
    </row>
    <row r="232" spans="1:24" ht="17.25" customHeight="1">
      <c r="A232" s="87" t="s">
        <v>1166</v>
      </c>
      <c r="B232" s="63" t="s">
        <v>1167</v>
      </c>
      <c r="C232" s="88" t="s">
        <v>1168</v>
      </c>
      <c r="D232" s="65"/>
      <c r="E232" s="67"/>
      <c r="F232" s="67"/>
      <c r="G232" s="67"/>
      <c r="H232" s="67"/>
      <c r="I232" s="67"/>
      <c r="J232" s="69"/>
      <c r="K232" s="69"/>
      <c r="L232" s="67"/>
      <c r="M232" s="67"/>
      <c r="N232" s="67"/>
      <c r="O232" s="68" t="s">
        <v>1169</v>
      </c>
      <c r="P232" s="64"/>
      <c r="Q232" s="64"/>
      <c r="R232" s="64"/>
      <c r="S232" s="69"/>
      <c r="T232" s="69"/>
      <c r="U232" s="69"/>
      <c r="V232" s="61">
        <f t="shared" si="6"/>
        <v>0</v>
      </c>
      <c r="W232" s="69"/>
      <c r="X232" s="86"/>
    </row>
    <row r="233" spans="1:24" ht="17.25" customHeight="1">
      <c r="A233" s="82" t="s">
        <v>1170</v>
      </c>
      <c r="B233" s="71" t="s">
        <v>1171</v>
      </c>
      <c r="C233" s="72" t="s">
        <v>1172</v>
      </c>
      <c r="D233" s="73" t="s">
        <v>871</v>
      </c>
      <c r="E233" s="74">
        <v>1</v>
      </c>
      <c r="F233" s="74"/>
      <c r="G233" s="74"/>
      <c r="H233" s="74">
        <v>1</v>
      </c>
      <c r="I233" s="74" t="s">
        <v>57</v>
      </c>
      <c r="J233" s="75"/>
      <c r="K233" s="75"/>
      <c r="L233" s="74"/>
      <c r="M233" s="74"/>
      <c r="N233" s="74"/>
      <c r="O233" s="76" t="s">
        <v>1173</v>
      </c>
      <c r="P233" s="72"/>
      <c r="Q233" s="72" t="s">
        <v>353</v>
      </c>
      <c r="R233" s="76" t="s">
        <v>1174</v>
      </c>
      <c r="S233" s="75"/>
      <c r="T233" s="75"/>
      <c r="U233" s="75"/>
      <c r="V233" s="61">
        <f t="shared" si="6"/>
        <v>0</v>
      </c>
      <c r="W233" s="75"/>
      <c r="X233" s="78"/>
    </row>
    <row r="234" spans="1:24" ht="39" customHeight="1">
      <c r="A234" s="92" t="s">
        <v>1175</v>
      </c>
      <c r="B234" s="93" t="s">
        <v>1176</v>
      </c>
      <c r="C234" s="94" t="s">
        <v>1177</v>
      </c>
      <c r="D234" s="95" t="s">
        <v>1170</v>
      </c>
      <c r="E234" s="96">
        <v>3</v>
      </c>
      <c r="F234" s="96"/>
      <c r="G234" s="96"/>
      <c r="H234" s="96">
        <v>3</v>
      </c>
      <c r="I234" s="96"/>
      <c r="J234" s="97"/>
      <c r="K234" s="97"/>
      <c r="L234" s="96"/>
      <c r="M234" s="96"/>
      <c r="N234" s="96"/>
      <c r="O234" s="98" t="s">
        <v>1178</v>
      </c>
      <c r="P234" s="94"/>
      <c r="Q234" s="94" t="s">
        <v>353</v>
      </c>
      <c r="R234" s="94"/>
      <c r="S234" s="97"/>
      <c r="T234" s="97"/>
      <c r="U234" s="97"/>
      <c r="V234" s="61">
        <f t="shared" si="6"/>
        <v>0</v>
      </c>
      <c r="W234" s="97"/>
    </row>
    <row r="235" spans="1:24" ht="17.25" customHeight="1">
      <c r="A235" s="143" t="s">
        <v>1179</v>
      </c>
      <c r="B235" s="144" t="s">
        <v>1180</v>
      </c>
      <c r="C235" s="56"/>
      <c r="D235" s="57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60" t="s">
        <v>1181</v>
      </c>
      <c r="P235" s="56"/>
      <c r="Q235" s="56"/>
      <c r="R235" s="56" t="s">
        <v>1182</v>
      </c>
      <c r="S235" s="59"/>
      <c r="T235" s="59"/>
      <c r="U235" s="97"/>
      <c r="V235" s="61">
        <f t="shared" si="6"/>
        <v>0</v>
      </c>
      <c r="W235" s="97"/>
    </row>
    <row r="236" spans="1:24" ht="18" customHeight="1">
      <c r="A236" s="82" t="s">
        <v>1183</v>
      </c>
      <c r="B236" s="74" t="s">
        <v>1184</v>
      </c>
      <c r="C236" s="72" t="s">
        <v>1185</v>
      </c>
      <c r="D236" s="73"/>
      <c r="E236" s="74"/>
      <c r="F236" s="75"/>
      <c r="G236" s="74"/>
      <c r="H236" s="74">
        <v>20</v>
      </c>
      <c r="I236" s="74" t="s">
        <v>349</v>
      </c>
      <c r="J236" s="75" t="s">
        <v>1186</v>
      </c>
      <c r="K236" s="75" t="s">
        <v>1187</v>
      </c>
      <c r="L236" s="74">
        <v>20</v>
      </c>
      <c r="M236" s="74">
        <v>147</v>
      </c>
      <c r="N236" s="74">
        <v>0</v>
      </c>
      <c r="O236" s="76" t="s">
        <v>1188</v>
      </c>
      <c r="P236" s="77" t="s">
        <v>1189</v>
      </c>
      <c r="Q236" s="72" t="s">
        <v>69</v>
      </c>
      <c r="R236" s="72"/>
      <c r="S236" s="75" t="s">
        <v>1186</v>
      </c>
      <c r="T236" s="75" t="s">
        <v>1187</v>
      </c>
      <c r="U236" s="75"/>
      <c r="V236" s="61">
        <f t="shared" si="6"/>
        <v>20</v>
      </c>
      <c r="W236" s="75"/>
      <c r="X236" s="78"/>
    </row>
    <row r="237" spans="1:24" ht="53.25" customHeight="1">
      <c r="A237" s="82" t="s">
        <v>1190</v>
      </c>
      <c r="B237" s="74" t="s">
        <v>1191</v>
      </c>
      <c r="C237" s="72" t="s">
        <v>1192</v>
      </c>
      <c r="D237" s="73"/>
      <c r="E237" s="74"/>
      <c r="F237" s="75"/>
      <c r="G237" s="74"/>
      <c r="H237" s="74">
        <v>4</v>
      </c>
      <c r="I237" s="74" t="s">
        <v>349</v>
      </c>
      <c r="J237" s="75" t="s">
        <v>1186</v>
      </c>
      <c r="K237" s="75" t="s">
        <v>1187</v>
      </c>
      <c r="L237" s="74">
        <v>4</v>
      </c>
      <c r="M237" s="74">
        <v>147</v>
      </c>
      <c r="N237" s="74">
        <v>0</v>
      </c>
      <c r="O237" s="76" t="s">
        <v>1193</v>
      </c>
      <c r="P237" s="77" t="s">
        <v>1189</v>
      </c>
      <c r="Q237" s="72" t="s">
        <v>69</v>
      </c>
      <c r="R237" s="72"/>
      <c r="S237" s="75" t="s">
        <v>1186</v>
      </c>
      <c r="T237" s="75" t="s">
        <v>1187</v>
      </c>
      <c r="U237" s="75"/>
      <c r="V237" s="61">
        <f t="shared" si="6"/>
        <v>4</v>
      </c>
      <c r="W237" s="75"/>
      <c r="X237" s="78"/>
    </row>
    <row r="238" spans="1:24" ht="56.25" customHeight="1">
      <c r="A238" s="82" t="s">
        <v>1194</v>
      </c>
      <c r="B238" s="74" t="s">
        <v>1195</v>
      </c>
      <c r="C238" s="72" t="s">
        <v>1196</v>
      </c>
      <c r="D238" s="73"/>
      <c r="E238" s="74"/>
      <c r="F238" s="75"/>
      <c r="G238" s="74"/>
      <c r="H238" s="74">
        <v>4</v>
      </c>
      <c r="I238" s="74" t="s">
        <v>349</v>
      </c>
      <c r="J238" s="75" t="s">
        <v>1186</v>
      </c>
      <c r="K238" s="75" t="s">
        <v>1187</v>
      </c>
      <c r="L238" s="74">
        <v>4</v>
      </c>
      <c r="M238" s="74">
        <v>147</v>
      </c>
      <c r="N238" s="74">
        <v>0</v>
      </c>
      <c r="O238" s="76" t="s">
        <v>1197</v>
      </c>
      <c r="P238" s="77" t="s">
        <v>1189</v>
      </c>
      <c r="Q238" s="72" t="s">
        <v>69</v>
      </c>
      <c r="R238" s="72"/>
      <c r="S238" s="75" t="s">
        <v>1186</v>
      </c>
      <c r="T238" s="75" t="s">
        <v>1187</v>
      </c>
      <c r="U238" s="75"/>
      <c r="V238" s="61">
        <f t="shared" si="6"/>
        <v>4</v>
      </c>
      <c r="W238" s="75"/>
      <c r="X238" s="78"/>
    </row>
    <row r="239" spans="1:24" ht="32.25" customHeight="1">
      <c r="A239" s="82" t="s">
        <v>1198</v>
      </c>
      <c r="B239" s="71" t="s">
        <v>1199</v>
      </c>
      <c r="C239" s="72" t="s">
        <v>1200</v>
      </c>
      <c r="D239" s="73"/>
      <c r="E239" s="74"/>
      <c r="F239" s="75"/>
      <c r="G239" s="74"/>
      <c r="H239" s="74">
        <v>4</v>
      </c>
      <c r="I239" s="74" t="s">
        <v>349</v>
      </c>
      <c r="J239" s="75" t="s">
        <v>1201</v>
      </c>
      <c r="K239" s="75" t="s">
        <v>1187</v>
      </c>
      <c r="L239" s="74">
        <v>4</v>
      </c>
      <c r="M239" s="74">
        <v>147</v>
      </c>
      <c r="N239" s="74">
        <v>0</v>
      </c>
      <c r="O239" s="76" t="s">
        <v>1202</v>
      </c>
      <c r="P239" s="77" t="s">
        <v>1189</v>
      </c>
      <c r="Q239" s="72" t="s">
        <v>69</v>
      </c>
      <c r="R239" s="72"/>
      <c r="S239" s="75" t="s">
        <v>1201</v>
      </c>
      <c r="T239" s="75" t="s">
        <v>1187</v>
      </c>
      <c r="U239" s="75"/>
      <c r="V239" s="61">
        <f t="shared" si="6"/>
        <v>4</v>
      </c>
      <c r="W239" s="75"/>
      <c r="X239" s="78"/>
    </row>
    <row r="240" spans="1:24" ht="29.25" customHeight="1">
      <c r="A240" s="82" t="s">
        <v>1203</v>
      </c>
      <c r="B240" s="74" t="s">
        <v>1204</v>
      </c>
      <c r="C240" s="72" t="s">
        <v>1205</v>
      </c>
      <c r="D240" s="73"/>
      <c r="E240" s="74"/>
      <c r="F240" s="75"/>
      <c r="G240" s="74"/>
      <c r="H240" s="74">
        <v>4</v>
      </c>
      <c r="I240" s="74" t="s">
        <v>349</v>
      </c>
      <c r="J240" s="75" t="s">
        <v>1186</v>
      </c>
      <c r="K240" s="75" t="s">
        <v>1187</v>
      </c>
      <c r="L240" s="74">
        <v>4</v>
      </c>
      <c r="M240" s="74">
        <v>147</v>
      </c>
      <c r="N240" s="74">
        <v>0</v>
      </c>
      <c r="O240" s="76" t="s">
        <v>1206</v>
      </c>
      <c r="P240" s="77" t="s">
        <v>1189</v>
      </c>
      <c r="Q240" s="72" t="s">
        <v>69</v>
      </c>
      <c r="R240" s="72"/>
      <c r="S240" s="75" t="s">
        <v>1186</v>
      </c>
      <c r="T240" s="75" t="s">
        <v>1187</v>
      </c>
      <c r="U240" s="75"/>
      <c r="V240" s="61">
        <f t="shared" si="6"/>
        <v>4</v>
      </c>
      <c r="W240" s="75"/>
      <c r="X240" s="78"/>
    </row>
    <row r="241" spans="1:24" ht="18.75" customHeight="1">
      <c r="A241" s="82" t="s">
        <v>1207</v>
      </c>
      <c r="B241" s="74" t="s">
        <v>1208</v>
      </c>
      <c r="C241" s="72"/>
      <c r="D241" s="73"/>
      <c r="E241" s="74"/>
      <c r="F241" s="78"/>
      <c r="G241" s="74"/>
      <c r="H241" s="74">
        <v>4</v>
      </c>
      <c r="I241" s="74" t="s">
        <v>349</v>
      </c>
      <c r="J241" s="75" t="s">
        <v>1201</v>
      </c>
      <c r="K241" s="75" t="s">
        <v>1187</v>
      </c>
      <c r="L241" s="74">
        <v>4</v>
      </c>
      <c r="M241" s="74">
        <v>147</v>
      </c>
      <c r="N241" s="74">
        <v>0</v>
      </c>
      <c r="O241" s="76" t="s">
        <v>1209</v>
      </c>
      <c r="P241" s="77" t="s">
        <v>1189</v>
      </c>
      <c r="Q241" s="72" t="s">
        <v>69</v>
      </c>
      <c r="R241" s="72"/>
      <c r="S241" s="75" t="s">
        <v>1201</v>
      </c>
      <c r="T241" s="75" t="s">
        <v>1187</v>
      </c>
      <c r="U241" s="78"/>
      <c r="V241" s="61">
        <f t="shared" si="6"/>
        <v>4</v>
      </c>
      <c r="W241" s="78"/>
      <c r="X241" s="78"/>
    </row>
    <row r="242" spans="1:24" ht="18.75" customHeight="1">
      <c r="A242" s="82" t="s">
        <v>1210</v>
      </c>
      <c r="B242" s="74" t="s">
        <v>1211</v>
      </c>
      <c r="C242" s="72"/>
      <c r="D242" s="73"/>
      <c r="E242" s="74"/>
      <c r="F242" s="78"/>
      <c r="G242" s="74"/>
      <c r="H242" s="74">
        <v>4</v>
      </c>
      <c r="I242" s="74" t="s">
        <v>349</v>
      </c>
      <c r="J242" s="75" t="s">
        <v>1186</v>
      </c>
      <c r="K242" s="75" t="s">
        <v>1187</v>
      </c>
      <c r="L242" s="74">
        <v>4</v>
      </c>
      <c r="M242" s="74">
        <v>147</v>
      </c>
      <c r="N242" s="74">
        <v>0</v>
      </c>
      <c r="O242" s="76" t="s">
        <v>1212</v>
      </c>
      <c r="P242" s="77" t="s">
        <v>1189</v>
      </c>
      <c r="Q242" s="72" t="s">
        <v>69</v>
      </c>
      <c r="R242" s="72"/>
      <c r="S242" s="75" t="s">
        <v>1186</v>
      </c>
      <c r="T242" s="75" t="s">
        <v>1187</v>
      </c>
      <c r="U242" s="78"/>
      <c r="V242" s="61">
        <f t="shared" si="6"/>
        <v>4</v>
      </c>
      <c r="W242" s="78"/>
      <c r="X242" s="78"/>
    </row>
    <row r="243" spans="1:24" ht="18.75" customHeight="1">
      <c r="A243" s="82" t="s">
        <v>1213</v>
      </c>
      <c r="B243" s="74" t="s">
        <v>1214</v>
      </c>
      <c r="C243" s="72"/>
      <c r="D243" s="73"/>
      <c r="E243" s="74"/>
      <c r="F243" s="78"/>
      <c r="G243" s="74"/>
      <c r="H243" s="74">
        <v>4</v>
      </c>
      <c r="I243" s="74" t="s">
        <v>349</v>
      </c>
      <c r="J243" s="75" t="s">
        <v>1201</v>
      </c>
      <c r="K243" s="75" t="s">
        <v>1187</v>
      </c>
      <c r="L243" s="74">
        <v>4</v>
      </c>
      <c r="M243" s="74">
        <v>147</v>
      </c>
      <c r="N243" s="74">
        <v>0</v>
      </c>
      <c r="O243" s="76" t="s">
        <v>1215</v>
      </c>
      <c r="P243" s="77" t="s">
        <v>1189</v>
      </c>
      <c r="Q243" s="72" t="s">
        <v>69</v>
      </c>
      <c r="R243" s="72"/>
      <c r="S243" s="75" t="s">
        <v>1201</v>
      </c>
      <c r="T243" s="75" t="s">
        <v>1187</v>
      </c>
      <c r="U243" s="78"/>
      <c r="V243" s="61">
        <f t="shared" si="6"/>
        <v>4</v>
      </c>
      <c r="W243" s="78"/>
      <c r="X243" s="78"/>
    </row>
    <row r="244" spans="1:24" ht="21" customHeight="1">
      <c r="A244" s="82" t="s">
        <v>1216</v>
      </c>
      <c r="B244" s="74" t="s">
        <v>1217</v>
      </c>
      <c r="C244" s="72"/>
      <c r="D244" s="73"/>
      <c r="E244" s="74"/>
      <c r="F244" s="78"/>
      <c r="G244" s="74"/>
      <c r="H244" s="74">
        <v>4</v>
      </c>
      <c r="I244" s="74" t="s">
        <v>349</v>
      </c>
      <c r="J244" s="75" t="s">
        <v>1186</v>
      </c>
      <c r="K244" s="75" t="s">
        <v>1187</v>
      </c>
      <c r="L244" s="74">
        <v>4</v>
      </c>
      <c r="M244" s="74">
        <v>147</v>
      </c>
      <c r="N244" s="74">
        <v>0</v>
      </c>
      <c r="O244" s="76" t="s">
        <v>1218</v>
      </c>
      <c r="P244" s="77" t="s">
        <v>1189</v>
      </c>
      <c r="Q244" s="72" t="s">
        <v>69</v>
      </c>
      <c r="R244" s="72"/>
      <c r="S244" s="75" t="s">
        <v>1186</v>
      </c>
      <c r="T244" s="75" t="s">
        <v>1187</v>
      </c>
      <c r="U244" s="78"/>
      <c r="V244" s="61">
        <f t="shared" si="6"/>
        <v>4</v>
      </c>
      <c r="W244" s="78"/>
      <c r="X244" s="78"/>
    </row>
    <row r="245" spans="1:24" ht="18" customHeight="1">
      <c r="A245" s="82" t="s">
        <v>1219</v>
      </c>
      <c r="B245" s="74" t="s">
        <v>1220</v>
      </c>
      <c r="C245" s="72"/>
      <c r="D245" s="73"/>
      <c r="E245" s="74"/>
      <c r="F245" s="78"/>
      <c r="G245" s="74"/>
      <c r="H245" s="74">
        <v>4</v>
      </c>
      <c r="I245" s="74" t="s">
        <v>349</v>
      </c>
      <c r="J245" s="75" t="s">
        <v>1201</v>
      </c>
      <c r="K245" s="75" t="s">
        <v>1187</v>
      </c>
      <c r="L245" s="74">
        <v>4</v>
      </c>
      <c r="M245" s="74">
        <v>147</v>
      </c>
      <c r="N245" s="74">
        <v>0</v>
      </c>
      <c r="O245" s="76" t="s">
        <v>1221</v>
      </c>
      <c r="P245" s="77" t="s">
        <v>1189</v>
      </c>
      <c r="Q245" s="72" t="s">
        <v>69</v>
      </c>
      <c r="R245" s="72"/>
      <c r="S245" s="75" t="s">
        <v>1201</v>
      </c>
      <c r="T245" s="75" t="s">
        <v>1187</v>
      </c>
      <c r="U245" s="78"/>
      <c r="V245" s="61">
        <f t="shared" si="6"/>
        <v>4</v>
      </c>
      <c r="W245" s="78"/>
      <c r="X245" s="78"/>
    </row>
    <row r="246" spans="1:24" ht="18.75" customHeight="1">
      <c r="A246" s="82" t="s">
        <v>1222</v>
      </c>
      <c r="B246" s="74" t="s">
        <v>1223</v>
      </c>
      <c r="C246" s="72"/>
      <c r="D246" s="73"/>
      <c r="E246" s="74"/>
      <c r="F246" s="78"/>
      <c r="G246" s="74"/>
      <c r="H246" s="74">
        <v>4</v>
      </c>
      <c r="I246" s="74" t="s">
        <v>349</v>
      </c>
      <c r="J246" s="75" t="s">
        <v>1186</v>
      </c>
      <c r="K246" s="75" t="s">
        <v>1187</v>
      </c>
      <c r="L246" s="74">
        <v>4</v>
      </c>
      <c r="M246" s="74">
        <v>147</v>
      </c>
      <c r="N246" s="74">
        <v>0</v>
      </c>
      <c r="O246" s="76" t="s">
        <v>1224</v>
      </c>
      <c r="P246" s="77" t="s">
        <v>1189</v>
      </c>
      <c r="Q246" s="72" t="s">
        <v>69</v>
      </c>
      <c r="R246" s="72"/>
      <c r="S246" s="75" t="s">
        <v>1186</v>
      </c>
      <c r="T246" s="75" t="s">
        <v>1187</v>
      </c>
      <c r="U246" s="78"/>
      <c r="V246" s="61">
        <f t="shared" si="6"/>
        <v>4</v>
      </c>
      <c r="W246" s="78"/>
      <c r="X246" s="78"/>
    </row>
    <row r="247" spans="1:24" ht="17.25" customHeight="1">
      <c r="A247" s="145" t="s">
        <v>1225</v>
      </c>
      <c r="B247" s="146" t="s">
        <v>1226</v>
      </c>
      <c r="C247" s="75"/>
      <c r="D247" s="147"/>
      <c r="E247" s="75">
        <v>8</v>
      </c>
      <c r="F247" s="75"/>
      <c r="G247" s="75"/>
      <c r="H247" s="75">
        <v>8</v>
      </c>
      <c r="I247" s="75" t="s">
        <v>1227</v>
      </c>
      <c r="J247" s="83" t="s">
        <v>1228</v>
      </c>
      <c r="K247" s="83" t="s">
        <v>1229</v>
      </c>
      <c r="L247" s="75">
        <v>12</v>
      </c>
      <c r="M247" s="75">
        <v>252</v>
      </c>
      <c r="N247" s="75">
        <v>5</v>
      </c>
      <c r="O247" s="148" t="s">
        <v>1230</v>
      </c>
      <c r="P247" s="149" t="s">
        <v>1231</v>
      </c>
      <c r="Q247" s="150" t="s">
        <v>353</v>
      </c>
      <c r="R247" s="75" t="s">
        <v>1232</v>
      </c>
      <c r="S247" s="83" t="s">
        <v>1228</v>
      </c>
      <c r="T247" s="83" t="s">
        <v>1229</v>
      </c>
      <c r="U247" s="75"/>
      <c r="V247" s="61">
        <f t="shared" si="6"/>
        <v>8</v>
      </c>
      <c r="W247" s="75"/>
      <c r="X247" s="78"/>
    </row>
    <row r="248" spans="1:24" ht="30" customHeight="1">
      <c r="A248" s="151" t="s">
        <v>1233</v>
      </c>
      <c r="B248" s="152" t="s">
        <v>1234</v>
      </c>
      <c r="C248" s="97"/>
      <c r="D248" s="153" t="s">
        <v>1225</v>
      </c>
      <c r="E248" s="97">
        <v>12</v>
      </c>
      <c r="F248" s="97"/>
      <c r="G248" s="97"/>
      <c r="H248" s="97">
        <v>12</v>
      </c>
      <c r="I248" s="97" t="s">
        <v>349</v>
      </c>
      <c r="J248" s="97"/>
      <c r="K248" s="97"/>
      <c r="L248" s="97"/>
      <c r="M248" s="97"/>
      <c r="N248" s="97"/>
      <c r="O248" s="154" t="s">
        <v>1235</v>
      </c>
      <c r="P248" s="97"/>
      <c r="Q248" s="155"/>
      <c r="R248" s="97" t="s">
        <v>1236</v>
      </c>
      <c r="S248" s="97"/>
      <c r="T248" s="97"/>
      <c r="U248" s="97"/>
      <c r="V248" s="61">
        <f t="shared" si="6"/>
        <v>0</v>
      </c>
      <c r="W248" s="97"/>
      <c r="X248" s="97"/>
    </row>
    <row r="249" spans="1:24" ht="30" customHeight="1">
      <c r="A249" s="82" t="s">
        <v>1237</v>
      </c>
      <c r="B249" s="74" t="s">
        <v>1238</v>
      </c>
      <c r="C249" s="72" t="s">
        <v>1239</v>
      </c>
      <c r="D249" s="73"/>
      <c r="E249" s="74">
        <v>8</v>
      </c>
      <c r="F249" s="74"/>
      <c r="G249" s="74">
        <v>8</v>
      </c>
      <c r="H249" s="74">
        <v>8</v>
      </c>
      <c r="I249" s="74" t="s">
        <v>290</v>
      </c>
      <c r="J249" s="83" t="s">
        <v>1240</v>
      </c>
      <c r="K249" s="83" t="s">
        <v>1241</v>
      </c>
      <c r="L249" s="74">
        <v>16</v>
      </c>
      <c r="M249" s="74">
        <f>19+69</f>
        <v>88</v>
      </c>
      <c r="N249" s="74">
        <f>24+458</f>
        <v>482</v>
      </c>
      <c r="O249" s="156" t="s">
        <v>1242</v>
      </c>
      <c r="P249" s="89" t="s">
        <v>1243</v>
      </c>
      <c r="Q249" s="157" t="s">
        <v>172</v>
      </c>
      <c r="R249" s="83" t="s">
        <v>173</v>
      </c>
      <c r="S249" s="83" t="s">
        <v>1240</v>
      </c>
      <c r="T249" s="83" t="s">
        <v>1241</v>
      </c>
      <c r="U249" s="78"/>
      <c r="V249" s="61">
        <f t="shared" si="6"/>
        <v>8</v>
      </c>
      <c r="W249" s="78"/>
      <c r="X249" s="78"/>
    </row>
    <row r="250" spans="1:24" ht="25.5" customHeight="1">
      <c r="A250" s="82" t="s">
        <v>1244</v>
      </c>
      <c r="B250" s="74" t="s">
        <v>1245</v>
      </c>
      <c r="C250" s="72" t="s">
        <v>1246</v>
      </c>
      <c r="D250" s="73"/>
      <c r="E250" s="74"/>
      <c r="F250" s="74"/>
      <c r="G250" s="74">
        <v>2</v>
      </c>
      <c r="H250" s="74">
        <v>2</v>
      </c>
      <c r="I250" s="74" t="s">
        <v>349</v>
      </c>
      <c r="J250" s="83" t="s">
        <v>1247</v>
      </c>
      <c r="K250" s="83" t="s">
        <v>1247</v>
      </c>
      <c r="L250" s="74">
        <v>0.5</v>
      </c>
      <c r="M250" s="74">
        <v>45</v>
      </c>
      <c r="N250" s="74">
        <v>1</v>
      </c>
      <c r="O250" s="156" t="s">
        <v>1248</v>
      </c>
      <c r="P250" s="77" t="s">
        <v>1249</v>
      </c>
      <c r="Q250" s="72" t="s">
        <v>172</v>
      </c>
      <c r="R250" s="83" t="s">
        <v>173</v>
      </c>
      <c r="S250" s="83" t="s">
        <v>1247</v>
      </c>
      <c r="T250" s="83" t="s">
        <v>1247</v>
      </c>
      <c r="U250" s="78"/>
      <c r="V250" s="61">
        <f t="shared" si="6"/>
        <v>2</v>
      </c>
      <c r="W250" s="78"/>
      <c r="X250" s="78"/>
    </row>
    <row r="251" spans="1:24" ht="12.75" customHeight="1">
      <c r="A251" s="92"/>
      <c r="B251" s="96"/>
      <c r="C251" s="94"/>
      <c r="D251" s="95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7"/>
      <c r="P251" s="94"/>
      <c r="Q251" s="94"/>
      <c r="R251" s="94"/>
      <c r="S251" s="97"/>
      <c r="V251" s="61">
        <f t="shared" si="6"/>
        <v>0</v>
      </c>
    </row>
    <row r="252" spans="1:24" ht="12.75" customHeight="1">
      <c r="A252" s="158"/>
      <c r="B252" s="159"/>
      <c r="C252" s="160"/>
      <c r="D252" s="161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P252" s="160"/>
      <c r="Q252" s="160"/>
      <c r="R252" s="160"/>
      <c r="V252" s="61">
        <f t="shared" si="6"/>
        <v>0</v>
      </c>
    </row>
    <row r="253" spans="1:24" ht="12.75" customHeight="1">
      <c r="A253" s="158"/>
      <c r="B253" s="159"/>
      <c r="C253" s="160"/>
      <c r="D253" s="161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P253" s="160"/>
      <c r="Q253" s="160"/>
      <c r="R253" s="160"/>
      <c r="V253" s="61">
        <f t="shared" si="6"/>
        <v>0</v>
      </c>
    </row>
    <row r="254" spans="1:24" ht="12.75" customHeight="1">
      <c r="A254" s="158"/>
      <c r="B254" s="159"/>
      <c r="C254" s="160"/>
      <c r="D254" s="161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P254" s="160"/>
      <c r="Q254" s="160"/>
      <c r="R254" s="160"/>
      <c r="V254" s="61">
        <f t="shared" si="6"/>
        <v>0</v>
      </c>
    </row>
    <row r="255" spans="1:24" ht="12.75" customHeight="1">
      <c r="A255" s="158"/>
      <c r="B255" s="159"/>
      <c r="C255" s="160"/>
      <c r="D255" s="161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P255" s="160"/>
      <c r="Q255" s="160"/>
      <c r="R255" s="160"/>
      <c r="V255" s="61">
        <f t="shared" si="6"/>
        <v>0</v>
      </c>
    </row>
    <row r="256" spans="1:24" ht="12.75" customHeight="1">
      <c r="A256" s="158"/>
      <c r="B256" s="159"/>
      <c r="C256" s="160"/>
      <c r="D256" s="161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P256" s="160"/>
      <c r="Q256" s="160"/>
      <c r="R256" s="160"/>
      <c r="V256" s="61">
        <f t="shared" si="6"/>
        <v>0</v>
      </c>
    </row>
    <row r="257" spans="1:22" ht="12.75" customHeight="1">
      <c r="A257" s="158"/>
      <c r="B257" s="159"/>
      <c r="C257" s="160"/>
      <c r="D257" s="161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P257" s="160"/>
      <c r="Q257" s="160"/>
      <c r="R257" s="160"/>
      <c r="V257" s="61">
        <f t="shared" si="6"/>
        <v>0</v>
      </c>
    </row>
    <row r="258" spans="1:22" ht="12.75" customHeight="1">
      <c r="A258" s="158"/>
      <c r="B258" s="159"/>
      <c r="C258" s="160"/>
      <c r="D258" s="161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P258" s="160"/>
      <c r="Q258" s="160"/>
      <c r="R258" s="160"/>
      <c r="V258" s="61">
        <f t="shared" si="6"/>
        <v>0</v>
      </c>
    </row>
    <row r="259" spans="1:22" ht="12.75" customHeight="1">
      <c r="A259" s="158"/>
      <c r="B259" s="159"/>
      <c r="C259" s="160"/>
      <c r="D259" s="161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P259" s="160"/>
      <c r="Q259" s="160"/>
      <c r="R259" s="160"/>
      <c r="V259" s="61">
        <f t="shared" si="6"/>
        <v>0</v>
      </c>
    </row>
    <row r="260" spans="1:22" ht="12.75" customHeight="1">
      <c r="A260" s="158"/>
      <c r="B260" s="159"/>
      <c r="C260" s="160"/>
      <c r="D260" s="161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P260" s="160"/>
      <c r="Q260" s="160"/>
      <c r="R260" s="160"/>
      <c r="V260" s="61">
        <f t="shared" si="6"/>
        <v>0</v>
      </c>
    </row>
    <row r="261" spans="1:22" ht="12.75" customHeight="1">
      <c r="A261" s="158"/>
      <c r="B261" s="159"/>
      <c r="C261" s="160"/>
      <c r="D261" s="161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P261" s="160"/>
      <c r="Q261" s="160"/>
      <c r="R261" s="160"/>
      <c r="V261" s="61">
        <f t="shared" si="6"/>
        <v>0</v>
      </c>
    </row>
    <row r="262" spans="1:22" ht="12.75" customHeight="1">
      <c r="A262" s="158"/>
      <c r="B262" s="159"/>
      <c r="C262" s="160"/>
      <c r="D262" s="161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P262" s="160"/>
      <c r="Q262" s="160"/>
      <c r="R262" s="160"/>
      <c r="V262" s="61">
        <f t="shared" si="6"/>
        <v>0</v>
      </c>
    </row>
    <row r="263" spans="1:22" ht="12.75" customHeight="1">
      <c r="A263" s="158"/>
      <c r="B263" s="159"/>
      <c r="C263" s="160"/>
      <c r="D263" s="161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P263" s="160"/>
      <c r="Q263" s="160"/>
      <c r="R263" s="160"/>
      <c r="V263" s="61">
        <f t="shared" si="6"/>
        <v>0</v>
      </c>
    </row>
    <row r="264" spans="1:22" ht="12.75" customHeight="1">
      <c r="A264" s="158"/>
      <c r="B264" s="159"/>
      <c r="C264" s="160"/>
      <c r="D264" s="161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P264" s="160"/>
      <c r="Q264" s="160"/>
      <c r="R264" s="160"/>
      <c r="V264" s="61">
        <f t="shared" si="6"/>
        <v>0</v>
      </c>
    </row>
    <row r="265" spans="1:22" ht="12.75" customHeight="1">
      <c r="A265" s="158"/>
      <c r="B265" s="159"/>
      <c r="C265" s="160"/>
      <c r="D265" s="161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P265" s="160"/>
      <c r="Q265" s="160"/>
      <c r="R265" s="160"/>
      <c r="V265" s="61">
        <f t="shared" si="6"/>
        <v>0</v>
      </c>
    </row>
    <row r="266" spans="1:22" ht="12.75" customHeight="1">
      <c r="A266" s="158"/>
      <c r="B266" s="159"/>
      <c r="C266" s="160"/>
      <c r="D266" s="161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P266" s="160"/>
      <c r="Q266" s="160"/>
      <c r="R266" s="160"/>
      <c r="V266" s="61">
        <f t="shared" si="6"/>
        <v>0</v>
      </c>
    </row>
    <row r="267" spans="1:22" ht="12.75" customHeight="1">
      <c r="A267" s="158"/>
      <c r="B267" s="159"/>
      <c r="C267" s="160"/>
      <c r="D267" s="161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P267" s="160"/>
      <c r="Q267" s="160"/>
      <c r="R267" s="160"/>
      <c r="V267" s="61">
        <f t="shared" si="6"/>
        <v>0</v>
      </c>
    </row>
    <row r="268" spans="1:22" ht="12.75" customHeight="1">
      <c r="A268" s="158"/>
      <c r="B268" s="159"/>
      <c r="C268" s="160"/>
      <c r="D268" s="161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P268" s="160"/>
      <c r="Q268" s="160"/>
      <c r="R268" s="160"/>
      <c r="V268" s="61">
        <f t="shared" si="6"/>
        <v>0</v>
      </c>
    </row>
    <row r="269" spans="1:22" ht="12.75" customHeight="1">
      <c r="A269" s="158"/>
      <c r="B269" s="159"/>
      <c r="C269" s="160"/>
      <c r="D269" s="161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P269" s="160"/>
      <c r="Q269" s="160"/>
      <c r="R269" s="160"/>
      <c r="V269" s="61">
        <f t="shared" si="6"/>
        <v>0</v>
      </c>
    </row>
    <row r="270" spans="1:22" ht="12.75" customHeight="1">
      <c r="A270" s="158"/>
      <c r="B270" s="159"/>
      <c r="C270" s="160"/>
      <c r="D270" s="161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P270" s="160"/>
      <c r="Q270" s="160"/>
      <c r="R270" s="160"/>
      <c r="V270" s="61">
        <f t="shared" si="6"/>
        <v>0</v>
      </c>
    </row>
    <row r="271" spans="1:22" ht="12.75" customHeight="1">
      <c r="A271" s="158"/>
      <c r="B271" s="159"/>
      <c r="C271" s="160"/>
      <c r="D271" s="161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P271" s="160"/>
      <c r="Q271" s="160"/>
      <c r="R271" s="160"/>
      <c r="V271" s="61">
        <f t="shared" si="6"/>
        <v>0</v>
      </c>
    </row>
    <row r="272" spans="1:22" ht="12.75" customHeight="1">
      <c r="A272" s="158"/>
      <c r="B272" s="159"/>
      <c r="C272" s="160"/>
      <c r="D272" s="161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P272" s="160"/>
      <c r="Q272" s="160"/>
      <c r="R272" s="160"/>
      <c r="V272" s="61">
        <f t="shared" si="6"/>
        <v>0</v>
      </c>
    </row>
    <row r="273" spans="1:22" ht="12.75" customHeight="1">
      <c r="A273" s="158"/>
      <c r="B273" s="159"/>
      <c r="C273" s="160"/>
      <c r="D273" s="161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P273" s="160"/>
      <c r="Q273" s="160"/>
      <c r="R273" s="160"/>
      <c r="V273" s="61">
        <f t="shared" si="6"/>
        <v>0</v>
      </c>
    </row>
    <row r="274" spans="1:22" ht="12.75" customHeight="1">
      <c r="A274" s="158"/>
      <c r="B274" s="159"/>
      <c r="C274" s="160"/>
      <c r="D274" s="161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P274" s="160"/>
      <c r="Q274" s="160"/>
      <c r="R274" s="160"/>
      <c r="V274" s="61">
        <f t="shared" si="6"/>
        <v>0</v>
      </c>
    </row>
    <row r="275" spans="1:22" ht="12.75" customHeight="1">
      <c r="A275" s="158"/>
      <c r="B275" s="159"/>
      <c r="C275" s="160"/>
      <c r="D275" s="161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P275" s="160"/>
      <c r="Q275" s="160"/>
      <c r="R275" s="160"/>
      <c r="V275" s="61">
        <f t="shared" si="6"/>
        <v>0</v>
      </c>
    </row>
    <row r="276" spans="1:22" ht="12.75" customHeight="1">
      <c r="A276" s="158"/>
      <c r="B276" s="159"/>
      <c r="C276" s="160"/>
      <c r="D276" s="161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P276" s="160"/>
      <c r="Q276" s="160"/>
      <c r="R276" s="160"/>
      <c r="V276" s="61">
        <f t="shared" si="6"/>
        <v>0</v>
      </c>
    </row>
    <row r="277" spans="1:22" ht="12.75" customHeight="1">
      <c r="A277" s="158"/>
      <c r="B277" s="159"/>
      <c r="C277" s="160"/>
      <c r="D277" s="161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P277" s="160"/>
      <c r="Q277" s="160"/>
      <c r="R277" s="160"/>
      <c r="V277" s="61">
        <f t="shared" si="6"/>
        <v>0</v>
      </c>
    </row>
    <row r="278" spans="1:22" ht="12.75" customHeight="1">
      <c r="A278" s="158"/>
      <c r="B278" s="159"/>
      <c r="C278" s="160"/>
      <c r="D278" s="161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P278" s="160"/>
      <c r="Q278" s="160"/>
      <c r="R278" s="160"/>
      <c r="V278" s="61">
        <f t="shared" si="6"/>
        <v>0</v>
      </c>
    </row>
    <row r="279" spans="1:22" ht="12.75" customHeight="1">
      <c r="A279" s="158"/>
      <c r="B279" s="159"/>
      <c r="C279" s="160"/>
      <c r="D279" s="161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P279" s="160"/>
      <c r="Q279" s="160"/>
      <c r="R279" s="160"/>
      <c r="V279" s="61">
        <f t="shared" si="6"/>
        <v>0</v>
      </c>
    </row>
    <row r="280" spans="1:22" ht="12.75" customHeight="1">
      <c r="A280" s="158"/>
      <c r="B280" s="159"/>
      <c r="C280" s="160"/>
      <c r="D280" s="161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P280" s="160"/>
      <c r="Q280" s="160"/>
      <c r="R280" s="160"/>
      <c r="V280" s="61">
        <f t="shared" si="6"/>
        <v>0</v>
      </c>
    </row>
    <row r="281" spans="1:22" ht="12.75" customHeight="1">
      <c r="A281" s="158"/>
      <c r="B281" s="159"/>
      <c r="C281" s="160"/>
      <c r="D281" s="161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P281" s="160"/>
      <c r="Q281" s="160"/>
      <c r="R281" s="160"/>
      <c r="V281" s="61">
        <f t="shared" si="6"/>
        <v>0</v>
      </c>
    </row>
    <row r="282" spans="1:22" ht="12.75" customHeight="1">
      <c r="A282" s="158"/>
      <c r="B282" s="159"/>
      <c r="C282" s="160"/>
      <c r="D282" s="161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P282" s="160"/>
      <c r="Q282" s="160"/>
      <c r="R282" s="160"/>
      <c r="V282" s="61">
        <f t="shared" si="6"/>
        <v>0</v>
      </c>
    </row>
    <row r="283" spans="1:22" ht="12.75" customHeight="1">
      <c r="A283" s="158"/>
      <c r="B283" s="159"/>
      <c r="C283" s="160"/>
      <c r="D283" s="161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P283" s="160"/>
      <c r="Q283" s="160"/>
      <c r="R283" s="160"/>
      <c r="V283" s="61">
        <f t="shared" si="6"/>
        <v>0</v>
      </c>
    </row>
    <row r="284" spans="1:22" ht="12.75" customHeight="1">
      <c r="A284" s="158"/>
      <c r="B284" s="159"/>
      <c r="C284" s="160"/>
      <c r="D284" s="161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P284" s="160"/>
      <c r="Q284" s="160"/>
      <c r="R284" s="160"/>
      <c r="V284" s="61">
        <f t="shared" si="6"/>
        <v>0</v>
      </c>
    </row>
    <row r="285" spans="1:22" ht="12.75" customHeight="1">
      <c r="A285" s="158"/>
      <c r="B285" s="159"/>
      <c r="C285" s="160"/>
      <c r="D285" s="161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P285" s="160"/>
      <c r="Q285" s="160"/>
      <c r="R285" s="160"/>
      <c r="V285" s="61">
        <f t="shared" si="6"/>
        <v>0</v>
      </c>
    </row>
    <row r="286" spans="1:22" ht="12.75" customHeight="1">
      <c r="A286" s="158"/>
      <c r="B286" s="159"/>
      <c r="C286" s="160"/>
      <c r="D286" s="161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P286" s="160"/>
      <c r="Q286" s="160"/>
      <c r="R286" s="160"/>
      <c r="V286" s="61">
        <f t="shared" si="6"/>
        <v>0</v>
      </c>
    </row>
    <row r="287" spans="1:22" ht="12.75" customHeight="1">
      <c r="A287" s="158"/>
      <c r="B287" s="159"/>
      <c r="C287" s="160"/>
      <c r="D287" s="161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P287" s="160"/>
      <c r="Q287" s="160"/>
      <c r="R287" s="160"/>
      <c r="V287" s="61">
        <f t="shared" si="6"/>
        <v>0</v>
      </c>
    </row>
    <row r="288" spans="1:22" ht="12.75" customHeight="1">
      <c r="A288" s="158"/>
      <c r="B288" s="159"/>
      <c r="C288" s="160"/>
      <c r="D288" s="161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P288" s="160"/>
      <c r="Q288" s="160"/>
      <c r="R288" s="160"/>
      <c r="V288" s="61">
        <f t="shared" si="6"/>
        <v>0</v>
      </c>
    </row>
    <row r="289" spans="1:22" ht="12.75" customHeight="1">
      <c r="A289" s="158"/>
      <c r="B289" s="159"/>
      <c r="C289" s="160"/>
      <c r="D289" s="161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P289" s="160"/>
      <c r="Q289" s="160"/>
      <c r="R289" s="160"/>
      <c r="V289" s="61">
        <f t="shared" si="6"/>
        <v>0</v>
      </c>
    </row>
    <row r="290" spans="1:22" ht="12.75" customHeight="1">
      <c r="A290" s="158"/>
      <c r="B290" s="159"/>
      <c r="C290" s="160"/>
      <c r="D290" s="161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P290" s="160"/>
      <c r="Q290" s="160"/>
      <c r="R290" s="160"/>
      <c r="V290" s="61">
        <f t="shared" si="6"/>
        <v>0</v>
      </c>
    </row>
    <row r="291" spans="1:22" ht="12.75" customHeight="1">
      <c r="A291" s="158"/>
      <c r="B291" s="159"/>
      <c r="C291" s="160"/>
      <c r="D291" s="161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P291" s="160"/>
      <c r="Q291" s="160"/>
      <c r="R291" s="160"/>
      <c r="V291" s="61">
        <f t="shared" si="6"/>
        <v>0</v>
      </c>
    </row>
    <row r="292" spans="1:22" ht="12.75" customHeight="1">
      <c r="A292" s="158"/>
      <c r="B292" s="159"/>
      <c r="C292" s="160"/>
      <c r="D292" s="161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P292" s="160"/>
      <c r="Q292" s="160"/>
      <c r="R292" s="160"/>
      <c r="V292" s="61">
        <f t="shared" si="6"/>
        <v>0</v>
      </c>
    </row>
    <row r="293" spans="1:22" ht="12.75" customHeight="1">
      <c r="A293" s="158"/>
      <c r="B293" s="159"/>
      <c r="C293" s="160"/>
      <c r="D293" s="161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P293" s="160"/>
      <c r="Q293" s="160"/>
      <c r="R293" s="160"/>
      <c r="V293" s="61">
        <f t="shared" si="6"/>
        <v>0</v>
      </c>
    </row>
    <row r="294" spans="1:22" ht="12.75" customHeight="1">
      <c r="A294" s="158"/>
      <c r="B294" s="159"/>
      <c r="C294" s="160"/>
      <c r="D294" s="161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P294" s="160"/>
      <c r="Q294" s="160"/>
      <c r="R294" s="160"/>
      <c r="V294" s="61">
        <f t="shared" si="6"/>
        <v>0</v>
      </c>
    </row>
    <row r="295" spans="1:22" ht="12.75" customHeight="1">
      <c r="A295" s="158"/>
      <c r="B295" s="159"/>
      <c r="C295" s="160"/>
      <c r="D295" s="161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P295" s="160"/>
      <c r="Q295" s="160"/>
      <c r="R295" s="160"/>
      <c r="V295" s="61">
        <f t="shared" si="6"/>
        <v>0</v>
      </c>
    </row>
    <row r="296" spans="1:22" ht="12.75" customHeight="1">
      <c r="A296" s="158"/>
      <c r="B296" s="159"/>
      <c r="C296" s="160"/>
      <c r="D296" s="161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P296" s="160"/>
      <c r="Q296" s="160"/>
      <c r="R296" s="160"/>
      <c r="V296" s="61">
        <f t="shared" si="6"/>
        <v>0</v>
      </c>
    </row>
    <row r="297" spans="1:22" ht="12.75" customHeight="1">
      <c r="A297" s="158"/>
      <c r="B297" s="159"/>
      <c r="C297" s="160"/>
      <c r="D297" s="161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P297" s="160"/>
      <c r="Q297" s="160"/>
      <c r="R297" s="160"/>
      <c r="V297" s="61">
        <f t="shared" si="6"/>
        <v>0</v>
      </c>
    </row>
    <row r="298" spans="1:22" ht="12.75" customHeight="1">
      <c r="A298" s="158"/>
      <c r="B298" s="159"/>
      <c r="C298" s="160"/>
      <c r="D298" s="161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P298" s="160"/>
      <c r="Q298" s="160"/>
      <c r="R298" s="160"/>
      <c r="V298" s="61">
        <f t="shared" si="6"/>
        <v>0</v>
      </c>
    </row>
    <row r="299" spans="1:22" ht="12.75" customHeight="1">
      <c r="A299" s="158"/>
      <c r="B299" s="159"/>
      <c r="C299" s="160"/>
      <c r="D299" s="161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P299" s="160"/>
      <c r="Q299" s="160"/>
      <c r="R299" s="160"/>
      <c r="V299" s="61">
        <f t="shared" si="6"/>
        <v>0</v>
      </c>
    </row>
    <row r="300" spans="1:22" ht="12.75" customHeight="1">
      <c r="A300" s="158"/>
      <c r="B300" s="159"/>
      <c r="C300" s="160"/>
      <c r="D300" s="161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P300" s="160"/>
      <c r="Q300" s="160"/>
      <c r="R300" s="160"/>
      <c r="V300" s="61">
        <f t="shared" si="6"/>
        <v>0</v>
      </c>
    </row>
    <row r="301" spans="1:22" ht="12.75" customHeight="1">
      <c r="A301" s="158"/>
      <c r="B301" s="159"/>
      <c r="C301" s="160"/>
      <c r="D301" s="161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P301" s="160"/>
      <c r="Q301" s="160"/>
      <c r="R301" s="160"/>
      <c r="V301" s="61">
        <f t="shared" si="6"/>
        <v>0</v>
      </c>
    </row>
    <row r="302" spans="1:22" ht="12.75" customHeight="1">
      <c r="A302" s="158"/>
      <c r="B302" s="159"/>
      <c r="C302" s="160"/>
      <c r="D302" s="161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P302" s="160"/>
      <c r="Q302" s="160"/>
      <c r="R302" s="160"/>
      <c r="V302" s="61">
        <f t="shared" si="6"/>
        <v>0</v>
      </c>
    </row>
    <row r="303" spans="1:22" ht="12.75" customHeight="1">
      <c r="A303" s="158"/>
      <c r="B303" s="159"/>
      <c r="C303" s="160"/>
      <c r="D303" s="161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P303" s="160"/>
      <c r="Q303" s="160"/>
      <c r="R303" s="160"/>
      <c r="V303" s="61">
        <f t="shared" si="6"/>
        <v>0</v>
      </c>
    </row>
    <row r="304" spans="1:22" ht="12.75" customHeight="1">
      <c r="A304" s="158"/>
      <c r="B304" s="159"/>
      <c r="C304" s="160"/>
      <c r="D304" s="161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P304" s="160"/>
      <c r="Q304" s="160"/>
      <c r="R304" s="160"/>
      <c r="V304" s="61">
        <f t="shared" si="6"/>
        <v>0</v>
      </c>
    </row>
    <row r="305" spans="1:22" ht="12.75" customHeight="1">
      <c r="A305" s="158"/>
      <c r="B305" s="159"/>
      <c r="C305" s="160"/>
      <c r="D305" s="161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P305" s="160"/>
      <c r="Q305" s="160"/>
      <c r="R305" s="160"/>
      <c r="V305" s="61">
        <f t="shared" si="6"/>
        <v>0</v>
      </c>
    </row>
    <row r="306" spans="1:22" ht="12.75" customHeight="1">
      <c r="A306" s="158"/>
      <c r="B306" s="159"/>
      <c r="C306" s="160"/>
      <c r="D306" s="161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P306" s="160"/>
      <c r="Q306" s="160"/>
      <c r="R306" s="160"/>
      <c r="V306" s="61">
        <f t="shared" si="6"/>
        <v>0</v>
      </c>
    </row>
    <row r="307" spans="1:22" ht="12.75" customHeight="1">
      <c r="A307" s="158"/>
      <c r="B307" s="159"/>
      <c r="C307" s="160"/>
      <c r="D307" s="161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P307" s="160"/>
      <c r="Q307" s="160"/>
      <c r="R307" s="160"/>
      <c r="V307" s="61">
        <f t="shared" si="6"/>
        <v>0</v>
      </c>
    </row>
    <row r="308" spans="1:22" ht="12.75" customHeight="1">
      <c r="A308" s="158"/>
      <c r="B308" s="159"/>
      <c r="C308" s="160"/>
      <c r="D308" s="161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P308" s="160"/>
      <c r="Q308" s="160"/>
      <c r="R308" s="160"/>
      <c r="V308" s="61">
        <f t="shared" si="6"/>
        <v>0</v>
      </c>
    </row>
    <row r="309" spans="1:22" ht="12.75" customHeight="1">
      <c r="A309" s="158"/>
      <c r="B309" s="159"/>
      <c r="C309" s="160"/>
      <c r="D309" s="161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P309" s="160"/>
      <c r="Q309" s="160"/>
      <c r="R309" s="160"/>
      <c r="V309" s="61">
        <f t="shared" si="6"/>
        <v>0</v>
      </c>
    </row>
    <row r="310" spans="1:22" ht="12.75" customHeight="1">
      <c r="A310" s="158"/>
      <c r="B310" s="159"/>
      <c r="C310" s="160"/>
      <c r="D310" s="161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P310" s="160"/>
      <c r="Q310" s="160"/>
      <c r="R310" s="160"/>
      <c r="V310" s="61">
        <f t="shared" si="6"/>
        <v>0</v>
      </c>
    </row>
    <row r="311" spans="1:22" ht="12.75" customHeight="1">
      <c r="A311" s="158"/>
      <c r="B311" s="159"/>
      <c r="C311" s="160"/>
      <c r="D311" s="161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P311" s="160"/>
      <c r="Q311" s="160"/>
      <c r="R311" s="160"/>
      <c r="V311" s="61">
        <f t="shared" si="6"/>
        <v>0</v>
      </c>
    </row>
    <row r="312" spans="1:22" ht="12.75" customHeight="1">
      <c r="A312" s="158"/>
      <c r="B312" s="159"/>
      <c r="C312" s="160"/>
      <c r="D312" s="161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P312" s="160"/>
      <c r="Q312" s="160"/>
      <c r="R312" s="160"/>
      <c r="V312" s="61">
        <f t="shared" si="6"/>
        <v>0</v>
      </c>
    </row>
    <row r="313" spans="1:22" ht="12.75" customHeight="1">
      <c r="A313" s="158"/>
      <c r="B313" s="159"/>
      <c r="C313" s="160"/>
      <c r="D313" s="161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P313" s="160"/>
      <c r="Q313" s="160"/>
      <c r="R313" s="160"/>
      <c r="V313" s="61">
        <f t="shared" si="6"/>
        <v>0</v>
      </c>
    </row>
    <row r="314" spans="1:22" ht="12.75" customHeight="1">
      <c r="A314" s="158"/>
      <c r="B314" s="159"/>
      <c r="C314" s="160"/>
      <c r="D314" s="161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P314" s="160"/>
      <c r="Q314" s="160"/>
      <c r="R314" s="160"/>
      <c r="V314" s="61">
        <f t="shared" si="6"/>
        <v>0</v>
      </c>
    </row>
    <row r="315" spans="1:22" ht="12.75" customHeight="1">
      <c r="A315" s="158"/>
      <c r="B315" s="159"/>
      <c r="C315" s="160"/>
      <c r="D315" s="161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P315" s="160"/>
      <c r="Q315" s="160"/>
      <c r="R315" s="160"/>
      <c r="V315" s="61">
        <f t="shared" si="6"/>
        <v>0</v>
      </c>
    </row>
    <row r="316" spans="1:22" ht="12.75" customHeight="1">
      <c r="A316" s="158"/>
      <c r="B316" s="159"/>
      <c r="C316" s="160"/>
      <c r="D316" s="161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P316" s="160"/>
      <c r="Q316" s="160"/>
      <c r="R316" s="160"/>
      <c r="V316" s="61">
        <f t="shared" si="6"/>
        <v>0</v>
      </c>
    </row>
    <row r="317" spans="1:22" ht="12.75" customHeight="1">
      <c r="A317" s="158"/>
      <c r="B317" s="159"/>
      <c r="C317" s="160"/>
      <c r="D317" s="161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P317" s="160"/>
      <c r="Q317" s="160"/>
      <c r="R317" s="160"/>
      <c r="V317" s="61">
        <f t="shared" si="6"/>
        <v>0</v>
      </c>
    </row>
    <row r="318" spans="1:22" ht="12.75" customHeight="1">
      <c r="A318" s="158"/>
      <c r="B318" s="159"/>
      <c r="C318" s="160"/>
      <c r="D318" s="161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P318" s="160"/>
      <c r="Q318" s="160"/>
      <c r="R318" s="160"/>
      <c r="V318" s="61">
        <f t="shared" si="6"/>
        <v>0</v>
      </c>
    </row>
    <row r="319" spans="1:22" ht="12.75" customHeight="1">
      <c r="A319" s="158"/>
      <c r="B319" s="159"/>
      <c r="C319" s="160"/>
      <c r="D319" s="161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P319" s="160"/>
      <c r="Q319" s="160"/>
      <c r="R319" s="160"/>
      <c r="V319" s="61">
        <f t="shared" si="6"/>
        <v>0</v>
      </c>
    </row>
    <row r="320" spans="1:22" ht="12.75" customHeight="1">
      <c r="A320" s="158"/>
      <c r="B320" s="159"/>
      <c r="C320" s="160"/>
      <c r="D320" s="161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P320" s="160"/>
      <c r="Q320" s="160"/>
      <c r="R320" s="160"/>
      <c r="V320" s="61">
        <f t="shared" si="6"/>
        <v>0</v>
      </c>
    </row>
    <row r="321" spans="1:22" ht="12.75" customHeight="1">
      <c r="A321" s="158"/>
      <c r="B321" s="159"/>
      <c r="C321" s="160"/>
      <c r="D321" s="161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P321" s="160"/>
      <c r="Q321" s="160"/>
      <c r="R321" s="160"/>
      <c r="V321" s="61">
        <f t="shared" si="6"/>
        <v>0</v>
      </c>
    </row>
    <row r="322" spans="1:22" ht="12.75" customHeight="1">
      <c r="A322" s="158"/>
      <c r="B322" s="159"/>
      <c r="C322" s="160"/>
      <c r="D322" s="161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P322" s="160"/>
      <c r="Q322" s="160"/>
      <c r="R322" s="160"/>
      <c r="V322" s="61">
        <f t="shared" si="6"/>
        <v>0</v>
      </c>
    </row>
    <row r="323" spans="1:22" ht="12.75" customHeight="1">
      <c r="A323" s="158"/>
      <c r="B323" s="159"/>
      <c r="C323" s="160"/>
      <c r="D323" s="161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P323" s="160"/>
      <c r="Q323" s="160"/>
      <c r="R323" s="160"/>
      <c r="V323" s="61">
        <f t="shared" si="6"/>
        <v>0</v>
      </c>
    </row>
    <row r="324" spans="1:22" ht="12.75" customHeight="1">
      <c r="A324" s="158"/>
      <c r="B324" s="159"/>
      <c r="C324" s="160"/>
      <c r="D324" s="161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P324" s="160"/>
      <c r="Q324" s="160"/>
      <c r="R324" s="160"/>
      <c r="V324" s="61">
        <f t="shared" si="6"/>
        <v>0</v>
      </c>
    </row>
    <row r="325" spans="1:22" ht="12.75" customHeight="1">
      <c r="A325" s="158"/>
      <c r="B325" s="159"/>
      <c r="C325" s="160"/>
      <c r="D325" s="161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P325" s="160"/>
      <c r="Q325" s="160"/>
      <c r="R325" s="160"/>
      <c r="V325" s="61">
        <f t="shared" si="6"/>
        <v>0</v>
      </c>
    </row>
    <row r="326" spans="1:22" ht="12.75" customHeight="1">
      <c r="A326" s="158"/>
      <c r="B326" s="159"/>
      <c r="C326" s="160"/>
      <c r="D326" s="161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P326" s="160"/>
      <c r="Q326" s="160"/>
      <c r="R326" s="160"/>
      <c r="V326" s="61">
        <f t="shared" si="6"/>
        <v>0</v>
      </c>
    </row>
    <row r="327" spans="1:22" ht="12.75" customHeight="1">
      <c r="A327" s="158"/>
      <c r="B327" s="159"/>
      <c r="C327" s="160"/>
      <c r="D327" s="161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P327" s="160"/>
      <c r="Q327" s="160"/>
      <c r="R327" s="160"/>
      <c r="V327" s="61">
        <f t="shared" si="6"/>
        <v>0</v>
      </c>
    </row>
    <row r="328" spans="1:22" ht="12.75" customHeight="1">
      <c r="A328" s="158"/>
      <c r="B328" s="159"/>
      <c r="C328" s="160"/>
      <c r="D328" s="161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P328" s="160"/>
      <c r="Q328" s="160"/>
      <c r="R328" s="160"/>
      <c r="V328" s="61">
        <f t="shared" si="6"/>
        <v>0</v>
      </c>
    </row>
    <row r="329" spans="1:22" ht="12.75" customHeight="1">
      <c r="A329" s="158"/>
      <c r="B329" s="159"/>
      <c r="C329" s="160"/>
      <c r="D329" s="161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P329" s="160"/>
      <c r="Q329" s="160"/>
      <c r="R329" s="160"/>
      <c r="V329" s="61">
        <f t="shared" si="6"/>
        <v>0</v>
      </c>
    </row>
    <row r="330" spans="1:22" ht="12.75" customHeight="1">
      <c r="A330" s="158"/>
      <c r="B330" s="159"/>
      <c r="C330" s="160"/>
      <c r="D330" s="161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P330" s="160"/>
      <c r="Q330" s="160"/>
      <c r="R330" s="160"/>
      <c r="V330" s="61">
        <f t="shared" si="6"/>
        <v>0</v>
      </c>
    </row>
    <row r="331" spans="1:22" ht="12.75" customHeight="1">
      <c r="A331" s="158"/>
      <c r="B331" s="159"/>
      <c r="C331" s="160"/>
      <c r="D331" s="161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P331" s="160"/>
      <c r="Q331" s="160"/>
      <c r="R331" s="160"/>
      <c r="V331" s="61">
        <f t="shared" si="6"/>
        <v>0</v>
      </c>
    </row>
    <row r="332" spans="1:22" ht="12.75" customHeight="1">
      <c r="A332" s="158"/>
      <c r="B332" s="159"/>
      <c r="C332" s="160"/>
      <c r="D332" s="161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P332" s="160"/>
      <c r="Q332" s="160"/>
      <c r="R332" s="160"/>
      <c r="V332" s="61">
        <f t="shared" si="6"/>
        <v>0</v>
      </c>
    </row>
    <row r="333" spans="1:22" ht="12.75" customHeight="1">
      <c r="A333" s="158"/>
      <c r="B333" s="159"/>
      <c r="C333" s="160"/>
      <c r="D333" s="161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P333" s="160"/>
      <c r="Q333" s="160"/>
      <c r="R333" s="160"/>
      <c r="V333" s="61">
        <f t="shared" si="6"/>
        <v>0</v>
      </c>
    </row>
    <row r="334" spans="1:22" ht="12.75" customHeight="1">
      <c r="A334" s="158"/>
      <c r="B334" s="159"/>
      <c r="C334" s="160"/>
      <c r="D334" s="161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P334" s="160"/>
      <c r="Q334" s="160"/>
      <c r="R334" s="160"/>
      <c r="V334" s="61">
        <f t="shared" si="6"/>
        <v>0</v>
      </c>
    </row>
    <row r="335" spans="1:22" ht="12.75" customHeight="1">
      <c r="A335" s="158"/>
      <c r="B335" s="159"/>
      <c r="C335" s="160"/>
      <c r="D335" s="161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P335" s="160"/>
      <c r="Q335" s="160"/>
      <c r="R335" s="160"/>
      <c r="V335" s="61">
        <f t="shared" si="6"/>
        <v>0</v>
      </c>
    </row>
    <row r="336" spans="1:22" ht="12.75" customHeight="1">
      <c r="A336" s="158"/>
      <c r="B336" s="159"/>
      <c r="C336" s="160"/>
      <c r="D336" s="161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P336" s="160"/>
      <c r="Q336" s="160"/>
      <c r="R336" s="160"/>
      <c r="V336" s="61">
        <f t="shared" si="6"/>
        <v>0</v>
      </c>
    </row>
    <row r="337" spans="1:22" ht="12.75" customHeight="1">
      <c r="A337" s="158"/>
      <c r="B337" s="159"/>
      <c r="C337" s="160"/>
      <c r="D337" s="161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P337" s="160"/>
      <c r="Q337" s="160"/>
      <c r="R337" s="160"/>
      <c r="V337" s="61">
        <f t="shared" si="6"/>
        <v>0</v>
      </c>
    </row>
    <row r="338" spans="1:22" ht="12.75" customHeight="1">
      <c r="A338" s="158"/>
      <c r="B338" s="159"/>
      <c r="C338" s="160"/>
      <c r="D338" s="161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P338" s="160"/>
      <c r="Q338" s="160"/>
      <c r="R338" s="160"/>
      <c r="V338" s="61">
        <f t="shared" si="6"/>
        <v>0</v>
      </c>
    </row>
    <row r="339" spans="1:22" ht="12.75" customHeight="1">
      <c r="A339" s="158"/>
      <c r="B339" s="159"/>
      <c r="C339" s="160"/>
      <c r="D339" s="161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P339" s="160"/>
      <c r="Q339" s="160"/>
      <c r="R339" s="160"/>
      <c r="V339" s="61">
        <f t="shared" si="6"/>
        <v>0</v>
      </c>
    </row>
    <row r="340" spans="1:22" ht="12.75" customHeight="1">
      <c r="A340" s="158"/>
      <c r="B340" s="159"/>
      <c r="C340" s="160"/>
      <c r="D340" s="161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P340" s="160"/>
      <c r="Q340" s="160"/>
      <c r="R340" s="160"/>
      <c r="V340" s="61">
        <f t="shared" si="6"/>
        <v>0</v>
      </c>
    </row>
    <row r="341" spans="1:22" ht="12.75" customHeight="1">
      <c r="A341" s="158"/>
      <c r="B341" s="159"/>
      <c r="C341" s="160"/>
      <c r="D341" s="161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P341" s="160"/>
      <c r="Q341" s="160"/>
      <c r="R341" s="160"/>
      <c r="V341" s="61">
        <f t="shared" si="6"/>
        <v>0</v>
      </c>
    </row>
    <row r="342" spans="1:22" ht="12.75" customHeight="1">
      <c r="A342" s="158"/>
      <c r="B342" s="159"/>
      <c r="C342" s="160"/>
      <c r="D342" s="161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P342" s="160"/>
      <c r="Q342" s="160"/>
      <c r="R342" s="160"/>
      <c r="V342" s="61">
        <f t="shared" si="6"/>
        <v>0</v>
      </c>
    </row>
    <row r="343" spans="1:22" ht="12.75" customHeight="1">
      <c r="A343" s="158"/>
      <c r="B343" s="159"/>
      <c r="C343" s="160"/>
      <c r="D343" s="161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P343" s="160"/>
      <c r="Q343" s="160"/>
      <c r="R343" s="160"/>
      <c r="V343" s="61">
        <f t="shared" si="6"/>
        <v>0</v>
      </c>
    </row>
    <row r="344" spans="1:22" ht="12.75" customHeight="1">
      <c r="A344" s="158"/>
      <c r="B344" s="159"/>
      <c r="C344" s="160"/>
      <c r="D344" s="161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P344" s="160"/>
      <c r="Q344" s="160"/>
      <c r="R344" s="160"/>
      <c r="V344" s="61">
        <f t="shared" si="6"/>
        <v>0</v>
      </c>
    </row>
    <row r="345" spans="1:22" ht="12.75" customHeight="1">
      <c r="A345" s="158"/>
      <c r="B345" s="159"/>
      <c r="C345" s="160"/>
      <c r="D345" s="161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P345" s="160"/>
      <c r="Q345" s="160"/>
      <c r="R345" s="160"/>
      <c r="V345" s="61">
        <f t="shared" si="6"/>
        <v>0</v>
      </c>
    </row>
    <row r="346" spans="1:22" ht="12.75" customHeight="1">
      <c r="A346" s="158"/>
      <c r="B346" s="159"/>
      <c r="C346" s="160"/>
      <c r="D346" s="161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P346" s="160"/>
      <c r="Q346" s="160"/>
      <c r="R346" s="160"/>
      <c r="V346" s="61">
        <f t="shared" si="6"/>
        <v>0</v>
      </c>
    </row>
    <row r="347" spans="1:22" ht="12.75" customHeight="1">
      <c r="A347" s="158"/>
      <c r="B347" s="159"/>
      <c r="C347" s="160"/>
      <c r="D347" s="161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P347" s="160"/>
      <c r="Q347" s="160"/>
      <c r="R347" s="160"/>
      <c r="V347" s="61">
        <f t="shared" si="6"/>
        <v>0</v>
      </c>
    </row>
    <row r="348" spans="1:22" ht="12.75" customHeight="1">
      <c r="A348" s="158"/>
      <c r="B348" s="159"/>
      <c r="C348" s="160"/>
      <c r="D348" s="161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P348" s="160"/>
      <c r="Q348" s="160"/>
      <c r="R348" s="160"/>
      <c r="V348" s="61">
        <f t="shared" si="6"/>
        <v>0</v>
      </c>
    </row>
    <row r="349" spans="1:22" ht="12.75" customHeight="1">
      <c r="A349" s="158"/>
      <c r="B349" s="159"/>
      <c r="C349" s="160"/>
      <c r="D349" s="161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P349" s="160"/>
      <c r="Q349" s="160"/>
      <c r="R349" s="160"/>
      <c r="V349" s="61">
        <f t="shared" si="6"/>
        <v>0</v>
      </c>
    </row>
    <row r="350" spans="1:22" ht="12.75" customHeight="1">
      <c r="A350" s="158"/>
      <c r="B350" s="159"/>
      <c r="C350" s="160"/>
      <c r="D350" s="161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P350" s="160"/>
      <c r="Q350" s="160"/>
      <c r="R350" s="160"/>
      <c r="V350" s="61">
        <f t="shared" si="6"/>
        <v>0</v>
      </c>
    </row>
    <row r="351" spans="1:22" ht="12.75" customHeight="1">
      <c r="A351" s="158"/>
      <c r="B351" s="159"/>
      <c r="C351" s="160"/>
      <c r="D351" s="161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P351" s="160"/>
      <c r="Q351" s="160"/>
      <c r="R351" s="160"/>
      <c r="V351" s="61">
        <f t="shared" si="6"/>
        <v>0</v>
      </c>
    </row>
    <row r="352" spans="1:22" ht="12.75" customHeight="1">
      <c r="A352" s="158"/>
      <c r="B352" s="159"/>
      <c r="C352" s="160"/>
      <c r="D352" s="161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P352" s="160"/>
      <c r="Q352" s="160"/>
      <c r="R352" s="160"/>
      <c r="V352" s="61">
        <f t="shared" si="6"/>
        <v>0</v>
      </c>
    </row>
    <row r="353" spans="1:22" ht="12.75" customHeight="1">
      <c r="A353" s="158"/>
      <c r="B353" s="159"/>
      <c r="C353" s="160"/>
      <c r="D353" s="161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P353" s="160"/>
      <c r="Q353" s="160"/>
      <c r="R353" s="160"/>
      <c r="V353" s="61">
        <f t="shared" si="6"/>
        <v>0</v>
      </c>
    </row>
    <row r="354" spans="1:22" ht="12.75" customHeight="1">
      <c r="A354" s="158"/>
      <c r="B354" s="159"/>
      <c r="C354" s="160"/>
      <c r="D354" s="161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P354" s="160"/>
      <c r="Q354" s="160"/>
      <c r="R354" s="160"/>
      <c r="V354" s="61">
        <f t="shared" si="6"/>
        <v>0</v>
      </c>
    </row>
    <row r="355" spans="1:22" ht="12.75" customHeight="1">
      <c r="A355" s="158"/>
      <c r="B355" s="159"/>
      <c r="C355" s="160"/>
      <c r="D355" s="161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P355" s="160"/>
      <c r="Q355" s="160"/>
      <c r="R355" s="160"/>
      <c r="V355" s="61">
        <f t="shared" si="6"/>
        <v>0</v>
      </c>
    </row>
    <row r="356" spans="1:22" ht="12.75" customHeight="1">
      <c r="A356" s="158"/>
      <c r="B356" s="159"/>
      <c r="C356" s="160"/>
      <c r="D356" s="161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P356" s="160"/>
      <c r="Q356" s="160"/>
      <c r="R356" s="160"/>
      <c r="V356" s="61">
        <f t="shared" si="6"/>
        <v>0</v>
      </c>
    </row>
    <row r="357" spans="1:22" ht="12.75" customHeight="1">
      <c r="A357" s="158"/>
      <c r="B357" s="159"/>
      <c r="C357" s="160"/>
      <c r="D357" s="161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P357" s="160"/>
      <c r="Q357" s="160"/>
      <c r="R357" s="160"/>
      <c r="V357" s="61">
        <f t="shared" si="6"/>
        <v>0</v>
      </c>
    </row>
    <row r="358" spans="1:22" ht="12.75" customHeight="1">
      <c r="A358" s="158"/>
      <c r="B358" s="159"/>
      <c r="C358" s="160"/>
      <c r="D358" s="161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P358" s="160"/>
      <c r="Q358" s="160"/>
      <c r="R358" s="160"/>
      <c r="V358" s="61">
        <f t="shared" si="6"/>
        <v>0</v>
      </c>
    </row>
    <row r="359" spans="1:22" ht="12.75" customHeight="1">
      <c r="A359" s="158"/>
      <c r="B359" s="159"/>
      <c r="C359" s="160"/>
      <c r="D359" s="161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P359" s="160"/>
      <c r="Q359" s="160"/>
      <c r="R359" s="160"/>
      <c r="V359" s="61">
        <f t="shared" si="6"/>
        <v>0</v>
      </c>
    </row>
    <row r="360" spans="1:22" ht="12.75" customHeight="1">
      <c r="A360" s="158"/>
      <c r="B360" s="159"/>
      <c r="C360" s="160"/>
      <c r="D360" s="161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P360" s="160"/>
      <c r="Q360" s="160"/>
      <c r="R360" s="160"/>
      <c r="V360" s="61">
        <f t="shared" si="6"/>
        <v>0</v>
      </c>
    </row>
    <row r="361" spans="1:22" ht="12.75" customHeight="1">
      <c r="A361" s="158"/>
      <c r="B361" s="159"/>
      <c r="C361" s="160"/>
      <c r="D361" s="161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P361" s="160"/>
      <c r="Q361" s="160"/>
      <c r="R361" s="160"/>
      <c r="V361" s="61">
        <f t="shared" si="6"/>
        <v>0</v>
      </c>
    </row>
    <row r="362" spans="1:22" ht="12.75" customHeight="1">
      <c r="A362" s="158"/>
      <c r="B362" s="159"/>
      <c r="C362" s="160"/>
      <c r="D362" s="161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P362" s="160"/>
      <c r="Q362" s="160"/>
      <c r="R362" s="160"/>
      <c r="V362" s="61">
        <f t="shared" si="6"/>
        <v>0</v>
      </c>
    </row>
    <row r="363" spans="1:22" ht="12.75" customHeight="1">
      <c r="A363" s="158"/>
      <c r="B363" s="159"/>
      <c r="C363" s="160"/>
      <c r="D363" s="161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P363" s="160"/>
      <c r="Q363" s="160"/>
      <c r="R363" s="160"/>
      <c r="V363" s="61">
        <f t="shared" si="6"/>
        <v>0</v>
      </c>
    </row>
    <row r="364" spans="1:22" ht="12.75" customHeight="1">
      <c r="A364" s="158"/>
      <c r="B364" s="159"/>
      <c r="C364" s="160"/>
      <c r="D364" s="161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P364" s="160"/>
      <c r="Q364" s="160"/>
      <c r="R364" s="160"/>
      <c r="V364" s="61">
        <f t="shared" si="6"/>
        <v>0</v>
      </c>
    </row>
    <row r="365" spans="1:22" ht="12.75" customHeight="1">
      <c r="A365" s="158"/>
      <c r="B365" s="159"/>
      <c r="C365" s="160"/>
      <c r="D365" s="161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P365" s="160"/>
      <c r="Q365" s="160"/>
      <c r="R365" s="160"/>
      <c r="V365" s="61">
        <f t="shared" si="6"/>
        <v>0</v>
      </c>
    </row>
    <row r="366" spans="1:22" ht="12.75" customHeight="1">
      <c r="A366" s="158"/>
      <c r="B366" s="159"/>
      <c r="C366" s="160"/>
      <c r="D366" s="161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P366" s="160"/>
      <c r="Q366" s="160"/>
      <c r="R366" s="160"/>
      <c r="V366" s="61">
        <f t="shared" si="6"/>
        <v>0</v>
      </c>
    </row>
    <row r="367" spans="1:22" ht="12.75" customHeight="1">
      <c r="A367" s="158"/>
      <c r="B367" s="159"/>
      <c r="C367" s="160"/>
      <c r="D367" s="161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P367" s="160"/>
      <c r="Q367" s="160"/>
      <c r="R367" s="160"/>
      <c r="V367" s="61">
        <f t="shared" si="6"/>
        <v>0</v>
      </c>
    </row>
    <row r="368" spans="1:22" ht="12.75" customHeight="1">
      <c r="A368" s="158"/>
      <c r="B368" s="159"/>
      <c r="C368" s="160"/>
      <c r="D368" s="161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P368" s="160"/>
      <c r="Q368" s="160"/>
      <c r="R368" s="160"/>
    </row>
    <row r="369" spans="1:18" ht="12.75" customHeight="1">
      <c r="A369" s="158"/>
      <c r="B369" s="159"/>
      <c r="C369" s="160"/>
      <c r="D369" s="161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P369" s="160"/>
      <c r="Q369" s="160"/>
      <c r="R369" s="160"/>
    </row>
    <row r="370" spans="1:18" ht="12.75" customHeight="1">
      <c r="A370" s="158"/>
      <c r="B370" s="159"/>
      <c r="C370" s="160"/>
      <c r="D370" s="161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P370" s="160"/>
      <c r="Q370" s="160"/>
      <c r="R370" s="160"/>
    </row>
    <row r="371" spans="1:18" ht="12.75" customHeight="1">
      <c r="A371" s="158"/>
      <c r="B371" s="159"/>
      <c r="C371" s="160"/>
      <c r="D371" s="161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P371" s="160"/>
      <c r="Q371" s="160"/>
      <c r="R371" s="160"/>
    </row>
    <row r="372" spans="1:18" ht="12.75" customHeight="1">
      <c r="A372" s="158"/>
      <c r="B372" s="159"/>
      <c r="C372" s="160"/>
      <c r="D372" s="161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P372" s="160"/>
      <c r="Q372" s="160"/>
      <c r="R372" s="160"/>
    </row>
    <row r="373" spans="1:18" ht="12.75" customHeight="1">
      <c r="A373" s="158"/>
      <c r="B373" s="159"/>
      <c r="C373" s="160"/>
      <c r="D373" s="161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P373" s="160"/>
      <c r="Q373" s="160"/>
      <c r="R373" s="160"/>
    </row>
    <row r="374" spans="1:18" ht="12.75" customHeight="1">
      <c r="A374" s="158"/>
      <c r="B374" s="159"/>
      <c r="C374" s="160"/>
      <c r="D374" s="161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P374" s="160"/>
      <c r="Q374" s="160"/>
      <c r="R374" s="160"/>
    </row>
    <row r="375" spans="1:18" ht="12.75" customHeight="1">
      <c r="A375" s="158"/>
      <c r="B375" s="159"/>
      <c r="C375" s="160"/>
      <c r="D375" s="161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P375" s="160"/>
      <c r="Q375" s="160"/>
      <c r="R375" s="160"/>
    </row>
    <row r="376" spans="1:18" ht="12.75" customHeight="1">
      <c r="A376" s="158"/>
      <c r="B376" s="159"/>
      <c r="C376" s="160"/>
      <c r="D376" s="161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P376" s="160"/>
      <c r="Q376" s="160"/>
      <c r="R376" s="160"/>
    </row>
    <row r="377" spans="1:18" ht="12.75" customHeight="1">
      <c r="A377" s="158"/>
      <c r="B377" s="159"/>
      <c r="C377" s="160"/>
      <c r="D377" s="161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P377" s="160"/>
      <c r="Q377" s="160"/>
      <c r="R377" s="160"/>
    </row>
    <row r="378" spans="1:18" ht="12.75" customHeight="1">
      <c r="A378" s="158"/>
      <c r="B378" s="159"/>
      <c r="C378" s="160"/>
      <c r="D378" s="161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P378" s="160"/>
      <c r="Q378" s="160"/>
      <c r="R378" s="160"/>
    </row>
    <row r="379" spans="1:18" ht="12.75" customHeight="1">
      <c r="A379" s="158"/>
      <c r="B379" s="159"/>
      <c r="C379" s="160"/>
      <c r="D379" s="161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P379" s="160"/>
      <c r="Q379" s="160"/>
      <c r="R379" s="160"/>
    </row>
    <row r="380" spans="1:18" ht="12.75" customHeight="1">
      <c r="A380" s="158"/>
      <c r="B380" s="159"/>
      <c r="C380" s="160"/>
      <c r="D380" s="161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P380" s="160"/>
      <c r="Q380" s="160"/>
      <c r="R380" s="160"/>
    </row>
    <row r="381" spans="1:18" ht="12.75" customHeight="1">
      <c r="A381" s="158"/>
      <c r="B381" s="159"/>
      <c r="C381" s="160"/>
      <c r="D381" s="161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P381" s="160"/>
      <c r="Q381" s="160"/>
      <c r="R381" s="160"/>
    </row>
    <row r="382" spans="1:18" ht="12.75" customHeight="1">
      <c r="A382" s="158"/>
      <c r="B382" s="159"/>
      <c r="C382" s="160"/>
      <c r="D382" s="161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P382" s="160"/>
      <c r="Q382" s="160"/>
      <c r="R382" s="160"/>
    </row>
    <row r="383" spans="1:18" ht="12.75" customHeight="1">
      <c r="A383" s="158"/>
      <c r="B383" s="159"/>
      <c r="C383" s="160"/>
      <c r="D383" s="161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P383" s="160"/>
      <c r="Q383" s="160"/>
      <c r="R383" s="160"/>
    </row>
    <row r="384" spans="1:18" ht="12.75" customHeight="1">
      <c r="A384" s="158"/>
      <c r="B384" s="159"/>
      <c r="C384" s="160"/>
      <c r="D384" s="161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P384" s="160"/>
      <c r="Q384" s="160"/>
      <c r="R384" s="160"/>
    </row>
    <row r="385" spans="1:18" ht="12.75" customHeight="1">
      <c r="A385" s="158"/>
      <c r="B385" s="159"/>
      <c r="C385" s="160"/>
      <c r="D385" s="161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P385" s="160"/>
      <c r="Q385" s="160"/>
      <c r="R385" s="160"/>
    </row>
    <row r="386" spans="1:18" ht="12.75" customHeight="1">
      <c r="A386" s="158"/>
      <c r="B386" s="159"/>
      <c r="C386" s="160"/>
      <c r="D386" s="161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P386" s="160"/>
      <c r="Q386" s="160"/>
      <c r="R386" s="160"/>
    </row>
    <row r="387" spans="1:18" ht="12.75" customHeight="1">
      <c r="A387" s="158"/>
      <c r="B387" s="159"/>
      <c r="C387" s="160"/>
      <c r="D387" s="161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P387" s="160"/>
      <c r="Q387" s="160"/>
      <c r="R387" s="160"/>
    </row>
    <row r="388" spans="1:18" ht="12.75" customHeight="1">
      <c r="A388" s="158"/>
      <c r="B388" s="159"/>
      <c r="C388" s="160"/>
      <c r="D388" s="161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P388" s="160"/>
      <c r="Q388" s="160"/>
      <c r="R388" s="160"/>
    </row>
    <row r="389" spans="1:18" ht="12.75" customHeight="1">
      <c r="A389" s="158"/>
      <c r="B389" s="159"/>
      <c r="C389" s="160"/>
      <c r="D389" s="161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P389" s="160"/>
      <c r="Q389" s="160"/>
      <c r="R389" s="160"/>
    </row>
    <row r="390" spans="1:18" ht="12.75" customHeight="1">
      <c r="A390" s="158"/>
      <c r="B390" s="159"/>
      <c r="C390" s="160"/>
      <c r="D390" s="161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P390" s="160"/>
      <c r="Q390" s="160"/>
      <c r="R390" s="160"/>
    </row>
    <row r="391" spans="1:18" ht="12.75" customHeight="1">
      <c r="A391" s="158"/>
      <c r="B391" s="159"/>
      <c r="C391" s="160"/>
      <c r="D391" s="161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P391" s="160"/>
      <c r="Q391" s="160"/>
      <c r="R391" s="160"/>
    </row>
    <row r="392" spans="1:18" ht="12.75" customHeight="1">
      <c r="A392" s="158"/>
      <c r="B392" s="159"/>
      <c r="C392" s="160"/>
      <c r="D392" s="161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P392" s="160"/>
      <c r="Q392" s="160"/>
      <c r="R392" s="160"/>
    </row>
    <row r="393" spans="1:18" ht="12.75" customHeight="1">
      <c r="A393" s="158"/>
      <c r="B393" s="159"/>
      <c r="C393" s="160"/>
      <c r="D393" s="161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P393" s="160"/>
      <c r="Q393" s="160"/>
      <c r="R393" s="160"/>
    </row>
    <row r="394" spans="1:18" ht="12.75" customHeight="1">
      <c r="A394" s="158"/>
      <c r="B394" s="159"/>
      <c r="C394" s="160"/>
      <c r="D394" s="161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P394" s="160"/>
      <c r="Q394" s="160"/>
      <c r="R394" s="160"/>
    </row>
    <row r="395" spans="1:18" ht="12.75" customHeight="1">
      <c r="A395" s="158"/>
      <c r="B395" s="159"/>
      <c r="C395" s="160"/>
      <c r="D395" s="161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P395" s="160"/>
      <c r="Q395" s="160"/>
      <c r="R395" s="160"/>
    </row>
    <row r="396" spans="1:18" ht="12.75" customHeight="1">
      <c r="A396" s="158"/>
      <c r="B396" s="159"/>
      <c r="C396" s="160"/>
      <c r="D396" s="161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P396" s="160"/>
      <c r="Q396" s="160"/>
      <c r="R396" s="160"/>
    </row>
    <row r="397" spans="1:18" ht="12.75" customHeight="1">
      <c r="A397" s="158"/>
      <c r="B397" s="159"/>
      <c r="C397" s="160"/>
      <c r="D397" s="161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P397" s="160"/>
      <c r="Q397" s="160"/>
      <c r="R397" s="160"/>
    </row>
    <row r="398" spans="1:18" ht="12.75" customHeight="1">
      <c r="A398" s="158"/>
      <c r="B398" s="159"/>
      <c r="C398" s="160"/>
      <c r="D398" s="161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P398" s="160"/>
      <c r="Q398" s="160"/>
      <c r="R398" s="160"/>
    </row>
    <row r="399" spans="1:18" ht="12.75" customHeight="1">
      <c r="A399" s="158"/>
      <c r="B399" s="159"/>
      <c r="C399" s="160"/>
      <c r="D399" s="161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P399" s="160"/>
      <c r="Q399" s="160"/>
      <c r="R399" s="160"/>
    </row>
    <row r="400" spans="1:18" ht="12.75" customHeight="1">
      <c r="A400" s="158"/>
      <c r="B400" s="159"/>
      <c r="C400" s="160"/>
      <c r="D400" s="161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P400" s="160"/>
      <c r="Q400" s="160"/>
      <c r="R400" s="160"/>
    </row>
    <row r="401" spans="1:18" ht="12.75" customHeight="1">
      <c r="A401" s="158"/>
      <c r="B401" s="159"/>
      <c r="C401" s="160"/>
      <c r="D401" s="161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P401" s="160"/>
      <c r="Q401" s="160"/>
      <c r="R401" s="160"/>
    </row>
    <row r="402" spans="1:18" ht="12.75" customHeight="1">
      <c r="A402" s="158"/>
      <c r="B402" s="159"/>
      <c r="C402" s="160"/>
      <c r="D402" s="161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P402" s="160"/>
      <c r="Q402" s="160"/>
      <c r="R402" s="160"/>
    </row>
    <row r="403" spans="1:18" ht="12.75" customHeight="1">
      <c r="A403" s="158"/>
      <c r="B403" s="159"/>
      <c r="C403" s="160"/>
      <c r="D403" s="161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P403" s="160"/>
      <c r="Q403" s="160"/>
      <c r="R403" s="160"/>
    </row>
    <row r="404" spans="1:18" ht="12.75" customHeight="1">
      <c r="A404" s="158"/>
      <c r="B404" s="159"/>
      <c r="C404" s="160"/>
      <c r="D404" s="161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P404" s="160"/>
      <c r="Q404" s="160"/>
      <c r="R404" s="160"/>
    </row>
    <row r="405" spans="1:18" ht="12.75" customHeight="1">
      <c r="A405" s="158"/>
      <c r="B405" s="159"/>
      <c r="C405" s="160"/>
      <c r="D405" s="161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P405" s="160"/>
      <c r="Q405" s="160"/>
      <c r="R405" s="160"/>
    </row>
    <row r="406" spans="1:18" ht="12.75" customHeight="1">
      <c r="A406" s="158"/>
      <c r="B406" s="159"/>
      <c r="C406" s="160"/>
      <c r="D406" s="161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P406" s="160"/>
      <c r="Q406" s="160"/>
      <c r="R406" s="160"/>
    </row>
    <row r="407" spans="1:18" ht="12.75" customHeight="1">
      <c r="A407" s="158"/>
      <c r="B407" s="159"/>
      <c r="C407" s="160"/>
      <c r="D407" s="161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P407" s="160"/>
      <c r="Q407" s="160"/>
      <c r="R407" s="160"/>
    </row>
    <row r="408" spans="1:18" ht="12.75" customHeight="1">
      <c r="A408" s="158"/>
      <c r="B408" s="159"/>
      <c r="C408" s="160"/>
      <c r="D408" s="161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P408" s="160"/>
      <c r="Q408" s="160"/>
      <c r="R408" s="160"/>
    </row>
    <row r="409" spans="1:18" ht="12.75" customHeight="1">
      <c r="A409" s="158"/>
      <c r="B409" s="159"/>
      <c r="C409" s="160"/>
      <c r="D409" s="161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P409" s="160"/>
      <c r="Q409" s="160"/>
      <c r="R409" s="160"/>
    </row>
    <row r="410" spans="1:18" ht="12.75" customHeight="1">
      <c r="A410" s="158"/>
      <c r="B410" s="159"/>
      <c r="C410" s="160"/>
      <c r="D410" s="161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P410" s="160"/>
      <c r="Q410" s="160"/>
      <c r="R410" s="160"/>
    </row>
    <row r="411" spans="1:18" ht="12.75" customHeight="1">
      <c r="A411" s="158"/>
      <c r="B411" s="159"/>
      <c r="C411" s="160"/>
      <c r="D411" s="161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P411" s="160"/>
      <c r="Q411" s="160"/>
      <c r="R411" s="160"/>
    </row>
    <row r="412" spans="1:18" ht="15.75" customHeight="1">
      <c r="A412" s="158"/>
      <c r="B412" s="159"/>
      <c r="C412" s="159"/>
      <c r="D412" s="158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P412" s="159"/>
      <c r="Q412" s="159"/>
      <c r="R412" s="159"/>
    </row>
    <row r="413" spans="1:18" ht="15.75" customHeight="1">
      <c r="A413" s="158"/>
      <c r="B413" s="159"/>
      <c r="C413" s="159"/>
      <c r="D413" s="158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P413" s="159"/>
      <c r="Q413" s="159"/>
      <c r="R413" s="159"/>
    </row>
    <row r="414" spans="1:18" ht="15.75" customHeight="1">
      <c r="A414" s="158"/>
      <c r="B414" s="159"/>
      <c r="C414" s="159"/>
      <c r="D414" s="158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P414" s="159"/>
      <c r="Q414" s="159"/>
      <c r="R414" s="159"/>
    </row>
    <row r="415" spans="1:18" ht="15.75" customHeight="1">
      <c r="A415" s="158"/>
      <c r="B415" s="159"/>
      <c r="C415" s="159"/>
      <c r="D415" s="158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P415" s="159"/>
      <c r="Q415" s="159"/>
      <c r="R415" s="159"/>
    </row>
    <row r="416" spans="1:18" ht="15.75" customHeight="1">
      <c r="A416" s="158"/>
      <c r="B416" s="159"/>
      <c r="C416" s="159"/>
      <c r="D416" s="158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P416" s="159"/>
      <c r="Q416" s="159"/>
      <c r="R416" s="159"/>
    </row>
    <row r="417" spans="1:18" ht="15.75" customHeight="1">
      <c r="A417" s="158"/>
      <c r="B417" s="159"/>
      <c r="C417" s="159"/>
      <c r="D417" s="158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P417" s="159"/>
      <c r="Q417" s="159"/>
      <c r="R417" s="159"/>
    </row>
    <row r="418" spans="1:18" ht="15.75" customHeight="1">
      <c r="A418" s="158"/>
      <c r="B418" s="159"/>
      <c r="C418" s="159"/>
      <c r="D418" s="158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P418" s="159"/>
      <c r="Q418" s="159"/>
      <c r="R418" s="159"/>
    </row>
    <row r="419" spans="1:18" ht="15.75" customHeight="1">
      <c r="A419" s="158"/>
      <c r="B419" s="159"/>
      <c r="C419" s="159"/>
      <c r="D419" s="158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P419" s="159"/>
      <c r="Q419" s="159"/>
      <c r="R419" s="159"/>
    </row>
    <row r="420" spans="1:18" ht="15.75" customHeight="1">
      <c r="A420" s="158"/>
      <c r="B420" s="159"/>
      <c r="C420" s="159"/>
      <c r="D420" s="158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P420" s="159"/>
      <c r="Q420" s="159"/>
      <c r="R420" s="159"/>
    </row>
    <row r="421" spans="1:18" ht="15.75" customHeight="1">
      <c r="A421" s="158"/>
      <c r="B421" s="159"/>
      <c r="C421" s="159"/>
      <c r="D421" s="158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P421" s="159"/>
      <c r="Q421" s="159"/>
      <c r="R421" s="159"/>
    </row>
    <row r="422" spans="1:18" ht="15.75" customHeight="1">
      <c r="A422" s="158"/>
      <c r="B422" s="159"/>
      <c r="C422" s="159"/>
      <c r="D422" s="158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P422" s="159"/>
      <c r="Q422" s="159"/>
      <c r="R422" s="159"/>
    </row>
    <row r="423" spans="1:18" ht="15.75" customHeight="1">
      <c r="A423" s="158"/>
      <c r="B423" s="159"/>
      <c r="C423" s="159"/>
      <c r="D423" s="158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P423" s="159"/>
      <c r="Q423" s="159"/>
      <c r="R423" s="159"/>
    </row>
    <row r="424" spans="1:18" ht="15.75" customHeight="1">
      <c r="A424" s="158"/>
      <c r="B424" s="159"/>
      <c r="C424" s="159"/>
      <c r="D424" s="158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P424" s="159"/>
      <c r="Q424" s="159"/>
      <c r="R424" s="159"/>
    </row>
    <row r="425" spans="1:18" ht="15.75" customHeight="1">
      <c r="A425" s="158"/>
      <c r="B425" s="159"/>
      <c r="C425" s="159"/>
      <c r="D425" s="158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P425" s="159"/>
      <c r="Q425" s="159"/>
      <c r="R425" s="159"/>
    </row>
    <row r="426" spans="1:18" ht="15.75" customHeight="1">
      <c r="A426" s="158"/>
      <c r="B426" s="159"/>
      <c r="C426" s="159"/>
      <c r="D426" s="158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P426" s="159"/>
      <c r="Q426" s="159"/>
      <c r="R426" s="159"/>
    </row>
    <row r="427" spans="1:18" ht="15.75" customHeight="1">
      <c r="A427" s="158"/>
      <c r="B427" s="159"/>
      <c r="C427" s="159"/>
      <c r="D427" s="158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P427" s="159"/>
      <c r="Q427" s="159"/>
      <c r="R427" s="159"/>
    </row>
    <row r="428" spans="1:18" ht="15.75" customHeight="1">
      <c r="A428" s="158"/>
      <c r="B428" s="159"/>
      <c r="C428" s="159"/>
      <c r="D428" s="158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P428" s="159"/>
      <c r="Q428" s="159"/>
      <c r="R428" s="159"/>
    </row>
    <row r="429" spans="1:18" ht="15.75" customHeight="1">
      <c r="A429" s="158"/>
      <c r="B429" s="159"/>
      <c r="C429" s="159"/>
      <c r="D429" s="158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P429" s="159"/>
      <c r="Q429" s="159"/>
      <c r="R429" s="159"/>
    </row>
    <row r="430" spans="1:18" ht="15.75" customHeight="1">
      <c r="A430" s="158"/>
      <c r="B430" s="159"/>
      <c r="C430" s="159"/>
      <c r="D430" s="158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P430" s="159"/>
      <c r="Q430" s="159"/>
      <c r="R430" s="159"/>
    </row>
    <row r="431" spans="1:18" ht="15.75" customHeight="1">
      <c r="A431" s="158"/>
      <c r="B431" s="159"/>
      <c r="C431" s="159"/>
      <c r="D431" s="158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P431" s="159"/>
      <c r="Q431" s="159"/>
      <c r="R431" s="159"/>
    </row>
    <row r="432" spans="1:18" ht="15.75" customHeight="1">
      <c r="A432" s="158"/>
      <c r="B432" s="159"/>
      <c r="C432" s="159"/>
      <c r="D432" s="158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P432" s="159"/>
      <c r="Q432" s="159"/>
      <c r="R432" s="159"/>
    </row>
    <row r="433" spans="1:18" ht="15.75" customHeight="1">
      <c r="A433" s="158"/>
      <c r="B433" s="159"/>
      <c r="C433" s="159"/>
      <c r="D433" s="158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P433" s="159"/>
      <c r="Q433" s="159"/>
      <c r="R433" s="159"/>
    </row>
    <row r="434" spans="1:18" ht="15.75" customHeight="1">
      <c r="A434" s="158"/>
      <c r="B434" s="159"/>
      <c r="C434" s="159"/>
      <c r="D434" s="158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P434" s="159"/>
      <c r="Q434" s="159"/>
      <c r="R434" s="159"/>
    </row>
    <row r="435" spans="1:18" ht="15.75" customHeight="1">
      <c r="A435" s="158"/>
      <c r="B435" s="159"/>
      <c r="C435" s="159"/>
      <c r="D435" s="158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P435" s="159"/>
      <c r="Q435" s="159"/>
      <c r="R435" s="159"/>
    </row>
    <row r="436" spans="1:18" ht="15.75" customHeight="1">
      <c r="A436" s="158"/>
      <c r="B436" s="159"/>
      <c r="C436" s="159"/>
      <c r="D436" s="158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P436" s="159"/>
      <c r="Q436" s="159"/>
      <c r="R436" s="159"/>
    </row>
    <row r="437" spans="1:18" ht="15.75" customHeight="1">
      <c r="A437" s="158"/>
      <c r="B437" s="159"/>
      <c r="C437" s="159"/>
      <c r="D437" s="158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P437" s="159"/>
      <c r="Q437" s="159"/>
      <c r="R437" s="159"/>
    </row>
    <row r="438" spans="1:18" ht="15.75" customHeight="1">
      <c r="A438" s="158"/>
      <c r="B438" s="159"/>
      <c r="C438" s="159"/>
      <c r="D438" s="158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P438" s="159"/>
      <c r="Q438" s="159"/>
      <c r="R438" s="159"/>
    </row>
    <row r="439" spans="1:18" ht="15.75" customHeight="1">
      <c r="A439" s="158"/>
      <c r="B439" s="159"/>
      <c r="C439" s="159"/>
      <c r="D439" s="158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P439" s="159"/>
      <c r="Q439" s="159"/>
      <c r="R439" s="159"/>
    </row>
    <row r="440" spans="1:18" ht="15.75" customHeight="1">
      <c r="A440" s="158"/>
      <c r="B440" s="159"/>
      <c r="C440" s="159"/>
      <c r="D440" s="158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P440" s="159"/>
      <c r="Q440" s="159"/>
      <c r="R440" s="159"/>
    </row>
    <row r="441" spans="1:18" ht="15.75" customHeight="1">
      <c r="A441" s="158"/>
      <c r="B441" s="159"/>
      <c r="C441" s="159"/>
      <c r="D441" s="158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P441" s="159"/>
      <c r="Q441" s="159"/>
      <c r="R441" s="159"/>
    </row>
    <row r="442" spans="1:18" ht="15.75" customHeight="1">
      <c r="A442" s="158"/>
      <c r="B442" s="159"/>
      <c r="C442" s="159"/>
      <c r="D442" s="158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P442" s="159"/>
      <c r="Q442" s="159"/>
      <c r="R442" s="159"/>
    </row>
    <row r="443" spans="1:18" ht="15.75" customHeight="1">
      <c r="A443" s="158"/>
      <c r="B443" s="159"/>
      <c r="C443" s="159"/>
      <c r="D443" s="158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P443" s="159"/>
      <c r="Q443" s="159"/>
      <c r="R443" s="159"/>
    </row>
    <row r="444" spans="1:18" ht="15.75" customHeight="1">
      <c r="A444" s="158"/>
      <c r="B444" s="159"/>
      <c r="C444" s="159"/>
      <c r="D444" s="158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P444" s="159"/>
      <c r="Q444" s="159"/>
      <c r="R444" s="159"/>
    </row>
    <row r="445" spans="1:18" ht="15.75" customHeight="1">
      <c r="A445" s="158"/>
      <c r="B445" s="159"/>
      <c r="C445" s="159"/>
      <c r="D445" s="158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P445" s="159"/>
      <c r="Q445" s="159"/>
      <c r="R445" s="159"/>
    </row>
    <row r="446" spans="1:18" ht="15.75" customHeight="1">
      <c r="A446" s="158"/>
      <c r="B446" s="159"/>
      <c r="C446" s="159"/>
      <c r="D446" s="158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P446" s="159"/>
      <c r="Q446" s="159"/>
      <c r="R446" s="159"/>
    </row>
    <row r="447" spans="1:18" ht="15.75" customHeight="1">
      <c r="A447" s="158"/>
      <c r="B447" s="159"/>
      <c r="C447" s="159"/>
      <c r="D447" s="158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P447" s="159"/>
      <c r="Q447" s="159"/>
      <c r="R447" s="159"/>
    </row>
    <row r="448" spans="1:18" ht="15.75" customHeight="1">
      <c r="A448" s="158"/>
      <c r="B448" s="159"/>
      <c r="C448" s="159"/>
      <c r="D448" s="158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P448" s="159"/>
      <c r="Q448" s="159"/>
      <c r="R448" s="159"/>
    </row>
    <row r="449" spans="1:18" ht="15.75" customHeight="1">
      <c r="A449" s="158"/>
      <c r="B449" s="159"/>
      <c r="C449" s="159"/>
      <c r="D449" s="158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P449" s="159"/>
      <c r="Q449" s="159"/>
      <c r="R449" s="159"/>
    </row>
    <row r="450" spans="1:18" ht="15.75" customHeight="1">
      <c r="A450" s="158"/>
      <c r="B450" s="159"/>
      <c r="C450" s="159"/>
      <c r="D450" s="158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P450" s="159"/>
      <c r="Q450" s="159"/>
      <c r="R450" s="159"/>
    </row>
    <row r="451" spans="1:18" ht="15.75" customHeight="1">
      <c r="A451" s="158"/>
      <c r="B451" s="159"/>
      <c r="C451" s="159"/>
      <c r="D451" s="158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P451" s="159"/>
      <c r="Q451" s="159"/>
      <c r="R451" s="159"/>
    </row>
    <row r="452" spans="1:18" ht="15.75" customHeight="1">
      <c r="A452" s="158"/>
      <c r="B452" s="159"/>
      <c r="C452" s="159"/>
      <c r="D452" s="158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P452" s="159"/>
      <c r="Q452" s="159"/>
      <c r="R452" s="159"/>
    </row>
    <row r="453" spans="1:18" ht="15.75" customHeight="1">
      <c r="A453" s="158"/>
      <c r="B453" s="159"/>
      <c r="C453" s="159"/>
      <c r="D453" s="158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P453" s="159"/>
      <c r="Q453" s="159"/>
      <c r="R453" s="159"/>
    </row>
    <row r="454" spans="1:18" ht="15.75" customHeight="1">
      <c r="A454" s="158"/>
      <c r="B454" s="159"/>
      <c r="C454" s="159"/>
      <c r="D454" s="158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P454" s="159"/>
      <c r="Q454" s="159"/>
      <c r="R454" s="159"/>
    </row>
    <row r="455" spans="1:18" ht="15.75" customHeight="1">
      <c r="A455" s="158"/>
      <c r="B455" s="159"/>
      <c r="C455" s="159"/>
      <c r="D455" s="158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P455" s="159"/>
      <c r="Q455" s="159"/>
      <c r="R455" s="159"/>
    </row>
    <row r="456" spans="1:18" ht="15.75" customHeight="1">
      <c r="A456" s="158"/>
      <c r="B456" s="159"/>
      <c r="C456" s="159"/>
      <c r="D456" s="158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P456" s="159"/>
      <c r="Q456" s="159"/>
      <c r="R456" s="159"/>
    </row>
    <row r="457" spans="1:18" ht="15.75" customHeight="1">
      <c r="A457" s="158"/>
      <c r="B457" s="159"/>
      <c r="C457" s="159"/>
      <c r="D457" s="158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P457" s="159"/>
      <c r="Q457" s="159"/>
      <c r="R457" s="159"/>
    </row>
    <row r="458" spans="1:18" ht="15.75" customHeight="1">
      <c r="A458" s="158"/>
      <c r="B458" s="159"/>
      <c r="C458" s="159"/>
      <c r="D458" s="158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P458" s="159"/>
      <c r="Q458" s="159"/>
      <c r="R458" s="159"/>
    </row>
    <row r="459" spans="1:18" ht="15.75" customHeight="1">
      <c r="A459" s="158"/>
      <c r="B459" s="159"/>
      <c r="C459" s="159"/>
      <c r="D459" s="158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P459" s="159"/>
      <c r="Q459" s="159"/>
      <c r="R459" s="159"/>
    </row>
    <row r="460" spans="1:18" ht="15.75" customHeight="1">
      <c r="A460" s="158"/>
      <c r="B460" s="159"/>
      <c r="C460" s="159"/>
      <c r="D460" s="158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P460" s="159"/>
      <c r="Q460" s="159"/>
      <c r="R460" s="159"/>
    </row>
    <row r="461" spans="1:18" ht="15.75" customHeight="1">
      <c r="A461" s="158"/>
      <c r="B461" s="159"/>
      <c r="C461" s="159"/>
      <c r="D461" s="158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P461" s="159"/>
      <c r="Q461" s="159"/>
      <c r="R461" s="159"/>
    </row>
    <row r="462" spans="1:18" ht="15.75" customHeight="1">
      <c r="A462" s="158"/>
      <c r="B462" s="159"/>
      <c r="C462" s="159"/>
      <c r="D462" s="158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P462" s="159"/>
      <c r="Q462" s="159"/>
      <c r="R462" s="159"/>
    </row>
    <row r="463" spans="1:18" ht="15.75" customHeight="1">
      <c r="A463" s="158"/>
      <c r="B463" s="159"/>
      <c r="C463" s="159"/>
      <c r="D463" s="158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P463" s="159"/>
      <c r="Q463" s="159"/>
      <c r="R463" s="159"/>
    </row>
    <row r="464" spans="1:18" ht="15.75" customHeight="1">
      <c r="A464" s="158"/>
      <c r="B464" s="159"/>
      <c r="C464" s="159"/>
      <c r="D464" s="158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P464" s="159"/>
      <c r="Q464" s="159"/>
      <c r="R464" s="159"/>
    </row>
    <row r="465" spans="1:18" ht="15.75" customHeight="1">
      <c r="A465" s="158"/>
      <c r="B465" s="159"/>
      <c r="C465" s="159"/>
      <c r="D465" s="158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P465" s="159"/>
      <c r="Q465" s="159"/>
      <c r="R465" s="159"/>
    </row>
    <row r="466" spans="1:18" ht="15.75" customHeight="1">
      <c r="A466" s="158"/>
      <c r="B466" s="159"/>
      <c r="C466" s="159"/>
      <c r="D466" s="158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P466" s="159"/>
      <c r="Q466" s="159"/>
      <c r="R466" s="159"/>
    </row>
    <row r="467" spans="1:18" ht="15.75" customHeight="1">
      <c r="A467" s="158"/>
      <c r="B467" s="159"/>
      <c r="C467" s="159"/>
      <c r="D467" s="158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P467" s="159"/>
      <c r="Q467" s="159"/>
      <c r="R467" s="159"/>
    </row>
    <row r="468" spans="1:18" ht="15.75" customHeight="1">
      <c r="A468" s="158"/>
      <c r="B468" s="159"/>
      <c r="C468" s="159"/>
      <c r="D468" s="158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P468" s="159"/>
      <c r="Q468" s="159"/>
      <c r="R468" s="159"/>
    </row>
    <row r="469" spans="1:18" ht="15.75" customHeight="1">
      <c r="A469" s="158"/>
      <c r="B469" s="159"/>
      <c r="C469" s="159"/>
      <c r="D469" s="158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P469" s="159"/>
      <c r="Q469" s="159"/>
      <c r="R469" s="159"/>
    </row>
    <row r="470" spans="1:18" ht="15.75" customHeight="1">
      <c r="A470" s="158"/>
      <c r="B470" s="159"/>
      <c r="C470" s="159"/>
      <c r="D470" s="158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P470" s="159"/>
      <c r="Q470" s="159"/>
      <c r="R470" s="159"/>
    </row>
    <row r="471" spans="1:18" ht="15.75" customHeight="1">
      <c r="A471" s="158"/>
      <c r="B471" s="159"/>
      <c r="C471" s="159"/>
      <c r="D471" s="158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P471" s="159"/>
      <c r="Q471" s="159"/>
      <c r="R471" s="159"/>
    </row>
    <row r="472" spans="1:18" ht="15.75" customHeight="1">
      <c r="A472" s="158"/>
      <c r="B472" s="159"/>
      <c r="C472" s="159"/>
      <c r="D472" s="158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P472" s="159"/>
      <c r="Q472" s="159"/>
      <c r="R472" s="159"/>
    </row>
    <row r="473" spans="1:18" ht="15.75" customHeight="1">
      <c r="A473" s="158"/>
      <c r="B473" s="159"/>
      <c r="C473" s="159"/>
      <c r="D473" s="158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P473" s="159"/>
      <c r="Q473" s="159"/>
      <c r="R473" s="159"/>
    </row>
    <row r="474" spans="1:18" ht="15.75" customHeight="1">
      <c r="A474" s="158"/>
      <c r="B474" s="159"/>
      <c r="C474" s="159"/>
      <c r="D474" s="158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P474" s="159"/>
      <c r="Q474" s="159"/>
      <c r="R474" s="159"/>
    </row>
    <row r="475" spans="1:18" ht="15.75" customHeight="1">
      <c r="A475" s="158"/>
      <c r="B475" s="159"/>
      <c r="C475" s="159"/>
      <c r="D475" s="158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P475" s="159"/>
      <c r="Q475" s="159"/>
      <c r="R475" s="159"/>
    </row>
    <row r="476" spans="1:18" ht="15.75" customHeight="1">
      <c r="A476" s="158"/>
      <c r="B476" s="159"/>
      <c r="C476" s="159"/>
      <c r="D476" s="158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P476" s="159"/>
      <c r="Q476" s="159"/>
      <c r="R476" s="159"/>
    </row>
    <row r="477" spans="1:18" ht="15.75" customHeight="1">
      <c r="A477" s="158"/>
      <c r="B477" s="159"/>
      <c r="C477" s="159"/>
      <c r="D477" s="158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P477" s="159"/>
      <c r="Q477" s="159"/>
      <c r="R477" s="159"/>
    </row>
    <row r="478" spans="1:18" ht="15.75" customHeight="1">
      <c r="A478" s="158"/>
      <c r="B478" s="159"/>
      <c r="C478" s="159"/>
      <c r="D478" s="158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P478" s="159"/>
      <c r="Q478" s="159"/>
      <c r="R478" s="159"/>
    </row>
    <row r="479" spans="1:18" ht="15.75" customHeight="1">
      <c r="A479" s="158"/>
      <c r="B479" s="159"/>
      <c r="C479" s="159"/>
      <c r="D479" s="158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P479" s="159"/>
      <c r="Q479" s="159"/>
      <c r="R479" s="159"/>
    </row>
    <row r="480" spans="1:18" ht="15.75" customHeight="1">
      <c r="A480" s="158"/>
      <c r="B480" s="159"/>
      <c r="C480" s="159"/>
      <c r="D480" s="158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P480" s="159"/>
      <c r="Q480" s="159"/>
      <c r="R480" s="159"/>
    </row>
    <row r="481" spans="1:18" ht="15.75" customHeight="1">
      <c r="A481" s="158"/>
      <c r="B481" s="159"/>
      <c r="C481" s="159"/>
      <c r="D481" s="158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P481" s="159"/>
      <c r="Q481" s="159"/>
      <c r="R481" s="159"/>
    </row>
    <row r="482" spans="1:18" ht="15.75" customHeight="1">
      <c r="A482" s="158"/>
      <c r="B482" s="159"/>
      <c r="C482" s="159"/>
      <c r="D482" s="158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P482" s="159"/>
      <c r="Q482" s="159"/>
      <c r="R482" s="159"/>
    </row>
    <row r="483" spans="1:18" ht="15.75" customHeight="1">
      <c r="A483" s="158"/>
      <c r="B483" s="159"/>
      <c r="C483" s="159"/>
      <c r="D483" s="158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P483" s="159"/>
      <c r="Q483" s="159"/>
      <c r="R483" s="159"/>
    </row>
    <row r="484" spans="1:18" ht="15.75" customHeight="1">
      <c r="A484" s="158"/>
      <c r="B484" s="159"/>
      <c r="C484" s="159"/>
      <c r="D484" s="158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P484" s="159"/>
      <c r="Q484" s="159"/>
      <c r="R484" s="159"/>
    </row>
    <row r="485" spans="1:18" ht="15.75" customHeight="1">
      <c r="A485" s="158"/>
      <c r="B485" s="159"/>
      <c r="C485" s="159"/>
      <c r="D485" s="158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P485" s="159"/>
      <c r="Q485" s="159"/>
      <c r="R485" s="159"/>
    </row>
    <row r="486" spans="1:18" ht="15.75" customHeight="1">
      <c r="A486" s="158"/>
      <c r="B486" s="159"/>
      <c r="C486" s="159"/>
      <c r="D486" s="158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P486" s="159"/>
      <c r="Q486" s="159"/>
      <c r="R486" s="159"/>
    </row>
    <row r="487" spans="1:18" ht="15.75" customHeight="1">
      <c r="A487" s="158"/>
      <c r="B487" s="159"/>
      <c r="C487" s="159"/>
      <c r="D487" s="158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P487" s="159"/>
      <c r="Q487" s="159"/>
      <c r="R487" s="159"/>
    </row>
    <row r="488" spans="1:18" ht="15.75" customHeight="1">
      <c r="A488" s="158"/>
      <c r="B488" s="159"/>
      <c r="C488" s="159"/>
      <c r="D488" s="158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P488" s="159"/>
      <c r="Q488" s="159"/>
      <c r="R488" s="159"/>
    </row>
    <row r="489" spans="1:18" ht="15.75" customHeight="1">
      <c r="A489" s="158"/>
      <c r="B489" s="159"/>
      <c r="C489" s="159"/>
      <c r="D489" s="158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P489" s="159"/>
      <c r="Q489" s="159"/>
      <c r="R489" s="159"/>
    </row>
    <row r="490" spans="1:18" ht="15.75" customHeight="1">
      <c r="A490" s="158"/>
      <c r="B490" s="159"/>
      <c r="C490" s="159"/>
      <c r="D490" s="158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P490" s="159"/>
      <c r="Q490" s="159"/>
      <c r="R490" s="159"/>
    </row>
    <row r="491" spans="1:18" ht="15.75" customHeight="1">
      <c r="A491" s="158"/>
      <c r="B491" s="159"/>
      <c r="C491" s="159"/>
      <c r="D491" s="158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P491" s="159"/>
      <c r="Q491" s="159"/>
      <c r="R491" s="159"/>
    </row>
    <row r="492" spans="1:18" ht="15.75" customHeight="1">
      <c r="A492" s="158"/>
      <c r="B492" s="159"/>
      <c r="C492" s="159"/>
      <c r="D492" s="158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P492" s="159"/>
      <c r="Q492" s="159"/>
      <c r="R492" s="159"/>
    </row>
    <row r="493" spans="1:18" ht="15.75" customHeight="1">
      <c r="A493" s="158"/>
      <c r="B493" s="159"/>
      <c r="C493" s="159"/>
      <c r="D493" s="158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P493" s="159"/>
      <c r="Q493" s="159"/>
      <c r="R493" s="159"/>
    </row>
    <row r="494" spans="1:18" ht="15.75" customHeight="1">
      <c r="A494" s="158"/>
      <c r="B494" s="159"/>
      <c r="C494" s="159"/>
      <c r="D494" s="158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P494" s="159"/>
      <c r="Q494" s="159"/>
      <c r="R494" s="159"/>
    </row>
    <row r="495" spans="1:18" ht="15.75" customHeight="1">
      <c r="A495" s="158"/>
      <c r="B495" s="159"/>
      <c r="C495" s="159"/>
      <c r="D495" s="158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P495" s="159"/>
      <c r="Q495" s="159"/>
      <c r="R495" s="159"/>
    </row>
    <row r="496" spans="1:18" ht="15.75" customHeight="1">
      <c r="A496" s="158"/>
      <c r="B496" s="159"/>
      <c r="C496" s="159"/>
      <c r="D496" s="158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P496" s="159"/>
      <c r="Q496" s="159"/>
      <c r="R496" s="159"/>
    </row>
    <row r="497" spans="1:18" ht="15.75" customHeight="1">
      <c r="A497" s="158"/>
      <c r="B497" s="159"/>
      <c r="C497" s="159"/>
      <c r="D497" s="158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P497" s="159"/>
      <c r="Q497" s="159"/>
      <c r="R497" s="159"/>
    </row>
    <row r="498" spans="1:18" ht="15.75" customHeight="1">
      <c r="A498" s="158"/>
      <c r="B498" s="159"/>
      <c r="C498" s="159"/>
      <c r="D498" s="158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P498" s="159"/>
      <c r="Q498" s="159"/>
      <c r="R498" s="159"/>
    </row>
    <row r="499" spans="1:18" ht="15.75" customHeight="1">
      <c r="A499" s="158"/>
      <c r="B499" s="159"/>
      <c r="C499" s="159"/>
      <c r="D499" s="158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P499" s="159"/>
      <c r="Q499" s="159"/>
      <c r="R499" s="159"/>
    </row>
    <row r="500" spans="1:18" ht="15.75" customHeight="1">
      <c r="A500" s="158"/>
      <c r="B500" s="159"/>
      <c r="C500" s="159"/>
      <c r="D500" s="158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P500" s="159"/>
      <c r="Q500" s="159"/>
      <c r="R500" s="159"/>
    </row>
    <row r="501" spans="1:18" ht="15.75" customHeight="1">
      <c r="A501" s="158"/>
      <c r="B501" s="159"/>
      <c r="C501" s="159"/>
      <c r="D501" s="158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P501" s="159"/>
      <c r="Q501" s="159"/>
      <c r="R501" s="159"/>
    </row>
    <row r="502" spans="1:18" ht="15.75" customHeight="1">
      <c r="A502" s="158"/>
      <c r="B502" s="159"/>
      <c r="C502" s="159"/>
      <c r="D502" s="158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P502" s="159"/>
      <c r="Q502" s="159"/>
      <c r="R502" s="159"/>
    </row>
    <row r="503" spans="1:18" ht="15.75" customHeight="1">
      <c r="A503" s="158"/>
      <c r="B503" s="159"/>
      <c r="C503" s="159"/>
      <c r="D503" s="158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P503" s="159"/>
      <c r="Q503" s="159"/>
      <c r="R503" s="159"/>
    </row>
    <row r="504" spans="1:18" ht="15.75" customHeight="1">
      <c r="A504" s="158"/>
      <c r="B504" s="159"/>
      <c r="C504" s="159"/>
      <c r="D504" s="158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P504" s="159"/>
      <c r="Q504" s="159"/>
      <c r="R504" s="159"/>
    </row>
    <row r="505" spans="1:18" ht="15.75" customHeight="1">
      <c r="A505" s="158"/>
      <c r="B505" s="159"/>
      <c r="C505" s="159"/>
      <c r="D505" s="158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P505" s="159"/>
      <c r="Q505" s="159"/>
      <c r="R505" s="159"/>
    </row>
    <row r="506" spans="1:18" ht="15.75" customHeight="1">
      <c r="A506" s="158"/>
      <c r="B506" s="159"/>
      <c r="C506" s="159"/>
      <c r="D506" s="158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P506" s="159"/>
      <c r="Q506" s="159"/>
      <c r="R506" s="159"/>
    </row>
    <row r="507" spans="1:18" ht="15.75" customHeight="1">
      <c r="A507" s="158"/>
      <c r="B507" s="159"/>
      <c r="C507" s="159"/>
      <c r="D507" s="158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P507" s="159"/>
      <c r="Q507" s="159"/>
      <c r="R507" s="159"/>
    </row>
    <row r="508" spans="1:18" ht="15.75" customHeight="1">
      <c r="A508" s="158"/>
      <c r="B508" s="159"/>
      <c r="C508" s="159"/>
      <c r="D508" s="158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P508" s="159"/>
      <c r="Q508" s="159"/>
      <c r="R508" s="159"/>
    </row>
    <row r="509" spans="1:18" ht="15.75" customHeight="1">
      <c r="A509" s="158"/>
      <c r="B509" s="159"/>
      <c r="C509" s="159"/>
      <c r="D509" s="158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P509" s="159"/>
      <c r="Q509" s="159"/>
      <c r="R509" s="159"/>
    </row>
    <row r="510" spans="1:18" ht="15.75" customHeight="1">
      <c r="A510" s="158"/>
      <c r="B510" s="159"/>
      <c r="C510" s="159"/>
      <c r="D510" s="158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P510" s="159"/>
      <c r="Q510" s="159"/>
      <c r="R510" s="159"/>
    </row>
    <row r="511" spans="1:18" ht="15.75" customHeight="1">
      <c r="A511" s="158"/>
      <c r="B511" s="159"/>
      <c r="C511" s="159"/>
      <c r="D511" s="158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P511" s="159"/>
      <c r="Q511" s="159"/>
      <c r="R511" s="159"/>
    </row>
    <row r="512" spans="1:18" ht="15.75" customHeight="1">
      <c r="A512" s="158"/>
      <c r="B512" s="159"/>
      <c r="C512" s="159"/>
      <c r="D512" s="158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P512" s="159"/>
      <c r="Q512" s="159"/>
      <c r="R512" s="159"/>
    </row>
    <row r="513" spans="1:18" ht="15.75" customHeight="1">
      <c r="A513" s="158"/>
      <c r="B513" s="159"/>
      <c r="C513" s="159"/>
      <c r="D513" s="158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P513" s="159"/>
      <c r="Q513" s="159"/>
      <c r="R513" s="159"/>
    </row>
    <row r="514" spans="1:18" ht="15.75" customHeight="1">
      <c r="A514" s="158"/>
      <c r="B514" s="159"/>
      <c r="C514" s="159"/>
      <c r="D514" s="158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P514" s="159"/>
      <c r="Q514" s="159"/>
      <c r="R514" s="159"/>
    </row>
    <row r="515" spans="1:18" ht="15.75" customHeight="1">
      <c r="A515" s="158"/>
      <c r="B515" s="159"/>
      <c r="C515" s="159"/>
      <c r="D515" s="158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P515" s="159"/>
      <c r="Q515" s="159"/>
      <c r="R515" s="159"/>
    </row>
    <row r="516" spans="1:18" ht="15.75" customHeight="1">
      <c r="A516" s="158"/>
      <c r="B516" s="159"/>
      <c r="C516" s="159"/>
      <c r="D516" s="158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P516" s="159"/>
      <c r="Q516" s="159"/>
      <c r="R516" s="159"/>
    </row>
    <row r="517" spans="1:18" ht="15.75" customHeight="1">
      <c r="A517" s="158"/>
      <c r="B517" s="159"/>
      <c r="C517" s="159"/>
      <c r="D517" s="158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P517" s="159"/>
      <c r="Q517" s="159"/>
      <c r="R517" s="159"/>
    </row>
    <row r="518" spans="1:18" ht="15.75" customHeight="1">
      <c r="A518" s="158"/>
      <c r="B518" s="159"/>
      <c r="C518" s="159"/>
      <c r="D518" s="158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P518" s="159"/>
      <c r="Q518" s="159"/>
      <c r="R518" s="159"/>
    </row>
    <row r="519" spans="1:18" ht="15.75" customHeight="1">
      <c r="A519" s="158"/>
      <c r="B519" s="159"/>
      <c r="C519" s="159"/>
      <c r="D519" s="158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P519" s="159"/>
      <c r="Q519" s="159"/>
      <c r="R519" s="159"/>
    </row>
    <row r="520" spans="1:18" ht="15.75" customHeight="1">
      <c r="A520" s="158"/>
      <c r="B520" s="159"/>
      <c r="C520" s="159"/>
      <c r="D520" s="158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P520" s="159"/>
      <c r="Q520" s="159"/>
      <c r="R520" s="159"/>
    </row>
    <row r="521" spans="1:18" ht="15.75" customHeight="1">
      <c r="A521" s="158"/>
      <c r="B521" s="159"/>
      <c r="C521" s="159"/>
      <c r="D521" s="158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P521" s="159"/>
      <c r="Q521" s="159"/>
      <c r="R521" s="159"/>
    </row>
    <row r="522" spans="1:18" ht="15.75" customHeight="1">
      <c r="A522" s="158"/>
      <c r="B522" s="159"/>
      <c r="C522" s="159"/>
      <c r="D522" s="158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P522" s="159"/>
      <c r="Q522" s="159"/>
      <c r="R522" s="159"/>
    </row>
    <row r="523" spans="1:18" ht="15.75" customHeight="1">
      <c r="A523" s="158"/>
      <c r="B523" s="159"/>
      <c r="C523" s="159"/>
      <c r="D523" s="158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P523" s="159"/>
      <c r="Q523" s="159"/>
      <c r="R523" s="159"/>
    </row>
    <row r="524" spans="1:18" ht="15.75" customHeight="1">
      <c r="A524" s="158"/>
      <c r="B524" s="159"/>
      <c r="C524" s="159"/>
      <c r="D524" s="158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P524" s="159"/>
      <c r="Q524" s="159"/>
      <c r="R524" s="159"/>
    </row>
    <row r="525" spans="1:18" ht="15.75" customHeight="1">
      <c r="A525" s="158"/>
      <c r="B525" s="159"/>
      <c r="C525" s="159"/>
      <c r="D525" s="158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P525" s="159"/>
      <c r="Q525" s="159"/>
      <c r="R525" s="159"/>
    </row>
    <row r="526" spans="1:18" ht="15.75" customHeight="1">
      <c r="A526" s="158"/>
      <c r="B526" s="159"/>
      <c r="C526" s="159"/>
      <c r="D526" s="158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P526" s="159"/>
      <c r="Q526" s="159"/>
      <c r="R526" s="159"/>
    </row>
    <row r="527" spans="1:18" ht="15.75" customHeight="1">
      <c r="A527" s="158"/>
      <c r="B527" s="159"/>
      <c r="C527" s="159"/>
      <c r="D527" s="158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P527" s="159"/>
      <c r="Q527" s="159"/>
      <c r="R527" s="159"/>
    </row>
    <row r="528" spans="1:18" ht="15.75" customHeight="1">
      <c r="A528" s="158"/>
      <c r="B528" s="159"/>
      <c r="C528" s="159"/>
      <c r="D528" s="158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P528" s="159"/>
      <c r="Q528" s="159"/>
      <c r="R528" s="159"/>
    </row>
    <row r="529" spans="1:18" ht="15.75" customHeight="1">
      <c r="A529" s="158"/>
      <c r="B529" s="159"/>
      <c r="C529" s="159"/>
      <c r="D529" s="158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P529" s="159"/>
      <c r="Q529" s="159"/>
      <c r="R529" s="159"/>
    </row>
    <row r="530" spans="1:18" ht="15.75" customHeight="1">
      <c r="A530" s="158"/>
      <c r="B530" s="159"/>
      <c r="C530" s="159"/>
      <c r="D530" s="158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P530" s="159"/>
      <c r="Q530" s="159"/>
      <c r="R530" s="159"/>
    </row>
    <row r="531" spans="1:18" ht="15.75" customHeight="1">
      <c r="A531" s="158"/>
      <c r="B531" s="159"/>
      <c r="C531" s="159"/>
      <c r="D531" s="158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P531" s="159"/>
      <c r="Q531" s="159"/>
      <c r="R531" s="159"/>
    </row>
    <row r="532" spans="1:18" ht="15.75" customHeight="1">
      <c r="A532" s="158"/>
      <c r="B532" s="159"/>
      <c r="C532" s="159"/>
      <c r="D532" s="158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P532" s="159"/>
      <c r="Q532" s="159"/>
      <c r="R532" s="159"/>
    </row>
    <row r="533" spans="1:18" ht="15.75" customHeight="1">
      <c r="A533" s="158"/>
      <c r="B533" s="159"/>
      <c r="C533" s="159"/>
      <c r="D533" s="158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P533" s="159"/>
      <c r="Q533" s="159"/>
      <c r="R533" s="159"/>
    </row>
    <row r="534" spans="1:18" ht="15.75" customHeight="1">
      <c r="A534" s="158"/>
      <c r="B534" s="159"/>
      <c r="C534" s="159"/>
      <c r="D534" s="158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P534" s="159"/>
      <c r="Q534" s="159"/>
      <c r="R534" s="159"/>
    </row>
    <row r="535" spans="1:18" ht="15.75" customHeight="1">
      <c r="A535" s="158"/>
      <c r="B535" s="159"/>
      <c r="C535" s="159"/>
      <c r="D535" s="158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P535" s="159"/>
      <c r="Q535" s="159"/>
      <c r="R535" s="159"/>
    </row>
    <row r="536" spans="1:18" ht="15.75" customHeight="1">
      <c r="A536" s="158"/>
      <c r="B536" s="159"/>
      <c r="C536" s="159"/>
      <c r="D536" s="158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P536" s="159"/>
      <c r="Q536" s="159"/>
      <c r="R536" s="159"/>
    </row>
    <row r="537" spans="1:18" ht="15.75" customHeight="1">
      <c r="A537" s="158"/>
      <c r="B537" s="159"/>
      <c r="C537" s="159"/>
      <c r="D537" s="158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P537" s="159"/>
      <c r="Q537" s="159"/>
      <c r="R537" s="159"/>
    </row>
    <row r="538" spans="1:18" ht="15.75" customHeight="1">
      <c r="A538" s="158"/>
      <c r="B538" s="159"/>
      <c r="C538" s="159"/>
      <c r="D538" s="158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P538" s="159"/>
      <c r="Q538" s="159"/>
      <c r="R538" s="159"/>
    </row>
    <row r="539" spans="1:18" ht="15.75" customHeight="1">
      <c r="A539" s="158"/>
      <c r="B539" s="159"/>
      <c r="C539" s="159"/>
      <c r="D539" s="158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P539" s="159"/>
      <c r="Q539" s="159"/>
      <c r="R539" s="159"/>
    </row>
    <row r="540" spans="1:18" ht="15.75" customHeight="1">
      <c r="A540" s="158"/>
      <c r="B540" s="159"/>
      <c r="C540" s="159"/>
      <c r="D540" s="158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P540" s="159"/>
      <c r="Q540" s="159"/>
      <c r="R540" s="159"/>
    </row>
    <row r="541" spans="1:18" ht="15.75" customHeight="1">
      <c r="A541" s="158"/>
      <c r="B541" s="159"/>
      <c r="C541" s="159"/>
      <c r="D541" s="158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P541" s="159"/>
      <c r="Q541" s="159"/>
      <c r="R541" s="159"/>
    </row>
    <row r="542" spans="1:18" ht="15.75" customHeight="1">
      <c r="A542" s="158"/>
      <c r="B542" s="159"/>
      <c r="C542" s="159"/>
      <c r="D542" s="158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P542" s="159"/>
      <c r="Q542" s="159"/>
      <c r="R542" s="159"/>
    </row>
    <row r="543" spans="1:18" ht="15.75" customHeight="1">
      <c r="A543" s="158"/>
      <c r="B543" s="159"/>
      <c r="C543" s="159"/>
      <c r="D543" s="158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P543" s="159"/>
      <c r="Q543" s="159"/>
      <c r="R543" s="159"/>
    </row>
    <row r="544" spans="1:18" ht="15.75" customHeight="1">
      <c r="A544" s="158"/>
      <c r="B544" s="159"/>
      <c r="C544" s="159"/>
      <c r="D544" s="158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P544" s="159"/>
      <c r="Q544" s="159"/>
      <c r="R544" s="159"/>
    </row>
    <row r="545" spans="1:18" ht="15.75" customHeight="1">
      <c r="A545" s="158"/>
      <c r="B545" s="159"/>
      <c r="C545" s="159"/>
      <c r="D545" s="158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P545" s="159"/>
      <c r="Q545" s="159"/>
      <c r="R545" s="159"/>
    </row>
    <row r="546" spans="1:18" ht="15.75" customHeight="1">
      <c r="A546" s="158"/>
      <c r="B546" s="159"/>
      <c r="C546" s="159"/>
      <c r="D546" s="158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P546" s="159"/>
      <c r="Q546" s="159"/>
      <c r="R546" s="159"/>
    </row>
    <row r="547" spans="1:18" ht="15.75" customHeight="1">
      <c r="A547" s="158"/>
      <c r="B547" s="159"/>
      <c r="C547" s="159"/>
      <c r="D547" s="158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P547" s="159"/>
      <c r="Q547" s="159"/>
      <c r="R547" s="159"/>
    </row>
    <row r="548" spans="1:18" ht="15.75" customHeight="1">
      <c r="A548" s="158"/>
      <c r="B548" s="159"/>
      <c r="C548" s="159"/>
      <c r="D548" s="158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P548" s="159"/>
      <c r="Q548" s="159"/>
      <c r="R548" s="159"/>
    </row>
    <row r="549" spans="1:18" ht="15.75" customHeight="1">
      <c r="A549" s="158"/>
      <c r="B549" s="159"/>
      <c r="C549" s="159"/>
      <c r="D549" s="158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P549" s="159"/>
      <c r="Q549" s="159"/>
      <c r="R549" s="159"/>
    </row>
    <row r="550" spans="1:18" ht="15.75" customHeight="1">
      <c r="A550" s="158"/>
      <c r="B550" s="159"/>
      <c r="C550" s="159"/>
      <c r="D550" s="158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P550" s="159"/>
      <c r="Q550" s="159"/>
      <c r="R550" s="159"/>
    </row>
    <row r="551" spans="1:18" ht="15.75" customHeight="1">
      <c r="A551" s="158"/>
      <c r="B551" s="159"/>
      <c r="C551" s="159"/>
      <c r="D551" s="158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P551" s="159"/>
      <c r="Q551" s="159"/>
      <c r="R551" s="159"/>
    </row>
    <row r="552" spans="1:18" ht="15.75" customHeight="1">
      <c r="A552" s="158"/>
      <c r="B552" s="159"/>
      <c r="C552" s="159"/>
      <c r="D552" s="158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P552" s="159"/>
      <c r="Q552" s="159"/>
      <c r="R552" s="159"/>
    </row>
    <row r="553" spans="1:18" ht="15.75" customHeight="1">
      <c r="A553" s="158"/>
      <c r="B553" s="159"/>
      <c r="C553" s="159"/>
      <c r="D553" s="158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P553" s="159"/>
      <c r="Q553" s="159"/>
      <c r="R553" s="159"/>
    </row>
    <row r="554" spans="1:18" ht="15.75" customHeight="1">
      <c r="A554" s="158"/>
      <c r="B554" s="159"/>
      <c r="C554" s="159"/>
      <c r="D554" s="158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P554" s="159"/>
      <c r="Q554" s="159"/>
      <c r="R554" s="159"/>
    </row>
    <row r="555" spans="1:18" ht="15.75" customHeight="1">
      <c r="A555" s="158"/>
      <c r="B555" s="159"/>
      <c r="C555" s="159"/>
      <c r="D555" s="158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P555" s="159"/>
      <c r="Q555" s="159"/>
      <c r="R555" s="159"/>
    </row>
    <row r="556" spans="1:18" ht="15.75" customHeight="1">
      <c r="A556" s="158"/>
      <c r="B556" s="159"/>
      <c r="C556" s="159"/>
      <c r="D556" s="158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P556" s="159"/>
      <c r="Q556" s="159"/>
      <c r="R556" s="159"/>
    </row>
    <row r="557" spans="1:18" ht="15.75" customHeight="1">
      <c r="A557" s="158"/>
      <c r="B557" s="159"/>
      <c r="C557" s="159"/>
      <c r="D557" s="158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P557" s="159"/>
      <c r="Q557" s="159"/>
      <c r="R557" s="159"/>
    </row>
    <row r="558" spans="1:18" ht="15.75" customHeight="1">
      <c r="A558" s="158"/>
      <c r="B558" s="159"/>
      <c r="C558" s="159"/>
      <c r="D558" s="158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P558" s="159"/>
      <c r="Q558" s="159"/>
      <c r="R558" s="159"/>
    </row>
    <row r="559" spans="1:18" ht="15.75" customHeight="1">
      <c r="A559" s="158"/>
      <c r="B559" s="159"/>
      <c r="C559" s="159"/>
      <c r="D559" s="158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P559" s="159"/>
      <c r="Q559" s="159"/>
      <c r="R559" s="159"/>
    </row>
    <row r="560" spans="1:18" ht="15.75" customHeight="1">
      <c r="A560" s="158"/>
      <c r="B560" s="159"/>
      <c r="C560" s="159"/>
      <c r="D560" s="158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P560" s="159"/>
      <c r="Q560" s="159"/>
      <c r="R560" s="159"/>
    </row>
    <row r="561" spans="1:18" ht="15.75" customHeight="1">
      <c r="A561" s="158"/>
      <c r="B561" s="159"/>
      <c r="C561" s="159"/>
      <c r="D561" s="158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P561" s="159"/>
      <c r="Q561" s="159"/>
      <c r="R561" s="159"/>
    </row>
    <row r="562" spans="1:18" ht="15.75" customHeight="1">
      <c r="A562" s="158"/>
      <c r="B562" s="159"/>
      <c r="C562" s="159"/>
      <c r="D562" s="158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P562" s="159"/>
      <c r="Q562" s="159"/>
      <c r="R562" s="159"/>
    </row>
    <row r="563" spans="1:18" ht="15.75" customHeight="1">
      <c r="A563" s="158"/>
      <c r="B563" s="159"/>
      <c r="C563" s="159"/>
      <c r="D563" s="158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P563" s="159"/>
      <c r="Q563" s="159"/>
      <c r="R563" s="159"/>
    </row>
    <row r="564" spans="1:18" ht="15.75" customHeight="1">
      <c r="A564" s="158"/>
      <c r="B564" s="159"/>
      <c r="C564" s="159"/>
      <c r="D564" s="158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P564" s="159"/>
      <c r="Q564" s="159"/>
      <c r="R564" s="159"/>
    </row>
    <row r="565" spans="1:18" ht="15.75" customHeight="1">
      <c r="A565" s="158"/>
      <c r="B565" s="159"/>
      <c r="C565" s="159"/>
      <c r="D565" s="158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P565" s="159"/>
      <c r="Q565" s="159"/>
      <c r="R565" s="159"/>
    </row>
    <row r="566" spans="1:18" ht="15.75" customHeight="1">
      <c r="A566" s="158"/>
      <c r="B566" s="159"/>
      <c r="C566" s="159"/>
      <c r="D566" s="158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P566" s="159"/>
      <c r="Q566" s="159"/>
      <c r="R566" s="159"/>
    </row>
    <row r="567" spans="1:18" ht="15.75" customHeight="1">
      <c r="A567" s="158"/>
      <c r="B567" s="159"/>
      <c r="C567" s="159"/>
      <c r="D567" s="158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P567" s="159"/>
      <c r="Q567" s="159"/>
      <c r="R567" s="159"/>
    </row>
    <row r="568" spans="1:18" ht="15.75" customHeight="1">
      <c r="A568" s="158"/>
      <c r="B568" s="159"/>
      <c r="C568" s="159"/>
      <c r="D568" s="158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P568" s="159"/>
      <c r="Q568" s="159"/>
      <c r="R568" s="159"/>
    </row>
    <row r="569" spans="1:18" ht="15.75" customHeight="1">
      <c r="A569" s="158"/>
      <c r="B569" s="159"/>
      <c r="C569" s="159"/>
      <c r="D569" s="158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P569" s="159"/>
      <c r="Q569" s="159"/>
      <c r="R569" s="159"/>
    </row>
    <row r="570" spans="1:18" ht="15.75" customHeight="1">
      <c r="A570" s="158"/>
      <c r="B570" s="159"/>
      <c r="C570" s="159"/>
      <c r="D570" s="158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P570" s="159"/>
      <c r="Q570" s="159"/>
      <c r="R570" s="159"/>
    </row>
    <row r="571" spans="1:18" ht="15.75" customHeight="1">
      <c r="A571" s="158"/>
      <c r="B571" s="159"/>
      <c r="C571" s="159"/>
      <c r="D571" s="158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P571" s="159"/>
      <c r="Q571" s="159"/>
      <c r="R571" s="159"/>
    </row>
    <row r="572" spans="1:18" ht="15.75" customHeight="1">
      <c r="A572" s="158"/>
      <c r="B572" s="159"/>
      <c r="C572" s="159"/>
      <c r="D572" s="158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P572" s="159"/>
      <c r="Q572" s="159"/>
      <c r="R572" s="159"/>
    </row>
    <row r="573" spans="1:18" ht="15.75" customHeight="1">
      <c r="A573" s="158"/>
      <c r="B573" s="159"/>
      <c r="C573" s="159"/>
      <c r="D573" s="158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P573" s="159"/>
      <c r="Q573" s="159"/>
      <c r="R573" s="159"/>
    </row>
    <row r="574" spans="1:18" ht="15.75" customHeight="1">
      <c r="A574" s="158"/>
      <c r="B574" s="159"/>
      <c r="C574" s="159"/>
      <c r="D574" s="158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P574" s="159"/>
      <c r="Q574" s="159"/>
      <c r="R574" s="159"/>
    </row>
    <row r="575" spans="1:18" ht="15.75" customHeight="1">
      <c r="A575" s="158"/>
      <c r="B575" s="159"/>
      <c r="C575" s="159"/>
      <c r="D575" s="158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P575" s="159"/>
      <c r="Q575" s="159"/>
      <c r="R575" s="159"/>
    </row>
    <row r="576" spans="1:18" ht="15.75" customHeight="1">
      <c r="A576" s="158"/>
      <c r="B576" s="159"/>
      <c r="C576" s="159"/>
      <c r="D576" s="158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P576" s="159"/>
      <c r="Q576" s="159"/>
      <c r="R576" s="159"/>
    </row>
    <row r="577" spans="1:18" ht="15.75" customHeight="1">
      <c r="A577" s="158"/>
      <c r="B577" s="159"/>
      <c r="C577" s="159"/>
      <c r="D577" s="158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P577" s="159"/>
      <c r="Q577" s="159"/>
      <c r="R577" s="159"/>
    </row>
    <row r="578" spans="1:18" ht="15.75" customHeight="1">
      <c r="A578" s="158"/>
      <c r="B578" s="159"/>
      <c r="C578" s="159"/>
      <c r="D578" s="158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P578" s="159"/>
      <c r="Q578" s="159"/>
      <c r="R578" s="159"/>
    </row>
    <row r="579" spans="1:18" ht="15.75" customHeight="1">
      <c r="A579" s="158"/>
      <c r="B579" s="159"/>
      <c r="C579" s="159"/>
      <c r="D579" s="158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P579" s="159"/>
      <c r="Q579" s="159"/>
      <c r="R579" s="159"/>
    </row>
    <row r="580" spans="1:18" ht="15.75" customHeight="1">
      <c r="A580" s="158"/>
      <c r="B580" s="159"/>
      <c r="C580" s="159"/>
      <c r="D580" s="158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P580" s="159"/>
      <c r="Q580" s="159"/>
      <c r="R580" s="159"/>
    </row>
    <row r="581" spans="1:18" ht="15.75" customHeight="1">
      <c r="A581" s="158"/>
      <c r="B581" s="159"/>
      <c r="C581" s="159"/>
      <c r="D581" s="158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P581" s="159"/>
      <c r="Q581" s="159"/>
      <c r="R581" s="159"/>
    </row>
    <row r="582" spans="1:18" ht="15.75" customHeight="1">
      <c r="A582" s="158"/>
      <c r="B582" s="159"/>
      <c r="C582" s="159"/>
      <c r="D582" s="158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P582" s="159"/>
      <c r="Q582" s="159"/>
      <c r="R582" s="159"/>
    </row>
    <row r="583" spans="1:18" ht="15.75" customHeight="1">
      <c r="A583" s="158"/>
      <c r="B583" s="159"/>
      <c r="C583" s="159"/>
      <c r="D583" s="158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P583" s="159"/>
      <c r="Q583" s="159"/>
      <c r="R583" s="159"/>
    </row>
    <row r="584" spans="1:18" ht="15.75" customHeight="1">
      <c r="A584" s="158"/>
      <c r="B584" s="159"/>
      <c r="C584" s="159"/>
      <c r="D584" s="158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P584" s="159"/>
      <c r="Q584" s="159"/>
      <c r="R584" s="159"/>
    </row>
    <row r="585" spans="1:18" ht="15.75" customHeight="1">
      <c r="A585" s="158"/>
      <c r="B585" s="159"/>
      <c r="C585" s="159"/>
      <c r="D585" s="158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P585" s="159"/>
      <c r="Q585" s="159"/>
      <c r="R585" s="159"/>
    </row>
    <row r="586" spans="1:18" ht="15.75" customHeight="1">
      <c r="A586" s="158"/>
      <c r="B586" s="159"/>
      <c r="C586" s="159"/>
      <c r="D586" s="158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P586" s="159"/>
      <c r="Q586" s="159"/>
      <c r="R586" s="159"/>
    </row>
    <row r="587" spans="1:18" ht="15.75" customHeight="1">
      <c r="A587" s="158"/>
      <c r="B587" s="159"/>
      <c r="C587" s="159"/>
      <c r="D587" s="158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P587" s="159"/>
      <c r="Q587" s="159"/>
      <c r="R587" s="159"/>
    </row>
    <row r="588" spans="1:18" ht="15.75" customHeight="1">
      <c r="A588" s="158"/>
      <c r="B588" s="159"/>
      <c r="C588" s="159"/>
      <c r="D588" s="158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P588" s="159"/>
      <c r="Q588" s="159"/>
      <c r="R588" s="159"/>
    </row>
    <row r="589" spans="1:18" ht="15.75" customHeight="1">
      <c r="A589" s="158"/>
      <c r="B589" s="159"/>
      <c r="C589" s="159"/>
      <c r="D589" s="158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P589" s="159"/>
      <c r="Q589" s="159"/>
      <c r="R589" s="159"/>
    </row>
    <row r="590" spans="1:18" ht="15.75" customHeight="1">
      <c r="A590" s="158"/>
      <c r="B590" s="159"/>
      <c r="C590" s="159"/>
      <c r="D590" s="158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P590" s="159"/>
      <c r="Q590" s="159"/>
      <c r="R590" s="159"/>
    </row>
    <row r="591" spans="1:18" ht="15.75" customHeight="1">
      <c r="A591" s="158"/>
      <c r="B591" s="159"/>
      <c r="C591" s="159"/>
      <c r="D591" s="158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P591" s="159"/>
      <c r="Q591" s="159"/>
      <c r="R591" s="159"/>
    </row>
    <row r="592" spans="1:18" ht="15.75" customHeight="1">
      <c r="A592" s="158"/>
      <c r="B592" s="159"/>
      <c r="C592" s="159"/>
      <c r="D592" s="158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P592" s="159"/>
      <c r="Q592" s="159"/>
      <c r="R592" s="159"/>
    </row>
    <row r="593" spans="1:18" ht="15.75" customHeight="1">
      <c r="A593" s="158"/>
      <c r="B593" s="159"/>
      <c r="C593" s="159"/>
      <c r="D593" s="158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P593" s="159"/>
      <c r="Q593" s="159"/>
      <c r="R593" s="159"/>
    </row>
    <row r="594" spans="1:18" ht="15.75" customHeight="1">
      <c r="A594" s="158"/>
      <c r="B594" s="159"/>
      <c r="C594" s="159"/>
      <c r="D594" s="158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P594" s="159"/>
      <c r="Q594" s="159"/>
      <c r="R594" s="159"/>
    </row>
    <row r="595" spans="1:18" ht="15.75" customHeight="1">
      <c r="A595" s="158"/>
      <c r="B595" s="159"/>
      <c r="C595" s="159"/>
      <c r="D595" s="158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P595" s="159"/>
      <c r="Q595" s="159"/>
      <c r="R595" s="159"/>
    </row>
    <row r="596" spans="1:18" ht="15.75" customHeight="1">
      <c r="A596" s="158"/>
      <c r="B596" s="159"/>
      <c r="C596" s="159"/>
      <c r="D596" s="158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P596" s="159"/>
      <c r="Q596" s="159"/>
      <c r="R596" s="159"/>
    </row>
    <row r="597" spans="1:18" ht="15.75" customHeight="1">
      <c r="A597" s="158"/>
      <c r="B597" s="159"/>
      <c r="C597" s="159"/>
      <c r="D597" s="158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P597" s="159"/>
      <c r="Q597" s="159"/>
      <c r="R597" s="159"/>
    </row>
    <row r="598" spans="1:18" ht="15.75" customHeight="1">
      <c r="A598" s="158"/>
      <c r="B598" s="159"/>
      <c r="C598" s="159"/>
      <c r="D598" s="158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P598" s="159"/>
      <c r="Q598" s="159"/>
      <c r="R598" s="159"/>
    </row>
    <row r="599" spans="1:18" ht="15.75" customHeight="1">
      <c r="A599" s="158"/>
      <c r="B599" s="159"/>
      <c r="C599" s="159"/>
      <c r="D599" s="158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P599" s="159"/>
      <c r="Q599" s="159"/>
      <c r="R599" s="159"/>
    </row>
    <row r="600" spans="1:18" ht="15.75" customHeight="1">
      <c r="A600" s="158"/>
      <c r="B600" s="159"/>
      <c r="C600" s="159"/>
      <c r="D600" s="158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P600" s="159"/>
      <c r="Q600" s="159"/>
      <c r="R600" s="159"/>
    </row>
    <row r="601" spans="1:18" ht="15.75" customHeight="1">
      <c r="A601" s="158"/>
      <c r="B601" s="159"/>
      <c r="C601" s="159"/>
      <c r="D601" s="158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P601" s="159"/>
      <c r="Q601" s="159"/>
      <c r="R601" s="159"/>
    </row>
    <row r="602" spans="1:18" ht="15.75" customHeight="1">
      <c r="A602" s="158"/>
      <c r="B602" s="159"/>
      <c r="C602" s="159"/>
      <c r="D602" s="158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P602" s="159"/>
      <c r="Q602" s="159"/>
      <c r="R602" s="159"/>
    </row>
    <row r="603" spans="1:18" ht="15.75" customHeight="1">
      <c r="A603" s="158"/>
      <c r="B603" s="159"/>
      <c r="C603" s="159"/>
      <c r="D603" s="158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P603" s="159"/>
      <c r="Q603" s="159"/>
      <c r="R603" s="159"/>
    </row>
    <row r="604" spans="1:18" ht="15.75" customHeight="1">
      <c r="A604" s="158"/>
      <c r="B604" s="159"/>
      <c r="C604" s="159"/>
      <c r="D604" s="158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P604" s="159"/>
      <c r="Q604" s="159"/>
      <c r="R604" s="159"/>
    </row>
    <row r="605" spans="1:18" ht="15.75" customHeight="1">
      <c r="A605" s="158"/>
      <c r="B605" s="159"/>
      <c r="C605" s="159"/>
      <c r="D605" s="158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P605" s="159"/>
      <c r="Q605" s="159"/>
      <c r="R605" s="159"/>
    </row>
    <row r="606" spans="1:18" ht="15.75" customHeight="1">
      <c r="A606" s="158"/>
      <c r="B606" s="159"/>
      <c r="C606" s="159"/>
      <c r="D606" s="158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P606" s="159"/>
      <c r="Q606" s="159"/>
      <c r="R606" s="159"/>
    </row>
    <row r="607" spans="1:18" ht="15.75" customHeight="1">
      <c r="A607" s="158"/>
      <c r="B607" s="159"/>
      <c r="C607" s="159"/>
      <c r="D607" s="158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P607" s="159"/>
      <c r="Q607" s="159"/>
      <c r="R607" s="159"/>
    </row>
    <row r="608" spans="1:18" ht="15.75" customHeight="1">
      <c r="A608" s="158"/>
      <c r="B608" s="159"/>
      <c r="C608" s="159"/>
      <c r="D608" s="158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P608" s="159"/>
      <c r="Q608" s="159"/>
      <c r="R608" s="159"/>
    </row>
    <row r="609" spans="1:18" ht="15.75" customHeight="1">
      <c r="A609" s="158"/>
      <c r="B609" s="159"/>
      <c r="C609" s="159"/>
      <c r="D609" s="158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P609" s="159"/>
      <c r="Q609" s="159"/>
      <c r="R609" s="159"/>
    </row>
    <row r="610" spans="1:18" ht="15.75" customHeight="1">
      <c r="A610" s="158"/>
      <c r="B610" s="159"/>
      <c r="C610" s="159"/>
      <c r="D610" s="158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P610" s="159"/>
      <c r="Q610" s="159"/>
      <c r="R610" s="159"/>
    </row>
    <row r="611" spans="1:18" ht="15.75" customHeight="1">
      <c r="A611" s="158"/>
      <c r="B611" s="159"/>
      <c r="C611" s="159"/>
      <c r="D611" s="158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P611" s="159"/>
      <c r="Q611" s="159"/>
      <c r="R611" s="159"/>
    </row>
    <row r="612" spans="1:18" ht="15.75" customHeight="1">
      <c r="A612" s="158"/>
      <c r="B612" s="159"/>
      <c r="C612" s="159"/>
      <c r="D612" s="158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P612" s="159"/>
      <c r="Q612" s="159"/>
      <c r="R612" s="159"/>
    </row>
    <row r="613" spans="1:18" ht="15.75" customHeight="1">
      <c r="A613" s="158"/>
      <c r="B613" s="159"/>
      <c r="C613" s="159"/>
      <c r="D613" s="158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P613" s="159"/>
      <c r="Q613" s="159"/>
      <c r="R613" s="159"/>
    </row>
    <row r="614" spans="1:18" ht="15.75" customHeight="1">
      <c r="A614" s="158"/>
      <c r="B614" s="159"/>
      <c r="C614" s="159"/>
      <c r="D614" s="158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P614" s="159"/>
      <c r="Q614" s="159"/>
      <c r="R614" s="159"/>
    </row>
    <row r="615" spans="1:18" ht="15.75" customHeight="1">
      <c r="A615" s="158"/>
      <c r="B615" s="159"/>
      <c r="C615" s="159"/>
      <c r="D615" s="158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P615" s="159"/>
      <c r="Q615" s="159"/>
      <c r="R615" s="159"/>
    </row>
    <row r="616" spans="1:18" ht="15.75" customHeight="1">
      <c r="A616" s="158"/>
      <c r="B616" s="159"/>
      <c r="C616" s="159"/>
      <c r="D616" s="158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P616" s="159"/>
      <c r="Q616" s="159"/>
      <c r="R616" s="159"/>
    </row>
    <row r="617" spans="1:18" ht="15.75" customHeight="1">
      <c r="A617" s="158"/>
      <c r="B617" s="159"/>
      <c r="C617" s="159"/>
      <c r="D617" s="158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P617" s="159"/>
      <c r="Q617" s="159"/>
      <c r="R617" s="159"/>
    </row>
    <row r="618" spans="1:18" ht="15.75" customHeight="1">
      <c r="A618" s="158"/>
      <c r="B618" s="159"/>
      <c r="C618" s="159"/>
      <c r="D618" s="158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P618" s="159"/>
      <c r="Q618" s="159"/>
      <c r="R618" s="159"/>
    </row>
    <row r="619" spans="1:18" ht="15.75" customHeight="1">
      <c r="A619" s="158"/>
      <c r="B619" s="159"/>
      <c r="C619" s="159"/>
      <c r="D619" s="158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P619" s="159"/>
      <c r="Q619" s="159"/>
      <c r="R619" s="159"/>
    </row>
    <row r="620" spans="1:18" ht="15.75" customHeight="1">
      <c r="A620" s="158"/>
      <c r="B620" s="159"/>
      <c r="C620" s="159"/>
      <c r="D620" s="158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P620" s="159"/>
      <c r="Q620" s="159"/>
      <c r="R620" s="159"/>
    </row>
    <row r="621" spans="1:18" ht="15.75" customHeight="1">
      <c r="A621" s="158"/>
      <c r="B621" s="159"/>
      <c r="C621" s="159"/>
      <c r="D621" s="158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P621" s="159"/>
      <c r="Q621" s="159"/>
      <c r="R621" s="159"/>
    </row>
    <row r="622" spans="1:18" ht="15.75" customHeight="1">
      <c r="A622" s="158"/>
      <c r="B622" s="159"/>
      <c r="C622" s="159"/>
      <c r="D622" s="158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P622" s="159"/>
      <c r="Q622" s="159"/>
      <c r="R622" s="159"/>
    </row>
    <row r="623" spans="1:18" ht="15.75" customHeight="1">
      <c r="A623" s="158"/>
      <c r="B623" s="159"/>
      <c r="C623" s="159"/>
      <c r="D623" s="158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P623" s="159"/>
      <c r="Q623" s="159"/>
      <c r="R623" s="159"/>
    </row>
    <row r="624" spans="1:18" ht="15.75" customHeight="1">
      <c r="A624" s="158"/>
      <c r="B624" s="159"/>
      <c r="C624" s="159"/>
      <c r="D624" s="158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P624" s="159"/>
      <c r="Q624" s="159"/>
      <c r="R624" s="159"/>
    </row>
    <row r="625" spans="1:18" ht="15.75" customHeight="1">
      <c r="A625" s="158"/>
      <c r="B625" s="159"/>
      <c r="C625" s="159"/>
      <c r="D625" s="158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P625" s="159"/>
      <c r="Q625" s="159"/>
      <c r="R625" s="159"/>
    </row>
    <row r="626" spans="1:18" ht="15.75" customHeight="1">
      <c r="A626" s="158"/>
      <c r="B626" s="159"/>
      <c r="C626" s="159"/>
      <c r="D626" s="158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P626" s="159"/>
      <c r="Q626" s="159"/>
      <c r="R626" s="159"/>
    </row>
    <row r="627" spans="1:18" ht="15.75" customHeight="1">
      <c r="A627" s="158"/>
      <c r="B627" s="159"/>
      <c r="C627" s="159"/>
      <c r="D627" s="158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P627" s="159"/>
      <c r="Q627" s="159"/>
      <c r="R627" s="159"/>
    </row>
    <row r="628" spans="1:18" ht="15.75" customHeight="1">
      <c r="A628" s="158"/>
      <c r="B628" s="159"/>
      <c r="C628" s="159"/>
      <c r="D628" s="158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P628" s="159"/>
      <c r="Q628" s="159"/>
      <c r="R628" s="159"/>
    </row>
    <row r="629" spans="1:18" ht="15.75" customHeight="1">
      <c r="A629" s="158"/>
      <c r="B629" s="159"/>
      <c r="C629" s="159"/>
      <c r="D629" s="158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P629" s="159"/>
      <c r="Q629" s="159"/>
      <c r="R629" s="159"/>
    </row>
    <row r="630" spans="1:18" ht="15.75" customHeight="1">
      <c r="A630" s="158"/>
      <c r="B630" s="159"/>
      <c r="C630" s="159"/>
      <c r="D630" s="158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P630" s="159"/>
      <c r="Q630" s="159"/>
      <c r="R630" s="159"/>
    </row>
    <row r="631" spans="1:18" ht="15.75" customHeight="1">
      <c r="A631" s="158"/>
      <c r="B631" s="159"/>
      <c r="C631" s="159"/>
      <c r="D631" s="158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P631" s="159"/>
      <c r="Q631" s="159"/>
      <c r="R631" s="159"/>
    </row>
    <row r="632" spans="1:18" ht="15.75" customHeight="1">
      <c r="A632" s="158"/>
      <c r="B632" s="159"/>
      <c r="C632" s="159"/>
      <c r="D632" s="158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P632" s="159"/>
      <c r="Q632" s="159"/>
      <c r="R632" s="159"/>
    </row>
    <row r="633" spans="1:18" ht="15.75" customHeight="1">
      <c r="A633" s="158"/>
      <c r="B633" s="159"/>
      <c r="C633" s="159"/>
      <c r="D633" s="158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P633" s="159"/>
      <c r="Q633" s="159"/>
      <c r="R633" s="159"/>
    </row>
    <row r="634" spans="1:18" ht="15.75" customHeight="1">
      <c r="A634" s="158"/>
      <c r="B634" s="159"/>
      <c r="C634" s="159"/>
      <c r="D634" s="158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P634" s="159"/>
      <c r="Q634" s="159"/>
      <c r="R634" s="159"/>
    </row>
    <row r="635" spans="1:18" ht="15.75" customHeight="1">
      <c r="A635" s="158"/>
      <c r="B635" s="159"/>
      <c r="C635" s="159"/>
      <c r="D635" s="158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P635" s="159"/>
      <c r="Q635" s="159"/>
      <c r="R635" s="159"/>
    </row>
    <row r="636" spans="1:18" ht="15.75" customHeight="1">
      <c r="A636" s="158"/>
      <c r="B636" s="159"/>
      <c r="C636" s="159"/>
      <c r="D636" s="158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P636" s="159"/>
      <c r="Q636" s="159"/>
      <c r="R636" s="159"/>
    </row>
    <row r="637" spans="1:18" ht="15.75" customHeight="1">
      <c r="A637" s="158"/>
      <c r="B637" s="159"/>
      <c r="C637" s="159"/>
      <c r="D637" s="158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P637" s="159"/>
      <c r="Q637" s="159"/>
      <c r="R637" s="159"/>
    </row>
    <row r="638" spans="1:18" ht="15.75" customHeight="1">
      <c r="A638" s="158"/>
      <c r="B638" s="159"/>
      <c r="C638" s="159"/>
      <c r="D638" s="158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P638" s="159"/>
      <c r="Q638" s="159"/>
      <c r="R638" s="159"/>
    </row>
    <row r="639" spans="1:18" ht="15.75" customHeight="1">
      <c r="A639" s="158"/>
      <c r="B639" s="159"/>
      <c r="C639" s="159"/>
      <c r="D639" s="158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P639" s="159"/>
      <c r="Q639" s="159"/>
      <c r="R639" s="159"/>
    </row>
    <row r="640" spans="1:18" ht="15.75" customHeight="1">
      <c r="A640" s="158"/>
      <c r="B640" s="159"/>
      <c r="C640" s="159"/>
      <c r="D640" s="158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P640" s="159"/>
      <c r="Q640" s="159"/>
      <c r="R640" s="159"/>
    </row>
    <row r="641" spans="1:18" ht="15.75" customHeight="1">
      <c r="A641" s="158"/>
      <c r="B641" s="159"/>
      <c r="C641" s="159"/>
      <c r="D641" s="158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P641" s="159"/>
      <c r="Q641" s="159"/>
      <c r="R641" s="159"/>
    </row>
    <row r="642" spans="1:18" ht="15.75" customHeight="1">
      <c r="A642" s="158"/>
      <c r="B642" s="159"/>
      <c r="C642" s="159"/>
      <c r="D642" s="158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P642" s="159"/>
      <c r="Q642" s="159"/>
      <c r="R642" s="159"/>
    </row>
    <row r="643" spans="1:18" ht="15.75" customHeight="1">
      <c r="A643" s="158"/>
      <c r="B643" s="159"/>
      <c r="C643" s="159"/>
      <c r="D643" s="158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P643" s="159"/>
      <c r="Q643" s="159"/>
      <c r="R643" s="159"/>
    </row>
    <row r="644" spans="1:18" ht="15.75" customHeight="1">
      <c r="A644" s="158"/>
      <c r="B644" s="159"/>
      <c r="C644" s="159"/>
      <c r="D644" s="158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P644" s="159"/>
      <c r="Q644" s="159"/>
      <c r="R644" s="159"/>
    </row>
    <row r="645" spans="1:18" ht="15.75" customHeight="1">
      <c r="A645" s="158"/>
      <c r="B645" s="159"/>
      <c r="C645" s="159"/>
      <c r="D645" s="158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P645" s="159"/>
      <c r="Q645" s="159"/>
      <c r="R645" s="159"/>
    </row>
    <row r="646" spans="1:18" ht="15.75" customHeight="1">
      <c r="A646" s="158"/>
      <c r="B646" s="159"/>
      <c r="C646" s="159"/>
      <c r="D646" s="158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P646" s="159"/>
      <c r="Q646" s="159"/>
      <c r="R646" s="159"/>
    </row>
    <row r="647" spans="1:18" ht="15.75" customHeight="1">
      <c r="A647" s="158"/>
      <c r="B647" s="159"/>
      <c r="C647" s="159"/>
      <c r="D647" s="158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P647" s="159"/>
      <c r="Q647" s="159"/>
      <c r="R647" s="159"/>
    </row>
    <row r="648" spans="1:18" ht="15.75" customHeight="1">
      <c r="A648" s="158"/>
      <c r="B648" s="159"/>
      <c r="C648" s="159"/>
      <c r="D648" s="158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P648" s="159"/>
      <c r="Q648" s="159"/>
      <c r="R648" s="159"/>
    </row>
    <row r="649" spans="1:18" ht="15.75" customHeight="1">
      <c r="A649" s="158"/>
      <c r="B649" s="159"/>
      <c r="C649" s="159"/>
      <c r="D649" s="158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P649" s="159"/>
      <c r="Q649" s="159"/>
      <c r="R649" s="159"/>
    </row>
    <row r="650" spans="1:18" ht="15.75" customHeight="1">
      <c r="A650" s="158"/>
      <c r="B650" s="159"/>
      <c r="C650" s="159"/>
      <c r="D650" s="158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P650" s="159"/>
      <c r="Q650" s="159"/>
      <c r="R650" s="159"/>
    </row>
    <row r="651" spans="1:18" ht="15.75" customHeight="1">
      <c r="A651" s="158"/>
      <c r="B651" s="159"/>
      <c r="C651" s="159"/>
      <c r="D651" s="158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P651" s="159"/>
      <c r="Q651" s="159"/>
      <c r="R651" s="159"/>
    </row>
    <row r="652" spans="1:18" ht="15.75" customHeight="1">
      <c r="A652" s="158"/>
      <c r="B652" s="159"/>
      <c r="C652" s="159"/>
      <c r="D652" s="158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P652" s="159"/>
      <c r="Q652" s="159"/>
      <c r="R652" s="159"/>
    </row>
    <row r="653" spans="1:18" ht="15.75" customHeight="1">
      <c r="A653" s="158"/>
      <c r="B653" s="159"/>
      <c r="C653" s="159"/>
      <c r="D653" s="158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P653" s="159"/>
      <c r="Q653" s="159"/>
      <c r="R653" s="159"/>
    </row>
    <row r="654" spans="1:18" ht="15.75" customHeight="1">
      <c r="A654" s="158"/>
      <c r="B654" s="159"/>
      <c r="C654" s="159"/>
      <c r="D654" s="158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P654" s="159"/>
      <c r="Q654" s="159"/>
      <c r="R654" s="159"/>
    </row>
    <row r="655" spans="1:18" ht="15.75" customHeight="1">
      <c r="A655" s="158"/>
      <c r="B655" s="159"/>
      <c r="C655" s="159"/>
      <c r="D655" s="158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P655" s="159"/>
      <c r="Q655" s="159"/>
      <c r="R655" s="159"/>
    </row>
    <row r="656" spans="1:18" ht="15.75" customHeight="1">
      <c r="A656" s="158"/>
      <c r="B656" s="159"/>
      <c r="C656" s="159"/>
      <c r="D656" s="158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P656" s="159"/>
      <c r="Q656" s="159"/>
      <c r="R656" s="159"/>
    </row>
    <row r="657" spans="1:18" ht="15.75" customHeight="1">
      <c r="A657" s="158"/>
      <c r="B657" s="159"/>
      <c r="C657" s="159"/>
      <c r="D657" s="158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P657" s="159"/>
      <c r="Q657" s="159"/>
      <c r="R657" s="159"/>
    </row>
    <row r="658" spans="1:18" ht="15.75" customHeight="1">
      <c r="A658" s="158"/>
      <c r="B658" s="159"/>
      <c r="C658" s="159"/>
      <c r="D658" s="158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P658" s="159"/>
      <c r="Q658" s="159"/>
      <c r="R658" s="159"/>
    </row>
    <row r="659" spans="1:18" ht="15.75" customHeight="1">
      <c r="A659" s="158"/>
      <c r="B659" s="159"/>
      <c r="C659" s="159"/>
      <c r="D659" s="158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P659" s="159"/>
      <c r="Q659" s="159"/>
      <c r="R659" s="159"/>
    </row>
    <row r="660" spans="1:18" ht="15.75" customHeight="1">
      <c r="A660" s="158"/>
      <c r="B660" s="159"/>
      <c r="C660" s="159"/>
      <c r="D660" s="158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P660" s="159"/>
      <c r="Q660" s="159"/>
      <c r="R660" s="159"/>
    </row>
    <row r="661" spans="1:18" ht="15.75" customHeight="1">
      <c r="A661" s="158"/>
      <c r="B661" s="159"/>
      <c r="C661" s="159"/>
      <c r="D661" s="158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P661" s="159"/>
      <c r="Q661" s="159"/>
      <c r="R661" s="159"/>
    </row>
    <row r="662" spans="1:18" ht="15.75" customHeight="1">
      <c r="A662" s="158"/>
      <c r="B662" s="159"/>
      <c r="C662" s="159"/>
      <c r="D662" s="158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P662" s="159"/>
      <c r="Q662" s="159"/>
      <c r="R662" s="159"/>
    </row>
    <row r="663" spans="1:18" ht="15.75" customHeight="1">
      <c r="A663" s="158"/>
      <c r="B663" s="159"/>
      <c r="C663" s="159"/>
      <c r="D663" s="158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P663" s="159"/>
      <c r="Q663" s="159"/>
      <c r="R663" s="159"/>
    </row>
    <row r="664" spans="1:18" ht="15.75" customHeight="1">
      <c r="A664" s="158"/>
      <c r="B664" s="159"/>
      <c r="C664" s="159"/>
      <c r="D664" s="158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P664" s="159"/>
      <c r="Q664" s="159"/>
      <c r="R664" s="159"/>
    </row>
    <row r="665" spans="1:18" ht="15.75" customHeight="1">
      <c r="A665" s="158"/>
      <c r="B665" s="159"/>
      <c r="C665" s="159"/>
      <c r="D665" s="158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P665" s="159"/>
      <c r="Q665" s="159"/>
      <c r="R665" s="159"/>
    </row>
    <row r="666" spans="1:18" ht="15.75" customHeight="1">
      <c r="A666" s="158"/>
      <c r="B666" s="159"/>
      <c r="C666" s="159"/>
      <c r="D666" s="158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P666" s="159"/>
      <c r="Q666" s="159"/>
      <c r="R666" s="159"/>
    </row>
    <row r="667" spans="1:18" ht="15.75" customHeight="1">
      <c r="A667" s="158"/>
      <c r="B667" s="159"/>
      <c r="C667" s="159"/>
      <c r="D667" s="158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P667" s="159"/>
      <c r="Q667" s="159"/>
      <c r="R667" s="159"/>
    </row>
    <row r="668" spans="1:18" ht="15.75" customHeight="1">
      <c r="A668" s="158"/>
      <c r="B668" s="159"/>
      <c r="C668" s="159"/>
      <c r="D668" s="158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P668" s="159"/>
      <c r="Q668" s="159"/>
      <c r="R668" s="159"/>
    </row>
    <row r="669" spans="1:18" ht="15.75" customHeight="1">
      <c r="A669" s="158"/>
      <c r="B669" s="159"/>
      <c r="C669" s="159"/>
      <c r="D669" s="158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P669" s="159"/>
      <c r="Q669" s="159"/>
      <c r="R669" s="159"/>
    </row>
    <row r="670" spans="1:18" ht="15.75" customHeight="1">
      <c r="A670" s="158"/>
      <c r="B670" s="159"/>
      <c r="C670" s="159"/>
      <c r="D670" s="158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P670" s="159"/>
      <c r="Q670" s="159"/>
      <c r="R670" s="159"/>
    </row>
    <row r="671" spans="1:18" ht="15.75" customHeight="1">
      <c r="A671" s="158"/>
      <c r="B671" s="159"/>
      <c r="C671" s="159"/>
      <c r="D671" s="158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P671" s="159"/>
      <c r="Q671" s="159"/>
      <c r="R671" s="159"/>
    </row>
    <row r="672" spans="1:18" ht="15.75" customHeight="1">
      <c r="A672" s="158"/>
      <c r="B672" s="159"/>
      <c r="C672" s="159"/>
      <c r="D672" s="158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P672" s="159"/>
      <c r="Q672" s="159"/>
      <c r="R672" s="159"/>
    </row>
    <row r="673" spans="1:18" ht="15.75" customHeight="1">
      <c r="A673" s="158"/>
      <c r="B673" s="159"/>
      <c r="C673" s="159"/>
      <c r="D673" s="158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P673" s="159"/>
      <c r="Q673" s="159"/>
      <c r="R673" s="159"/>
    </row>
    <row r="674" spans="1:18" ht="15.75" customHeight="1">
      <c r="A674" s="158"/>
      <c r="B674" s="159"/>
      <c r="C674" s="159"/>
      <c r="D674" s="158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P674" s="159"/>
      <c r="Q674" s="159"/>
      <c r="R674" s="159"/>
    </row>
    <row r="675" spans="1:18" ht="15.75" customHeight="1">
      <c r="A675" s="158"/>
      <c r="B675" s="159"/>
      <c r="C675" s="159"/>
      <c r="D675" s="158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P675" s="159"/>
      <c r="Q675" s="159"/>
      <c r="R675" s="159"/>
    </row>
    <row r="676" spans="1:18" ht="15.75" customHeight="1">
      <c r="A676" s="158"/>
      <c r="B676" s="159"/>
      <c r="C676" s="159"/>
      <c r="D676" s="158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P676" s="159"/>
      <c r="Q676" s="159"/>
      <c r="R676" s="159"/>
    </row>
    <row r="677" spans="1:18" ht="15.75" customHeight="1">
      <c r="A677" s="158"/>
      <c r="B677" s="159"/>
      <c r="C677" s="159"/>
      <c r="D677" s="158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P677" s="159"/>
      <c r="Q677" s="159"/>
      <c r="R677" s="159"/>
    </row>
    <row r="678" spans="1:18" ht="15.75" customHeight="1">
      <c r="A678" s="158"/>
      <c r="B678" s="159"/>
      <c r="C678" s="159"/>
      <c r="D678" s="158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P678" s="159"/>
      <c r="Q678" s="159"/>
      <c r="R678" s="159"/>
    </row>
    <row r="679" spans="1:18" ht="15.75" customHeight="1">
      <c r="A679" s="158"/>
      <c r="B679" s="159"/>
      <c r="C679" s="159"/>
      <c r="D679" s="158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P679" s="159"/>
      <c r="Q679" s="159"/>
      <c r="R679" s="159"/>
    </row>
    <row r="680" spans="1:18" ht="15.75" customHeight="1">
      <c r="A680" s="158"/>
      <c r="B680" s="159"/>
      <c r="C680" s="159"/>
      <c r="D680" s="158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P680" s="159"/>
      <c r="Q680" s="159"/>
      <c r="R680" s="159"/>
    </row>
    <row r="681" spans="1:18" ht="15.75" customHeight="1">
      <c r="A681" s="158"/>
      <c r="B681" s="159"/>
      <c r="C681" s="159"/>
      <c r="D681" s="158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P681" s="159"/>
      <c r="Q681" s="159"/>
      <c r="R681" s="159"/>
    </row>
    <row r="682" spans="1:18" ht="15.75" customHeight="1">
      <c r="A682" s="158"/>
      <c r="B682" s="159"/>
      <c r="C682" s="159"/>
      <c r="D682" s="158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P682" s="159"/>
      <c r="Q682" s="159"/>
      <c r="R682" s="159"/>
    </row>
    <row r="683" spans="1:18" ht="15.75" customHeight="1">
      <c r="A683" s="158"/>
      <c r="B683" s="159"/>
      <c r="C683" s="159"/>
      <c r="D683" s="158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P683" s="159"/>
      <c r="Q683" s="159"/>
      <c r="R683" s="159"/>
    </row>
    <row r="684" spans="1:18" ht="15.75" customHeight="1">
      <c r="A684" s="158"/>
      <c r="B684" s="159"/>
      <c r="C684" s="159"/>
      <c r="D684" s="158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P684" s="159"/>
      <c r="Q684" s="159"/>
      <c r="R684" s="159"/>
    </row>
    <row r="685" spans="1:18" ht="15.75" customHeight="1">
      <c r="A685" s="158"/>
      <c r="B685" s="159"/>
      <c r="C685" s="159"/>
      <c r="D685" s="158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P685" s="159"/>
      <c r="Q685" s="159"/>
      <c r="R685" s="159"/>
    </row>
    <row r="686" spans="1:18" ht="15.75" customHeight="1">
      <c r="A686" s="158"/>
      <c r="B686" s="159"/>
      <c r="C686" s="159"/>
      <c r="D686" s="158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P686" s="159"/>
      <c r="Q686" s="159"/>
      <c r="R686" s="159"/>
    </row>
    <row r="687" spans="1:18" ht="15.75" customHeight="1">
      <c r="A687" s="158"/>
      <c r="B687" s="159"/>
      <c r="C687" s="159"/>
      <c r="D687" s="158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P687" s="159"/>
      <c r="Q687" s="159"/>
      <c r="R687" s="159"/>
    </row>
    <row r="688" spans="1:18" ht="15.75" customHeight="1">
      <c r="A688" s="158"/>
      <c r="B688" s="159"/>
      <c r="C688" s="159"/>
      <c r="D688" s="158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P688" s="159"/>
      <c r="Q688" s="159"/>
      <c r="R688" s="159"/>
    </row>
    <row r="689" spans="1:18" ht="15.75" customHeight="1">
      <c r="A689" s="158"/>
      <c r="B689" s="159"/>
      <c r="C689" s="159"/>
      <c r="D689" s="158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P689" s="159"/>
      <c r="Q689" s="159"/>
      <c r="R689" s="159"/>
    </row>
    <row r="690" spans="1:18" ht="15.75" customHeight="1">
      <c r="A690" s="158"/>
      <c r="B690" s="159"/>
      <c r="C690" s="159"/>
      <c r="D690" s="158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P690" s="159"/>
      <c r="Q690" s="159"/>
      <c r="R690" s="159"/>
    </row>
    <row r="691" spans="1:18" ht="15.75" customHeight="1">
      <c r="A691" s="158"/>
      <c r="B691" s="159"/>
      <c r="C691" s="159"/>
      <c r="D691" s="158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P691" s="159"/>
      <c r="Q691" s="159"/>
      <c r="R691" s="159"/>
    </row>
    <row r="692" spans="1:18" ht="15.75" customHeight="1">
      <c r="A692" s="158"/>
      <c r="B692" s="159"/>
      <c r="C692" s="159"/>
      <c r="D692" s="158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P692" s="159"/>
      <c r="Q692" s="159"/>
      <c r="R692" s="159"/>
    </row>
    <row r="693" spans="1:18" ht="15.75" customHeight="1">
      <c r="A693" s="158"/>
      <c r="B693" s="159"/>
      <c r="C693" s="159"/>
      <c r="D693" s="158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P693" s="159"/>
      <c r="Q693" s="159"/>
      <c r="R693" s="159"/>
    </row>
    <row r="694" spans="1:18" ht="15.75" customHeight="1">
      <c r="A694" s="158"/>
      <c r="B694" s="159"/>
      <c r="C694" s="159"/>
      <c r="D694" s="158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P694" s="159"/>
      <c r="Q694" s="159"/>
      <c r="R694" s="159"/>
    </row>
    <row r="695" spans="1:18" ht="15.75" customHeight="1">
      <c r="A695" s="158"/>
      <c r="B695" s="159"/>
      <c r="C695" s="159"/>
      <c r="D695" s="158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P695" s="159"/>
      <c r="Q695" s="159"/>
      <c r="R695" s="159"/>
    </row>
    <row r="696" spans="1:18" ht="15.75" customHeight="1">
      <c r="A696" s="158"/>
      <c r="B696" s="159"/>
      <c r="C696" s="159"/>
      <c r="D696" s="158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P696" s="159"/>
      <c r="Q696" s="159"/>
      <c r="R696" s="159"/>
    </row>
    <row r="697" spans="1:18" ht="15.75" customHeight="1">
      <c r="A697" s="158"/>
      <c r="B697" s="159"/>
      <c r="C697" s="159"/>
      <c r="D697" s="158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P697" s="159"/>
      <c r="Q697" s="159"/>
      <c r="R697" s="159"/>
    </row>
    <row r="698" spans="1:18" ht="15.75" customHeight="1">
      <c r="A698" s="158"/>
      <c r="B698" s="159"/>
      <c r="C698" s="159"/>
      <c r="D698" s="158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P698" s="159"/>
      <c r="Q698" s="159"/>
      <c r="R698" s="159"/>
    </row>
    <row r="699" spans="1:18" ht="15.75" customHeight="1">
      <c r="A699" s="158"/>
      <c r="B699" s="159"/>
      <c r="C699" s="159"/>
      <c r="D699" s="158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P699" s="159"/>
      <c r="Q699" s="159"/>
      <c r="R699" s="159"/>
    </row>
    <row r="700" spans="1:18" ht="15.75" customHeight="1">
      <c r="A700" s="158"/>
      <c r="B700" s="159"/>
      <c r="C700" s="159"/>
      <c r="D700" s="158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P700" s="159"/>
      <c r="Q700" s="159"/>
      <c r="R700" s="159"/>
    </row>
    <row r="701" spans="1:18" ht="15.75" customHeight="1">
      <c r="A701" s="158"/>
      <c r="B701" s="159"/>
      <c r="C701" s="159"/>
      <c r="D701" s="158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P701" s="159"/>
      <c r="Q701" s="159"/>
      <c r="R701" s="159"/>
    </row>
    <row r="702" spans="1:18" ht="15.75" customHeight="1">
      <c r="A702" s="158"/>
      <c r="B702" s="159"/>
      <c r="C702" s="159"/>
      <c r="D702" s="158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P702" s="159"/>
      <c r="Q702" s="159"/>
      <c r="R702" s="159"/>
    </row>
    <row r="703" spans="1:18" ht="15.75" customHeight="1">
      <c r="A703" s="158"/>
      <c r="B703" s="159"/>
      <c r="C703" s="159"/>
      <c r="D703" s="158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P703" s="159"/>
      <c r="Q703" s="159"/>
      <c r="R703" s="159"/>
    </row>
    <row r="704" spans="1:18" ht="15.75" customHeight="1">
      <c r="A704" s="158"/>
      <c r="B704" s="159"/>
      <c r="C704" s="159"/>
      <c r="D704" s="158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P704" s="159"/>
      <c r="Q704" s="159"/>
      <c r="R704" s="159"/>
    </row>
    <row r="705" spans="1:18" ht="15.75" customHeight="1">
      <c r="A705" s="158"/>
      <c r="B705" s="159"/>
      <c r="C705" s="159"/>
      <c r="D705" s="158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P705" s="159"/>
      <c r="Q705" s="159"/>
      <c r="R705" s="159"/>
    </row>
    <row r="706" spans="1:18" ht="15.75" customHeight="1">
      <c r="A706" s="158"/>
      <c r="B706" s="159"/>
      <c r="C706" s="159"/>
      <c r="D706" s="158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P706" s="159"/>
      <c r="Q706" s="159"/>
      <c r="R706" s="159"/>
    </row>
    <row r="707" spans="1:18" ht="15.75" customHeight="1">
      <c r="A707" s="158"/>
      <c r="B707" s="159"/>
      <c r="C707" s="159"/>
      <c r="D707" s="158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P707" s="159"/>
      <c r="Q707" s="159"/>
      <c r="R707" s="159"/>
    </row>
    <row r="708" spans="1:18" ht="15.75" customHeight="1">
      <c r="A708" s="158"/>
      <c r="B708" s="159"/>
      <c r="C708" s="159"/>
      <c r="D708" s="158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P708" s="159"/>
      <c r="Q708" s="159"/>
      <c r="R708" s="159"/>
    </row>
    <row r="709" spans="1:18" ht="15.75" customHeight="1">
      <c r="A709" s="158"/>
      <c r="B709" s="159"/>
      <c r="C709" s="159"/>
      <c r="D709" s="158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P709" s="159"/>
      <c r="Q709" s="159"/>
      <c r="R709" s="159"/>
    </row>
    <row r="710" spans="1:18" ht="15.75" customHeight="1">
      <c r="A710" s="158"/>
      <c r="B710" s="159"/>
      <c r="C710" s="159"/>
      <c r="D710" s="158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P710" s="159"/>
      <c r="Q710" s="159"/>
      <c r="R710" s="159"/>
    </row>
    <row r="711" spans="1:18" ht="15.75" customHeight="1">
      <c r="A711" s="158"/>
      <c r="B711" s="159"/>
      <c r="C711" s="159"/>
      <c r="D711" s="158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P711" s="159"/>
      <c r="Q711" s="159"/>
      <c r="R711" s="159"/>
    </row>
    <row r="712" spans="1:18" ht="15.75" customHeight="1">
      <c r="A712" s="158"/>
      <c r="B712" s="159"/>
      <c r="C712" s="159"/>
      <c r="D712" s="158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P712" s="159"/>
      <c r="Q712" s="159"/>
      <c r="R712" s="159"/>
    </row>
    <row r="713" spans="1:18" ht="15.75" customHeight="1">
      <c r="A713" s="158"/>
      <c r="B713" s="159"/>
      <c r="C713" s="159"/>
      <c r="D713" s="158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P713" s="159"/>
      <c r="Q713" s="159"/>
      <c r="R713" s="159"/>
    </row>
    <row r="714" spans="1:18" ht="15.75" customHeight="1">
      <c r="A714" s="158"/>
      <c r="B714" s="159"/>
      <c r="C714" s="159"/>
      <c r="D714" s="158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P714" s="159"/>
      <c r="Q714" s="159"/>
      <c r="R714" s="159"/>
    </row>
    <row r="715" spans="1:18" ht="15.75" customHeight="1">
      <c r="A715" s="158"/>
      <c r="B715" s="159"/>
      <c r="C715" s="159"/>
      <c r="D715" s="158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P715" s="159"/>
      <c r="Q715" s="159"/>
      <c r="R715" s="159"/>
    </row>
    <row r="716" spans="1:18" ht="15.75" customHeight="1">
      <c r="A716" s="158"/>
      <c r="B716" s="159"/>
      <c r="C716" s="159"/>
      <c r="D716" s="158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P716" s="159"/>
      <c r="Q716" s="159"/>
      <c r="R716" s="159"/>
    </row>
    <row r="717" spans="1:18" ht="15.75" customHeight="1">
      <c r="A717" s="158"/>
      <c r="B717" s="159"/>
      <c r="C717" s="159"/>
      <c r="D717" s="158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P717" s="159"/>
      <c r="Q717" s="159"/>
      <c r="R717" s="159"/>
    </row>
    <row r="718" spans="1:18" ht="15.75" customHeight="1">
      <c r="A718" s="158"/>
      <c r="B718" s="159"/>
      <c r="C718" s="159"/>
      <c r="D718" s="158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P718" s="159"/>
      <c r="Q718" s="159"/>
      <c r="R718" s="159"/>
    </row>
    <row r="719" spans="1:18" ht="15.75" customHeight="1">
      <c r="A719" s="158"/>
      <c r="B719" s="159"/>
      <c r="C719" s="159"/>
      <c r="D719" s="158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P719" s="159"/>
      <c r="Q719" s="159"/>
      <c r="R719" s="159"/>
    </row>
    <row r="720" spans="1:18" ht="15.75" customHeight="1">
      <c r="A720" s="158"/>
      <c r="B720" s="159"/>
      <c r="C720" s="159"/>
      <c r="D720" s="158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P720" s="159"/>
      <c r="Q720" s="159"/>
      <c r="R720" s="159"/>
    </row>
    <row r="721" spans="1:18" ht="15.75" customHeight="1">
      <c r="A721" s="158"/>
      <c r="B721" s="159"/>
      <c r="C721" s="159"/>
      <c r="D721" s="158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P721" s="159"/>
      <c r="Q721" s="159"/>
      <c r="R721" s="159"/>
    </row>
    <row r="722" spans="1:18" ht="15.75" customHeight="1">
      <c r="A722" s="158"/>
      <c r="B722" s="159"/>
      <c r="C722" s="159"/>
      <c r="D722" s="158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P722" s="159"/>
      <c r="Q722" s="159"/>
      <c r="R722" s="159"/>
    </row>
    <row r="723" spans="1:18" ht="15.75" customHeight="1">
      <c r="A723" s="158"/>
      <c r="B723" s="159"/>
      <c r="C723" s="159"/>
      <c r="D723" s="158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P723" s="159"/>
      <c r="Q723" s="159"/>
      <c r="R723" s="159"/>
    </row>
    <row r="724" spans="1:18" ht="15.75" customHeight="1">
      <c r="A724" s="158"/>
      <c r="B724" s="159"/>
      <c r="C724" s="159"/>
      <c r="D724" s="158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P724" s="159"/>
      <c r="Q724" s="159"/>
      <c r="R724" s="159"/>
    </row>
    <row r="725" spans="1:18" ht="15.75" customHeight="1">
      <c r="A725" s="158"/>
      <c r="B725" s="159"/>
      <c r="C725" s="159"/>
      <c r="D725" s="158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P725" s="159"/>
      <c r="Q725" s="159"/>
      <c r="R725" s="159"/>
    </row>
    <row r="726" spans="1:18" ht="15.75" customHeight="1">
      <c r="A726" s="158"/>
      <c r="B726" s="159"/>
      <c r="C726" s="159"/>
      <c r="D726" s="158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P726" s="159"/>
      <c r="Q726" s="159"/>
      <c r="R726" s="159"/>
    </row>
    <row r="727" spans="1:18" ht="15.75" customHeight="1">
      <c r="A727" s="158"/>
      <c r="B727" s="159"/>
      <c r="C727" s="159"/>
      <c r="D727" s="158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P727" s="159"/>
      <c r="Q727" s="159"/>
      <c r="R727" s="159"/>
    </row>
    <row r="728" spans="1:18" ht="15.75" customHeight="1">
      <c r="A728" s="158"/>
      <c r="B728" s="159"/>
      <c r="C728" s="159"/>
      <c r="D728" s="158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P728" s="159"/>
      <c r="Q728" s="159"/>
      <c r="R728" s="159"/>
    </row>
    <row r="729" spans="1:18" ht="15.75" customHeight="1">
      <c r="A729" s="158"/>
      <c r="B729" s="159"/>
      <c r="C729" s="159"/>
      <c r="D729" s="158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P729" s="159"/>
      <c r="Q729" s="159"/>
      <c r="R729" s="159"/>
    </row>
    <row r="730" spans="1:18" ht="15.75" customHeight="1">
      <c r="A730" s="158"/>
      <c r="B730" s="159"/>
      <c r="C730" s="159"/>
      <c r="D730" s="158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P730" s="159"/>
      <c r="Q730" s="159"/>
      <c r="R730" s="159"/>
    </row>
    <row r="731" spans="1:18" ht="15.75" customHeight="1">
      <c r="A731" s="158"/>
      <c r="B731" s="159"/>
      <c r="C731" s="159"/>
      <c r="D731" s="158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P731" s="159"/>
      <c r="Q731" s="159"/>
      <c r="R731" s="159"/>
    </row>
    <row r="732" spans="1:18" ht="15.75" customHeight="1">
      <c r="A732" s="158"/>
      <c r="B732" s="159"/>
      <c r="C732" s="159"/>
      <c r="D732" s="158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P732" s="159"/>
      <c r="Q732" s="159"/>
      <c r="R732" s="159"/>
    </row>
    <row r="733" spans="1:18" ht="15.75" customHeight="1">
      <c r="A733" s="158"/>
      <c r="B733" s="159"/>
      <c r="C733" s="159"/>
      <c r="D733" s="158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P733" s="159"/>
      <c r="Q733" s="159"/>
      <c r="R733" s="159"/>
    </row>
    <row r="734" spans="1:18" ht="15.75" customHeight="1">
      <c r="A734" s="158"/>
      <c r="B734" s="159"/>
      <c r="C734" s="159"/>
      <c r="D734" s="158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P734" s="159"/>
      <c r="Q734" s="159"/>
      <c r="R734" s="159"/>
    </row>
    <row r="735" spans="1:18" ht="15.75" customHeight="1">
      <c r="A735" s="158"/>
      <c r="B735" s="159"/>
      <c r="C735" s="159"/>
      <c r="D735" s="158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P735" s="159"/>
      <c r="Q735" s="159"/>
      <c r="R735" s="159"/>
    </row>
    <row r="736" spans="1:18" ht="15.75" customHeight="1">
      <c r="A736" s="158"/>
      <c r="B736" s="159"/>
      <c r="C736" s="159"/>
      <c r="D736" s="158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P736" s="159"/>
      <c r="Q736" s="159"/>
      <c r="R736" s="159"/>
    </row>
    <row r="737" spans="1:18" ht="15.75" customHeight="1">
      <c r="A737" s="158"/>
      <c r="B737" s="159"/>
      <c r="C737" s="159"/>
      <c r="D737" s="158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P737" s="159"/>
      <c r="Q737" s="159"/>
      <c r="R737" s="159"/>
    </row>
    <row r="738" spans="1:18" ht="15.75" customHeight="1">
      <c r="A738" s="158"/>
      <c r="B738" s="159"/>
      <c r="C738" s="159"/>
      <c r="D738" s="158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P738" s="159"/>
      <c r="Q738" s="159"/>
      <c r="R738" s="159"/>
    </row>
    <row r="739" spans="1:18" ht="15.75" customHeight="1">
      <c r="A739" s="158"/>
      <c r="B739" s="159"/>
      <c r="C739" s="159"/>
      <c r="D739" s="158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P739" s="159"/>
      <c r="Q739" s="159"/>
      <c r="R739" s="159"/>
    </row>
    <row r="740" spans="1:18" ht="15.75" customHeight="1">
      <c r="A740" s="158"/>
      <c r="B740" s="159"/>
      <c r="C740" s="159"/>
      <c r="D740" s="158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P740" s="159"/>
      <c r="Q740" s="159"/>
      <c r="R740" s="159"/>
    </row>
    <row r="741" spans="1:18" ht="15.75" customHeight="1">
      <c r="A741" s="158"/>
      <c r="B741" s="159"/>
      <c r="C741" s="159"/>
      <c r="D741" s="158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P741" s="159"/>
      <c r="Q741" s="159"/>
      <c r="R741" s="159"/>
    </row>
    <row r="742" spans="1:18" ht="15.75" customHeight="1">
      <c r="A742" s="158"/>
      <c r="B742" s="159"/>
      <c r="C742" s="159"/>
      <c r="D742" s="158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P742" s="159"/>
      <c r="Q742" s="159"/>
      <c r="R742" s="159"/>
    </row>
    <row r="743" spans="1:18" ht="15.75" customHeight="1">
      <c r="A743" s="158"/>
      <c r="B743" s="159"/>
      <c r="C743" s="159"/>
      <c r="D743" s="158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P743" s="159"/>
      <c r="Q743" s="159"/>
      <c r="R743" s="159"/>
    </row>
    <row r="744" spans="1:18" ht="15.75" customHeight="1">
      <c r="A744" s="158"/>
      <c r="B744" s="159"/>
      <c r="C744" s="159"/>
      <c r="D744" s="158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P744" s="159"/>
      <c r="Q744" s="159"/>
      <c r="R744" s="159"/>
    </row>
    <row r="745" spans="1:18" ht="15.75" customHeight="1">
      <c r="A745" s="158"/>
      <c r="B745" s="159"/>
      <c r="C745" s="159"/>
      <c r="D745" s="158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P745" s="159"/>
      <c r="Q745" s="159"/>
      <c r="R745" s="159"/>
    </row>
    <row r="746" spans="1:18" ht="15.75" customHeight="1">
      <c r="A746" s="158"/>
      <c r="B746" s="159"/>
      <c r="C746" s="159"/>
      <c r="D746" s="158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P746" s="159"/>
      <c r="Q746" s="159"/>
      <c r="R746" s="159"/>
    </row>
    <row r="747" spans="1:18" ht="15.75" customHeight="1">
      <c r="A747" s="158"/>
      <c r="B747" s="159"/>
      <c r="C747" s="159"/>
      <c r="D747" s="158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P747" s="159"/>
      <c r="Q747" s="159"/>
      <c r="R747" s="159"/>
    </row>
    <row r="748" spans="1:18" ht="15.75" customHeight="1">
      <c r="A748" s="158"/>
      <c r="B748" s="159"/>
      <c r="C748" s="159"/>
      <c r="D748" s="158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P748" s="159"/>
      <c r="Q748" s="159"/>
      <c r="R748" s="159"/>
    </row>
    <row r="749" spans="1:18" ht="15.75" customHeight="1">
      <c r="A749" s="158"/>
      <c r="B749" s="159"/>
      <c r="C749" s="159"/>
      <c r="D749" s="158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P749" s="159"/>
      <c r="Q749" s="159"/>
      <c r="R749" s="159"/>
    </row>
    <row r="750" spans="1:18" ht="15.75" customHeight="1">
      <c r="A750" s="158"/>
      <c r="B750" s="159"/>
      <c r="C750" s="159"/>
      <c r="D750" s="158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P750" s="159"/>
      <c r="Q750" s="159"/>
      <c r="R750" s="159"/>
    </row>
    <row r="751" spans="1:18" ht="15.75" customHeight="1">
      <c r="A751" s="158"/>
      <c r="B751" s="159"/>
      <c r="C751" s="159"/>
      <c r="D751" s="158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P751" s="159"/>
      <c r="Q751" s="159"/>
      <c r="R751" s="159"/>
    </row>
    <row r="752" spans="1:18" ht="15.75" customHeight="1">
      <c r="A752" s="158"/>
      <c r="B752" s="159"/>
      <c r="C752" s="159"/>
      <c r="D752" s="158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P752" s="159"/>
      <c r="Q752" s="159"/>
      <c r="R752" s="159"/>
    </row>
    <row r="753" spans="1:18" ht="15.75" customHeight="1">
      <c r="A753" s="158"/>
      <c r="B753" s="159"/>
      <c r="C753" s="159"/>
      <c r="D753" s="158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P753" s="159"/>
      <c r="Q753" s="159"/>
      <c r="R753" s="159"/>
    </row>
    <row r="754" spans="1:18" ht="15.75" customHeight="1">
      <c r="A754" s="158"/>
      <c r="B754" s="159"/>
      <c r="C754" s="159"/>
      <c r="D754" s="158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P754" s="159"/>
      <c r="Q754" s="159"/>
      <c r="R754" s="159"/>
    </row>
    <row r="755" spans="1:18" ht="15.75" customHeight="1">
      <c r="A755" s="158"/>
      <c r="B755" s="159"/>
      <c r="C755" s="159"/>
      <c r="D755" s="158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P755" s="159"/>
      <c r="Q755" s="159"/>
      <c r="R755" s="159"/>
    </row>
    <row r="756" spans="1:18" ht="15.75" customHeight="1">
      <c r="A756" s="158"/>
      <c r="B756" s="159"/>
      <c r="C756" s="159"/>
      <c r="D756" s="158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P756" s="159"/>
      <c r="Q756" s="159"/>
      <c r="R756" s="159"/>
    </row>
    <row r="757" spans="1:18" ht="15.75" customHeight="1">
      <c r="A757" s="158"/>
      <c r="B757" s="159"/>
      <c r="C757" s="159"/>
      <c r="D757" s="158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P757" s="159"/>
      <c r="Q757" s="159"/>
      <c r="R757" s="159"/>
    </row>
    <row r="758" spans="1:18" ht="15.75" customHeight="1">
      <c r="A758" s="158"/>
      <c r="B758" s="159"/>
      <c r="C758" s="159"/>
      <c r="D758" s="158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P758" s="159"/>
      <c r="Q758" s="159"/>
      <c r="R758" s="159"/>
    </row>
    <row r="759" spans="1:18" ht="15.75" customHeight="1">
      <c r="A759" s="158"/>
      <c r="B759" s="159"/>
      <c r="C759" s="159"/>
      <c r="D759" s="158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P759" s="159"/>
      <c r="Q759" s="159"/>
      <c r="R759" s="159"/>
    </row>
    <row r="760" spans="1:18" ht="15.75" customHeight="1">
      <c r="A760" s="158"/>
      <c r="B760" s="159"/>
      <c r="C760" s="159"/>
      <c r="D760" s="158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P760" s="159"/>
      <c r="Q760" s="159"/>
      <c r="R760" s="159"/>
    </row>
    <row r="761" spans="1:18" ht="15.75" customHeight="1">
      <c r="A761" s="158"/>
      <c r="B761" s="159"/>
      <c r="C761" s="159"/>
      <c r="D761" s="158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P761" s="159"/>
      <c r="Q761" s="159"/>
      <c r="R761" s="159"/>
    </row>
    <row r="762" spans="1:18" ht="15.75" customHeight="1">
      <c r="A762" s="158"/>
      <c r="B762" s="159"/>
      <c r="C762" s="159"/>
      <c r="D762" s="158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P762" s="159"/>
      <c r="Q762" s="159"/>
      <c r="R762" s="159"/>
    </row>
    <row r="763" spans="1:18" ht="15.75" customHeight="1">
      <c r="A763" s="158"/>
      <c r="B763" s="159"/>
      <c r="C763" s="159"/>
      <c r="D763" s="158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P763" s="159"/>
      <c r="Q763" s="159"/>
      <c r="R763" s="159"/>
    </row>
    <row r="764" spans="1:18" ht="15.75" customHeight="1">
      <c r="A764" s="158"/>
      <c r="B764" s="159"/>
      <c r="C764" s="159"/>
      <c r="D764" s="158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P764" s="159"/>
      <c r="Q764" s="159"/>
      <c r="R764" s="159"/>
    </row>
    <row r="765" spans="1:18" ht="15.75" customHeight="1">
      <c r="A765" s="158"/>
      <c r="B765" s="159"/>
      <c r="C765" s="159"/>
      <c r="D765" s="158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P765" s="159"/>
      <c r="Q765" s="159"/>
      <c r="R765" s="159"/>
    </row>
    <row r="766" spans="1:18" ht="15.75" customHeight="1">
      <c r="A766" s="158"/>
      <c r="B766" s="159"/>
      <c r="C766" s="159"/>
      <c r="D766" s="158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P766" s="159"/>
      <c r="Q766" s="159"/>
      <c r="R766" s="159"/>
    </row>
    <row r="767" spans="1:18" ht="15.75" customHeight="1">
      <c r="A767" s="158"/>
      <c r="B767" s="159"/>
      <c r="C767" s="159"/>
      <c r="D767" s="158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P767" s="159"/>
      <c r="Q767" s="159"/>
      <c r="R767" s="159"/>
    </row>
    <row r="768" spans="1:18" ht="15.75" customHeight="1">
      <c r="A768" s="158"/>
      <c r="B768" s="159"/>
      <c r="C768" s="159"/>
      <c r="D768" s="158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P768" s="159"/>
      <c r="Q768" s="159"/>
      <c r="R768" s="159"/>
    </row>
    <row r="769" spans="1:18" ht="15.75" customHeight="1">
      <c r="A769" s="158"/>
      <c r="B769" s="159"/>
      <c r="C769" s="159"/>
      <c r="D769" s="158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P769" s="159"/>
      <c r="Q769" s="159"/>
      <c r="R769" s="159"/>
    </row>
    <row r="770" spans="1:18" ht="15.75" customHeight="1">
      <c r="A770" s="158"/>
      <c r="B770" s="159"/>
      <c r="C770" s="159"/>
      <c r="D770" s="158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P770" s="159"/>
      <c r="Q770" s="159"/>
      <c r="R770" s="159"/>
    </row>
    <row r="771" spans="1:18" ht="15.75" customHeight="1">
      <c r="A771" s="158"/>
      <c r="B771" s="159"/>
      <c r="C771" s="159"/>
      <c r="D771" s="158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P771" s="159"/>
      <c r="Q771" s="159"/>
      <c r="R771" s="159"/>
    </row>
    <row r="772" spans="1:18" ht="15.75" customHeight="1">
      <c r="A772" s="158"/>
      <c r="B772" s="159"/>
      <c r="C772" s="159"/>
      <c r="D772" s="158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P772" s="159"/>
      <c r="Q772" s="159"/>
      <c r="R772" s="159"/>
    </row>
    <row r="773" spans="1:18" ht="15.75" customHeight="1">
      <c r="A773" s="158"/>
      <c r="B773" s="159"/>
      <c r="C773" s="159"/>
      <c r="D773" s="158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P773" s="159"/>
      <c r="Q773" s="159"/>
      <c r="R773" s="159"/>
    </row>
    <row r="774" spans="1:18" ht="15.75" customHeight="1">
      <c r="A774" s="158"/>
      <c r="B774" s="159"/>
      <c r="C774" s="159"/>
      <c r="D774" s="158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P774" s="159"/>
      <c r="Q774" s="159"/>
      <c r="R774" s="159"/>
    </row>
    <row r="775" spans="1:18" ht="15.75" customHeight="1">
      <c r="A775" s="158"/>
      <c r="B775" s="159"/>
      <c r="C775" s="159"/>
      <c r="D775" s="158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P775" s="159"/>
      <c r="Q775" s="159"/>
      <c r="R775" s="159"/>
    </row>
    <row r="776" spans="1:18" ht="15.75" customHeight="1">
      <c r="A776" s="158"/>
      <c r="B776" s="159"/>
      <c r="C776" s="159"/>
      <c r="D776" s="158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P776" s="159"/>
      <c r="Q776" s="159"/>
      <c r="R776" s="159"/>
    </row>
    <row r="777" spans="1:18" ht="15.75" customHeight="1">
      <c r="A777" s="158"/>
      <c r="B777" s="159"/>
      <c r="C777" s="159"/>
      <c r="D777" s="158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P777" s="159"/>
      <c r="Q777" s="159"/>
      <c r="R777" s="159"/>
    </row>
    <row r="778" spans="1:18" ht="15.75" customHeight="1">
      <c r="A778" s="158"/>
      <c r="B778" s="159"/>
      <c r="C778" s="159"/>
      <c r="D778" s="158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P778" s="159"/>
      <c r="Q778" s="159"/>
      <c r="R778" s="159"/>
    </row>
    <row r="779" spans="1:18" ht="15.75" customHeight="1">
      <c r="A779" s="158"/>
      <c r="B779" s="159"/>
      <c r="C779" s="159"/>
      <c r="D779" s="158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P779" s="159"/>
      <c r="Q779" s="159"/>
      <c r="R779" s="159"/>
    </row>
    <row r="780" spans="1:18" ht="15.75" customHeight="1">
      <c r="A780" s="158"/>
      <c r="B780" s="159"/>
      <c r="C780" s="159"/>
      <c r="D780" s="158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P780" s="159"/>
      <c r="Q780" s="159"/>
      <c r="R780" s="159"/>
    </row>
    <row r="781" spans="1:18" ht="15.75" customHeight="1">
      <c r="A781" s="158"/>
      <c r="B781" s="159"/>
      <c r="C781" s="159"/>
      <c r="D781" s="158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P781" s="159"/>
      <c r="Q781" s="159"/>
      <c r="R781" s="159"/>
    </row>
    <row r="782" spans="1:18" ht="15.75" customHeight="1">
      <c r="A782" s="158"/>
      <c r="B782" s="159"/>
      <c r="C782" s="159"/>
      <c r="D782" s="158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P782" s="159"/>
      <c r="Q782" s="159"/>
      <c r="R782" s="159"/>
    </row>
    <row r="783" spans="1:18" ht="15.75" customHeight="1">
      <c r="A783" s="158"/>
      <c r="B783" s="159"/>
      <c r="C783" s="159"/>
      <c r="D783" s="158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P783" s="159"/>
      <c r="Q783" s="159"/>
      <c r="R783" s="159"/>
    </row>
    <row r="784" spans="1:18" ht="15.75" customHeight="1">
      <c r="A784" s="158"/>
      <c r="B784" s="159"/>
      <c r="C784" s="159"/>
      <c r="D784" s="158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P784" s="159"/>
      <c r="Q784" s="159"/>
      <c r="R784" s="159"/>
    </row>
    <row r="785" spans="1:18" ht="15.75" customHeight="1">
      <c r="A785" s="158"/>
      <c r="B785" s="159"/>
      <c r="C785" s="159"/>
      <c r="D785" s="158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P785" s="159"/>
      <c r="Q785" s="159"/>
      <c r="R785" s="159"/>
    </row>
    <row r="786" spans="1:18" ht="15.75" customHeight="1">
      <c r="A786" s="158"/>
      <c r="B786" s="159"/>
      <c r="C786" s="159"/>
      <c r="D786" s="158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P786" s="159"/>
      <c r="Q786" s="159"/>
      <c r="R786" s="159"/>
    </row>
    <row r="787" spans="1:18" ht="15.75" customHeight="1">
      <c r="A787" s="158"/>
      <c r="B787" s="159"/>
      <c r="C787" s="159"/>
      <c r="D787" s="158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P787" s="159"/>
      <c r="Q787" s="159"/>
      <c r="R787" s="159"/>
    </row>
    <row r="788" spans="1:18" ht="15.75" customHeight="1">
      <c r="A788" s="158"/>
      <c r="B788" s="159"/>
      <c r="C788" s="159"/>
      <c r="D788" s="158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P788" s="159"/>
      <c r="Q788" s="159"/>
      <c r="R788" s="159"/>
    </row>
    <row r="789" spans="1:18" ht="15.75" customHeight="1">
      <c r="A789" s="158"/>
      <c r="B789" s="159"/>
      <c r="C789" s="159"/>
      <c r="D789" s="158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P789" s="159"/>
      <c r="Q789" s="159"/>
      <c r="R789" s="159"/>
    </row>
    <row r="790" spans="1:18" ht="15.75" customHeight="1">
      <c r="A790" s="158"/>
      <c r="B790" s="159"/>
      <c r="C790" s="159"/>
      <c r="D790" s="158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P790" s="159"/>
      <c r="Q790" s="159"/>
      <c r="R790" s="159"/>
    </row>
    <row r="791" spans="1:18" ht="15.75" customHeight="1">
      <c r="A791" s="158"/>
      <c r="B791" s="159"/>
      <c r="C791" s="159"/>
      <c r="D791" s="158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P791" s="159"/>
      <c r="Q791" s="159"/>
      <c r="R791" s="159"/>
    </row>
    <row r="792" spans="1:18" ht="15.75" customHeight="1">
      <c r="A792" s="158"/>
      <c r="B792" s="159"/>
      <c r="C792" s="159"/>
      <c r="D792" s="158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P792" s="159"/>
      <c r="Q792" s="159"/>
      <c r="R792" s="159"/>
    </row>
    <row r="793" spans="1:18" ht="15.75" customHeight="1">
      <c r="A793" s="158"/>
      <c r="B793" s="159"/>
      <c r="C793" s="159"/>
      <c r="D793" s="158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P793" s="159"/>
      <c r="Q793" s="159"/>
      <c r="R793" s="159"/>
    </row>
    <row r="794" spans="1:18" ht="15.75" customHeight="1">
      <c r="A794" s="158"/>
      <c r="B794" s="159"/>
      <c r="C794" s="159"/>
      <c r="D794" s="158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P794" s="159"/>
      <c r="Q794" s="159"/>
      <c r="R794" s="159"/>
    </row>
    <row r="795" spans="1:18" ht="15.75" customHeight="1">
      <c r="A795" s="158"/>
      <c r="B795" s="159"/>
      <c r="C795" s="159"/>
      <c r="D795" s="158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P795" s="159"/>
      <c r="Q795" s="159"/>
      <c r="R795" s="159"/>
    </row>
    <row r="796" spans="1:18" ht="15.75" customHeight="1">
      <c r="A796" s="158"/>
      <c r="B796" s="159"/>
      <c r="C796" s="159"/>
      <c r="D796" s="158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P796" s="159"/>
      <c r="Q796" s="159"/>
      <c r="R796" s="159"/>
    </row>
    <row r="797" spans="1:18" ht="15.75" customHeight="1">
      <c r="A797" s="158"/>
      <c r="B797" s="159"/>
      <c r="C797" s="159"/>
      <c r="D797" s="158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P797" s="159"/>
      <c r="Q797" s="159"/>
      <c r="R797" s="159"/>
    </row>
    <row r="798" spans="1:18" ht="15.75" customHeight="1">
      <c r="A798" s="158"/>
      <c r="B798" s="159"/>
      <c r="C798" s="159"/>
      <c r="D798" s="158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P798" s="159"/>
      <c r="Q798" s="159"/>
      <c r="R798" s="159"/>
    </row>
    <row r="799" spans="1:18" ht="15.75" customHeight="1">
      <c r="A799" s="158"/>
      <c r="B799" s="159"/>
      <c r="C799" s="159"/>
      <c r="D799" s="158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P799" s="159"/>
      <c r="Q799" s="159"/>
      <c r="R799" s="159"/>
    </row>
    <row r="800" spans="1:18" ht="15.75" customHeight="1">
      <c r="A800" s="158"/>
      <c r="B800" s="159"/>
      <c r="C800" s="159"/>
      <c r="D800" s="158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P800" s="159"/>
      <c r="Q800" s="159"/>
      <c r="R800" s="159"/>
    </row>
    <row r="801" spans="1:18" ht="15.75" customHeight="1">
      <c r="A801" s="158"/>
      <c r="B801" s="159"/>
      <c r="C801" s="159"/>
      <c r="D801" s="158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P801" s="159"/>
      <c r="Q801" s="159"/>
      <c r="R801" s="159"/>
    </row>
    <row r="802" spans="1:18" ht="15.75" customHeight="1">
      <c r="A802" s="158"/>
      <c r="B802" s="159"/>
      <c r="C802" s="159"/>
      <c r="D802" s="158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P802" s="159"/>
      <c r="Q802" s="159"/>
      <c r="R802" s="159"/>
    </row>
    <row r="803" spans="1:18" ht="15.75" customHeight="1">
      <c r="A803" s="158"/>
      <c r="B803" s="159"/>
      <c r="C803" s="159"/>
      <c r="D803" s="158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P803" s="159"/>
      <c r="Q803" s="159"/>
      <c r="R803" s="159"/>
    </row>
    <row r="804" spans="1:18" ht="15.75" customHeight="1">
      <c r="A804" s="158"/>
      <c r="B804" s="159"/>
      <c r="C804" s="159"/>
      <c r="D804" s="158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P804" s="159"/>
      <c r="Q804" s="159"/>
      <c r="R804" s="159"/>
    </row>
    <row r="805" spans="1:18" ht="15.75" customHeight="1">
      <c r="A805" s="158"/>
      <c r="B805" s="159"/>
      <c r="C805" s="159"/>
      <c r="D805" s="158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P805" s="159"/>
      <c r="Q805" s="159"/>
      <c r="R805" s="159"/>
    </row>
    <row r="806" spans="1:18" ht="15.75" customHeight="1">
      <c r="A806" s="158"/>
      <c r="B806" s="159"/>
      <c r="C806" s="159"/>
      <c r="D806" s="158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P806" s="159"/>
      <c r="Q806" s="159"/>
      <c r="R806" s="159"/>
    </row>
    <row r="807" spans="1:18" ht="15.75" customHeight="1">
      <c r="A807" s="158"/>
      <c r="B807" s="159"/>
      <c r="C807" s="159"/>
      <c r="D807" s="158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P807" s="159"/>
      <c r="Q807" s="159"/>
      <c r="R807" s="159"/>
    </row>
    <row r="808" spans="1:18" ht="15.75" customHeight="1">
      <c r="A808" s="158"/>
      <c r="B808" s="159"/>
      <c r="C808" s="159"/>
      <c r="D808" s="158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P808" s="159"/>
      <c r="Q808" s="159"/>
      <c r="R808" s="159"/>
    </row>
    <row r="809" spans="1:18" ht="15.75" customHeight="1">
      <c r="A809" s="158"/>
      <c r="B809" s="159"/>
      <c r="C809" s="159"/>
      <c r="D809" s="158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P809" s="159"/>
      <c r="Q809" s="159"/>
      <c r="R809" s="159"/>
    </row>
    <row r="810" spans="1:18" ht="15.75" customHeight="1">
      <c r="A810" s="158"/>
      <c r="B810" s="159"/>
      <c r="C810" s="159"/>
      <c r="D810" s="158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P810" s="159"/>
      <c r="Q810" s="159"/>
      <c r="R810" s="159"/>
    </row>
    <row r="811" spans="1:18" ht="15.75" customHeight="1">
      <c r="A811" s="158"/>
      <c r="B811" s="159"/>
      <c r="C811" s="159"/>
      <c r="D811" s="158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P811" s="159"/>
      <c r="Q811" s="159"/>
      <c r="R811" s="159"/>
    </row>
    <row r="812" spans="1:18" ht="15.75" customHeight="1">
      <c r="A812" s="158"/>
      <c r="B812" s="159"/>
      <c r="C812" s="159"/>
      <c r="D812" s="158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P812" s="159"/>
      <c r="Q812" s="159"/>
      <c r="R812" s="159"/>
    </row>
    <row r="813" spans="1:18" ht="15.75" customHeight="1">
      <c r="A813" s="158"/>
      <c r="B813" s="159"/>
      <c r="C813" s="159"/>
      <c r="D813" s="158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P813" s="159"/>
      <c r="Q813" s="159"/>
      <c r="R813" s="159"/>
    </row>
    <row r="814" spans="1:18" ht="15.75" customHeight="1">
      <c r="A814" s="158"/>
      <c r="B814" s="159"/>
      <c r="C814" s="159"/>
      <c r="D814" s="158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P814" s="159"/>
      <c r="Q814" s="159"/>
      <c r="R814" s="159"/>
    </row>
    <row r="815" spans="1:18" ht="15.75" customHeight="1">
      <c r="A815" s="158"/>
      <c r="B815" s="159"/>
      <c r="C815" s="159"/>
      <c r="D815" s="158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P815" s="159"/>
      <c r="Q815" s="159"/>
      <c r="R815" s="159"/>
    </row>
    <row r="816" spans="1:18" ht="15.75" customHeight="1">
      <c r="A816" s="158"/>
      <c r="B816" s="159"/>
      <c r="C816" s="159"/>
      <c r="D816" s="158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P816" s="159"/>
      <c r="Q816" s="159"/>
      <c r="R816" s="159"/>
    </row>
    <row r="817" spans="1:18" ht="15.75" customHeight="1">
      <c r="A817" s="158"/>
      <c r="B817" s="159"/>
      <c r="C817" s="159"/>
      <c r="D817" s="158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P817" s="159"/>
      <c r="Q817" s="159"/>
      <c r="R817" s="159"/>
    </row>
    <row r="818" spans="1:18" ht="15.75" customHeight="1">
      <c r="A818" s="158"/>
      <c r="B818" s="159"/>
      <c r="C818" s="159"/>
      <c r="D818" s="158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P818" s="159"/>
      <c r="Q818" s="159"/>
      <c r="R818" s="159"/>
    </row>
    <row r="819" spans="1:18" ht="15.75" customHeight="1">
      <c r="A819" s="158"/>
      <c r="B819" s="159"/>
      <c r="C819" s="159"/>
      <c r="D819" s="158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P819" s="159"/>
      <c r="Q819" s="159"/>
      <c r="R819" s="159"/>
    </row>
    <row r="820" spans="1:18" ht="15.75" customHeight="1">
      <c r="A820" s="158"/>
      <c r="B820" s="159"/>
      <c r="C820" s="159"/>
      <c r="D820" s="158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P820" s="159"/>
      <c r="Q820" s="159"/>
      <c r="R820" s="159"/>
    </row>
    <row r="821" spans="1:18" ht="15.75" customHeight="1">
      <c r="A821" s="158"/>
      <c r="B821" s="159"/>
      <c r="C821" s="159"/>
      <c r="D821" s="158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P821" s="159"/>
      <c r="Q821" s="159"/>
      <c r="R821" s="159"/>
    </row>
    <row r="822" spans="1:18" ht="15.75" customHeight="1">
      <c r="A822" s="158"/>
      <c r="B822" s="159"/>
      <c r="C822" s="159"/>
      <c r="D822" s="158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P822" s="159"/>
      <c r="Q822" s="159"/>
      <c r="R822" s="159"/>
    </row>
    <row r="823" spans="1:18" ht="15.75" customHeight="1">
      <c r="A823" s="158"/>
      <c r="B823" s="159"/>
      <c r="C823" s="159"/>
      <c r="D823" s="158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P823" s="159"/>
      <c r="Q823" s="159"/>
      <c r="R823" s="159"/>
    </row>
    <row r="824" spans="1:18" ht="15.75" customHeight="1">
      <c r="A824" s="158"/>
      <c r="B824" s="159"/>
      <c r="C824" s="159"/>
      <c r="D824" s="158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P824" s="159"/>
      <c r="Q824" s="159"/>
      <c r="R824" s="159"/>
    </row>
    <row r="825" spans="1:18" ht="15.75" customHeight="1">
      <c r="A825" s="158"/>
      <c r="B825" s="159"/>
      <c r="C825" s="159"/>
      <c r="D825" s="158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P825" s="159"/>
      <c r="Q825" s="159"/>
      <c r="R825" s="159"/>
    </row>
    <row r="826" spans="1:18" ht="15.75" customHeight="1">
      <c r="A826" s="158"/>
      <c r="B826" s="159"/>
      <c r="C826" s="159"/>
      <c r="D826" s="158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P826" s="159"/>
      <c r="Q826" s="159"/>
      <c r="R826" s="159"/>
    </row>
    <row r="827" spans="1:18" ht="15.75" customHeight="1">
      <c r="A827" s="158"/>
      <c r="B827" s="159"/>
      <c r="C827" s="159"/>
      <c r="D827" s="158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P827" s="159"/>
      <c r="Q827" s="159"/>
      <c r="R827" s="159"/>
    </row>
    <row r="828" spans="1:18" ht="15.75" customHeight="1">
      <c r="A828" s="158"/>
      <c r="B828" s="159"/>
      <c r="C828" s="159"/>
      <c r="D828" s="158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P828" s="159"/>
      <c r="Q828" s="159"/>
      <c r="R828" s="159"/>
    </row>
    <row r="829" spans="1:18" ht="15.75" customHeight="1">
      <c r="A829" s="158"/>
      <c r="B829" s="159"/>
      <c r="C829" s="159"/>
      <c r="D829" s="158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P829" s="159"/>
      <c r="Q829" s="159"/>
      <c r="R829" s="159"/>
    </row>
    <row r="830" spans="1:18" ht="15.75" customHeight="1">
      <c r="A830" s="158"/>
      <c r="B830" s="159"/>
      <c r="C830" s="159"/>
      <c r="D830" s="158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P830" s="159"/>
      <c r="Q830" s="159"/>
      <c r="R830" s="159"/>
    </row>
    <row r="831" spans="1:18" ht="15.75" customHeight="1">
      <c r="A831" s="158"/>
      <c r="B831" s="159"/>
      <c r="C831" s="159"/>
      <c r="D831" s="158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P831" s="159"/>
      <c r="Q831" s="159"/>
      <c r="R831" s="159"/>
    </row>
    <row r="832" spans="1:18" ht="15.75" customHeight="1">
      <c r="A832" s="158"/>
      <c r="B832" s="159"/>
      <c r="C832" s="159"/>
      <c r="D832" s="158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P832" s="159"/>
      <c r="Q832" s="159"/>
      <c r="R832" s="159"/>
    </row>
    <row r="833" spans="1:18" ht="15.75" customHeight="1">
      <c r="A833" s="158"/>
      <c r="B833" s="159"/>
      <c r="C833" s="159"/>
      <c r="D833" s="158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P833" s="159"/>
      <c r="Q833" s="159"/>
      <c r="R833" s="159"/>
    </row>
    <row r="834" spans="1:18" ht="15.75" customHeight="1">
      <c r="A834" s="158"/>
      <c r="B834" s="159"/>
      <c r="C834" s="159"/>
      <c r="D834" s="158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P834" s="159"/>
      <c r="Q834" s="159"/>
      <c r="R834" s="159"/>
    </row>
    <row r="835" spans="1:18" ht="15.75" customHeight="1">
      <c r="A835" s="158"/>
      <c r="B835" s="159"/>
      <c r="C835" s="159"/>
      <c r="D835" s="158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P835" s="159"/>
      <c r="Q835" s="159"/>
      <c r="R835" s="159"/>
    </row>
    <row r="836" spans="1:18" ht="15.75" customHeight="1">
      <c r="A836" s="158"/>
      <c r="B836" s="159"/>
      <c r="C836" s="159"/>
      <c r="D836" s="158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P836" s="159"/>
      <c r="Q836" s="159"/>
      <c r="R836" s="159"/>
    </row>
    <row r="837" spans="1:18" ht="15.75" customHeight="1">
      <c r="A837" s="158"/>
      <c r="B837" s="159"/>
      <c r="C837" s="159"/>
      <c r="D837" s="158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P837" s="159"/>
      <c r="Q837" s="159"/>
      <c r="R837" s="159"/>
    </row>
    <row r="838" spans="1:18" ht="15.75" customHeight="1">
      <c r="A838" s="158"/>
      <c r="B838" s="159"/>
      <c r="C838" s="159"/>
      <c r="D838" s="158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P838" s="159"/>
      <c r="Q838" s="159"/>
      <c r="R838" s="159"/>
    </row>
    <row r="839" spans="1:18" ht="15.75" customHeight="1">
      <c r="A839" s="158"/>
      <c r="B839" s="159"/>
      <c r="C839" s="159"/>
      <c r="D839" s="158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P839" s="159"/>
      <c r="Q839" s="159"/>
      <c r="R839" s="159"/>
    </row>
    <row r="840" spans="1:18" ht="15.75" customHeight="1">
      <c r="A840" s="158"/>
      <c r="B840" s="159"/>
      <c r="C840" s="159"/>
      <c r="D840" s="158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P840" s="159"/>
      <c r="Q840" s="159"/>
      <c r="R840" s="159"/>
    </row>
    <row r="841" spans="1:18" ht="15.75" customHeight="1">
      <c r="A841" s="158"/>
      <c r="B841" s="159"/>
      <c r="C841" s="159"/>
      <c r="D841" s="158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P841" s="159"/>
      <c r="Q841" s="159"/>
      <c r="R841" s="159"/>
    </row>
    <row r="842" spans="1:18" ht="15.75" customHeight="1">
      <c r="A842" s="158"/>
      <c r="B842" s="159"/>
      <c r="C842" s="159"/>
      <c r="D842" s="158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P842" s="159"/>
      <c r="Q842" s="159"/>
      <c r="R842" s="159"/>
    </row>
    <row r="843" spans="1:18" ht="15.75" customHeight="1">
      <c r="A843" s="158"/>
      <c r="B843" s="159"/>
      <c r="C843" s="159"/>
      <c r="D843" s="158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P843" s="159"/>
      <c r="Q843" s="159"/>
      <c r="R843" s="159"/>
    </row>
    <row r="844" spans="1:18" ht="15.75" customHeight="1">
      <c r="A844" s="158"/>
      <c r="B844" s="159"/>
      <c r="C844" s="159"/>
      <c r="D844" s="158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P844" s="159"/>
      <c r="Q844" s="159"/>
      <c r="R844" s="159"/>
    </row>
    <row r="845" spans="1:18" ht="15.75" customHeight="1">
      <c r="A845" s="158"/>
      <c r="B845" s="159"/>
      <c r="C845" s="159"/>
      <c r="D845" s="158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P845" s="159"/>
      <c r="Q845" s="159"/>
      <c r="R845" s="159"/>
    </row>
    <row r="846" spans="1:18" ht="15.75" customHeight="1">
      <c r="A846" s="158"/>
      <c r="B846" s="159"/>
      <c r="C846" s="159"/>
      <c r="D846" s="158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P846" s="159"/>
      <c r="Q846" s="159"/>
      <c r="R846" s="159"/>
    </row>
    <row r="847" spans="1:18" ht="15.75" customHeight="1">
      <c r="A847" s="158"/>
      <c r="B847" s="159"/>
      <c r="C847" s="159"/>
      <c r="D847" s="158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P847" s="159"/>
      <c r="Q847" s="159"/>
      <c r="R847" s="159"/>
    </row>
    <row r="848" spans="1:18" ht="15.75" customHeight="1">
      <c r="A848" s="158"/>
      <c r="B848" s="159"/>
      <c r="C848" s="159"/>
      <c r="D848" s="158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P848" s="159"/>
      <c r="Q848" s="159"/>
      <c r="R848" s="159"/>
    </row>
    <row r="849" spans="1:18" ht="15.75" customHeight="1">
      <c r="A849" s="158"/>
      <c r="B849" s="159"/>
      <c r="C849" s="159"/>
      <c r="D849" s="158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P849" s="159"/>
      <c r="Q849" s="159"/>
      <c r="R849" s="159"/>
    </row>
    <row r="850" spans="1:18" ht="15.75" customHeight="1">
      <c r="A850" s="158"/>
      <c r="B850" s="159"/>
      <c r="C850" s="159"/>
      <c r="D850" s="158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P850" s="159"/>
      <c r="Q850" s="159"/>
      <c r="R850" s="159"/>
    </row>
    <row r="851" spans="1:18" ht="15.75" customHeight="1">
      <c r="A851" s="158"/>
      <c r="B851" s="159"/>
      <c r="C851" s="159"/>
      <c r="D851" s="158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P851" s="159"/>
      <c r="Q851" s="159"/>
      <c r="R851" s="159"/>
    </row>
    <row r="852" spans="1:18" ht="15.75" customHeight="1">
      <c r="A852" s="158"/>
      <c r="B852" s="159"/>
      <c r="C852" s="159"/>
      <c r="D852" s="158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P852" s="159"/>
      <c r="Q852" s="159"/>
      <c r="R852" s="159"/>
    </row>
    <row r="853" spans="1:18" ht="15.75" customHeight="1">
      <c r="A853" s="158"/>
      <c r="B853" s="159"/>
      <c r="C853" s="159"/>
      <c r="D853" s="158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P853" s="159"/>
      <c r="Q853" s="159"/>
      <c r="R853" s="159"/>
    </row>
    <row r="854" spans="1:18" ht="15.75" customHeight="1">
      <c r="A854" s="158"/>
      <c r="B854" s="159"/>
      <c r="C854" s="159"/>
      <c r="D854" s="158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P854" s="159"/>
      <c r="Q854" s="159"/>
      <c r="R854" s="159"/>
    </row>
    <row r="855" spans="1:18" ht="15.75" customHeight="1">
      <c r="A855" s="158"/>
      <c r="B855" s="159"/>
      <c r="C855" s="159"/>
      <c r="D855" s="158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P855" s="159"/>
      <c r="Q855" s="159"/>
      <c r="R855" s="159"/>
    </row>
    <row r="856" spans="1:18" ht="15.75" customHeight="1">
      <c r="A856" s="158"/>
      <c r="B856" s="159"/>
      <c r="C856" s="159"/>
      <c r="D856" s="158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P856" s="159"/>
      <c r="Q856" s="159"/>
      <c r="R856" s="159"/>
    </row>
    <row r="857" spans="1:18" ht="15.75" customHeight="1">
      <c r="A857" s="158"/>
      <c r="B857" s="159"/>
      <c r="C857" s="159"/>
      <c r="D857" s="158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P857" s="159"/>
      <c r="Q857" s="159"/>
      <c r="R857" s="159"/>
    </row>
    <row r="858" spans="1:18" ht="15.75" customHeight="1">
      <c r="A858" s="158"/>
      <c r="B858" s="159"/>
      <c r="C858" s="159"/>
      <c r="D858" s="158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P858" s="159"/>
      <c r="Q858" s="159"/>
      <c r="R858" s="159"/>
    </row>
    <row r="859" spans="1:18" ht="15.75" customHeight="1">
      <c r="A859" s="158"/>
      <c r="B859" s="159"/>
      <c r="C859" s="159"/>
      <c r="D859" s="158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P859" s="159"/>
      <c r="Q859" s="159"/>
      <c r="R859" s="159"/>
    </row>
    <row r="860" spans="1:18" ht="15.75" customHeight="1">
      <c r="A860" s="158"/>
      <c r="B860" s="159"/>
      <c r="C860" s="159"/>
      <c r="D860" s="158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P860" s="159"/>
      <c r="Q860" s="159"/>
      <c r="R860" s="159"/>
    </row>
    <row r="861" spans="1:18" ht="15.75" customHeight="1">
      <c r="A861" s="158"/>
      <c r="B861" s="159"/>
      <c r="C861" s="159"/>
      <c r="D861" s="158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P861" s="159"/>
      <c r="Q861" s="159"/>
      <c r="R861" s="159"/>
    </row>
    <row r="862" spans="1:18" ht="15.75" customHeight="1">
      <c r="A862" s="158"/>
      <c r="B862" s="159"/>
      <c r="C862" s="159"/>
      <c r="D862" s="158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P862" s="159"/>
      <c r="Q862" s="159"/>
      <c r="R862" s="159"/>
    </row>
    <row r="863" spans="1:18" ht="15.75" customHeight="1">
      <c r="A863" s="158"/>
      <c r="B863" s="159"/>
      <c r="C863" s="159"/>
      <c r="D863" s="158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P863" s="159"/>
      <c r="Q863" s="159"/>
      <c r="R863" s="159"/>
    </row>
    <row r="864" spans="1:18" ht="15.75" customHeight="1">
      <c r="A864" s="158"/>
      <c r="B864" s="159"/>
      <c r="C864" s="159"/>
      <c r="D864" s="158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P864" s="159"/>
      <c r="Q864" s="159"/>
      <c r="R864" s="159"/>
    </row>
    <row r="865" spans="1:18" ht="15.75" customHeight="1">
      <c r="A865" s="158"/>
      <c r="B865" s="159"/>
      <c r="C865" s="159"/>
      <c r="D865" s="158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P865" s="159"/>
      <c r="Q865" s="159"/>
      <c r="R865" s="159"/>
    </row>
    <row r="866" spans="1:18" ht="15.75" customHeight="1">
      <c r="A866" s="158"/>
      <c r="B866" s="159"/>
      <c r="C866" s="159"/>
      <c r="D866" s="158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P866" s="159"/>
      <c r="Q866" s="159"/>
      <c r="R866" s="159"/>
    </row>
    <row r="867" spans="1:18" ht="15.75" customHeight="1">
      <c r="A867" s="158"/>
      <c r="B867" s="159"/>
      <c r="C867" s="159"/>
      <c r="D867" s="158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P867" s="159"/>
      <c r="Q867" s="159"/>
      <c r="R867" s="159"/>
    </row>
    <row r="868" spans="1:18" ht="15.75" customHeight="1">
      <c r="A868" s="158"/>
      <c r="B868" s="159"/>
      <c r="C868" s="159"/>
      <c r="D868" s="158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P868" s="159"/>
      <c r="Q868" s="159"/>
      <c r="R868" s="159"/>
    </row>
    <row r="869" spans="1:18" ht="15.75" customHeight="1">
      <c r="A869" s="158"/>
      <c r="B869" s="159"/>
      <c r="C869" s="159"/>
      <c r="D869" s="158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P869" s="159"/>
      <c r="Q869" s="159"/>
      <c r="R869" s="159"/>
    </row>
    <row r="870" spans="1:18" ht="15.75" customHeight="1">
      <c r="A870" s="158"/>
      <c r="B870" s="159"/>
      <c r="C870" s="159"/>
      <c r="D870" s="158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P870" s="159"/>
      <c r="Q870" s="159"/>
      <c r="R870" s="159"/>
    </row>
    <row r="871" spans="1:18" ht="15.75" customHeight="1">
      <c r="A871" s="158"/>
      <c r="B871" s="159"/>
      <c r="C871" s="159"/>
      <c r="D871" s="158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P871" s="159"/>
      <c r="Q871" s="159"/>
      <c r="R871" s="159"/>
    </row>
    <row r="872" spans="1:18" ht="15.75" customHeight="1">
      <c r="A872" s="158"/>
      <c r="B872" s="159"/>
      <c r="C872" s="159"/>
      <c r="D872" s="158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P872" s="159"/>
      <c r="Q872" s="159"/>
      <c r="R872" s="159"/>
    </row>
    <row r="873" spans="1:18" ht="15.75" customHeight="1">
      <c r="A873" s="158"/>
      <c r="B873" s="159"/>
      <c r="C873" s="159"/>
      <c r="D873" s="158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P873" s="159"/>
      <c r="Q873" s="159"/>
      <c r="R873" s="159"/>
    </row>
    <row r="874" spans="1:18" ht="15.75" customHeight="1">
      <c r="A874" s="158"/>
      <c r="B874" s="159"/>
      <c r="C874" s="159"/>
      <c r="D874" s="158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P874" s="159"/>
      <c r="Q874" s="159"/>
      <c r="R874" s="159"/>
    </row>
    <row r="875" spans="1:18" ht="15.75" customHeight="1">
      <c r="A875" s="158"/>
      <c r="B875" s="159"/>
      <c r="C875" s="159"/>
      <c r="D875" s="158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P875" s="159"/>
      <c r="Q875" s="159"/>
      <c r="R875" s="159"/>
    </row>
    <row r="876" spans="1:18" ht="15.75" customHeight="1">
      <c r="A876" s="158"/>
      <c r="B876" s="159"/>
      <c r="C876" s="159"/>
      <c r="D876" s="158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P876" s="159"/>
      <c r="Q876" s="159"/>
      <c r="R876" s="159"/>
    </row>
    <row r="877" spans="1:18" ht="15.75" customHeight="1">
      <c r="A877" s="158"/>
      <c r="B877" s="159"/>
      <c r="C877" s="159"/>
      <c r="D877" s="158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P877" s="159"/>
      <c r="Q877" s="159"/>
      <c r="R877" s="159"/>
    </row>
    <row r="878" spans="1:18" ht="15.75" customHeight="1">
      <c r="A878" s="158"/>
      <c r="B878" s="159"/>
      <c r="C878" s="159"/>
      <c r="D878" s="158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P878" s="159"/>
      <c r="Q878" s="159"/>
      <c r="R878" s="159"/>
    </row>
    <row r="879" spans="1:18" ht="15.75" customHeight="1">
      <c r="A879" s="158"/>
      <c r="B879" s="159"/>
      <c r="C879" s="159"/>
      <c r="D879" s="158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P879" s="159"/>
      <c r="Q879" s="159"/>
      <c r="R879" s="159"/>
    </row>
    <row r="880" spans="1:18" ht="15.75" customHeight="1">
      <c r="A880" s="158"/>
      <c r="B880" s="159"/>
      <c r="C880" s="159"/>
      <c r="D880" s="158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P880" s="159"/>
      <c r="Q880" s="159"/>
      <c r="R880" s="159"/>
    </row>
    <row r="881" spans="1:18" ht="15.75" customHeight="1">
      <c r="A881" s="158"/>
      <c r="B881" s="159"/>
      <c r="C881" s="159"/>
      <c r="D881" s="158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P881" s="159"/>
      <c r="Q881" s="159"/>
      <c r="R881" s="159"/>
    </row>
    <row r="882" spans="1:18" ht="15.75" customHeight="1">
      <c r="A882" s="158"/>
      <c r="B882" s="159"/>
      <c r="C882" s="159"/>
      <c r="D882" s="158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P882" s="159"/>
      <c r="Q882" s="159"/>
      <c r="R882" s="159"/>
    </row>
    <row r="883" spans="1:18" ht="15.75" customHeight="1">
      <c r="A883" s="158"/>
      <c r="B883" s="159"/>
      <c r="C883" s="159"/>
      <c r="D883" s="158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P883" s="159"/>
      <c r="Q883" s="159"/>
      <c r="R883" s="159"/>
    </row>
    <row r="884" spans="1:18" ht="15.75" customHeight="1">
      <c r="A884" s="158"/>
      <c r="B884" s="159"/>
      <c r="C884" s="159"/>
      <c r="D884" s="158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P884" s="159"/>
      <c r="Q884" s="159"/>
      <c r="R884" s="159"/>
    </row>
    <row r="885" spans="1:18" ht="15.75" customHeight="1">
      <c r="A885" s="158"/>
      <c r="B885" s="159"/>
      <c r="C885" s="159"/>
      <c r="D885" s="158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P885" s="159"/>
      <c r="Q885" s="159"/>
      <c r="R885" s="159"/>
    </row>
    <row r="886" spans="1:18" ht="15.75" customHeight="1">
      <c r="A886" s="158"/>
      <c r="B886" s="159"/>
      <c r="C886" s="159"/>
      <c r="D886" s="158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P886" s="159"/>
      <c r="Q886" s="159"/>
      <c r="R886" s="159"/>
    </row>
    <row r="887" spans="1:18" ht="15.75" customHeight="1">
      <c r="A887" s="158"/>
      <c r="B887" s="159"/>
      <c r="C887" s="159"/>
      <c r="D887" s="158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P887" s="159"/>
      <c r="Q887" s="159"/>
      <c r="R887" s="159"/>
    </row>
    <row r="888" spans="1:18" ht="15.75" customHeight="1">
      <c r="A888" s="158"/>
      <c r="B888" s="159"/>
      <c r="C888" s="159"/>
      <c r="D888" s="158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P888" s="159"/>
      <c r="Q888" s="159"/>
      <c r="R888" s="159"/>
    </row>
    <row r="889" spans="1:18" ht="15.75" customHeight="1">
      <c r="A889" s="158"/>
      <c r="B889" s="159"/>
      <c r="C889" s="159"/>
      <c r="D889" s="158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P889" s="159"/>
      <c r="Q889" s="159"/>
      <c r="R889" s="159"/>
    </row>
    <row r="890" spans="1:18" ht="15.75" customHeight="1">
      <c r="A890" s="158"/>
      <c r="B890" s="159"/>
      <c r="C890" s="159"/>
      <c r="D890" s="158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P890" s="159"/>
      <c r="Q890" s="159"/>
      <c r="R890" s="159"/>
    </row>
    <row r="891" spans="1:18" ht="15.75" customHeight="1">
      <c r="A891" s="158"/>
      <c r="B891" s="159"/>
      <c r="C891" s="159"/>
      <c r="D891" s="158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P891" s="159"/>
      <c r="Q891" s="159"/>
      <c r="R891" s="159"/>
    </row>
    <row r="892" spans="1:18" ht="15.75" customHeight="1">
      <c r="A892" s="158"/>
      <c r="B892" s="159"/>
      <c r="C892" s="159"/>
      <c r="D892" s="158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P892" s="159"/>
      <c r="Q892" s="159"/>
      <c r="R892" s="159"/>
    </row>
    <row r="893" spans="1:18" ht="15.75" customHeight="1">
      <c r="A893" s="158"/>
      <c r="B893" s="159"/>
      <c r="C893" s="159"/>
      <c r="D893" s="158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P893" s="159"/>
      <c r="Q893" s="159"/>
      <c r="R893" s="159"/>
    </row>
    <row r="894" spans="1:18" ht="15.75" customHeight="1">
      <c r="A894" s="158"/>
      <c r="B894" s="159"/>
      <c r="C894" s="159"/>
      <c r="D894" s="158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P894" s="159"/>
      <c r="Q894" s="159"/>
      <c r="R894" s="159"/>
    </row>
    <row r="895" spans="1:18" ht="15.75" customHeight="1">
      <c r="A895" s="158"/>
      <c r="B895" s="159"/>
      <c r="C895" s="159"/>
      <c r="D895" s="158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P895" s="159"/>
      <c r="Q895" s="159"/>
      <c r="R895" s="159"/>
    </row>
    <row r="896" spans="1:18" ht="15.75" customHeight="1">
      <c r="A896" s="158"/>
      <c r="B896" s="159"/>
      <c r="C896" s="159"/>
      <c r="D896" s="158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P896" s="159"/>
      <c r="Q896" s="159"/>
      <c r="R896" s="159"/>
    </row>
    <row r="897" spans="1:18" ht="15.75" customHeight="1">
      <c r="A897" s="158"/>
      <c r="B897" s="159"/>
      <c r="C897" s="159"/>
      <c r="D897" s="158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P897" s="159"/>
      <c r="Q897" s="159"/>
      <c r="R897" s="159"/>
    </row>
    <row r="898" spans="1:18" ht="15.75" customHeight="1">
      <c r="A898" s="158"/>
      <c r="B898" s="159"/>
      <c r="C898" s="159"/>
      <c r="D898" s="158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P898" s="159"/>
      <c r="Q898" s="159"/>
      <c r="R898" s="159"/>
    </row>
    <row r="899" spans="1:18" ht="15.75" customHeight="1">
      <c r="A899" s="158"/>
      <c r="B899" s="159"/>
      <c r="C899" s="159"/>
      <c r="D899" s="158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P899" s="159"/>
      <c r="Q899" s="159"/>
      <c r="R899" s="159"/>
    </row>
    <row r="900" spans="1:18" ht="15.75" customHeight="1">
      <c r="A900" s="158"/>
      <c r="B900" s="159"/>
      <c r="C900" s="159"/>
      <c r="D900" s="158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P900" s="159"/>
      <c r="Q900" s="159"/>
      <c r="R900" s="159"/>
    </row>
    <row r="901" spans="1:18" ht="15.75" customHeight="1">
      <c r="A901" s="158"/>
      <c r="B901" s="159"/>
      <c r="C901" s="159"/>
      <c r="D901" s="158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P901" s="159"/>
      <c r="Q901" s="159"/>
      <c r="R901" s="159"/>
    </row>
    <row r="902" spans="1:18" ht="15.75" customHeight="1">
      <c r="A902" s="158"/>
      <c r="B902" s="159"/>
      <c r="C902" s="159"/>
      <c r="D902" s="158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P902" s="159"/>
      <c r="Q902" s="159"/>
      <c r="R902" s="159"/>
    </row>
    <row r="903" spans="1:18" ht="15.75" customHeight="1">
      <c r="A903" s="158"/>
      <c r="B903" s="159"/>
      <c r="C903" s="159"/>
      <c r="D903" s="158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P903" s="159"/>
      <c r="Q903" s="159"/>
      <c r="R903" s="159"/>
    </row>
    <row r="904" spans="1:18" ht="15.75" customHeight="1">
      <c r="A904" s="158"/>
      <c r="B904" s="159"/>
      <c r="C904" s="159"/>
      <c r="D904" s="158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P904" s="159"/>
      <c r="Q904" s="159"/>
      <c r="R904" s="159"/>
    </row>
    <row r="905" spans="1:18" ht="15.75" customHeight="1">
      <c r="A905" s="158"/>
      <c r="B905" s="159"/>
      <c r="C905" s="159"/>
      <c r="D905" s="158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P905" s="159"/>
      <c r="Q905" s="159"/>
      <c r="R905" s="159"/>
    </row>
    <row r="906" spans="1:18" ht="15.75" customHeight="1">
      <c r="A906" s="158"/>
      <c r="B906" s="159"/>
      <c r="C906" s="159"/>
      <c r="D906" s="158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P906" s="159"/>
      <c r="Q906" s="159"/>
      <c r="R906" s="159"/>
    </row>
    <row r="907" spans="1:18" ht="15.75" customHeight="1">
      <c r="A907" s="158"/>
      <c r="B907" s="159"/>
      <c r="C907" s="159"/>
      <c r="D907" s="158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P907" s="159"/>
      <c r="Q907" s="159"/>
      <c r="R907" s="159"/>
    </row>
    <row r="908" spans="1:18" ht="15.75" customHeight="1">
      <c r="A908" s="158"/>
      <c r="B908" s="159"/>
      <c r="C908" s="159"/>
      <c r="D908" s="158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P908" s="159"/>
      <c r="Q908" s="159"/>
      <c r="R908" s="159"/>
    </row>
    <row r="909" spans="1:18" ht="15.75" customHeight="1">
      <c r="A909" s="158"/>
      <c r="B909" s="159"/>
      <c r="C909" s="159"/>
      <c r="D909" s="158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P909" s="159"/>
      <c r="Q909" s="159"/>
      <c r="R909" s="159"/>
    </row>
    <row r="910" spans="1:18" ht="15.75" customHeight="1">
      <c r="A910" s="158"/>
      <c r="B910" s="159"/>
      <c r="C910" s="159"/>
      <c r="D910" s="158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P910" s="159"/>
      <c r="Q910" s="159"/>
      <c r="R910" s="159"/>
    </row>
    <row r="911" spans="1:18" ht="15.75" customHeight="1">
      <c r="A911" s="158"/>
      <c r="B911" s="159"/>
      <c r="C911" s="159"/>
      <c r="D911" s="158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P911" s="159"/>
      <c r="Q911" s="159"/>
      <c r="R911" s="159"/>
    </row>
    <row r="912" spans="1:18" ht="15.75" customHeight="1">
      <c r="A912" s="158"/>
      <c r="B912" s="159"/>
      <c r="C912" s="159"/>
      <c r="D912" s="158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P912" s="159"/>
      <c r="Q912" s="159"/>
      <c r="R912" s="159"/>
    </row>
    <row r="913" spans="1:18" ht="15.75" customHeight="1">
      <c r="A913" s="158"/>
      <c r="B913" s="159"/>
      <c r="C913" s="159"/>
      <c r="D913" s="158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P913" s="159"/>
      <c r="Q913" s="159"/>
      <c r="R913" s="159"/>
    </row>
    <row r="914" spans="1:18" ht="15.75" customHeight="1">
      <c r="A914" s="158"/>
      <c r="B914" s="159"/>
      <c r="C914" s="159"/>
      <c r="D914" s="158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P914" s="159"/>
      <c r="Q914" s="159"/>
      <c r="R914" s="159"/>
    </row>
    <row r="915" spans="1:18" ht="15.75" customHeight="1">
      <c r="A915" s="158"/>
      <c r="B915" s="159"/>
      <c r="C915" s="159"/>
      <c r="D915" s="158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P915" s="159"/>
      <c r="Q915" s="159"/>
      <c r="R915" s="159"/>
    </row>
    <row r="916" spans="1:18" ht="15.75" customHeight="1">
      <c r="A916" s="158"/>
      <c r="B916" s="159"/>
      <c r="C916" s="159"/>
      <c r="D916" s="158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P916" s="159"/>
      <c r="Q916" s="159"/>
      <c r="R916" s="159"/>
    </row>
    <row r="917" spans="1:18" ht="15.75" customHeight="1">
      <c r="A917" s="158"/>
      <c r="B917" s="159"/>
      <c r="C917" s="159"/>
      <c r="D917" s="158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P917" s="159"/>
      <c r="Q917" s="159"/>
      <c r="R917" s="159"/>
    </row>
    <row r="918" spans="1:18" ht="15.75" customHeight="1">
      <c r="A918" s="158"/>
      <c r="B918" s="159"/>
      <c r="C918" s="159"/>
      <c r="D918" s="158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P918" s="159"/>
      <c r="Q918" s="159"/>
      <c r="R918" s="159"/>
    </row>
    <row r="919" spans="1:18" ht="15.75" customHeight="1">
      <c r="A919" s="158"/>
      <c r="B919" s="159"/>
      <c r="C919" s="159"/>
      <c r="D919" s="158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P919" s="159"/>
      <c r="Q919" s="159"/>
      <c r="R919" s="159"/>
    </row>
    <row r="920" spans="1:18" ht="15.75" customHeight="1">
      <c r="A920" s="158"/>
      <c r="B920" s="159"/>
      <c r="C920" s="159"/>
      <c r="D920" s="158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P920" s="159"/>
      <c r="Q920" s="159"/>
      <c r="R920" s="159"/>
    </row>
    <row r="921" spans="1:18" ht="15.75" customHeight="1">
      <c r="A921" s="158"/>
      <c r="B921" s="159"/>
      <c r="C921" s="159"/>
      <c r="D921" s="158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P921" s="159"/>
      <c r="Q921" s="159"/>
      <c r="R921" s="159"/>
    </row>
    <row r="922" spans="1:18" ht="15.75" customHeight="1">
      <c r="A922" s="158"/>
      <c r="B922" s="159"/>
      <c r="C922" s="159"/>
      <c r="D922" s="158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P922" s="159"/>
      <c r="Q922" s="159"/>
      <c r="R922" s="159"/>
    </row>
    <row r="923" spans="1:18" ht="15.75" customHeight="1">
      <c r="A923" s="158"/>
      <c r="B923" s="159"/>
      <c r="C923" s="159"/>
      <c r="D923" s="158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P923" s="159"/>
      <c r="Q923" s="159"/>
      <c r="R923" s="159"/>
    </row>
    <row r="924" spans="1:18" ht="15.75" customHeight="1">
      <c r="A924" s="158"/>
      <c r="B924" s="159"/>
      <c r="C924" s="159"/>
      <c r="D924" s="158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P924" s="159"/>
      <c r="Q924" s="159"/>
      <c r="R924" s="159"/>
    </row>
    <row r="925" spans="1:18" ht="15.75" customHeight="1">
      <c r="A925" s="158"/>
      <c r="B925" s="159"/>
      <c r="C925" s="159"/>
      <c r="D925" s="158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P925" s="159"/>
      <c r="Q925" s="159"/>
      <c r="R925" s="159"/>
    </row>
    <row r="926" spans="1:18" ht="15.75" customHeight="1">
      <c r="A926" s="158"/>
      <c r="B926" s="159"/>
      <c r="C926" s="159"/>
      <c r="D926" s="158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P926" s="159"/>
      <c r="Q926" s="159"/>
      <c r="R926" s="159"/>
    </row>
    <row r="927" spans="1:18" ht="15.75" customHeight="1">
      <c r="A927" s="158"/>
      <c r="B927" s="159"/>
      <c r="C927" s="159"/>
      <c r="D927" s="158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P927" s="159"/>
      <c r="Q927" s="159"/>
      <c r="R927" s="159"/>
    </row>
    <row r="928" spans="1:18" ht="15.75" customHeight="1">
      <c r="A928" s="158"/>
      <c r="B928" s="159"/>
      <c r="C928" s="159"/>
      <c r="D928" s="158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P928" s="159"/>
      <c r="Q928" s="159"/>
      <c r="R928" s="159"/>
    </row>
    <row r="929" spans="1:18" ht="15.75" customHeight="1">
      <c r="A929" s="158"/>
      <c r="B929" s="159"/>
      <c r="C929" s="159"/>
      <c r="D929" s="158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P929" s="159"/>
      <c r="Q929" s="159"/>
      <c r="R929" s="159"/>
    </row>
    <row r="930" spans="1:18" ht="15.75" customHeight="1">
      <c r="A930" s="158"/>
      <c r="B930" s="159"/>
      <c r="C930" s="159"/>
      <c r="D930" s="158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P930" s="159"/>
      <c r="Q930" s="159"/>
      <c r="R930" s="159"/>
    </row>
    <row r="931" spans="1:18" ht="15.75" customHeight="1">
      <c r="A931" s="158"/>
      <c r="B931" s="159"/>
      <c r="C931" s="159"/>
      <c r="D931" s="158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P931" s="159"/>
      <c r="Q931" s="159"/>
      <c r="R931" s="159"/>
    </row>
    <row r="932" spans="1:18" ht="15.75" customHeight="1">
      <c r="A932" s="158"/>
      <c r="B932" s="159"/>
      <c r="C932" s="159"/>
      <c r="D932" s="158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P932" s="159"/>
      <c r="Q932" s="159"/>
      <c r="R932" s="159"/>
    </row>
    <row r="933" spans="1:18" ht="15.75" customHeight="1">
      <c r="A933" s="158"/>
      <c r="B933" s="159"/>
      <c r="C933" s="159"/>
      <c r="D933" s="158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P933" s="159"/>
      <c r="Q933" s="159"/>
      <c r="R933" s="159"/>
    </row>
    <row r="934" spans="1:18" ht="15.75" customHeight="1">
      <c r="A934" s="158"/>
      <c r="B934" s="159"/>
      <c r="C934" s="159"/>
      <c r="D934" s="158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P934" s="159"/>
      <c r="Q934" s="159"/>
      <c r="R934" s="159"/>
    </row>
    <row r="935" spans="1:18" ht="15.75" customHeight="1">
      <c r="A935" s="158"/>
      <c r="B935" s="159"/>
      <c r="C935" s="159"/>
      <c r="D935" s="158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P935" s="159"/>
      <c r="Q935" s="159"/>
      <c r="R935" s="159"/>
    </row>
    <row r="936" spans="1:18" ht="15.75" customHeight="1">
      <c r="A936" s="158"/>
      <c r="B936" s="159"/>
      <c r="C936" s="159"/>
      <c r="D936" s="158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P936" s="159"/>
      <c r="Q936" s="159"/>
      <c r="R936" s="159"/>
    </row>
    <row r="937" spans="1:18" ht="15.75" customHeight="1">
      <c r="A937" s="158"/>
      <c r="B937" s="159"/>
      <c r="C937" s="159"/>
      <c r="D937" s="158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P937" s="159"/>
      <c r="Q937" s="159"/>
      <c r="R937" s="159"/>
    </row>
    <row r="938" spans="1:18" ht="15.75" customHeight="1">
      <c r="A938" s="158"/>
      <c r="B938" s="159"/>
      <c r="C938" s="159"/>
      <c r="D938" s="158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P938" s="159"/>
      <c r="Q938" s="159"/>
      <c r="R938" s="159"/>
    </row>
    <row r="939" spans="1:18" ht="15.75" customHeight="1">
      <c r="A939" s="158"/>
      <c r="B939" s="159"/>
      <c r="C939" s="159"/>
      <c r="D939" s="158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P939" s="159"/>
      <c r="Q939" s="159"/>
      <c r="R939" s="159"/>
    </row>
    <row r="940" spans="1:18" ht="15.75" customHeight="1">
      <c r="A940" s="158"/>
      <c r="B940" s="159"/>
      <c r="C940" s="159"/>
      <c r="D940" s="158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P940" s="159"/>
      <c r="Q940" s="159"/>
      <c r="R940" s="159"/>
    </row>
    <row r="941" spans="1:18" ht="15.75" customHeight="1">
      <c r="A941" s="158"/>
      <c r="B941" s="159"/>
      <c r="C941" s="159"/>
      <c r="D941" s="158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P941" s="159"/>
      <c r="Q941" s="159"/>
      <c r="R941" s="159"/>
    </row>
    <row r="942" spans="1:18" ht="15.75" customHeight="1">
      <c r="A942" s="158"/>
      <c r="B942" s="159"/>
      <c r="C942" s="159"/>
      <c r="D942" s="158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P942" s="159"/>
      <c r="Q942" s="159"/>
      <c r="R942" s="159"/>
    </row>
    <row r="943" spans="1:18" ht="15.75" customHeight="1">
      <c r="A943" s="158"/>
      <c r="B943" s="159"/>
      <c r="C943" s="159"/>
      <c r="D943" s="158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P943" s="159"/>
      <c r="Q943" s="159"/>
      <c r="R943" s="159"/>
    </row>
    <row r="944" spans="1:18" ht="15.75" customHeight="1">
      <c r="A944" s="158"/>
      <c r="B944" s="159"/>
      <c r="C944" s="159"/>
      <c r="D944" s="158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P944" s="159"/>
      <c r="Q944" s="159"/>
      <c r="R944" s="159"/>
    </row>
    <row r="945" spans="1:18" ht="15.75" customHeight="1">
      <c r="A945" s="158"/>
      <c r="B945" s="159"/>
      <c r="C945" s="159"/>
      <c r="D945" s="158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P945" s="159"/>
      <c r="Q945" s="159"/>
      <c r="R945" s="159"/>
    </row>
    <row r="946" spans="1:18" ht="15.75" customHeight="1">
      <c r="A946" s="158"/>
      <c r="B946" s="159"/>
      <c r="C946" s="159"/>
      <c r="D946" s="158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P946" s="159"/>
      <c r="Q946" s="159"/>
      <c r="R946" s="159"/>
    </row>
    <row r="947" spans="1:18" ht="15.75" customHeight="1">
      <c r="A947" s="158"/>
      <c r="B947" s="159"/>
      <c r="C947" s="159"/>
      <c r="D947" s="158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P947" s="159"/>
      <c r="Q947" s="159"/>
      <c r="R947" s="159"/>
    </row>
    <row r="948" spans="1:18" ht="15.75" customHeight="1">
      <c r="A948" s="158"/>
      <c r="B948" s="159"/>
      <c r="C948" s="159"/>
      <c r="D948" s="158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P948" s="159"/>
      <c r="Q948" s="159"/>
      <c r="R948" s="159"/>
    </row>
    <row r="949" spans="1:18" ht="15.75" customHeight="1">
      <c r="A949" s="158"/>
      <c r="B949" s="159"/>
      <c r="C949" s="159"/>
      <c r="D949" s="158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P949" s="159"/>
      <c r="Q949" s="159"/>
      <c r="R949" s="159"/>
    </row>
    <row r="950" spans="1:18" ht="15.75" customHeight="1">
      <c r="A950" s="158"/>
      <c r="B950" s="159"/>
      <c r="C950" s="159"/>
      <c r="D950" s="158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P950" s="159"/>
      <c r="Q950" s="159"/>
      <c r="R950" s="159"/>
    </row>
    <row r="951" spans="1:18" ht="15.75" customHeight="1">
      <c r="A951" s="158"/>
      <c r="B951" s="159"/>
      <c r="C951" s="159"/>
      <c r="D951" s="158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P951" s="159"/>
      <c r="Q951" s="159"/>
      <c r="R951" s="159"/>
    </row>
    <row r="952" spans="1:18" ht="15.75" customHeight="1">
      <c r="A952" s="158"/>
      <c r="B952" s="159"/>
      <c r="C952" s="159"/>
      <c r="D952" s="158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P952" s="159"/>
      <c r="Q952" s="159"/>
      <c r="R952" s="159"/>
    </row>
    <row r="953" spans="1:18" ht="15.75" customHeight="1">
      <c r="A953" s="158"/>
      <c r="B953" s="159"/>
      <c r="C953" s="159"/>
      <c r="D953" s="158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P953" s="159"/>
      <c r="Q953" s="159"/>
      <c r="R953" s="159"/>
    </row>
    <row r="954" spans="1:18" ht="15.75" customHeight="1">
      <c r="A954" s="158"/>
      <c r="B954" s="159"/>
      <c r="C954" s="159"/>
      <c r="D954" s="158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P954" s="159"/>
      <c r="Q954" s="159"/>
      <c r="R954" s="159"/>
    </row>
    <row r="955" spans="1:18" ht="15.75" customHeight="1">
      <c r="A955" s="158"/>
      <c r="B955" s="159"/>
      <c r="C955" s="159"/>
      <c r="D955" s="158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P955" s="159"/>
      <c r="Q955" s="159"/>
      <c r="R955" s="159"/>
    </row>
    <row r="956" spans="1:18" ht="15.75" customHeight="1">
      <c r="A956" s="158"/>
      <c r="B956" s="159"/>
      <c r="C956" s="159"/>
      <c r="D956" s="158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P956" s="159"/>
      <c r="Q956" s="159"/>
      <c r="R956" s="159"/>
    </row>
    <row r="957" spans="1:18" ht="15.75" customHeight="1">
      <c r="A957" s="158"/>
      <c r="B957" s="159"/>
      <c r="C957" s="159"/>
      <c r="D957" s="158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P957" s="159"/>
      <c r="Q957" s="159"/>
      <c r="R957" s="159"/>
    </row>
    <row r="958" spans="1:18" ht="15.75" customHeight="1">
      <c r="A958" s="158"/>
      <c r="B958" s="159"/>
      <c r="C958" s="159"/>
      <c r="D958" s="158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P958" s="159"/>
      <c r="Q958" s="159"/>
      <c r="R958" s="159"/>
    </row>
    <row r="959" spans="1:18" ht="15.75" customHeight="1">
      <c r="A959" s="158"/>
      <c r="B959" s="159"/>
      <c r="C959" s="159"/>
      <c r="D959" s="158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P959" s="159"/>
      <c r="Q959" s="159"/>
      <c r="R959" s="159"/>
    </row>
    <row r="960" spans="1:18" ht="15.75" customHeight="1">
      <c r="A960" s="158"/>
      <c r="B960" s="159"/>
      <c r="C960" s="159"/>
      <c r="D960" s="158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P960" s="159"/>
      <c r="Q960" s="159"/>
      <c r="R960" s="159"/>
    </row>
    <row r="961" spans="1:18" ht="15.75" customHeight="1">
      <c r="A961" s="158"/>
      <c r="B961" s="159"/>
      <c r="C961" s="159"/>
      <c r="D961" s="158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P961" s="159"/>
      <c r="Q961" s="159"/>
      <c r="R961" s="159"/>
    </row>
    <row r="962" spans="1:18" ht="15.75" customHeight="1">
      <c r="A962" s="158"/>
      <c r="B962" s="159"/>
      <c r="C962" s="159"/>
      <c r="D962" s="158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P962" s="159"/>
      <c r="Q962" s="159"/>
      <c r="R962" s="159"/>
    </row>
    <row r="963" spans="1:18" ht="15.75" customHeight="1">
      <c r="A963" s="158"/>
      <c r="B963" s="159"/>
      <c r="C963" s="159"/>
      <c r="D963" s="158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P963" s="159"/>
      <c r="Q963" s="159"/>
      <c r="R963" s="159"/>
    </row>
    <row r="964" spans="1:18" ht="15.75" customHeight="1">
      <c r="A964" s="158"/>
      <c r="B964" s="159"/>
      <c r="C964" s="159"/>
      <c r="D964" s="158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P964" s="159"/>
      <c r="Q964" s="159"/>
      <c r="R964" s="159"/>
    </row>
    <row r="965" spans="1:18" ht="15.75" customHeight="1">
      <c r="A965" s="158"/>
      <c r="B965" s="159"/>
      <c r="C965" s="159"/>
      <c r="D965" s="158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P965" s="159"/>
      <c r="Q965" s="159"/>
      <c r="R965" s="159"/>
    </row>
    <row r="966" spans="1:18" ht="15.75" customHeight="1">
      <c r="A966" s="158"/>
      <c r="B966" s="159"/>
      <c r="C966" s="159"/>
      <c r="D966" s="158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P966" s="159"/>
      <c r="Q966" s="159"/>
      <c r="R966" s="159"/>
    </row>
    <row r="967" spans="1:18" ht="15.75" customHeight="1">
      <c r="A967" s="158"/>
      <c r="B967" s="159"/>
      <c r="C967" s="159"/>
      <c r="D967" s="158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P967" s="159"/>
      <c r="Q967" s="159"/>
      <c r="R967" s="159"/>
    </row>
    <row r="968" spans="1:18" ht="15.75" customHeight="1">
      <c r="A968" s="158"/>
      <c r="B968" s="159"/>
      <c r="C968" s="159"/>
      <c r="D968" s="158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P968" s="159"/>
      <c r="Q968" s="159"/>
      <c r="R968" s="159"/>
    </row>
    <row r="969" spans="1:18" ht="15.75" customHeight="1">
      <c r="A969" s="158"/>
      <c r="B969" s="159"/>
      <c r="C969" s="159"/>
      <c r="D969" s="158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P969" s="159"/>
      <c r="Q969" s="159"/>
      <c r="R969" s="159"/>
    </row>
    <row r="970" spans="1:18" ht="15.75" customHeight="1">
      <c r="A970" s="158"/>
      <c r="B970" s="159"/>
      <c r="C970" s="159"/>
      <c r="D970" s="158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P970" s="159"/>
      <c r="Q970" s="159"/>
      <c r="R970" s="159"/>
    </row>
    <row r="971" spans="1:18" ht="15.75" customHeight="1">
      <c r="A971" s="158"/>
      <c r="B971" s="159"/>
      <c r="C971" s="159"/>
      <c r="D971" s="158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P971" s="159"/>
      <c r="Q971" s="159"/>
      <c r="R971" s="159"/>
    </row>
    <row r="972" spans="1:18" ht="15.75" customHeight="1">
      <c r="A972" s="158"/>
      <c r="B972" s="159"/>
      <c r="C972" s="159"/>
      <c r="D972" s="158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P972" s="159"/>
      <c r="Q972" s="159"/>
      <c r="R972" s="159"/>
    </row>
    <row r="973" spans="1:18" ht="15.75" customHeight="1">
      <c r="A973" s="158"/>
      <c r="B973" s="159"/>
      <c r="C973" s="159"/>
      <c r="D973" s="158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P973" s="159"/>
      <c r="Q973" s="159"/>
      <c r="R973" s="159"/>
    </row>
    <row r="974" spans="1:18" ht="15.75" customHeight="1">
      <c r="A974" s="158"/>
      <c r="B974" s="159"/>
      <c r="C974" s="159"/>
      <c r="D974" s="158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P974" s="159"/>
      <c r="Q974" s="159"/>
      <c r="R974" s="159"/>
    </row>
    <row r="975" spans="1:18" ht="15.75" customHeight="1">
      <c r="A975" s="158"/>
      <c r="B975" s="159"/>
      <c r="C975" s="159"/>
      <c r="D975" s="158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P975" s="159"/>
      <c r="Q975" s="159"/>
      <c r="R975" s="159"/>
    </row>
    <row r="976" spans="1:18" ht="15.75" customHeight="1">
      <c r="A976" s="158"/>
      <c r="B976" s="159"/>
      <c r="C976" s="159"/>
      <c r="D976" s="158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P976" s="159"/>
      <c r="Q976" s="159"/>
      <c r="R976" s="159"/>
    </row>
    <row r="977" spans="1:18" ht="15.75" customHeight="1">
      <c r="A977" s="158"/>
      <c r="B977" s="159"/>
      <c r="C977" s="159"/>
      <c r="D977" s="158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P977" s="159"/>
      <c r="Q977" s="159"/>
      <c r="R977" s="159"/>
    </row>
    <row r="978" spans="1:18" ht="15.75" customHeight="1">
      <c r="A978" s="158"/>
      <c r="B978" s="159"/>
      <c r="C978" s="159"/>
      <c r="D978" s="158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P978" s="159"/>
      <c r="Q978" s="159"/>
      <c r="R978" s="159"/>
    </row>
    <row r="979" spans="1:18" ht="15.75" customHeight="1">
      <c r="A979" s="158"/>
      <c r="B979" s="159"/>
      <c r="C979" s="159"/>
      <c r="D979" s="158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P979" s="159"/>
      <c r="Q979" s="159"/>
      <c r="R979" s="159"/>
    </row>
    <row r="980" spans="1:18" ht="15.75" customHeight="1">
      <c r="A980" s="158"/>
      <c r="B980" s="159"/>
      <c r="C980" s="159"/>
      <c r="D980" s="158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P980" s="159"/>
      <c r="Q980" s="159"/>
      <c r="R980" s="159"/>
    </row>
    <row r="981" spans="1:18" ht="15.75" customHeight="1">
      <c r="A981" s="158"/>
      <c r="B981" s="159"/>
      <c r="C981" s="159"/>
      <c r="D981" s="158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P981" s="159"/>
      <c r="Q981" s="159"/>
      <c r="R981" s="159"/>
    </row>
    <row r="982" spans="1:18" ht="15.75" customHeight="1">
      <c r="A982" s="158"/>
      <c r="B982" s="159"/>
      <c r="C982" s="159"/>
      <c r="D982" s="158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P982" s="159"/>
      <c r="Q982" s="159"/>
      <c r="R982" s="159"/>
    </row>
    <row r="983" spans="1:18" ht="15.75" customHeight="1">
      <c r="A983" s="158"/>
      <c r="B983" s="159"/>
      <c r="C983" s="159"/>
      <c r="D983" s="158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P983" s="159"/>
      <c r="Q983" s="159"/>
      <c r="R983" s="159"/>
    </row>
    <row r="984" spans="1:18" ht="15.75" customHeight="1">
      <c r="A984" s="158"/>
      <c r="B984" s="159"/>
      <c r="C984" s="159"/>
      <c r="D984" s="158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P984" s="159"/>
      <c r="Q984" s="159"/>
      <c r="R984" s="159"/>
    </row>
    <row r="985" spans="1:18" ht="15.75" customHeight="1">
      <c r="A985" s="158"/>
      <c r="B985" s="159"/>
      <c r="C985" s="159"/>
      <c r="D985" s="158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P985" s="159"/>
      <c r="Q985" s="159"/>
      <c r="R985" s="159"/>
    </row>
    <row r="986" spans="1:18" ht="15.75" customHeight="1">
      <c r="A986" s="158"/>
      <c r="B986" s="159"/>
      <c r="C986" s="159"/>
      <c r="D986" s="158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P986" s="159"/>
      <c r="Q986" s="159"/>
      <c r="R986" s="159"/>
    </row>
    <row r="987" spans="1:18" ht="15.75" customHeight="1">
      <c r="A987" s="158"/>
      <c r="B987" s="159"/>
      <c r="C987" s="159"/>
      <c r="D987" s="158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P987" s="159"/>
      <c r="Q987" s="159"/>
      <c r="R987" s="159"/>
    </row>
    <row r="988" spans="1:18" ht="15.75" customHeight="1">
      <c r="A988" s="158"/>
      <c r="B988" s="159"/>
      <c r="C988" s="159"/>
      <c r="D988" s="158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P988" s="159"/>
      <c r="Q988" s="159"/>
      <c r="R988" s="159"/>
    </row>
    <row r="989" spans="1:18" ht="15.75" customHeight="1">
      <c r="A989" s="158"/>
      <c r="B989" s="159"/>
      <c r="C989" s="159"/>
      <c r="D989" s="158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P989" s="159"/>
      <c r="Q989" s="159"/>
      <c r="R989" s="159"/>
    </row>
    <row r="990" spans="1:18" ht="15.75" customHeight="1">
      <c r="A990" s="158"/>
      <c r="B990" s="159"/>
      <c r="C990" s="159"/>
      <c r="D990" s="158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P990" s="159"/>
      <c r="Q990" s="159"/>
      <c r="R990" s="159"/>
    </row>
    <row r="991" spans="1:18" ht="15.75" customHeight="1">
      <c r="A991" s="158"/>
      <c r="B991" s="159"/>
      <c r="C991" s="159"/>
      <c r="D991" s="158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P991" s="159"/>
      <c r="Q991" s="159"/>
      <c r="R991" s="159"/>
    </row>
    <row r="992" spans="1:18" ht="15.75" customHeight="1">
      <c r="A992" s="158"/>
      <c r="B992" s="159"/>
      <c r="C992" s="159"/>
      <c r="D992" s="158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P992" s="159"/>
      <c r="Q992" s="159"/>
      <c r="R992" s="159"/>
    </row>
    <row r="993" spans="1:18" ht="15.75" customHeight="1">
      <c r="A993" s="158"/>
      <c r="B993" s="159"/>
      <c r="C993" s="159"/>
      <c r="D993" s="158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P993" s="159"/>
      <c r="Q993" s="159"/>
      <c r="R993" s="159"/>
    </row>
    <row r="994" spans="1:18" ht="15.75" customHeight="1">
      <c r="A994" s="158"/>
      <c r="B994" s="159"/>
      <c r="C994" s="159"/>
      <c r="D994" s="158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P994" s="159"/>
      <c r="Q994" s="159"/>
      <c r="R994" s="159"/>
    </row>
    <row r="995" spans="1:18" ht="15.75" customHeight="1">
      <c r="A995" s="158"/>
      <c r="B995" s="159"/>
      <c r="C995" s="159"/>
      <c r="D995" s="158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P995" s="159"/>
      <c r="Q995" s="159"/>
      <c r="R995" s="159"/>
    </row>
    <row r="996" spans="1:18" ht="15.75" customHeight="1">
      <c r="A996" s="158"/>
      <c r="B996" s="159"/>
      <c r="C996" s="159"/>
      <c r="D996" s="158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P996" s="159"/>
      <c r="Q996" s="159"/>
      <c r="R996" s="159"/>
    </row>
    <row r="997" spans="1:18" ht="15.75" customHeight="1">
      <c r="A997" s="158"/>
      <c r="B997" s="159"/>
      <c r="C997" s="159"/>
      <c r="D997" s="158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P997" s="159"/>
      <c r="Q997" s="159"/>
      <c r="R997" s="159"/>
    </row>
    <row r="998" spans="1:18" ht="15.75" customHeight="1">
      <c r="A998" s="158"/>
      <c r="B998" s="159"/>
      <c r="C998" s="159"/>
      <c r="D998" s="158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P998" s="159"/>
      <c r="Q998" s="159"/>
      <c r="R998" s="159"/>
    </row>
    <row r="999" spans="1:18" ht="15.75" customHeight="1">
      <c r="A999" s="158"/>
      <c r="B999" s="159"/>
      <c r="C999" s="159"/>
      <c r="D999" s="158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P999" s="159"/>
      <c r="Q999" s="159"/>
      <c r="R999" s="159"/>
    </row>
    <row r="1000" spans="1:18" ht="15.75" customHeight="1">
      <c r="A1000" s="158"/>
      <c r="B1000" s="159"/>
      <c r="C1000" s="159"/>
      <c r="D1000" s="158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P1000" s="159"/>
      <c r="Q1000" s="159"/>
      <c r="R1000" s="159"/>
    </row>
    <row r="1001" spans="1:18" ht="15.75" customHeight="1">
      <c r="A1001" s="158"/>
      <c r="B1001" s="159"/>
      <c r="C1001" s="159"/>
      <c r="D1001" s="158"/>
      <c r="E1001" s="159"/>
      <c r="F1001" s="159"/>
      <c r="G1001" s="159"/>
      <c r="H1001" s="159"/>
      <c r="I1001" s="159"/>
      <c r="J1001" s="159"/>
      <c r="K1001" s="159"/>
      <c r="L1001" s="159"/>
      <c r="M1001" s="159"/>
      <c r="N1001" s="159"/>
      <c r="P1001" s="159"/>
      <c r="Q1001" s="159"/>
      <c r="R1001" s="159"/>
    </row>
    <row r="1002" spans="1:18" ht="15.75" customHeight="1">
      <c r="A1002" s="158"/>
      <c r="B1002" s="159"/>
      <c r="C1002" s="159"/>
      <c r="D1002" s="158"/>
      <c r="E1002" s="159"/>
      <c r="F1002" s="159"/>
      <c r="G1002" s="159"/>
      <c r="H1002" s="159"/>
      <c r="I1002" s="159"/>
      <c r="J1002" s="159"/>
      <c r="K1002" s="159"/>
      <c r="L1002" s="159"/>
      <c r="M1002" s="159"/>
      <c r="N1002" s="159"/>
      <c r="P1002" s="159"/>
      <c r="Q1002" s="159"/>
      <c r="R1002" s="159"/>
    </row>
    <row r="1003" spans="1:18" ht="15.75" customHeight="1">
      <c r="A1003" s="158"/>
      <c r="B1003" s="159"/>
      <c r="C1003" s="159"/>
      <c r="D1003" s="158"/>
      <c r="E1003" s="159"/>
      <c r="F1003" s="159"/>
      <c r="G1003" s="159"/>
      <c r="H1003" s="159"/>
      <c r="I1003" s="159"/>
      <c r="J1003" s="159"/>
      <c r="K1003" s="159"/>
      <c r="L1003" s="159"/>
      <c r="M1003" s="159"/>
      <c r="N1003" s="159"/>
      <c r="P1003" s="159"/>
      <c r="Q1003" s="159"/>
      <c r="R1003" s="159"/>
    </row>
    <row r="1004" spans="1:18" ht="15.75" customHeight="1">
      <c r="A1004" s="158"/>
      <c r="B1004" s="159"/>
      <c r="C1004" s="159"/>
      <c r="D1004" s="158"/>
      <c r="E1004" s="159"/>
      <c r="F1004" s="159"/>
      <c r="G1004" s="159"/>
      <c r="H1004" s="159"/>
      <c r="I1004" s="159"/>
      <c r="J1004" s="159"/>
      <c r="K1004" s="159"/>
      <c r="L1004" s="159"/>
      <c r="M1004" s="159"/>
      <c r="N1004" s="159"/>
      <c r="P1004" s="159"/>
      <c r="Q1004" s="159"/>
      <c r="R1004" s="159"/>
    </row>
    <row r="1005" spans="1:18" ht="15.75" customHeight="1">
      <c r="A1005" s="158"/>
      <c r="B1005" s="159"/>
      <c r="C1005" s="159"/>
      <c r="D1005" s="158"/>
      <c r="E1005" s="159"/>
      <c r="F1005" s="159"/>
      <c r="G1005" s="159"/>
      <c r="H1005" s="159"/>
      <c r="I1005" s="159"/>
      <c r="J1005" s="159"/>
      <c r="K1005" s="159"/>
      <c r="L1005" s="159"/>
      <c r="M1005" s="159"/>
      <c r="N1005" s="159"/>
      <c r="P1005" s="159"/>
      <c r="Q1005" s="159"/>
      <c r="R1005" s="159"/>
    </row>
    <row r="1006" spans="1:18" ht="15.75" customHeight="1">
      <c r="A1006" s="158"/>
      <c r="B1006" s="159"/>
      <c r="C1006" s="159"/>
      <c r="D1006" s="158"/>
      <c r="E1006" s="159"/>
      <c r="F1006" s="159"/>
      <c r="G1006" s="159"/>
      <c r="H1006" s="159"/>
      <c r="I1006" s="159"/>
      <c r="J1006" s="159"/>
      <c r="K1006" s="159"/>
      <c r="L1006" s="159"/>
      <c r="M1006" s="159"/>
      <c r="N1006" s="159"/>
      <c r="P1006" s="159"/>
      <c r="Q1006" s="159"/>
      <c r="R1006" s="159"/>
    </row>
    <row r="1007" spans="1:18" ht="15.75" customHeight="1">
      <c r="A1007" s="158"/>
      <c r="B1007" s="159"/>
      <c r="C1007" s="159"/>
      <c r="D1007" s="158"/>
      <c r="E1007" s="159"/>
      <c r="F1007" s="159"/>
      <c r="G1007" s="159"/>
      <c r="H1007" s="159"/>
      <c r="I1007" s="159"/>
      <c r="J1007" s="159"/>
      <c r="K1007" s="159"/>
      <c r="L1007" s="159"/>
      <c r="M1007" s="159"/>
      <c r="N1007" s="159"/>
      <c r="P1007" s="159"/>
      <c r="Q1007" s="159"/>
      <c r="R1007" s="159"/>
    </row>
    <row r="1008" spans="1:18" ht="15.75" customHeight="1">
      <c r="A1008" s="158"/>
      <c r="B1008" s="159"/>
      <c r="C1008" s="159"/>
      <c r="D1008" s="158"/>
      <c r="E1008" s="159"/>
      <c r="F1008" s="159"/>
      <c r="G1008" s="159"/>
      <c r="H1008" s="159"/>
      <c r="I1008" s="159"/>
      <c r="J1008" s="159"/>
      <c r="K1008" s="159"/>
      <c r="L1008" s="159"/>
      <c r="M1008" s="159"/>
      <c r="N1008" s="159"/>
      <c r="P1008" s="159"/>
      <c r="Q1008" s="159"/>
      <c r="R1008" s="159"/>
    </row>
    <row r="1009" spans="1:18" ht="15.75" customHeight="1">
      <c r="A1009" s="158"/>
      <c r="B1009" s="159"/>
      <c r="C1009" s="159"/>
      <c r="D1009" s="158"/>
      <c r="E1009" s="159"/>
      <c r="F1009" s="159"/>
      <c r="G1009" s="159"/>
      <c r="H1009" s="159"/>
      <c r="I1009" s="159"/>
      <c r="J1009" s="159"/>
      <c r="K1009" s="159"/>
      <c r="L1009" s="159"/>
      <c r="M1009" s="159"/>
      <c r="N1009" s="159"/>
      <c r="P1009" s="159"/>
      <c r="Q1009" s="159"/>
      <c r="R1009" s="159"/>
    </row>
    <row r="1010" spans="1:18" ht="15.75" customHeight="1">
      <c r="A1010" s="158"/>
      <c r="B1010" s="159"/>
      <c r="C1010" s="159"/>
      <c r="D1010" s="158"/>
      <c r="E1010" s="159"/>
      <c r="F1010" s="159"/>
      <c r="G1010" s="159"/>
      <c r="H1010" s="159"/>
      <c r="I1010" s="159"/>
      <c r="J1010" s="159"/>
      <c r="K1010" s="159"/>
      <c r="L1010" s="159"/>
      <c r="M1010" s="159"/>
      <c r="N1010" s="159"/>
      <c r="P1010" s="159"/>
      <c r="Q1010" s="159"/>
      <c r="R1010" s="159"/>
    </row>
    <row r="1011" spans="1:18" ht="15.75" customHeight="1">
      <c r="A1011" s="158"/>
      <c r="B1011" s="159"/>
      <c r="C1011" s="159"/>
      <c r="D1011" s="158"/>
      <c r="E1011" s="159"/>
      <c r="F1011" s="159"/>
      <c r="G1011" s="159"/>
      <c r="H1011" s="159"/>
      <c r="I1011" s="159"/>
      <c r="J1011" s="159"/>
      <c r="K1011" s="159"/>
      <c r="L1011" s="159"/>
      <c r="M1011" s="159"/>
      <c r="N1011" s="159"/>
      <c r="P1011" s="159"/>
      <c r="Q1011" s="159"/>
      <c r="R1011" s="159"/>
    </row>
    <row r="1012" spans="1:18" ht="15.75" customHeight="1">
      <c r="A1012" s="158"/>
      <c r="B1012" s="159"/>
      <c r="C1012" s="159"/>
      <c r="D1012" s="158"/>
      <c r="E1012" s="159"/>
      <c r="F1012" s="159"/>
      <c r="G1012" s="159"/>
      <c r="H1012" s="159"/>
      <c r="I1012" s="159"/>
      <c r="J1012" s="159"/>
      <c r="K1012" s="159"/>
      <c r="L1012" s="159"/>
      <c r="M1012" s="159"/>
      <c r="N1012" s="159"/>
      <c r="P1012" s="159"/>
      <c r="Q1012" s="159"/>
      <c r="R1012" s="159"/>
    </row>
    <row r="1013" spans="1:18" ht="15.75" customHeight="1">
      <c r="A1013" s="158"/>
      <c r="B1013" s="159"/>
      <c r="C1013" s="159"/>
      <c r="D1013" s="158"/>
      <c r="E1013" s="159"/>
      <c r="F1013" s="159"/>
      <c r="G1013" s="159"/>
      <c r="H1013" s="159"/>
      <c r="I1013" s="159"/>
      <c r="J1013" s="159"/>
      <c r="K1013" s="159"/>
      <c r="L1013" s="159"/>
      <c r="M1013" s="159"/>
      <c r="N1013" s="159"/>
      <c r="P1013" s="159"/>
      <c r="Q1013" s="159"/>
      <c r="R1013" s="159"/>
    </row>
    <row r="1014" spans="1:18" ht="15.75" customHeight="1">
      <c r="A1014" s="158"/>
      <c r="B1014" s="159"/>
      <c r="C1014" s="159"/>
      <c r="D1014" s="158"/>
      <c r="E1014" s="159"/>
      <c r="F1014" s="159"/>
      <c r="G1014" s="159"/>
      <c r="H1014" s="159"/>
      <c r="I1014" s="159"/>
      <c r="J1014" s="159"/>
      <c r="K1014" s="159"/>
      <c r="L1014" s="159"/>
      <c r="M1014" s="159"/>
      <c r="N1014" s="159"/>
      <c r="P1014" s="159"/>
      <c r="Q1014" s="159"/>
      <c r="R1014" s="159"/>
    </row>
    <row r="1015" spans="1:18" ht="15.75" customHeight="1">
      <c r="A1015" s="158"/>
      <c r="B1015" s="159"/>
      <c r="C1015" s="159"/>
      <c r="D1015" s="158"/>
      <c r="E1015" s="159"/>
      <c r="F1015" s="159"/>
      <c r="G1015" s="159"/>
      <c r="H1015" s="159"/>
      <c r="I1015" s="159"/>
      <c r="J1015" s="159"/>
      <c r="K1015" s="159"/>
      <c r="L1015" s="159"/>
      <c r="M1015" s="159"/>
      <c r="N1015" s="159"/>
      <c r="P1015" s="159"/>
      <c r="Q1015" s="159"/>
      <c r="R1015" s="159"/>
    </row>
    <row r="1016" spans="1:18" ht="15.75" customHeight="1">
      <c r="A1016" s="158"/>
      <c r="B1016" s="159"/>
      <c r="C1016" s="159"/>
      <c r="D1016" s="158"/>
      <c r="E1016" s="159"/>
      <c r="F1016" s="159"/>
      <c r="G1016" s="159"/>
      <c r="H1016" s="159"/>
      <c r="I1016" s="159"/>
      <c r="J1016" s="159"/>
      <c r="K1016" s="159"/>
      <c r="L1016" s="159"/>
      <c r="M1016" s="159"/>
      <c r="N1016" s="159"/>
      <c r="P1016" s="159"/>
      <c r="Q1016" s="159"/>
      <c r="R1016" s="159"/>
    </row>
    <row r="1017" spans="1:18" ht="15.75" customHeight="1">
      <c r="A1017" s="158"/>
      <c r="B1017" s="159"/>
      <c r="C1017" s="159"/>
      <c r="D1017" s="158"/>
      <c r="E1017" s="159"/>
      <c r="F1017" s="159"/>
      <c r="G1017" s="159"/>
      <c r="H1017" s="159"/>
      <c r="I1017" s="159"/>
      <c r="J1017" s="159"/>
      <c r="K1017" s="159"/>
      <c r="L1017" s="159"/>
      <c r="M1017" s="159"/>
      <c r="N1017" s="159"/>
      <c r="P1017" s="159"/>
      <c r="Q1017" s="159"/>
      <c r="R1017" s="159"/>
    </row>
    <row r="1018" spans="1:18" ht="15.75" customHeight="1">
      <c r="A1018" s="158"/>
      <c r="B1018" s="159"/>
      <c r="C1018" s="159"/>
      <c r="D1018" s="158"/>
      <c r="E1018" s="159"/>
      <c r="F1018" s="159"/>
      <c r="G1018" s="159"/>
      <c r="H1018" s="159"/>
      <c r="I1018" s="159"/>
      <c r="J1018" s="159"/>
      <c r="K1018" s="159"/>
      <c r="L1018" s="159"/>
      <c r="M1018" s="159"/>
      <c r="N1018" s="159"/>
      <c r="P1018" s="159"/>
      <c r="Q1018" s="159"/>
      <c r="R1018" s="159"/>
    </row>
    <row r="1019" spans="1:18" ht="15.75" customHeight="1">
      <c r="A1019" s="158"/>
      <c r="B1019" s="159"/>
      <c r="C1019" s="159"/>
      <c r="D1019" s="158"/>
      <c r="E1019" s="159"/>
      <c r="F1019" s="159"/>
      <c r="G1019" s="159"/>
      <c r="H1019" s="159"/>
      <c r="I1019" s="159"/>
      <c r="J1019" s="159"/>
      <c r="K1019" s="159"/>
      <c r="L1019" s="159"/>
      <c r="M1019" s="159"/>
      <c r="N1019" s="159"/>
      <c r="P1019" s="159"/>
      <c r="Q1019" s="159"/>
      <c r="R1019" s="159"/>
    </row>
    <row r="1020" spans="1:18" ht="15.75" customHeight="1">
      <c r="A1020" s="158"/>
      <c r="B1020" s="159"/>
      <c r="C1020" s="159"/>
      <c r="D1020" s="158"/>
      <c r="E1020" s="159"/>
      <c r="F1020" s="159"/>
      <c r="G1020" s="159"/>
      <c r="H1020" s="159"/>
      <c r="I1020" s="159"/>
      <c r="J1020" s="159"/>
      <c r="K1020" s="159"/>
      <c r="L1020" s="159"/>
      <c r="M1020" s="159"/>
      <c r="N1020" s="159"/>
      <c r="P1020" s="159"/>
      <c r="Q1020" s="159"/>
      <c r="R1020" s="159"/>
    </row>
    <row r="1021" spans="1:18" ht="15.75" customHeight="1">
      <c r="A1021" s="158"/>
      <c r="B1021" s="159"/>
      <c r="C1021" s="159"/>
      <c r="D1021" s="158"/>
      <c r="E1021" s="159"/>
      <c r="F1021" s="159"/>
      <c r="G1021" s="159"/>
      <c r="H1021" s="159"/>
      <c r="I1021" s="159"/>
      <c r="J1021" s="159"/>
      <c r="K1021" s="159"/>
      <c r="L1021" s="159"/>
      <c r="M1021" s="159"/>
      <c r="N1021" s="159"/>
      <c r="P1021" s="159"/>
      <c r="Q1021" s="159"/>
      <c r="R1021" s="159"/>
    </row>
    <row r="1022" spans="1:18" ht="15.75" customHeight="1">
      <c r="A1022" s="158"/>
      <c r="B1022" s="159"/>
      <c r="C1022" s="159"/>
      <c r="D1022" s="158"/>
      <c r="E1022" s="159"/>
      <c r="F1022" s="159"/>
      <c r="G1022" s="159"/>
      <c r="H1022" s="159"/>
      <c r="I1022" s="159"/>
      <c r="J1022" s="159"/>
      <c r="K1022" s="159"/>
      <c r="L1022" s="159"/>
      <c r="M1022" s="159"/>
      <c r="N1022" s="159"/>
      <c r="P1022" s="159"/>
      <c r="Q1022" s="159"/>
      <c r="R1022" s="159"/>
    </row>
    <row r="1023" spans="1:18" ht="15.75" customHeight="1">
      <c r="A1023" s="158"/>
      <c r="B1023" s="159"/>
      <c r="C1023" s="159"/>
      <c r="D1023" s="158"/>
      <c r="E1023" s="159"/>
      <c r="F1023" s="159"/>
      <c r="G1023" s="159"/>
      <c r="H1023" s="159"/>
      <c r="I1023" s="159"/>
      <c r="J1023" s="159"/>
      <c r="K1023" s="159"/>
      <c r="L1023" s="159"/>
      <c r="M1023" s="159"/>
      <c r="N1023" s="159"/>
      <c r="P1023" s="159"/>
      <c r="Q1023" s="159"/>
      <c r="R1023" s="159"/>
    </row>
    <row r="1024" spans="1:18" ht="15.75" customHeight="1">
      <c r="A1024" s="158"/>
      <c r="B1024" s="159"/>
      <c r="C1024" s="159"/>
      <c r="D1024" s="158"/>
      <c r="E1024" s="159"/>
      <c r="F1024" s="159"/>
      <c r="G1024" s="159"/>
      <c r="H1024" s="159"/>
      <c r="I1024" s="159"/>
      <c r="J1024" s="159"/>
      <c r="K1024" s="159"/>
      <c r="L1024" s="159"/>
      <c r="M1024" s="159"/>
      <c r="N1024" s="159"/>
      <c r="P1024" s="159"/>
      <c r="Q1024" s="159"/>
      <c r="R1024" s="159"/>
    </row>
    <row r="1025" spans="1:18" ht="15.75" customHeight="1">
      <c r="A1025" s="158"/>
      <c r="B1025" s="159"/>
      <c r="C1025" s="159"/>
      <c r="D1025" s="158"/>
      <c r="E1025" s="159"/>
      <c r="F1025" s="159"/>
      <c r="G1025" s="159"/>
      <c r="H1025" s="159"/>
      <c r="I1025" s="159"/>
      <c r="J1025" s="159"/>
      <c r="K1025" s="159"/>
      <c r="L1025" s="159"/>
      <c r="M1025" s="159"/>
      <c r="N1025" s="159"/>
      <c r="P1025" s="159"/>
      <c r="Q1025" s="159"/>
      <c r="R1025" s="159"/>
    </row>
    <row r="1026" spans="1:18" ht="15.75" customHeight="1">
      <c r="A1026" s="158"/>
      <c r="B1026" s="159"/>
      <c r="C1026" s="159"/>
      <c r="D1026" s="158"/>
      <c r="E1026" s="159"/>
      <c r="F1026" s="159"/>
      <c r="G1026" s="159"/>
      <c r="H1026" s="159"/>
      <c r="I1026" s="159"/>
      <c r="J1026" s="159"/>
      <c r="K1026" s="159"/>
      <c r="L1026" s="159"/>
      <c r="M1026" s="159"/>
      <c r="N1026" s="159"/>
      <c r="P1026" s="159"/>
      <c r="Q1026" s="159"/>
      <c r="R1026" s="159"/>
    </row>
    <row r="1027" spans="1:18" ht="15.75" customHeight="1">
      <c r="A1027" s="158"/>
      <c r="B1027" s="159"/>
      <c r="C1027" s="159"/>
      <c r="D1027" s="158"/>
      <c r="E1027" s="159"/>
      <c r="F1027" s="159"/>
      <c r="G1027" s="159"/>
      <c r="H1027" s="159"/>
      <c r="I1027" s="159"/>
      <c r="J1027" s="159"/>
      <c r="K1027" s="159"/>
      <c r="L1027" s="159"/>
      <c r="M1027" s="159"/>
      <c r="N1027" s="159"/>
      <c r="P1027" s="159"/>
      <c r="Q1027" s="159"/>
      <c r="R1027" s="159"/>
    </row>
    <row r="1028" spans="1:18" ht="15.75" customHeight="1">
      <c r="A1028" s="158"/>
      <c r="B1028" s="159"/>
      <c r="C1028" s="159"/>
      <c r="D1028" s="158"/>
      <c r="E1028" s="159"/>
      <c r="F1028" s="159"/>
      <c r="G1028" s="159"/>
      <c r="H1028" s="159"/>
      <c r="I1028" s="159"/>
      <c r="J1028" s="159"/>
      <c r="K1028" s="159"/>
      <c r="L1028" s="159"/>
      <c r="M1028" s="159"/>
      <c r="N1028" s="159"/>
      <c r="P1028" s="159"/>
      <c r="Q1028" s="159"/>
      <c r="R1028" s="159"/>
    </row>
    <row r="1029" spans="1:18" ht="15.75" customHeight="1">
      <c r="A1029" s="158"/>
      <c r="B1029" s="159"/>
      <c r="C1029" s="159"/>
      <c r="D1029" s="158"/>
      <c r="E1029" s="159"/>
      <c r="F1029" s="159"/>
      <c r="G1029" s="159"/>
      <c r="H1029" s="159"/>
      <c r="I1029" s="159"/>
      <c r="J1029" s="159"/>
      <c r="K1029" s="159"/>
      <c r="L1029" s="159"/>
      <c r="M1029" s="159"/>
      <c r="N1029" s="159"/>
      <c r="P1029" s="159"/>
      <c r="Q1029" s="159"/>
      <c r="R1029" s="159"/>
    </row>
    <row r="1030" spans="1:18" ht="15.75" customHeight="1">
      <c r="A1030" s="158"/>
      <c r="B1030" s="159"/>
      <c r="C1030" s="159"/>
      <c r="D1030" s="158"/>
      <c r="E1030" s="159"/>
      <c r="F1030" s="159"/>
      <c r="G1030" s="159"/>
      <c r="H1030" s="159"/>
      <c r="I1030" s="159"/>
      <c r="J1030" s="159"/>
      <c r="K1030" s="159"/>
      <c r="L1030" s="159"/>
      <c r="M1030" s="159"/>
      <c r="N1030" s="159"/>
      <c r="P1030" s="159"/>
      <c r="Q1030" s="159"/>
      <c r="R1030" s="159"/>
    </row>
    <row r="1031" spans="1:18" ht="15.75" customHeight="1">
      <c r="A1031" s="158"/>
      <c r="B1031" s="159"/>
      <c r="C1031" s="159"/>
      <c r="D1031" s="158"/>
      <c r="E1031" s="159"/>
      <c r="F1031" s="159"/>
      <c r="G1031" s="159"/>
      <c r="H1031" s="159"/>
      <c r="I1031" s="159"/>
      <c r="J1031" s="159"/>
      <c r="K1031" s="159"/>
      <c r="L1031" s="159"/>
      <c r="M1031" s="159"/>
      <c r="N1031" s="159"/>
      <c r="P1031" s="159"/>
      <c r="Q1031" s="159"/>
      <c r="R1031" s="159"/>
    </row>
    <row r="1032" spans="1:18" ht="15.75" customHeight="1">
      <c r="A1032" s="158"/>
      <c r="B1032" s="159"/>
      <c r="C1032" s="159"/>
      <c r="D1032" s="158"/>
      <c r="E1032" s="159"/>
      <c r="F1032" s="159"/>
      <c r="G1032" s="159"/>
      <c r="H1032" s="159"/>
      <c r="I1032" s="159"/>
      <c r="J1032" s="159"/>
      <c r="K1032" s="159"/>
      <c r="L1032" s="159"/>
      <c r="M1032" s="159"/>
      <c r="N1032" s="159"/>
      <c r="P1032" s="159"/>
      <c r="Q1032" s="159"/>
      <c r="R1032" s="159"/>
    </row>
    <row r="1033" spans="1:18" ht="15.75" customHeight="1">
      <c r="A1033" s="158"/>
      <c r="B1033" s="159"/>
      <c r="C1033" s="159"/>
      <c r="D1033" s="158"/>
      <c r="E1033" s="159"/>
      <c r="F1033" s="159"/>
      <c r="G1033" s="159"/>
      <c r="H1033" s="159"/>
      <c r="I1033" s="159"/>
      <c r="J1033" s="159"/>
      <c r="K1033" s="159"/>
      <c r="L1033" s="159"/>
      <c r="M1033" s="159"/>
      <c r="N1033" s="159"/>
      <c r="P1033" s="159"/>
      <c r="Q1033" s="159"/>
      <c r="R1033" s="159"/>
    </row>
    <row r="1034" spans="1:18" ht="15.75" customHeight="1">
      <c r="A1034" s="158"/>
      <c r="B1034" s="159"/>
      <c r="C1034" s="159"/>
      <c r="D1034" s="158"/>
      <c r="E1034" s="159"/>
      <c r="F1034" s="159"/>
      <c r="G1034" s="159"/>
      <c r="H1034" s="159"/>
      <c r="I1034" s="159"/>
      <c r="J1034" s="159"/>
      <c r="K1034" s="159"/>
      <c r="L1034" s="159"/>
      <c r="M1034" s="159"/>
      <c r="N1034" s="159"/>
      <c r="P1034" s="159"/>
      <c r="Q1034" s="159"/>
      <c r="R1034" s="159"/>
    </row>
    <row r="1035" spans="1:18" ht="15.75" customHeight="1">
      <c r="A1035" s="158"/>
      <c r="B1035" s="159"/>
      <c r="C1035" s="159"/>
      <c r="D1035" s="158"/>
      <c r="E1035" s="159"/>
      <c r="F1035" s="159"/>
      <c r="G1035" s="159"/>
      <c r="H1035" s="159"/>
      <c r="I1035" s="159"/>
      <c r="J1035" s="159"/>
      <c r="K1035" s="159"/>
      <c r="L1035" s="159"/>
      <c r="M1035" s="159"/>
      <c r="N1035" s="159"/>
      <c r="P1035" s="159"/>
      <c r="Q1035" s="159"/>
      <c r="R1035" s="159"/>
    </row>
    <row r="1036" spans="1:18" ht="15.75" customHeight="1">
      <c r="A1036" s="158"/>
      <c r="B1036" s="159"/>
      <c r="C1036" s="159"/>
      <c r="D1036" s="158"/>
      <c r="E1036" s="159"/>
      <c r="F1036" s="159"/>
      <c r="G1036" s="159"/>
      <c r="H1036" s="159"/>
      <c r="I1036" s="159"/>
      <c r="J1036" s="159"/>
      <c r="K1036" s="159"/>
      <c r="L1036" s="159"/>
      <c r="M1036" s="159"/>
      <c r="N1036" s="159"/>
      <c r="P1036" s="159"/>
      <c r="Q1036" s="159"/>
      <c r="R1036" s="159"/>
    </row>
    <row r="1037" spans="1:18" ht="15.75" customHeight="1">
      <c r="A1037" s="158"/>
      <c r="B1037" s="159"/>
      <c r="C1037" s="159"/>
      <c r="D1037" s="158"/>
      <c r="E1037" s="159"/>
      <c r="F1037" s="159"/>
      <c r="G1037" s="159"/>
      <c r="H1037" s="159"/>
      <c r="I1037" s="159"/>
      <c r="J1037" s="159"/>
      <c r="K1037" s="159"/>
      <c r="L1037" s="159"/>
      <c r="M1037" s="159"/>
      <c r="N1037" s="159"/>
      <c r="P1037" s="159"/>
      <c r="Q1037" s="159"/>
      <c r="R1037" s="159"/>
    </row>
    <row r="1038" spans="1:18" ht="15.75" customHeight="1">
      <c r="A1038" s="158"/>
      <c r="B1038" s="159"/>
      <c r="C1038" s="159"/>
      <c r="D1038" s="158"/>
      <c r="E1038" s="159"/>
      <c r="F1038" s="159"/>
      <c r="G1038" s="159"/>
      <c r="H1038" s="159"/>
      <c r="I1038" s="159"/>
      <c r="J1038" s="159"/>
      <c r="K1038" s="159"/>
      <c r="L1038" s="159"/>
      <c r="M1038" s="159"/>
      <c r="N1038" s="159"/>
      <c r="P1038" s="159"/>
      <c r="Q1038" s="159"/>
      <c r="R1038" s="159"/>
    </row>
    <row r="1039" spans="1:18" ht="15.75" customHeight="1">
      <c r="A1039" s="158"/>
      <c r="B1039" s="159"/>
      <c r="C1039" s="159"/>
      <c r="D1039" s="158"/>
      <c r="E1039" s="159"/>
      <c r="F1039" s="159"/>
      <c r="G1039" s="159"/>
      <c r="H1039" s="159"/>
      <c r="I1039" s="159"/>
      <c r="J1039" s="159"/>
      <c r="K1039" s="159"/>
      <c r="L1039" s="159"/>
      <c r="M1039" s="159"/>
      <c r="N1039" s="159"/>
      <c r="P1039" s="159"/>
      <c r="Q1039" s="159"/>
      <c r="R1039" s="159"/>
    </row>
    <row r="1040" spans="1:18" ht="15.75" customHeight="1">
      <c r="A1040" s="158"/>
      <c r="B1040" s="159"/>
      <c r="C1040" s="159"/>
      <c r="D1040" s="158"/>
      <c r="E1040" s="159"/>
      <c r="F1040" s="159"/>
      <c r="G1040" s="159"/>
      <c r="H1040" s="159"/>
      <c r="I1040" s="159"/>
      <c r="J1040" s="159"/>
      <c r="K1040" s="159"/>
      <c r="L1040" s="159"/>
      <c r="M1040" s="159"/>
      <c r="N1040" s="159"/>
      <c r="P1040" s="159"/>
      <c r="Q1040" s="159"/>
      <c r="R1040" s="159"/>
    </row>
    <row r="1041" spans="1:18" ht="15.75" customHeight="1">
      <c r="A1041" s="158"/>
      <c r="B1041" s="159"/>
      <c r="C1041" s="159"/>
      <c r="D1041" s="158"/>
      <c r="E1041" s="159"/>
      <c r="F1041" s="159"/>
      <c r="G1041" s="159"/>
      <c r="H1041" s="159"/>
      <c r="I1041" s="159"/>
      <c r="J1041" s="159"/>
      <c r="K1041" s="159"/>
      <c r="L1041" s="159"/>
      <c r="M1041" s="159"/>
      <c r="N1041" s="159"/>
      <c r="P1041" s="159"/>
      <c r="Q1041" s="159"/>
      <c r="R1041" s="159"/>
    </row>
    <row r="1042" spans="1:18" ht="15.75" customHeight="1">
      <c r="A1042" s="158"/>
      <c r="B1042" s="159"/>
      <c r="C1042" s="159"/>
      <c r="D1042" s="158"/>
      <c r="E1042" s="159"/>
      <c r="F1042" s="159"/>
      <c r="G1042" s="159"/>
      <c r="H1042" s="159"/>
      <c r="I1042" s="159"/>
      <c r="J1042" s="159"/>
      <c r="K1042" s="159"/>
      <c r="L1042" s="159"/>
      <c r="M1042" s="159"/>
      <c r="N1042" s="159"/>
      <c r="P1042" s="159"/>
      <c r="Q1042" s="159"/>
      <c r="R1042" s="159"/>
    </row>
    <row r="1043" spans="1:18" ht="15.75" customHeight="1">
      <c r="A1043" s="158"/>
      <c r="B1043" s="159"/>
      <c r="C1043" s="159"/>
      <c r="D1043" s="158"/>
      <c r="E1043" s="159"/>
      <c r="F1043" s="159"/>
      <c r="G1043" s="159"/>
      <c r="H1043" s="159"/>
      <c r="I1043" s="159"/>
      <c r="J1043" s="159"/>
      <c r="K1043" s="159"/>
      <c r="L1043" s="159"/>
      <c r="M1043" s="159"/>
      <c r="N1043" s="159"/>
      <c r="P1043" s="159"/>
      <c r="Q1043" s="159"/>
      <c r="R1043" s="159"/>
    </row>
    <row r="1044" spans="1:18" ht="15.75" customHeight="1">
      <c r="A1044" s="158"/>
      <c r="B1044" s="159"/>
      <c r="C1044" s="159"/>
      <c r="D1044" s="158"/>
      <c r="E1044" s="159"/>
      <c r="F1044" s="159"/>
      <c r="G1044" s="159"/>
      <c r="H1044" s="159"/>
      <c r="I1044" s="159"/>
      <c r="J1044" s="159"/>
      <c r="K1044" s="159"/>
      <c r="L1044" s="159"/>
      <c r="M1044" s="159"/>
      <c r="N1044" s="159"/>
      <c r="P1044" s="159"/>
      <c r="Q1044" s="159"/>
      <c r="R1044" s="159"/>
    </row>
    <row r="1045" spans="1:18" ht="15.75" customHeight="1">
      <c r="A1045" s="158"/>
      <c r="B1045" s="159"/>
      <c r="C1045" s="159"/>
      <c r="D1045" s="158"/>
      <c r="E1045" s="159"/>
      <c r="F1045" s="159"/>
      <c r="G1045" s="159"/>
      <c r="H1045" s="159"/>
      <c r="I1045" s="159"/>
      <c r="J1045" s="159"/>
      <c r="K1045" s="159"/>
      <c r="L1045" s="159"/>
      <c r="M1045" s="159"/>
      <c r="N1045" s="159"/>
      <c r="P1045" s="159"/>
      <c r="Q1045" s="159"/>
      <c r="R1045" s="159"/>
    </row>
    <row r="1046" spans="1:18" ht="15.75" customHeight="1">
      <c r="A1046" s="158"/>
      <c r="B1046" s="159"/>
      <c r="C1046" s="159"/>
      <c r="D1046" s="158"/>
      <c r="E1046" s="159"/>
      <c r="F1046" s="159"/>
      <c r="G1046" s="159"/>
      <c r="H1046" s="159"/>
      <c r="I1046" s="159"/>
      <c r="J1046" s="159"/>
      <c r="K1046" s="159"/>
      <c r="L1046" s="159"/>
      <c r="M1046" s="159"/>
      <c r="N1046" s="159"/>
      <c r="P1046" s="159"/>
      <c r="Q1046" s="159"/>
      <c r="R1046" s="159"/>
    </row>
    <row r="1047" spans="1:18" ht="15.75" customHeight="1">
      <c r="A1047" s="158"/>
      <c r="B1047" s="159"/>
      <c r="C1047" s="159"/>
      <c r="D1047" s="158"/>
      <c r="E1047" s="159"/>
      <c r="F1047" s="159"/>
      <c r="G1047" s="159"/>
      <c r="H1047" s="159"/>
      <c r="I1047" s="159"/>
      <c r="J1047" s="159"/>
      <c r="K1047" s="159"/>
      <c r="L1047" s="159"/>
      <c r="M1047" s="159"/>
      <c r="N1047" s="159"/>
      <c r="P1047" s="159"/>
      <c r="Q1047" s="159"/>
      <c r="R1047" s="159"/>
    </row>
    <row r="1048" spans="1:18" ht="15.75" customHeight="1">
      <c r="A1048" s="158"/>
      <c r="B1048" s="159"/>
      <c r="C1048" s="159"/>
      <c r="D1048" s="158"/>
      <c r="E1048" s="159"/>
      <c r="F1048" s="159"/>
      <c r="G1048" s="159"/>
      <c r="H1048" s="159"/>
      <c r="I1048" s="159"/>
      <c r="J1048" s="159"/>
      <c r="K1048" s="159"/>
      <c r="L1048" s="159"/>
      <c r="M1048" s="159"/>
      <c r="N1048" s="159"/>
      <c r="P1048" s="159"/>
      <c r="Q1048" s="159"/>
      <c r="R1048" s="159"/>
    </row>
    <row r="1049" spans="1:18" ht="15.75" customHeight="1">
      <c r="A1049" s="158"/>
      <c r="B1049" s="159"/>
      <c r="C1049" s="159"/>
      <c r="D1049" s="158"/>
      <c r="E1049" s="159"/>
      <c r="F1049" s="159"/>
      <c r="G1049" s="159"/>
      <c r="H1049" s="159"/>
      <c r="I1049" s="159"/>
      <c r="J1049" s="159"/>
      <c r="K1049" s="159"/>
      <c r="L1049" s="159"/>
      <c r="M1049" s="159"/>
      <c r="N1049" s="159"/>
      <c r="P1049" s="159"/>
      <c r="Q1049" s="159"/>
      <c r="R1049" s="159"/>
    </row>
    <row r="1050" spans="1:18" ht="15.75" customHeight="1">
      <c r="A1050" s="158"/>
      <c r="B1050" s="159"/>
      <c r="C1050" s="159"/>
      <c r="D1050" s="158"/>
      <c r="E1050" s="159"/>
      <c r="F1050" s="159"/>
      <c r="G1050" s="159"/>
      <c r="H1050" s="159"/>
      <c r="I1050" s="159"/>
      <c r="J1050" s="159"/>
      <c r="K1050" s="159"/>
      <c r="L1050" s="159"/>
      <c r="M1050" s="159"/>
      <c r="N1050" s="159"/>
      <c r="P1050" s="159"/>
      <c r="Q1050" s="159"/>
      <c r="R1050" s="159"/>
    </row>
    <row r="1051" spans="1:18" ht="15.75" customHeight="1">
      <c r="A1051" s="158"/>
      <c r="B1051" s="159"/>
      <c r="C1051" s="159"/>
      <c r="D1051" s="158"/>
      <c r="E1051" s="159"/>
      <c r="F1051" s="159"/>
      <c r="G1051" s="159"/>
      <c r="H1051" s="159"/>
      <c r="I1051" s="159"/>
      <c r="J1051" s="159"/>
      <c r="K1051" s="159"/>
      <c r="L1051" s="159"/>
      <c r="M1051" s="159"/>
      <c r="N1051" s="159"/>
      <c r="P1051" s="159"/>
      <c r="Q1051" s="159"/>
      <c r="R1051" s="159"/>
    </row>
    <row r="1052" spans="1:18" ht="15.75" customHeight="1">
      <c r="A1052" s="158"/>
      <c r="B1052" s="159"/>
      <c r="C1052" s="159"/>
      <c r="D1052" s="158"/>
      <c r="E1052" s="159"/>
      <c r="F1052" s="159"/>
      <c r="G1052" s="159"/>
      <c r="H1052" s="159"/>
      <c r="I1052" s="159"/>
      <c r="J1052" s="159"/>
      <c r="K1052" s="159"/>
      <c r="L1052" s="159"/>
      <c r="M1052" s="159"/>
      <c r="N1052" s="159"/>
      <c r="P1052" s="159"/>
      <c r="Q1052" s="159"/>
      <c r="R1052" s="159"/>
    </row>
    <row r="1053" spans="1:18" ht="15.75" customHeight="1">
      <c r="A1053" s="158"/>
      <c r="B1053" s="159"/>
      <c r="C1053" s="159"/>
      <c r="D1053" s="158"/>
      <c r="E1053" s="159"/>
      <c r="F1053" s="159"/>
      <c r="G1053" s="159"/>
      <c r="H1053" s="159"/>
      <c r="I1053" s="159"/>
      <c r="J1053" s="159"/>
      <c r="K1053" s="159"/>
      <c r="L1053" s="159"/>
      <c r="M1053" s="159"/>
      <c r="N1053" s="159"/>
      <c r="P1053" s="159"/>
      <c r="Q1053" s="159"/>
      <c r="R1053" s="159"/>
    </row>
    <row r="1054" spans="1:18" ht="15.75" customHeight="1">
      <c r="A1054" s="158"/>
      <c r="B1054" s="159"/>
      <c r="C1054" s="159"/>
      <c r="D1054" s="158"/>
      <c r="E1054" s="159"/>
      <c r="F1054" s="159"/>
      <c r="G1054" s="159"/>
      <c r="H1054" s="159"/>
      <c r="I1054" s="159"/>
      <c r="J1054" s="159"/>
      <c r="K1054" s="159"/>
      <c r="L1054" s="159"/>
      <c r="M1054" s="159"/>
      <c r="N1054" s="159"/>
      <c r="P1054" s="159"/>
      <c r="Q1054" s="159"/>
      <c r="R1054" s="159"/>
    </row>
    <row r="1055" spans="1:18" ht="15.75" customHeight="1">
      <c r="A1055" s="158"/>
      <c r="B1055" s="159"/>
      <c r="C1055" s="159"/>
      <c r="D1055" s="158"/>
      <c r="E1055" s="159"/>
      <c r="F1055" s="159"/>
      <c r="G1055" s="159"/>
      <c r="H1055" s="159"/>
      <c r="I1055" s="159"/>
      <c r="J1055" s="159"/>
      <c r="K1055" s="159"/>
      <c r="L1055" s="159"/>
      <c r="M1055" s="159"/>
      <c r="N1055" s="159"/>
      <c r="P1055" s="159"/>
      <c r="Q1055" s="159"/>
      <c r="R1055" s="159"/>
    </row>
    <row r="1056" spans="1:18" ht="15.75" customHeight="1">
      <c r="A1056" s="158"/>
      <c r="B1056" s="159"/>
      <c r="C1056" s="159"/>
      <c r="D1056" s="158"/>
      <c r="E1056" s="159"/>
      <c r="F1056" s="159"/>
      <c r="G1056" s="159"/>
      <c r="H1056" s="159"/>
      <c r="I1056" s="159"/>
      <c r="J1056" s="159"/>
      <c r="K1056" s="159"/>
      <c r="L1056" s="159"/>
      <c r="M1056" s="159"/>
      <c r="N1056" s="159"/>
      <c r="P1056" s="159"/>
      <c r="Q1056" s="159"/>
      <c r="R1056" s="159"/>
    </row>
    <row r="1057" spans="1:18" ht="15.75" customHeight="1">
      <c r="A1057" s="158"/>
      <c r="B1057" s="159"/>
      <c r="C1057" s="159"/>
      <c r="D1057" s="158"/>
      <c r="E1057" s="159"/>
      <c r="F1057" s="159"/>
      <c r="G1057" s="159"/>
      <c r="H1057" s="159"/>
      <c r="I1057" s="159"/>
      <c r="J1057" s="159"/>
      <c r="K1057" s="159"/>
      <c r="L1057" s="159"/>
      <c r="M1057" s="159"/>
      <c r="N1057" s="159"/>
      <c r="P1057" s="159"/>
      <c r="Q1057" s="159"/>
      <c r="R1057" s="159"/>
    </row>
    <row r="1058" spans="1:18" ht="15.75" customHeight="1">
      <c r="A1058" s="158"/>
      <c r="B1058" s="159"/>
      <c r="C1058" s="159"/>
      <c r="D1058" s="158"/>
      <c r="E1058" s="159"/>
      <c r="F1058" s="159"/>
      <c r="G1058" s="159"/>
      <c r="H1058" s="159"/>
      <c r="I1058" s="159"/>
      <c r="J1058" s="159"/>
      <c r="K1058" s="159"/>
      <c r="L1058" s="159"/>
      <c r="M1058" s="159"/>
      <c r="N1058" s="159"/>
      <c r="P1058" s="159"/>
      <c r="Q1058" s="159"/>
      <c r="R1058" s="159"/>
    </row>
    <row r="1059" spans="1:18" ht="15.75" customHeight="1">
      <c r="A1059" s="158"/>
      <c r="B1059" s="159"/>
      <c r="C1059" s="159"/>
      <c r="D1059" s="158"/>
      <c r="E1059" s="159"/>
      <c r="F1059" s="159"/>
      <c r="G1059" s="159"/>
      <c r="H1059" s="159"/>
      <c r="I1059" s="159"/>
      <c r="J1059" s="159"/>
      <c r="K1059" s="159"/>
      <c r="L1059" s="159"/>
      <c r="M1059" s="159"/>
      <c r="N1059" s="159"/>
      <c r="P1059" s="159"/>
      <c r="Q1059" s="159"/>
      <c r="R1059" s="159"/>
    </row>
    <row r="1060" spans="1:18" ht="15.75" customHeight="1">
      <c r="A1060" s="158"/>
      <c r="B1060" s="159"/>
      <c r="C1060" s="159"/>
      <c r="D1060" s="158"/>
      <c r="E1060" s="159"/>
      <c r="F1060" s="159"/>
      <c r="G1060" s="159"/>
      <c r="H1060" s="159"/>
      <c r="I1060" s="159"/>
      <c r="J1060" s="159"/>
      <c r="K1060" s="159"/>
      <c r="L1060" s="159"/>
      <c r="M1060" s="159"/>
      <c r="N1060" s="159"/>
      <c r="P1060" s="159"/>
      <c r="Q1060" s="159"/>
      <c r="R1060" s="159"/>
    </row>
    <row r="1061" spans="1:18" ht="15.75" customHeight="1">
      <c r="A1061" s="158"/>
      <c r="B1061" s="159"/>
      <c r="C1061" s="159"/>
      <c r="D1061" s="158"/>
      <c r="E1061" s="159"/>
      <c r="F1061" s="159"/>
      <c r="G1061" s="159"/>
      <c r="H1061" s="159"/>
      <c r="I1061" s="159"/>
      <c r="J1061" s="159"/>
      <c r="K1061" s="159"/>
      <c r="L1061" s="159"/>
      <c r="M1061" s="159"/>
      <c r="N1061" s="159"/>
      <c r="P1061" s="159"/>
      <c r="Q1061" s="159"/>
      <c r="R1061" s="159"/>
    </row>
    <row r="1062" spans="1:18" ht="15.75" customHeight="1">
      <c r="A1062" s="158"/>
      <c r="B1062" s="159"/>
      <c r="C1062" s="159"/>
      <c r="D1062" s="158"/>
      <c r="E1062" s="159"/>
      <c r="F1062" s="159"/>
      <c r="G1062" s="159"/>
      <c r="H1062" s="159"/>
      <c r="I1062" s="159"/>
      <c r="J1062" s="159"/>
      <c r="K1062" s="159"/>
      <c r="L1062" s="159"/>
      <c r="M1062" s="159"/>
      <c r="N1062" s="159"/>
      <c r="P1062" s="159"/>
      <c r="Q1062" s="159"/>
      <c r="R1062" s="159"/>
    </row>
    <row r="1063" spans="1:18" ht="15.75" customHeight="1">
      <c r="A1063" s="158"/>
      <c r="B1063" s="159"/>
      <c r="C1063" s="159"/>
      <c r="D1063" s="158"/>
      <c r="E1063" s="159"/>
      <c r="F1063" s="159"/>
      <c r="G1063" s="159"/>
      <c r="H1063" s="159"/>
      <c r="I1063" s="159"/>
      <c r="J1063" s="159"/>
      <c r="K1063" s="159"/>
      <c r="L1063" s="159"/>
      <c r="M1063" s="159"/>
      <c r="N1063" s="159"/>
      <c r="P1063" s="159"/>
      <c r="Q1063" s="159"/>
      <c r="R1063" s="159"/>
    </row>
    <row r="1064" spans="1:18" ht="15.75" customHeight="1">
      <c r="A1064" s="158"/>
      <c r="B1064" s="159"/>
      <c r="C1064" s="159"/>
      <c r="D1064" s="158"/>
      <c r="E1064" s="159"/>
      <c r="F1064" s="159"/>
      <c r="G1064" s="159"/>
      <c r="H1064" s="159"/>
      <c r="I1064" s="159"/>
      <c r="J1064" s="159"/>
      <c r="K1064" s="159"/>
      <c r="L1064" s="159"/>
      <c r="M1064" s="159"/>
      <c r="N1064" s="159"/>
      <c r="P1064" s="159"/>
      <c r="Q1064" s="159"/>
      <c r="R1064" s="159"/>
    </row>
    <row r="1065" spans="1:18" ht="15.75" customHeight="1">
      <c r="A1065" s="158"/>
      <c r="B1065" s="159"/>
      <c r="C1065" s="159"/>
      <c r="D1065" s="158"/>
      <c r="E1065" s="159"/>
      <c r="F1065" s="159"/>
      <c r="G1065" s="159"/>
      <c r="H1065" s="159"/>
      <c r="I1065" s="159"/>
      <c r="J1065" s="159"/>
      <c r="K1065" s="159"/>
      <c r="L1065" s="159"/>
      <c r="M1065" s="159"/>
      <c r="N1065" s="159"/>
      <c r="P1065" s="159"/>
      <c r="Q1065" s="159"/>
      <c r="R1065" s="159"/>
    </row>
    <row r="1066" spans="1:18" ht="15.75" customHeight="1">
      <c r="A1066" s="158"/>
      <c r="B1066" s="159"/>
      <c r="C1066" s="159"/>
      <c r="D1066" s="158"/>
      <c r="E1066" s="159"/>
      <c r="F1066" s="159"/>
      <c r="G1066" s="159"/>
      <c r="H1066" s="159"/>
      <c r="I1066" s="159"/>
      <c r="J1066" s="159"/>
      <c r="K1066" s="159"/>
      <c r="L1066" s="159"/>
      <c r="M1066" s="159"/>
      <c r="N1066" s="159"/>
      <c r="P1066" s="159"/>
      <c r="Q1066" s="159"/>
      <c r="R1066" s="159"/>
    </row>
    <row r="1067" spans="1:18" ht="15.75" customHeight="1">
      <c r="A1067" s="158"/>
      <c r="B1067" s="159"/>
      <c r="C1067" s="159"/>
      <c r="D1067" s="158"/>
      <c r="E1067" s="159"/>
      <c r="F1067" s="159"/>
      <c r="G1067" s="159"/>
      <c r="H1067" s="159"/>
      <c r="I1067" s="159"/>
      <c r="J1067" s="159"/>
      <c r="K1067" s="159"/>
      <c r="L1067" s="159"/>
      <c r="M1067" s="159"/>
      <c r="N1067" s="159"/>
      <c r="P1067" s="159"/>
      <c r="Q1067" s="159"/>
      <c r="R1067" s="159"/>
    </row>
    <row r="1068" spans="1:18" ht="15.75" customHeight="1">
      <c r="A1068" s="158"/>
      <c r="B1068" s="159"/>
      <c r="C1068" s="159"/>
      <c r="D1068" s="158"/>
      <c r="E1068" s="159"/>
      <c r="F1068" s="159"/>
      <c r="G1068" s="159"/>
      <c r="H1068" s="159"/>
      <c r="I1068" s="159"/>
      <c r="J1068" s="159"/>
      <c r="K1068" s="159"/>
      <c r="L1068" s="159"/>
      <c r="M1068" s="159"/>
      <c r="N1068" s="159"/>
      <c r="P1068" s="159"/>
      <c r="Q1068" s="159"/>
      <c r="R1068" s="159"/>
    </row>
    <row r="1069" spans="1:18" ht="15.75" customHeight="1">
      <c r="A1069" s="158"/>
      <c r="B1069" s="159"/>
      <c r="C1069" s="159"/>
      <c r="D1069" s="158"/>
      <c r="E1069" s="159"/>
      <c r="F1069" s="159"/>
      <c r="G1069" s="159"/>
      <c r="H1069" s="159"/>
      <c r="I1069" s="159"/>
      <c r="J1069" s="159"/>
      <c r="K1069" s="159"/>
      <c r="L1069" s="159"/>
      <c r="M1069" s="159"/>
      <c r="N1069" s="159"/>
      <c r="P1069" s="159"/>
      <c r="Q1069" s="159"/>
      <c r="R1069" s="159"/>
    </row>
    <row r="1070" spans="1:18" ht="15.75" customHeight="1">
      <c r="A1070" s="158"/>
      <c r="B1070" s="159"/>
      <c r="C1070" s="159"/>
      <c r="D1070" s="158"/>
      <c r="E1070" s="159"/>
      <c r="F1070" s="159"/>
      <c r="G1070" s="159"/>
      <c r="H1070" s="159"/>
      <c r="I1070" s="159"/>
      <c r="J1070" s="159"/>
      <c r="K1070" s="159"/>
      <c r="L1070" s="159"/>
      <c r="M1070" s="159"/>
      <c r="N1070" s="159"/>
      <c r="P1070" s="159"/>
      <c r="Q1070" s="159"/>
      <c r="R1070" s="159"/>
    </row>
    <row r="1071" spans="1:18" ht="15.75" customHeight="1">
      <c r="A1071" s="158"/>
      <c r="B1071" s="159"/>
      <c r="C1071" s="159"/>
      <c r="D1071" s="158"/>
      <c r="E1071" s="159"/>
      <c r="F1071" s="159"/>
      <c r="G1071" s="159"/>
      <c r="H1071" s="159"/>
      <c r="I1071" s="159"/>
      <c r="J1071" s="159"/>
      <c r="K1071" s="159"/>
      <c r="L1071" s="159"/>
      <c r="M1071" s="159"/>
      <c r="N1071" s="159"/>
      <c r="P1071" s="159"/>
      <c r="Q1071" s="159"/>
      <c r="R1071" s="159"/>
    </row>
    <row r="1072" spans="1:18" ht="15.75" customHeight="1">
      <c r="A1072" s="158"/>
      <c r="B1072" s="159"/>
      <c r="C1072" s="159"/>
      <c r="D1072" s="158"/>
      <c r="E1072" s="159"/>
      <c r="F1072" s="159"/>
      <c r="G1072" s="159"/>
      <c r="H1072" s="159"/>
      <c r="I1072" s="159"/>
      <c r="J1072" s="159"/>
      <c r="K1072" s="159"/>
      <c r="L1072" s="159"/>
      <c r="M1072" s="159"/>
      <c r="N1072" s="159"/>
      <c r="P1072" s="159"/>
      <c r="Q1072" s="159"/>
      <c r="R1072" s="159"/>
    </row>
    <row r="1073" spans="1:18" ht="15.75" customHeight="1">
      <c r="A1073" s="158"/>
      <c r="B1073" s="159"/>
      <c r="C1073" s="159"/>
      <c r="D1073" s="158"/>
      <c r="E1073" s="159"/>
      <c r="F1073" s="159"/>
      <c r="G1073" s="159"/>
      <c r="H1073" s="159"/>
      <c r="I1073" s="159"/>
      <c r="J1073" s="159"/>
      <c r="K1073" s="159"/>
      <c r="L1073" s="159"/>
      <c r="M1073" s="159"/>
      <c r="N1073" s="159"/>
      <c r="P1073" s="159"/>
      <c r="Q1073" s="159"/>
      <c r="R1073" s="159"/>
    </row>
    <row r="1074" spans="1:18" ht="15.75" customHeight="1">
      <c r="A1074" s="158"/>
      <c r="B1074" s="159"/>
      <c r="C1074" s="159"/>
      <c r="D1074" s="158"/>
      <c r="E1074" s="159"/>
      <c r="F1074" s="159"/>
      <c r="G1074" s="159"/>
      <c r="H1074" s="159"/>
      <c r="I1074" s="159"/>
      <c r="J1074" s="159"/>
      <c r="K1074" s="159"/>
      <c r="L1074" s="159"/>
      <c r="M1074" s="159"/>
      <c r="N1074" s="159"/>
      <c r="P1074" s="159"/>
      <c r="Q1074" s="159"/>
      <c r="R1074" s="159"/>
    </row>
    <row r="1075" spans="1:18" ht="15.75" customHeight="1">
      <c r="A1075" s="158"/>
      <c r="B1075" s="159"/>
      <c r="C1075" s="159"/>
      <c r="D1075" s="158"/>
      <c r="E1075" s="159"/>
      <c r="F1075" s="159"/>
      <c r="G1075" s="159"/>
      <c r="H1075" s="159"/>
      <c r="I1075" s="159"/>
      <c r="J1075" s="159"/>
      <c r="K1075" s="159"/>
      <c r="L1075" s="159"/>
      <c r="M1075" s="159"/>
      <c r="N1075" s="159"/>
      <c r="P1075" s="159"/>
      <c r="Q1075" s="159"/>
      <c r="R1075" s="159"/>
    </row>
    <row r="1076" spans="1:18" ht="15.75" customHeight="1">
      <c r="A1076" s="158"/>
      <c r="B1076" s="159"/>
      <c r="C1076" s="159"/>
      <c r="D1076" s="158"/>
      <c r="E1076" s="159"/>
      <c r="F1076" s="159"/>
      <c r="G1076" s="159"/>
      <c r="H1076" s="159"/>
      <c r="I1076" s="159"/>
      <c r="J1076" s="159"/>
      <c r="K1076" s="159"/>
      <c r="L1076" s="159"/>
      <c r="M1076" s="159"/>
      <c r="N1076" s="159"/>
      <c r="P1076" s="159"/>
      <c r="Q1076" s="159"/>
      <c r="R1076" s="159"/>
    </row>
    <row r="1077" spans="1:18" ht="15.75" customHeight="1">
      <c r="A1077" s="158"/>
      <c r="B1077" s="159"/>
      <c r="C1077" s="159"/>
      <c r="D1077" s="158"/>
      <c r="E1077" s="159"/>
      <c r="F1077" s="159"/>
      <c r="G1077" s="159"/>
      <c r="H1077" s="159"/>
      <c r="I1077" s="159"/>
      <c r="J1077" s="159"/>
      <c r="K1077" s="159"/>
      <c r="L1077" s="159"/>
      <c r="M1077" s="159"/>
      <c r="N1077" s="159"/>
      <c r="P1077" s="159"/>
      <c r="Q1077" s="159"/>
      <c r="R1077" s="159"/>
    </row>
    <row r="1078" spans="1:18" ht="15.75" customHeight="1">
      <c r="A1078" s="158"/>
      <c r="B1078" s="159"/>
      <c r="C1078" s="159"/>
      <c r="D1078" s="158"/>
      <c r="E1078" s="159"/>
      <c r="F1078" s="159"/>
      <c r="G1078" s="159"/>
      <c r="H1078" s="159"/>
      <c r="I1078" s="159"/>
      <c r="J1078" s="159"/>
      <c r="K1078" s="159"/>
      <c r="L1078" s="159"/>
      <c r="M1078" s="159"/>
      <c r="N1078" s="159"/>
      <c r="P1078" s="159"/>
      <c r="Q1078" s="159"/>
      <c r="R1078" s="159"/>
    </row>
    <row r="1079" spans="1:18" ht="15.75" customHeight="1">
      <c r="A1079" s="158"/>
      <c r="B1079" s="159"/>
      <c r="C1079" s="159"/>
      <c r="D1079" s="158"/>
      <c r="E1079" s="159"/>
      <c r="F1079" s="159"/>
      <c r="G1079" s="159"/>
      <c r="H1079" s="159"/>
      <c r="I1079" s="159"/>
      <c r="J1079" s="159"/>
      <c r="K1079" s="159"/>
      <c r="L1079" s="159"/>
      <c r="M1079" s="159"/>
      <c r="N1079" s="159"/>
      <c r="P1079" s="159"/>
      <c r="Q1079" s="159"/>
      <c r="R1079" s="159"/>
    </row>
    <row r="1080" spans="1:18" ht="15.75" customHeight="1">
      <c r="A1080" s="158"/>
      <c r="B1080" s="159"/>
      <c r="C1080" s="159"/>
      <c r="D1080" s="158"/>
      <c r="E1080" s="159"/>
      <c r="F1080" s="159"/>
      <c r="G1080" s="159"/>
      <c r="H1080" s="159"/>
      <c r="I1080" s="159"/>
      <c r="J1080" s="159"/>
      <c r="K1080" s="159"/>
      <c r="L1080" s="159"/>
      <c r="M1080" s="159"/>
      <c r="N1080" s="159"/>
      <c r="P1080" s="159"/>
      <c r="Q1080" s="159"/>
      <c r="R1080" s="159"/>
    </row>
    <row r="1081" spans="1:18" ht="15.75" customHeight="1">
      <c r="A1081" s="158"/>
      <c r="B1081" s="159"/>
      <c r="C1081" s="159"/>
      <c r="D1081" s="158"/>
      <c r="E1081" s="159"/>
      <c r="F1081" s="159"/>
      <c r="G1081" s="159"/>
      <c r="H1081" s="159"/>
      <c r="I1081" s="159"/>
      <c r="J1081" s="159"/>
      <c r="K1081" s="159"/>
      <c r="L1081" s="159"/>
      <c r="M1081" s="159"/>
      <c r="N1081" s="159"/>
      <c r="P1081" s="159"/>
      <c r="Q1081" s="159"/>
      <c r="R1081" s="159"/>
    </row>
    <row r="1082" spans="1:18" ht="15.75" customHeight="1">
      <c r="A1082" s="158"/>
      <c r="B1082" s="159"/>
      <c r="C1082" s="159"/>
      <c r="D1082" s="158"/>
      <c r="E1082" s="159"/>
      <c r="F1082" s="159"/>
      <c r="G1082" s="159"/>
      <c r="H1082" s="159"/>
      <c r="I1082" s="159"/>
      <c r="J1082" s="159"/>
      <c r="K1082" s="159"/>
      <c r="L1082" s="159"/>
      <c r="M1082" s="159"/>
      <c r="N1082" s="159"/>
      <c r="P1082" s="159"/>
      <c r="Q1082" s="159"/>
      <c r="R1082" s="159"/>
    </row>
    <row r="1083" spans="1:18" ht="15.75" customHeight="1">
      <c r="A1083" s="158"/>
      <c r="B1083" s="159"/>
      <c r="C1083" s="159"/>
      <c r="D1083" s="158"/>
      <c r="E1083" s="159"/>
      <c r="F1083" s="159"/>
      <c r="G1083" s="159"/>
      <c r="H1083" s="159"/>
      <c r="I1083" s="159"/>
      <c r="J1083" s="159"/>
      <c r="K1083" s="159"/>
      <c r="L1083" s="159"/>
      <c r="M1083" s="159"/>
      <c r="N1083" s="159"/>
      <c r="P1083" s="159"/>
      <c r="Q1083" s="159"/>
      <c r="R1083" s="159"/>
    </row>
    <row r="1084" spans="1:18" ht="15.75" customHeight="1">
      <c r="A1084" s="158"/>
      <c r="B1084" s="159"/>
      <c r="C1084" s="159"/>
      <c r="D1084" s="158"/>
      <c r="E1084" s="159"/>
      <c r="F1084" s="159"/>
      <c r="G1084" s="159"/>
      <c r="H1084" s="159"/>
      <c r="I1084" s="159"/>
      <c r="J1084" s="159"/>
      <c r="K1084" s="159"/>
      <c r="L1084" s="159"/>
      <c r="M1084" s="159"/>
      <c r="N1084" s="159"/>
      <c r="P1084" s="159"/>
      <c r="Q1084" s="159"/>
      <c r="R1084" s="159"/>
    </row>
    <row r="1085" spans="1:18" ht="15.75" customHeight="1">
      <c r="A1085" s="158"/>
      <c r="B1085" s="159"/>
      <c r="C1085" s="159"/>
      <c r="D1085" s="158"/>
      <c r="E1085" s="159"/>
      <c r="F1085" s="159"/>
      <c r="G1085" s="159"/>
      <c r="H1085" s="159"/>
      <c r="I1085" s="159"/>
      <c r="J1085" s="159"/>
      <c r="K1085" s="159"/>
      <c r="L1085" s="159"/>
      <c r="M1085" s="159"/>
      <c r="N1085" s="159"/>
      <c r="P1085" s="159"/>
      <c r="Q1085" s="159"/>
      <c r="R1085" s="159"/>
    </row>
    <row r="1086" spans="1:18" ht="15.75" customHeight="1">
      <c r="A1086" s="158"/>
      <c r="B1086" s="159"/>
      <c r="C1086" s="159"/>
      <c r="D1086" s="158"/>
      <c r="E1086" s="159"/>
      <c r="F1086" s="159"/>
      <c r="G1086" s="159"/>
      <c r="H1086" s="159"/>
      <c r="I1086" s="159"/>
      <c r="J1086" s="159"/>
      <c r="K1086" s="159"/>
      <c r="L1086" s="159"/>
      <c r="M1086" s="159"/>
      <c r="N1086" s="159"/>
      <c r="P1086" s="159"/>
      <c r="Q1086" s="159"/>
      <c r="R1086" s="159"/>
    </row>
    <row r="1087" spans="1:18" ht="15.75" customHeight="1">
      <c r="A1087" s="158"/>
      <c r="B1087" s="159"/>
      <c r="C1087" s="159"/>
      <c r="D1087" s="158"/>
      <c r="E1087" s="159"/>
      <c r="F1087" s="159"/>
      <c r="G1087" s="159"/>
      <c r="H1087" s="159"/>
      <c r="I1087" s="159"/>
      <c r="J1087" s="159"/>
      <c r="K1087" s="159"/>
      <c r="L1087" s="159"/>
      <c r="M1087" s="159"/>
      <c r="N1087" s="159"/>
      <c r="P1087" s="159"/>
      <c r="Q1087" s="159"/>
      <c r="R1087" s="159"/>
    </row>
    <row r="1088" spans="1:18" ht="15.75" customHeight="1">
      <c r="A1088" s="158"/>
      <c r="B1088" s="159"/>
      <c r="C1088" s="159"/>
      <c r="D1088" s="158"/>
      <c r="E1088" s="159"/>
      <c r="F1088" s="159"/>
      <c r="G1088" s="159"/>
      <c r="H1088" s="159"/>
      <c r="I1088" s="159"/>
      <c r="J1088" s="159"/>
      <c r="K1088" s="159"/>
      <c r="L1088" s="159"/>
      <c r="M1088" s="159"/>
      <c r="N1088" s="159"/>
      <c r="P1088" s="159"/>
      <c r="Q1088" s="159"/>
      <c r="R1088" s="159"/>
    </row>
    <row r="1089" spans="1:18" ht="15.75" customHeight="1">
      <c r="A1089" s="158"/>
      <c r="B1089" s="159"/>
      <c r="C1089" s="159"/>
      <c r="D1089" s="158"/>
      <c r="E1089" s="159"/>
      <c r="F1089" s="159"/>
      <c r="G1089" s="159"/>
      <c r="H1089" s="159"/>
      <c r="I1089" s="159"/>
      <c r="J1089" s="159"/>
      <c r="K1089" s="159"/>
      <c r="L1089" s="159"/>
      <c r="M1089" s="159"/>
      <c r="N1089" s="159"/>
      <c r="P1089" s="159"/>
      <c r="Q1089" s="159"/>
      <c r="R1089" s="159"/>
    </row>
    <row r="1090" spans="1:18" ht="15.75" customHeight="1">
      <c r="A1090" s="158"/>
      <c r="B1090" s="159"/>
      <c r="C1090" s="159"/>
      <c r="D1090" s="158"/>
      <c r="E1090" s="159"/>
      <c r="F1090" s="159"/>
      <c r="G1090" s="159"/>
      <c r="H1090" s="159"/>
      <c r="I1090" s="159"/>
      <c r="J1090" s="159"/>
      <c r="K1090" s="159"/>
      <c r="L1090" s="159"/>
      <c r="M1090" s="159"/>
      <c r="N1090" s="159"/>
      <c r="P1090" s="159"/>
      <c r="Q1090" s="159"/>
      <c r="R1090" s="159"/>
    </row>
    <row r="1091" spans="1:18" ht="15.75" customHeight="1">
      <c r="A1091" s="158"/>
      <c r="B1091" s="159"/>
      <c r="C1091" s="159"/>
      <c r="D1091" s="158"/>
      <c r="E1091" s="159"/>
      <c r="F1091" s="159"/>
      <c r="G1091" s="159"/>
      <c r="H1091" s="159"/>
      <c r="I1091" s="159"/>
      <c r="J1091" s="159"/>
      <c r="K1091" s="159"/>
      <c r="L1091" s="159"/>
      <c r="M1091" s="159"/>
      <c r="N1091" s="159"/>
      <c r="P1091" s="159"/>
      <c r="Q1091" s="159"/>
      <c r="R1091" s="159"/>
    </row>
    <row r="1092" spans="1:18" ht="15.75" customHeight="1">
      <c r="A1092" s="158"/>
      <c r="B1092" s="159"/>
      <c r="C1092" s="159"/>
      <c r="D1092" s="158"/>
      <c r="E1092" s="159"/>
      <c r="F1092" s="159"/>
      <c r="G1092" s="159"/>
      <c r="H1092" s="159"/>
      <c r="I1092" s="159"/>
      <c r="J1092" s="159"/>
      <c r="K1092" s="159"/>
      <c r="L1092" s="159"/>
      <c r="M1092" s="159"/>
      <c r="N1092" s="159"/>
      <c r="P1092" s="159"/>
      <c r="Q1092" s="159"/>
      <c r="R1092" s="159"/>
    </row>
    <row r="1093" spans="1:18" ht="15.75" customHeight="1">
      <c r="A1093" s="158"/>
      <c r="B1093" s="159"/>
      <c r="C1093" s="159"/>
      <c r="D1093" s="158"/>
      <c r="E1093" s="159"/>
      <c r="F1093" s="159"/>
      <c r="G1093" s="159"/>
      <c r="H1093" s="159"/>
      <c r="I1093" s="159"/>
      <c r="J1093" s="159"/>
      <c r="K1093" s="159"/>
      <c r="L1093" s="159"/>
      <c r="M1093" s="159"/>
      <c r="N1093" s="159"/>
      <c r="P1093" s="159"/>
      <c r="Q1093" s="159"/>
      <c r="R1093" s="159"/>
    </row>
    <row r="1094" spans="1:18" ht="15.75" customHeight="1">
      <c r="A1094" s="158"/>
      <c r="B1094" s="159"/>
      <c r="C1094" s="159"/>
      <c r="D1094" s="158"/>
      <c r="E1094" s="159"/>
      <c r="F1094" s="159"/>
      <c r="G1094" s="159"/>
      <c r="H1094" s="159"/>
      <c r="I1094" s="159"/>
      <c r="J1094" s="159"/>
      <c r="K1094" s="159"/>
      <c r="L1094" s="159"/>
      <c r="M1094" s="159"/>
      <c r="N1094" s="159"/>
      <c r="P1094" s="159"/>
      <c r="Q1094" s="159"/>
      <c r="R1094" s="159"/>
    </row>
    <row r="1095" spans="1:18" ht="15.75" customHeight="1">
      <c r="A1095" s="158"/>
      <c r="B1095" s="159"/>
      <c r="C1095" s="159"/>
      <c r="D1095" s="158"/>
      <c r="E1095" s="159"/>
      <c r="F1095" s="159"/>
      <c r="G1095" s="159"/>
      <c r="H1095" s="159"/>
      <c r="I1095" s="159"/>
      <c r="J1095" s="159"/>
      <c r="K1095" s="159"/>
      <c r="L1095" s="159"/>
      <c r="M1095" s="159"/>
      <c r="N1095" s="159"/>
      <c r="P1095" s="159"/>
      <c r="Q1095" s="159"/>
      <c r="R1095" s="159"/>
    </row>
    <row r="1096" spans="1:18" ht="15.75" customHeight="1">
      <c r="A1096" s="158"/>
      <c r="B1096" s="159"/>
      <c r="C1096" s="159"/>
      <c r="D1096" s="158"/>
      <c r="E1096" s="159"/>
      <c r="F1096" s="159"/>
      <c r="G1096" s="159"/>
      <c r="H1096" s="159"/>
      <c r="I1096" s="159"/>
      <c r="J1096" s="159"/>
      <c r="K1096" s="159"/>
      <c r="L1096" s="159"/>
      <c r="M1096" s="159"/>
      <c r="N1096" s="159"/>
      <c r="P1096" s="159"/>
      <c r="Q1096" s="159"/>
      <c r="R1096" s="159"/>
    </row>
    <row r="1097" spans="1:18" ht="15.75" customHeight="1">
      <c r="A1097" s="158"/>
      <c r="B1097" s="159"/>
      <c r="C1097" s="159"/>
      <c r="D1097" s="158"/>
      <c r="E1097" s="159"/>
      <c r="F1097" s="159"/>
      <c r="G1097" s="159"/>
      <c r="H1097" s="159"/>
      <c r="I1097" s="159"/>
      <c r="J1097" s="159"/>
      <c r="K1097" s="159"/>
      <c r="L1097" s="159"/>
      <c r="M1097" s="159"/>
      <c r="N1097" s="159"/>
      <c r="P1097" s="159"/>
      <c r="Q1097" s="159"/>
      <c r="R1097" s="159"/>
    </row>
    <row r="1098" spans="1:18" ht="15.75" customHeight="1">
      <c r="A1098" s="158"/>
      <c r="B1098" s="159"/>
      <c r="C1098" s="159"/>
      <c r="D1098" s="158"/>
      <c r="E1098" s="159"/>
      <c r="F1098" s="159"/>
      <c r="G1098" s="159"/>
      <c r="H1098" s="159"/>
      <c r="I1098" s="159"/>
      <c r="J1098" s="159"/>
      <c r="K1098" s="159"/>
      <c r="L1098" s="159"/>
      <c r="M1098" s="159"/>
      <c r="N1098" s="159"/>
      <c r="P1098" s="159"/>
      <c r="Q1098" s="159"/>
      <c r="R1098" s="159"/>
    </row>
    <row r="1099" spans="1:18" ht="15.75" customHeight="1">
      <c r="A1099" s="158"/>
      <c r="B1099" s="159"/>
      <c r="C1099" s="159"/>
      <c r="D1099" s="158"/>
      <c r="E1099" s="159"/>
      <c r="F1099" s="159"/>
      <c r="G1099" s="159"/>
      <c r="H1099" s="159"/>
      <c r="I1099" s="159"/>
      <c r="J1099" s="159"/>
      <c r="K1099" s="159"/>
      <c r="L1099" s="159"/>
      <c r="M1099" s="159"/>
      <c r="N1099" s="159"/>
      <c r="P1099" s="159"/>
      <c r="Q1099" s="159"/>
      <c r="R1099" s="159"/>
    </row>
    <row r="1100" spans="1:18" ht="15.75" customHeight="1">
      <c r="A1100" s="158"/>
      <c r="B1100" s="159"/>
      <c r="C1100" s="159"/>
      <c r="D1100" s="158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P1100" s="159"/>
      <c r="Q1100" s="159"/>
      <c r="R1100" s="159"/>
    </row>
    <row r="1101" spans="1:18" ht="15.75" customHeight="1">
      <c r="A1101" s="158"/>
      <c r="B1101" s="159"/>
      <c r="C1101" s="159"/>
      <c r="D1101" s="158"/>
      <c r="E1101" s="159"/>
      <c r="F1101" s="159"/>
      <c r="G1101" s="159"/>
      <c r="H1101" s="159"/>
      <c r="I1101" s="159"/>
      <c r="J1101" s="159"/>
      <c r="K1101" s="159"/>
      <c r="L1101" s="159"/>
      <c r="M1101" s="159"/>
      <c r="N1101" s="159"/>
      <c r="P1101" s="159"/>
      <c r="Q1101" s="159"/>
      <c r="R1101" s="159"/>
    </row>
    <row r="1102" spans="1:18" ht="15.75" customHeight="1">
      <c r="A1102" s="158"/>
      <c r="B1102" s="159"/>
      <c r="C1102" s="159"/>
      <c r="D1102" s="158"/>
      <c r="E1102" s="159"/>
      <c r="F1102" s="159"/>
      <c r="G1102" s="159"/>
      <c r="H1102" s="159"/>
      <c r="I1102" s="159"/>
      <c r="J1102" s="159"/>
      <c r="K1102" s="159"/>
      <c r="L1102" s="159"/>
      <c r="M1102" s="159"/>
      <c r="N1102" s="159"/>
      <c r="P1102" s="159"/>
      <c r="Q1102" s="159"/>
      <c r="R1102" s="159"/>
    </row>
    <row r="1103" spans="1:18" ht="15.75" customHeight="1">
      <c r="A1103" s="158"/>
      <c r="B1103" s="159"/>
      <c r="C1103" s="159"/>
      <c r="D1103" s="158"/>
      <c r="E1103" s="159"/>
      <c r="F1103" s="159"/>
      <c r="G1103" s="159"/>
      <c r="H1103" s="159"/>
      <c r="I1103" s="159"/>
      <c r="J1103" s="159"/>
      <c r="K1103" s="159"/>
      <c r="L1103" s="159"/>
      <c r="M1103" s="159"/>
      <c r="N1103" s="159"/>
      <c r="P1103" s="159"/>
      <c r="Q1103" s="159"/>
      <c r="R1103" s="159"/>
    </row>
    <row r="1104" spans="1:18" ht="15.75" customHeight="1">
      <c r="A1104" s="158"/>
      <c r="B1104" s="159"/>
      <c r="C1104" s="159"/>
      <c r="D1104" s="158"/>
      <c r="E1104" s="159"/>
      <c r="F1104" s="159"/>
      <c r="G1104" s="159"/>
      <c r="H1104" s="159"/>
      <c r="I1104" s="159"/>
      <c r="J1104" s="159"/>
      <c r="K1104" s="159"/>
      <c r="L1104" s="159"/>
      <c r="M1104" s="159"/>
      <c r="N1104" s="159"/>
      <c r="P1104" s="159"/>
      <c r="Q1104" s="159"/>
      <c r="R1104" s="159"/>
    </row>
    <row r="1105" spans="1:18" ht="15.75" customHeight="1">
      <c r="A1105" s="158"/>
      <c r="B1105" s="159"/>
      <c r="C1105" s="159"/>
      <c r="D1105" s="158"/>
      <c r="E1105" s="159"/>
      <c r="F1105" s="159"/>
      <c r="G1105" s="159"/>
      <c r="H1105" s="159"/>
      <c r="I1105" s="159"/>
      <c r="J1105" s="159"/>
      <c r="K1105" s="159"/>
      <c r="L1105" s="159"/>
      <c r="M1105" s="159"/>
      <c r="N1105" s="159"/>
      <c r="P1105" s="159"/>
      <c r="Q1105" s="159"/>
      <c r="R1105" s="159"/>
    </row>
    <row r="1106" spans="1:18" ht="15.75" customHeight="1">
      <c r="A1106" s="158"/>
      <c r="B1106" s="159"/>
      <c r="C1106" s="159"/>
      <c r="D1106" s="158"/>
      <c r="E1106" s="159"/>
      <c r="F1106" s="159"/>
      <c r="G1106" s="159"/>
      <c r="H1106" s="159"/>
      <c r="I1106" s="159"/>
      <c r="J1106" s="159"/>
      <c r="K1106" s="159"/>
      <c r="L1106" s="159"/>
      <c r="M1106" s="159"/>
      <c r="N1106" s="159"/>
      <c r="P1106" s="159"/>
      <c r="Q1106" s="159"/>
      <c r="R1106" s="159"/>
    </row>
    <row r="1107" spans="1:18" ht="15.75" customHeight="1">
      <c r="A1107" s="158"/>
      <c r="B1107" s="159"/>
      <c r="C1107" s="159"/>
      <c r="D1107" s="158"/>
      <c r="E1107" s="159"/>
      <c r="F1107" s="159"/>
      <c r="G1107" s="159"/>
      <c r="H1107" s="159"/>
      <c r="I1107" s="159"/>
      <c r="J1107" s="159"/>
      <c r="K1107" s="159"/>
      <c r="L1107" s="159"/>
      <c r="M1107" s="159"/>
      <c r="N1107" s="159"/>
      <c r="P1107" s="159"/>
      <c r="Q1107" s="159"/>
      <c r="R1107" s="159"/>
    </row>
    <row r="1108" spans="1:18" ht="15.75" customHeight="1">
      <c r="A1108" s="158"/>
      <c r="B1108" s="159"/>
      <c r="C1108" s="159"/>
      <c r="D1108" s="158"/>
      <c r="E1108" s="159"/>
      <c r="F1108" s="159"/>
      <c r="G1108" s="159"/>
      <c r="H1108" s="159"/>
      <c r="I1108" s="159"/>
      <c r="J1108" s="159"/>
      <c r="K1108" s="159"/>
      <c r="L1108" s="159"/>
      <c r="M1108" s="159"/>
      <c r="N1108" s="159"/>
      <c r="P1108" s="159"/>
      <c r="Q1108" s="159"/>
      <c r="R1108" s="159"/>
    </row>
    <row r="1109" spans="1:18" ht="15.75" customHeight="1">
      <c r="A1109" s="158"/>
      <c r="B1109" s="159"/>
      <c r="C1109" s="159"/>
      <c r="D1109" s="158"/>
      <c r="E1109" s="159"/>
      <c r="F1109" s="159"/>
      <c r="G1109" s="159"/>
      <c r="H1109" s="159"/>
      <c r="I1109" s="159"/>
      <c r="J1109" s="159"/>
      <c r="K1109" s="159"/>
      <c r="L1109" s="159"/>
      <c r="M1109" s="159"/>
      <c r="N1109" s="159"/>
      <c r="P1109" s="159"/>
      <c r="Q1109" s="159"/>
      <c r="R1109" s="159"/>
    </row>
    <row r="1110" spans="1:18" ht="15.75" customHeight="1">
      <c r="A1110" s="158"/>
      <c r="B1110" s="159"/>
      <c r="C1110" s="159"/>
      <c r="D1110" s="158"/>
      <c r="E1110" s="159"/>
      <c r="F1110" s="159"/>
      <c r="G1110" s="159"/>
      <c r="H1110" s="159"/>
      <c r="I1110" s="159"/>
      <c r="J1110" s="159"/>
      <c r="K1110" s="159"/>
      <c r="L1110" s="159"/>
      <c r="M1110" s="159"/>
      <c r="N1110" s="159"/>
      <c r="P1110" s="159"/>
      <c r="Q1110" s="159"/>
      <c r="R1110" s="159"/>
    </row>
    <row r="1111" spans="1:18" ht="15.75" customHeight="1">
      <c r="A1111" s="158"/>
      <c r="B1111" s="159"/>
      <c r="C1111" s="159"/>
      <c r="D1111" s="158"/>
      <c r="E1111" s="159"/>
      <c r="F1111" s="159"/>
      <c r="G1111" s="159"/>
      <c r="H1111" s="159"/>
      <c r="I1111" s="159"/>
      <c r="J1111" s="159"/>
      <c r="K1111" s="159"/>
      <c r="L1111" s="159"/>
      <c r="M1111" s="159"/>
      <c r="N1111" s="159"/>
      <c r="P1111" s="159"/>
      <c r="Q1111" s="159"/>
      <c r="R1111" s="159"/>
    </row>
    <row r="1112" spans="1:18" ht="15.75" customHeight="1">
      <c r="A1112" s="158"/>
      <c r="B1112" s="159"/>
      <c r="C1112" s="159"/>
      <c r="D1112" s="158"/>
      <c r="E1112" s="159"/>
      <c r="F1112" s="159"/>
      <c r="G1112" s="159"/>
      <c r="H1112" s="159"/>
      <c r="I1112" s="159"/>
      <c r="J1112" s="159"/>
      <c r="K1112" s="159"/>
      <c r="L1112" s="159"/>
      <c r="M1112" s="159"/>
      <c r="N1112" s="159"/>
      <c r="P1112" s="159"/>
      <c r="Q1112" s="159"/>
      <c r="R1112" s="159"/>
    </row>
    <row r="1113" spans="1:18" ht="15.75" customHeight="1">
      <c r="A1113" s="158"/>
      <c r="B1113" s="159"/>
      <c r="C1113" s="159"/>
      <c r="D1113" s="158"/>
      <c r="E1113" s="159"/>
      <c r="F1113" s="159"/>
      <c r="G1113" s="159"/>
      <c r="H1113" s="159"/>
      <c r="I1113" s="159"/>
      <c r="J1113" s="159"/>
      <c r="K1113" s="159"/>
      <c r="L1113" s="159"/>
      <c r="M1113" s="159"/>
      <c r="N1113" s="159"/>
      <c r="P1113" s="159"/>
      <c r="Q1113" s="159"/>
      <c r="R1113" s="159"/>
    </row>
    <row r="1114" spans="1:18" ht="15.75" customHeight="1">
      <c r="A1114" s="158"/>
      <c r="B1114" s="159"/>
      <c r="C1114" s="159"/>
      <c r="D1114" s="158"/>
      <c r="E1114" s="159"/>
      <c r="F1114" s="159"/>
      <c r="G1114" s="159"/>
      <c r="H1114" s="159"/>
      <c r="I1114" s="159"/>
      <c r="J1114" s="159"/>
      <c r="K1114" s="159"/>
      <c r="L1114" s="159"/>
      <c r="M1114" s="159"/>
      <c r="N1114" s="159"/>
      <c r="P1114" s="159"/>
      <c r="Q1114" s="159"/>
      <c r="R1114" s="159"/>
    </row>
    <row r="1115" spans="1:18" ht="15.75" customHeight="1">
      <c r="A1115" s="158"/>
      <c r="B1115" s="159"/>
      <c r="C1115" s="159"/>
      <c r="D1115" s="158"/>
      <c r="E1115" s="159"/>
      <c r="F1115" s="159"/>
      <c r="G1115" s="159"/>
      <c r="H1115" s="159"/>
      <c r="I1115" s="159"/>
      <c r="J1115" s="159"/>
      <c r="K1115" s="159"/>
      <c r="L1115" s="159"/>
      <c r="M1115" s="159"/>
      <c r="N1115" s="159"/>
      <c r="P1115" s="159"/>
      <c r="Q1115" s="159"/>
      <c r="R1115" s="159"/>
    </row>
    <row r="1116" spans="1:18" ht="15.75" customHeight="1">
      <c r="A1116" s="158"/>
      <c r="B1116" s="159"/>
      <c r="C1116" s="159"/>
      <c r="D1116" s="158"/>
      <c r="E1116" s="159"/>
      <c r="F1116" s="159"/>
      <c r="G1116" s="159"/>
      <c r="H1116" s="159"/>
      <c r="I1116" s="159"/>
      <c r="J1116" s="159"/>
      <c r="K1116" s="159"/>
      <c r="L1116" s="159"/>
      <c r="M1116" s="159"/>
      <c r="N1116" s="159"/>
      <c r="P1116" s="159"/>
      <c r="Q1116" s="159"/>
      <c r="R1116" s="159"/>
    </row>
    <row r="1117" spans="1:18" ht="15.75" customHeight="1">
      <c r="A1117" s="158"/>
      <c r="B1117" s="159"/>
      <c r="C1117" s="159"/>
      <c r="D1117" s="158"/>
      <c r="E1117" s="159"/>
      <c r="F1117" s="159"/>
      <c r="G1117" s="159"/>
      <c r="H1117" s="159"/>
      <c r="I1117" s="159"/>
      <c r="J1117" s="159"/>
      <c r="K1117" s="159"/>
      <c r="L1117" s="159"/>
      <c r="M1117" s="159"/>
      <c r="N1117" s="159"/>
      <c r="P1117" s="159"/>
      <c r="Q1117" s="159"/>
      <c r="R1117" s="159"/>
    </row>
    <row r="1118" spans="1:18" ht="15.75" customHeight="1">
      <c r="A1118" s="158"/>
      <c r="B1118" s="159"/>
      <c r="C1118" s="159"/>
      <c r="D1118" s="158"/>
      <c r="E1118" s="159"/>
      <c r="F1118" s="159"/>
      <c r="G1118" s="159"/>
      <c r="H1118" s="159"/>
      <c r="I1118" s="159"/>
      <c r="J1118" s="159"/>
      <c r="K1118" s="159"/>
      <c r="L1118" s="159"/>
      <c r="M1118" s="159"/>
      <c r="N1118" s="159"/>
      <c r="P1118" s="159"/>
      <c r="Q1118" s="159"/>
      <c r="R1118" s="159"/>
    </row>
    <row r="1119" spans="1:18" ht="15.75" customHeight="1">
      <c r="A1119" s="158"/>
      <c r="B1119" s="159"/>
      <c r="C1119" s="159"/>
      <c r="D1119" s="158"/>
      <c r="E1119" s="159"/>
      <c r="F1119" s="159"/>
      <c r="G1119" s="159"/>
      <c r="H1119" s="159"/>
      <c r="I1119" s="159"/>
      <c r="J1119" s="159"/>
      <c r="K1119" s="159"/>
      <c r="L1119" s="159"/>
      <c r="M1119" s="159"/>
      <c r="N1119" s="159"/>
      <c r="P1119" s="159"/>
      <c r="Q1119" s="159"/>
      <c r="R1119" s="159"/>
    </row>
    <row r="1120" spans="1:18" ht="15.75" customHeight="1">
      <c r="A1120" s="158"/>
      <c r="B1120" s="159"/>
      <c r="C1120" s="159"/>
      <c r="D1120" s="158"/>
      <c r="E1120" s="159"/>
      <c r="F1120" s="159"/>
      <c r="G1120" s="159"/>
      <c r="H1120" s="159"/>
      <c r="I1120" s="159"/>
      <c r="J1120" s="159"/>
      <c r="K1120" s="159"/>
      <c r="L1120" s="159"/>
      <c r="M1120" s="159"/>
      <c r="N1120" s="159"/>
      <c r="P1120" s="159"/>
      <c r="Q1120" s="159"/>
      <c r="R1120" s="159"/>
    </row>
    <row r="1121" spans="1:18" ht="15.75" customHeight="1">
      <c r="A1121" s="158"/>
      <c r="B1121" s="159"/>
      <c r="C1121" s="159"/>
      <c r="D1121" s="158"/>
      <c r="E1121" s="159"/>
      <c r="F1121" s="159"/>
      <c r="G1121" s="159"/>
      <c r="H1121" s="159"/>
      <c r="I1121" s="159"/>
      <c r="J1121" s="159"/>
      <c r="K1121" s="159"/>
      <c r="L1121" s="159"/>
      <c r="M1121" s="159"/>
      <c r="N1121" s="159"/>
      <c r="P1121" s="159"/>
      <c r="Q1121" s="159"/>
      <c r="R1121" s="159"/>
    </row>
    <row r="1122" spans="1:18" ht="15.75" customHeight="1">
      <c r="A1122" s="158"/>
      <c r="B1122" s="159"/>
      <c r="C1122" s="159"/>
      <c r="D1122" s="158"/>
      <c r="E1122" s="159"/>
      <c r="F1122" s="159"/>
      <c r="G1122" s="159"/>
      <c r="H1122" s="159"/>
      <c r="I1122" s="159"/>
      <c r="J1122" s="159"/>
      <c r="K1122" s="159"/>
      <c r="L1122" s="159"/>
      <c r="M1122" s="159"/>
      <c r="N1122" s="159"/>
      <c r="P1122" s="159"/>
      <c r="Q1122" s="159"/>
      <c r="R1122" s="159"/>
    </row>
    <row r="1123" spans="1:18" ht="15.75" customHeight="1">
      <c r="A1123" s="158"/>
      <c r="B1123" s="159"/>
      <c r="C1123" s="159"/>
      <c r="D1123" s="158"/>
      <c r="E1123" s="159"/>
      <c r="F1123" s="159"/>
      <c r="G1123" s="159"/>
      <c r="H1123" s="159"/>
      <c r="I1123" s="159"/>
      <c r="J1123" s="159"/>
      <c r="K1123" s="159"/>
      <c r="L1123" s="159"/>
      <c r="M1123" s="159"/>
      <c r="N1123" s="159"/>
      <c r="P1123" s="159"/>
      <c r="Q1123" s="159"/>
      <c r="R1123" s="159"/>
    </row>
    <row r="1124" spans="1:18" ht="15.75" customHeight="1">
      <c r="A1124" s="158"/>
      <c r="B1124" s="159"/>
      <c r="C1124" s="159"/>
      <c r="D1124" s="158"/>
      <c r="E1124" s="159"/>
      <c r="F1124" s="159"/>
      <c r="G1124" s="159"/>
      <c r="H1124" s="159"/>
      <c r="I1124" s="159"/>
      <c r="J1124" s="159"/>
      <c r="K1124" s="159"/>
      <c r="L1124" s="159"/>
      <c r="M1124" s="159"/>
      <c r="N1124" s="159"/>
      <c r="P1124" s="159"/>
      <c r="Q1124" s="159"/>
      <c r="R1124" s="159"/>
    </row>
    <row r="1125" spans="1:18" ht="15.75" customHeight="1">
      <c r="A1125" s="158"/>
      <c r="B1125" s="159"/>
      <c r="C1125" s="159"/>
      <c r="D1125" s="158"/>
      <c r="E1125" s="159"/>
      <c r="F1125" s="159"/>
      <c r="G1125" s="159"/>
      <c r="H1125" s="159"/>
      <c r="I1125" s="159"/>
      <c r="J1125" s="159"/>
      <c r="K1125" s="159"/>
      <c r="L1125" s="159"/>
      <c r="M1125" s="159"/>
      <c r="N1125" s="159"/>
      <c r="P1125" s="159"/>
      <c r="Q1125" s="159"/>
      <c r="R1125" s="159"/>
    </row>
    <row r="1126" spans="1:18" ht="15.75" customHeight="1">
      <c r="A1126" s="158"/>
      <c r="B1126" s="159"/>
      <c r="C1126" s="159"/>
      <c r="D1126" s="158"/>
      <c r="E1126" s="159"/>
      <c r="F1126" s="159"/>
      <c r="G1126" s="159"/>
      <c r="H1126" s="159"/>
      <c r="I1126" s="159"/>
      <c r="J1126" s="159"/>
      <c r="K1126" s="159"/>
      <c r="L1126" s="159"/>
      <c r="M1126" s="159"/>
      <c r="N1126" s="159"/>
      <c r="P1126" s="159"/>
      <c r="Q1126" s="159"/>
      <c r="R1126" s="159"/>
    </row>
    <row r="1127" spans="1:18" ht="15.75" customHeight="1">
      <c r="A1127" s="158"/>
      <c r="B1127" s="159"/>
      <c r="C1127" s="159"/>
      <c r="D1127" s="158"/>
      <c r="E1127" s="159"/>
      <c r="F1127" s="159"/>
      <c r="G1127" s="159"/>
      <c r="H1127" s="159"/>
      <c r="I1127" s="159"/>
      <c r="J1127" s="159"/>
      <c r="K1127" s="159"/>
      <c r="L1127" s="159"/>
      <c r="M1127" s="159"/>
      <c r="N1127" s="159"/>
      <c r="P1127" s="159"/>
      <c r="Q1127" s="159"/>
      <c r="R1127" s="159"/>
    </row>
    <row r="1128" spans="1:18" ht="15.75" customHeight="1">
      <c r="A1128" s="158"/>
      <c r="B1128" s="159"/>
      <c r="C1128" s="159"/>
      <c r="D1128" s="158"/>
      <c r="E1128" s="159"/>
      <c r="F1128" s="159"/>
      <c r="G1128" s="159"/>
      <c r="H1128" s="159"/>
      <c r="I1128" s="159"/>
      <c r="J1128" s="159"/>
      <c r="K1128" s="159"/>
      <c r="L1128" s="159"/>
      <c r="M1128" s="159"/>
      <c r="N1128" s="159"/>
      <c r="P1128" s="159"/>
      <c r="Q1128" s="159"/>
      <c r="R1128" s="159"/>
    </row>
    <row r="1129" spans="1:18" ht="15.75" customHeight="1">
      <c r="A1129" s="158"/>
      <c r="B1129" s="159"/>
      <c r="C1129" s="159"/>
      <c r="D1129" s="158"/>
      <c r="E1129" s="159"/>
      <c r="F1129" s="159"/>
      <c r="G1129" s="159"/>
      <c r="H1129" s="159"/>
      <c r="I1129" s="159"/>
      <c r="J1129" s="159"/>
      <c r="K1129" s="159"/>
      <c r="L1129" s="159"/>
      <c r="M1129" s="159"/>
      <c r="N1129" s="159"/>
      <c r="P1129" s="159"/>
      <c r="Q1129" s="159"/>
      <c r="R1129" s="159"/>
    </row>
    <row r="1130" spans="1:18" ht="15.75" customHeight="1">
      <c r="A1130" s="158"/>
      <c r="B1130" s="159"/>
      <c r="C1130" s="159"/>
      <c r="D1130" s="158"/>
      <c r="E1130" s="159"/>
      <c r="F1130" s="159"/>
      <c r="G1130" s="159"/>
      <c r="H1130" s="159"/>
      <c r="I1130" s="159"/>
      <c r="J1130" s="159"/>
      <c r="K1130" s="159"/>
      <c r="L1130" s="159"/>
      <c r="M1130" s="159"/>
      <c r="N1130" s="159"/>
      <c r="P1130" s="159"/>
      <c r="Q1130" s="159"/>
      <c r="R1130" s="159"/>
    </row>
    <row r="1131" spans="1:18" ht="15.75" customHeight="1">
      <c r="A1131" s="158"/>
      <c r="B1131" s="159"/>
      <c r="C1131" s="159"/>
      <c r="D1131" s="158"/>
      <c r="E1131" s="159"/>
      <c r="F1131" s="159"/>
      <c r="G1131" s="159"/>
      <c r="H1131" s="159"/>
      <c r="I1131" s="159"/>
      <c r="J1131" s="159"/>
      <c r="K1131" s="159"/>
      <c r="L1131" s="159"/>
      <c r="M1131" s="159"/>
      <c r="N1131" s="159"/>
      <c r="P1131" s="159"/>
      <c r="Q1131" s="159"/>
      <c r="R1131" s="159"/>
    </row>
    <row r="1132" spans="1:18" ht="15.75" customHeight="1">
      <c r="A1132" s="158"/>
      <c r="B1132" s="159"/>
      <c r="C1132" s="159"/>
      <c r="D1132" s="158"/>
      <c r="E1132" s="159"/>
      <c r="F1132" s="159"/>
      <c r="G1132" s="159"/>
      <c r="H1132" s="159"/>
      <c r="I1132" s="159"/>
      <c r="J1132" s="159"/>
      <c r="K1132" s="159"/>
      <c r="L1132" s="159"/>
      <c r="M1132" s="159"/>
      <c r="N1132" s="159"/>
      <c r="P1132" s="159"/>
      <c r="Q1132" s="159"/>
      <c r="R1132" s="159"/>
    </row>
    <row r="1133" spans="1:18" ht="15.75" customHeight="1">
      <c r="A1133" s="158"/>
      <c r="B1133" s="159"/>
      <c r="C1133" s="159"/>
      <c r="D1133" s="158"/>
      <c r="E1133" s="159"/>
      <c r="F1133" s="159"/>
      <c r="G1133" s="159"/>
      <c r="H1133" s="159"/>
      <c r="I1133" s="159"/>
      <c r="J1133" s="159"/>
      <c r="K1133" s="159"/>
      <c r="L1133" s="159"/>
      <c r="M1133" s="159"/>
      <c r="N1133" s="159"/>
      <c r="P1133" s="159"/>
      <c r="Q1133" s="159"/>
      <c r="R1133" s="159"/>
    </row>
    <row r="1134" spans="1:18" ht="15.75" customHeight="1">
      <c r="A1134" s="158"/>
      <c r="B1134" s="159"/>
      <c r="C1134" s="159"/>
      <c r="D1134" s="158"/>
      <c r="E1134" s="159"/>
      <c r="F1134" s="159"/>
      <c r="G1134" s="159"/>
      <c r="H1134" s="159"/>
      <c r="I1134" s="159"/>
      <c r="J1134" s="159"/>
      <c r="K1134" s="159"/>
      <c r="L1134" s="159"/>
      <c r="M1134" s="159"/>
      <c r="N1134" s="159"/>
      <c r="P1134" s="159"/>
      <c r="Q1134" s="159"/>
      <c r="R1134" s="159"/>
    </row>
    <row r="1135" spans="1:18" ht="15.75" customHeight="1">
      <c r="A1135" s="158"/>
      <c r="B1135" s="159"/>
      <c r="C1135" s="159"/>
      <c r="D1135" s="158"/>
      <c r="E1135" s="159"/>
      <c r="F1135" s="159"/>
      <c r="G1135" s="159"/>
      <c r="H1135" s="159"/>
      <c r="I1135" s="159"/>
      <c r="J1135" s="159"/>
      <c r="K1135" s="159"/>
      <c r="L1135" s="159"/>
      <c r="M1135" s="159"/>
      <c r="N1135" s="159"/>
      <c r="P1135" s="159"/>
      <c r="Q1135" s="159"/>
      <c r="R1135" s="159"/>
    </row>
    <row r="1136" spans="1:18" ht="15.75" customHeight="1">
      <c r="A1136" s="158"/>
      <c r="B1136" s="159"/>
      <c r="C1136" s="159"/>
      <c r="D1136" s="158"/>
      <c r="E1136" s="159"/>
      <c r="F1136" s="159"/>
      <c r="G1136" s="159"/>
      <c r="H1136" s="159"/>
      <c r="I1136" s="159"/>
      <c r="J1136" s="159"/>
      <c r="K1136" s="159"/>
      <c r="L1136" s="159"/>
      <c r="M1136" s="159"/>
      <c r="N1136" s="159"/>
      <c r="P1136" s="159"/>
      <c r="Q1136" s="159"/>
      <c r="R1136" s="159"/>
    </row>
    <row r="1137" spans="1:18" ht="15.75" customHeight="1">
      <c r="A1137" s="158"/>
      <c r="B1137" s="159"/>
      <c r="C1137" s="159"/>
      <c r="D1137" s="158"/>
      <c r="E1137" s="159"/>
      <c r="F1137" s="159"/>
      <c r="G1137" s="159"/>
      <c r="H1137" s="159"/>
      <c r="I1137" s="159"/>
      <c r="J1137" s="159"/>
      <c r="K1137" s="159"/>
      <c r="L1137" s="159"/>
      <c r="M1137" s="159"/>
      <c r="N1137" s="159"/>
      <c r="P1137" s="159"/>
      <c r="Q1137" s="159"/>
      <c r="R1137" s="159"/>
    </row>
    <row r="1138" spans="1:18" ht="15.75" customHeight="1">
      <c r="A1138" s="158"/>
      <c r="B1138" s="159"/>
      <c r="C1138" s="159"/>
      <c r="D1138" s="158"/>
      <c r="E1138" s="159"/>
      <c r="F1138" s="159"/>
      <c r="G1138" s="159"/>
      <c r="H1138" s="159"/>
      <c r="I1138" s="159"/>
      <c r="J1138" s="159"/>
      <c r="K1138" s="159"/>
      <c r="L1138" s="159"/>
      <c r="M1138" s="159"/>
      <c r="N1138" s="159"/>
      <c r="P1138" s="159"/>
      <c r="Q1138" s="159"/>
      <c r="R1138" s="159"/>
    </row>
    <row r="1139" spans="1:18" ht="15.75" customHeight="1">
      <c r="A1139" s="158"/>
      <c r="B1139" s="159"/>
      <c r="C1139" s="159"/>
      <c r="D1139" s="158"/>
      <c r="E1139" s="159"/>
      <c r="F1139" s="159"/>
      <c r="G1139" s="159"/>
      <c r="H1139" s="159"/>
      <c r="I1139" s="159"/>
      <c r="J1139" s="159"/>
      <c r="K1139" s="159"/>
      <c r="L1139" s="159"/>
      <c r="M1139" s="159"/>
      <c r="N1139" s="159"/>
      <c r="P1139" s="159"/>
      <c r="Q1139" s="159"/>
      <c r="R1139" s="159"/>
    </row>
    <row r="1140" spans="1:18" ht="15.75" customHeight="1">
      <c r="A1140" s="158"/>
      <c r="B1140" s="159"/>
      <c r="C1140" s="159"/>
      <c r="D1140" s="158"/>
      <c r="E1140" s="159"/>
      <c r="F1140" s="159"/>
      <c r="G1140" s="159"/>
      <c r="H1140" s="159"/>
      <c r="I1140" s="159"/>
      <c r="J1140" s="159"/>
      <c r="K1140" s="159"/>
      <c r="L1140" s="159"/>
      <c r="M1140" s="159"/>
      <c r="N1140" s="159"/>
      <c r="P1140" s="159"/>
      <c r="Q1140" s="159"/>
      <c r="R1140" s="159"/>
    </row>
    <row r="1141" spans="1:18" ht="15.75" customHeight="1">
      <c r="A1141" s="158"/>
      <c r="B1141" s="159"/>
      <c r="C1141" s="159"/>
      <c r="D1141" s="158"/>
      <c r="E1141" s="159"/>
      <c r="F1141" s="159"/>
      <c r="G1141" s="159"/>
      <c r="H1141" s="159"/>
      <c r="I1141" s="159"/>
      <c r="J1141" s="159"/>
      <c r="K1141" s="159"/>
      <c r="L1141" s="159"/>
      <c r="M1141" s="159"/>
      <c r="N1141" s="159"/>
      <c r="P1141" s="159"/>
      <c r="Q1141" s="159"/>
      <c r="R1141" s="159"/>
    </row>
    <row r="1142" spans="1:18" ht="15.75" customHeight="1">
      <c r="A1142" s="158"/>
      <c r="B1142" s="159"/>
      <c r="C1142" s="159"/>
      <c r="D1142" s="158"/>
      <c r="E1142" s="159"/>
      <c r="F1142" s="159"/>
      <c r="G1142" s="159"/>
      <c r="H1142" s="159"/>
      <c r="I1142" s="159"/>
      <c r="J1142" s="159"/>
      <c r="K1142" s="159"/>
      <c r="L1142" s="159"/>
      <c r="M1142" s="159"/>
      <c r="N1142" s="159"/>
      <c r="P1142" s="159"/>
      <c r="Q1142" s="159"/>
      <c r="R1142" s="159"/>
    </row>
    <row r="1143" spans="1:18" ht="15.75" customHeight="1">
      <c r="A1143" s="158"/>
      <c r="B1143" s="159"/>
      <c r="C1143" s="159"/>
      <c r="D1143" s="158"/>
      <c r="E1143" s="159"/>
      <c r="F1143" s="159"/>
      <c r="G1143" s="159"/>
      <c r="H1143" s="159"/>
      <c r="I1143" s="159"/>
      <c r="J1143" s="159"/>
      <c r="K1143" s="159"/>
      <c r="L1143" s="159"/>
      <c r="M1143" s="159"/>
      <c r="N1143" s="159"/>
      <c r="P1143" s="159"/>
      <c r="Q1143" s="159"/>
      <c r="R1143" s="159"/>
    </row>
    <row r="1144" spans="1:18" ht="15.75" customHeight="1">
      <c r="A1144" s="158"/>
      <c r="B1144" s="159"/>
      <c r="C1144" s="159"/>
      <c r="D1144" s="158"/>
      <c r="E1144" s="159"/>
      <c r="F1144" s="159"/>
      <c r="G1144" s="159"/>
      <c r="H1144" s="159"/>
      <c r="I1144" s="159"/>
      <c r="J1144" s="159"/>
      <c r="K1144" s="159"/>
      <c r="L1144" s="159"/>
      <c r="M1144" s="159"/>
      <c r="N1144" s="159"/>
      <c r="P1144" s="159"/>
      <c r="Q1144" s="159"/>
      <c r="R1144" s="159"/>
    </row>
    <row r="1145" spans="1:18" ht="15.75" customHeight="1">
      <c r="A1145" s="158"/>
      <c r="B1145" s="159"/>
      <c r="C1145" s="159"/>
      <c r="D1145" s="158"/>
      <c r="E1145" s="159"/>
      <c r="F1145" s="159"/>
      <c r="G1145" s="159"/>
      <c r="H1145" s="159"/>
      <c r="I1145" s="159"/>
      <c r="J1145" s="159"/>
      <c r="K1145" s="159"/>
      <c r="L1145" s="159"/>
      <c r="M1145" s="159"/>
      <c r="N1145" s="159"/>
      <c r="P1145" s="159"/>
      <c r="Q1145" s="159"/>
      <c r="R1145" s="159"/>
    </row>
    <row r="1146" spans="1:18" ht="15.75" customHeight="1">
      <c r="A1146" s="158"/>
      <c r="B1146" s="159"/>
      <c r="C1146" s="159"/>
      <c r="D1146" s="158"/>
      <c r="E1146" s="159"/>
      <c r="F1146" s="159"/>
      <c r="G1146" s="159"/>
      <c r="H1146" s="159"/>
      <c r="I1146" s="159"/>
      <c r="J1146" s="159"/>
      <c r="K1146" s="159"/>
      <c r="L1146" s="159"/>
      <c r="M1146" s="159"/>
      <c r="N1146" s="159"/>
      <c r="P1146" s="159"/>
      <c r="Q1146" s="159"/>
      <c r="R1146" s="159"/>
    </row>
    <row r="1147" spans="1:18" ht="15.75" customHeight="1">
      <c r="A1147" s="158"/>
      <c r="B1147" s="159"/>
      <c r="C1147" s="159"/>
      <c r="D1147" s="158"/>
      <c r="E1147" s="159"/>
      <c r="F1147" s="159"/>
      <c r="G1147" s="159"/>
      <c r="H1147" s="159"/>
      <c r="I1147" s="159"/>
      <c r="J1147" s="159"/>
      <c r="K1147" s="159"/>
      <c r="L1147" s="159"/>
      <c r="M1147" s="159"/>
      <c r="N1147" s="159"/>
      <c r="P1147" s="159"/>
      <c r="Q1147" s="159"/>
      <c r="R1147" s="159"/>
    </row>
    <row r="1148" spans="1:18" ht="15.75" customHeight="1">
      <c r="A1148" s="158"/>
      <c r="B1148" s="159"/>
      <c r="C1148" s="159"/>
      <c r="D1148" s="158"/>
      <c r="E1148" s="159"/>
      <c r="F1148" s="159"/>
      <c r="G1148" s="159"/>
      <c r="H1148" s="159"/>
      <c r="I1148" s="159"/>
      <c r="J1148" s="159"/>
      <c r="K1148" s="159"/>
      <c r="L1148" s="159"/>
      <c r="M1148" s="159"/>
      <c r="N1148" s="159"/>
      <c r="P1148" s="159"/>
      <c r="Q1148" s="159"/>
      <c r="R1148" s="159"/>
    </row>
    <row r="1149" spans="1:18" ht="15.75" customHeight="1">
      <c r="A1149" s="158"/>
      <c r="B1149" s="159"/>
      <c r="C1149" s="159"/>
      <c r="D1149" s="158"/>
      <c r="E1149" s="159"/>
      <c r="F1149" s="159"/>
      <c r="G1149" s="159"/>
      <c r="H1149" s="159"/>
      <c r="I1149" s="159"/>
      <c r="J1149" s="159"/>
      <c r="K1149" s="159"/>
      <c r="L1149" s="159"/>
      <c r="M1149" s="159"/>
      <c r="N1149" s="159"/>
      <c r="P1149" s="159"/>
      <c r="Q1149" s="159"/>
      <c r="R1149" s="159"/>
    </row>
    <row r="1150" spans="1:18" ht="15.75" customHeight="1">
      <c r="A1150" s="158"/>
      <c r="B1150" s="159"/>
      <c r="C1150" s="159"/>
      <c r="D1150" s="158"/>
      <c r="E1150" s="159"/>
      <c r="F1150" s="159"/>
      <c r="G1150" s="159"/>
      <c r="H1150" s="159"/>
      <c r="I1150" s="159"/>
      <c r="J1150" s="159"/>
      <c r="K1150" s="159"/>
      <c r="L1150" s="159"/>
      <c r="M1150" s="159"/>
      <c r="N1150" s="159"/>
      <c r="P1150" s="159"/>
      <c r="Q1150" s="159"/>
      <c r="R1150" s="159"/>
    </row>
    <row r="1151" spans="1:18" ht="15.75" customHeight="1">
      <c r="A1151" s="158"/>
      <c r="B1151" s="159"/>
      <c r="C1151" s="159"/>
      <c r="D1151" s="158"/>
      <c r="E1151" s="159"/>
      <c r="F1151" s="159"/>
      <c r="G1151" s="159"/>
      <c r="H1151" s="159"/>
      <c r="I1151" s="159"/>
      <c r="J1151" s="159"/>
      <c r="K1151" s="159"/>
      <c r="L1151" s="159"/>
      <c r="M1151" s="159"/>
      <c r="N1151" s="159"/>
      <c r="P1151" s="159"/>
      <c r="Q1151" s="159"/>
      <c r="R1151" s="159"/>
    </row>
    <row r="1152" spans="1:18" ht="15.75" customHeight="1">
      <c r="A1152" s="158"/>
      <c r="B1152" s="159"/>
      <c r="C1152" s="159"/>
      <c r="D1152" s="158"/>
      <c r="E1152" s="159"/>
      <c r="F1152" s="159"/>
      <c r="G1152" s="159"/>
      <c r="H1152" s="159"/>
      <c r="I1152" s="159"/>
      <c r="J1152" s="159"/>
      <c r="K1152" s="159"/>
      <c r="L1152" s="159"/>
      <c r="M1152" s="159"/>
      <c r="N1152" s="159"/>
      <c r="P1152" s="159"/>
      <c r="Q1152" s="159"/>
      <c r="R1152" s="159"/>
    </row>
    <row r="1153" spans="1:18" ht="15.75" customHeight="1">
      <c r="A1153" s="158"/>
      <c r="B1153" s="159"/>
      <c r="C1153" s="159"/>
      <c r="D1153" s="158"/>
      <c r="E1153" s="159"/>
      <c r="F1153" s="159"/>
      <c r="G1153" s="159"/>
      <c r="H1153" s="159"/>
      <c r="I1153" s="159"/>
      <c r="J1153" s="159"/>
      <c r="K1153" s="159"/>
      <c r="L1153" s="159"/>
      <c r="M1153" s="159"/>
      <c r="N1153" s="159"/>
      <c r="P1153" s="159"/>
      <c r="Q1153" s="159"/>
      <c r="R1153" s="159"/>
    </row>
    <row r="1154" spans="1:18" ht="15.75" customHeight="1">
      <c r="A1154" s="158"/>
      <c r="B1154" s="159"/>
      <c r="C1154" s="159"/>
      <c r="D1154" s="158"/>
      <c r="E1154" s="159"/>
      <c r="F1154" s="159"/>
      <c r="G1154" s="159"/>
      <c r="H1154" s="159"/>
      <c r="I1154" s="159"/>
      <c r="J1154" s="159"/>
      <c r="K1154" s="159"/>
      <c r="L1154" s="159"/>
      <c r="M1154" s="159"/>
      <c r="N1154" s="159"/>
      <c r="P1154" s="159"/>
      <c r="Q1154" s="159"/>
      <c r="R1154" s="159"/>
    </row>
    <row r="1155" spans="1:18" ht="15.75" customHeight="1">
      <c r="A1155" s="158"/>
      <c r="B1155" s="159"/>
      <c r="C1155" s="159"/>
      <c r="D1155" s="158"/>
      <c r="E1155" s="159"/>
      <c r="F1155" s="159"/>
      <c r="G1155" s="159"/>
      <c r="H1155" s="159"/>
      <c r="I1155" s="159"/>
      <c r="J1155" s="159"/>
      <c r="K1155" s="159"/>
      <c r="L1155" s="159"/>
      <c r="M1155" s="159"/>
      <c r="N1155" s="159"/>
      <c r="P1155" s="159"/>
      <c r="Q1155" s="159"/>
      <c r="R1155" s="159"/>
    </row>
    <row r="1156" spans="1:18" ht="15.75" customHeight="1">
      <c r="A1156" s="158"/>
      <c r="B1156" s="159"/>
      <c r="C1156" s="159"/>
      <c r="D1156" s="158"/>
      <c r="E1156" s="159"/>
      <c r="F1156" s="159"/>
      <c r="G1156" s="159"/>
      <c r="H1156" s="159"/>
      <c r="I1156" s="159"/>
      <c r="J1156" s="159"/>
      <c r="K1156" s="159"/>
      <c r="L1156" s="159"/>
      <c r="M1156" s="159"/>
      <c r="N1156" s="159"/>
      <c r="P1156" s="159"/>
      <c r="Q1156" s="159"/>
      <c r="R1156" s="159"/>
    </row>
    <row r="1157" spans="1:18" ht="15.75" customHeight="1">
      <c r="A1157" s="158"/>
      <c r="B1157" s="159"/>
      <c r="C1157" s="159"/>
      <c r="D1157" s="158"/>
      <c r="E1157" s="159"/>
      <c r="F1157" s="159"/>
      <c r="G1157" s="159"/>
      <c r="H1157" s="159"/>
      <c r="I1157" s="159"/>
      <c r="J1157" s="159"/>
      <c r="K1157" s="159"/>
      <c r="L1157" s="159"/>
      <c r="M1157" s="159"/>
      <c r="N1157" s="159"/>
      <c r="P1157" s="159"/>
      <c r="Q1157" s="159"/>
      <c r="R1157" s="159"/>
    </row>
    <row r="1158" spans="1:18" ht="15.75" customHeight="1">
      <c r="A1158" s="158"/>
      <c r="B1158" s="159"/>
      <c r="C1158" s="159"/>
      <c r="D1158" s="158"/>
      <c r="E1158" s="159"/>
      <c r="F1158" s="159"/>
      <c r="G1158" s="159"/>
      <c r="H1158" s="159"/>
      <c r="I1158" s="159"/>
      <c r="J1158" s="159"/>
      <c r="K1158" s="159"/>
      <c r="L1158" s="159"/>
      <c r="M1158" s="159"/>
      <c r="N1158" s="159"/>
      <c r="P1158" s="159"/>
      <c r="Q1158" s="159"/>
      <c r="R1158" s="159"/>
    </row>
    <row r="1159" spans="1:18" ht="15.75" customHeight="1">
      <c r="A1159" s="158"/>
      <c r="B1159" s="159"/>
      <c r="C1159" s="159"/>
      <c r="D1159" s="158"/>
      <c r="E1159" s="159"/>
      <c r="F1159" s="159"/>
      <c r="G1159" s="159"/>
      <c r="H1159" s="159"/>
      <c r="I1159" s="159"/>
      <c r="J1159" s="159"/>
      <c r="K1159" s="159"/>
      <c r="L1159" s="159"/>
      <c r="M1159" s="159"/>
      <c r="N1159" s="159"/>
      <c r="P1159" s="159"/>
      <c r="Q1159" s="159"/>
      <c r="R1159" s="159"/>
    </row>
    <row r="1160" spans="1:18" ht="15.75" customHeight="1">
      <c r="A1160" s="158"/>
      <c r="B1160" s="159"/>
      <c r="C1160" s="159"/>
      <c r="D1160" s="158"/>
      <c r="E1160" s="159"/>
      <c r="F1160" s="159"/>
      <c r="G1160" s="159"/>
      <c r="H1160" s="159"/>
      <c r="I1160" s="159"/>
      <c r="J1160" s="159"/>
      <c r="K1160" s="159"/>
      <c r="L1160" s="159"/>
      <c r="M1160" s="159"/>
      <c r="N1160" s="159"/>
      <c r="P1160" s="159"/>
      <c r="Q1160" s="159"/>
      <c r="R1160" s="159"/>
    </row>
    <row r="1161" spans="1:18" ht="15.75" customHeight="1">
      <c r="A1161" s="158"/>
      <c r="B1161" s="159"/>
      <c r="C1161" s="159"/>
      <c r="D1161" s="158"/>
      <c r="E1161" s="159"/>
      <c r="F1161" s="159"/>
      <c r="G1161" s="159"/>
      <c r="H1161" s="159"/>
      <c r="I1161" s="159"/>
      <c r="J1161" s="159"/>
      <c r="K1161" s="159"/>
      <c r="L1161" s="159"/>
      <c r="M1161" s="159"/>
      <c r="N1161" s="159"/>
      <c r="P1161" s="159"/>
      <c r="Q1161" s="159"/>
      <c r="R1161" s="159"/>
    </row>
    <row r="1162" spans="1:18" ht="15.75" customHeight="1">
      <c r="A1162" s="158"/>
      <c r="B1162" s="159"/>
      <c r="C1162" s="159"/>
      <c r="D1162" s="158"/>
      <c r="E1162" s="159"/>
      <c r="F1162" s="159"/>
      <c r="G1162" s="159"/>
      <c r="H1162" s="159"/>
      <c r="I1162" s="159"/>
      <c r="J1162" s="159"/>
      <c r="K1162" s="159"/>
      <c r="L1162" s="159"/>
      <c r="M1162" s="159"/>
      <c r="N1162" s="159"/>
      <c r="P1162" s="159"/>
      <c r="Q1162" s="159"/>
      <c r="R1162" s="159"/>
    </row>
    <row r="1163" spans="1:18" ht="15.75" customHeight="1">
      <c r="A1163" s="158"/>
      <c r="B1163" s="159"/>
      <c r="C1163" s="159"/>
      <c r="D1163" s="158"/>
      <c r="E1163" s="159"/>
      <c r="F1163" s="159"/>
      <c r="G1163" s="159"/>
      <c r="H1163" s="159"/>
      <c r="I1163" s="159"/>
      <c r="J1163" s="159"/>
      <c r="K1163" s="159"/>
      <c r="L1163" s="159"/>
      <c r="M1163" s="159"/>
      <c r="N1163" s="159"/>
      <c r="P1163" s="159"/>
      <c r="Q1163" s="159"/>
      <c r="R1163" s="159"/>
    </row>
    <row r="1164" spans="1:18" ht="15.75" customHeight="1">
      <c r="A1164" s="158"/>
      <c r="B1164" s="159"/>
      <c r="C1164" s="159"/>
      <c r="D1164" s="158"/>
      <c r="E1164" s="159"/>
      <c r="F1164" s="159"/>
      <c r="G1164" s="159"/>
      <c r="H1164" s="159"/>
      <c r="I1164" s="159"/>
      <c r="J1164" s="159"/>
      <c r="K1164" s="159"/>
      <c r="L1164" s="159"/>
      <c r="M1164" s="159"/>
      <c r="N1164" s="159"/>
      <c r="P1164" s="159"/>
      <c r="Q1164" s="159"/>
      <c r="R1164" s="159"/>
    </row>
    <row r="1165" spans="1:18" ht="15.75" customHeight="1">
      <c r="A1165" s="158"/>
      <c r="B1165" s="159"/>
      <c r="C1165" s="159"/>
      <c r="D1165" s="158"/>
      <c r="E1165" s="159"/>
      <c r="F1165" s="159"/>
      <c r="G1165" s="159"/>
      <c r="H1165" s="159"/>
      <c r="I1165" s="159"/>
      <c r="J1165" s="159"/>
      <c r="K1165" s="159"/>
      <c r="L1165" s="159"/>
      <c r="M1165" s="159"/>
      <c r="N1165" s="159"/>
      <c r="P1165" s="159"/>
      <c r="Q1165" s="159"/>
      <c r="R1165" s="159"/>
    </row>
    <row r="1166" spans="1:18" ht="15.75" customHeight="1">
      <c r="A1166" s="158"/>
      <c r="B1166" s="159"/>
      <c r="C1166" s="159"/>
      <c r="D1166" s="158"/>
      <c r="E1166" s="159"/>
      <c r="F1166" s="159"/>
      <c r="G1166" s="159"/>
      <c r="H1166" s="159"/>
      <c r="I1166" s="159"/>
      <c r="J1166" s="159"/>
      <c r="K1166" s="159"/>
      <c r="L1166" s="159"/>
      <c r="M1166" s="159"/>
      <c r="N1166" s="159"/>
      <c r="P1166" s="159"/>
      <c r="Q1166" s="159"/>
      <c r="R1166" s="159"/>
    </row>
    <row r="1167" spans="1:18" ht="15.75" customHeight="1">
      <c r="A1167" s="158"/>
      <c r="B1167" s="159"/>
      <c r="C1167" s="159"/>
      <c r="D1167" s="158"/>
      <c r="E1167" s="159"/>
      <c r="F1167" s="159"/>
      <c r="G1167" s="159"/>
      <c r="H1167" s="159"/>
      <c r="I1167" s="159"/>
      <c r="J1167" s="159"/>
      <c r="K1167" s="159"/>
      <c r="L1167" s="159"/>
      <c r="M1167" s="159"/>
      <c r="N1167" s="159"/>
      <c r="P1167" s="159"/>
      <c r="Q1167" s="159"/>
      <c r="R1167" s="159"/>
    </row>
    <row r="1168" spans="1:18" ht="15.75" customHeight="1">
      <c r="A1168" s="158"/>
      <c r="B1168" s="159"/>
      <c r="C1168" s="159"/>
      <c r="D1168" s="158"/>
      <c r="E1168" s="159"/>
      <c r="F1168" s="159"/>
      <c r="G1168" s="159"/>
      <c r="H1168" s="159"/>
      <c r="I1168" s="159"/>
      <c r="J1168" s="159"/>
      <c r="K1168" s="159"/>
      <c r="L1168" s="159"/>
      <c r="M1168" s="159"/>
      <c r="N1168" s="159"/>
      <c r="P1168" s="159"/>
      <c r="Q1168" s="159"/>
      <c r="R1168" s="159"/>
    </row>
    <row r="1169" spans="1:18" ht="15.75" customHeight="1">
      <c r="A1169" s="158"/>
      <c r="B1169" s="159"/>
      <c r="C1169" s="159"/>
      <c r="D1169" s="158"/>
      <c r="E1169" s="159"/>
      <c r="F1169" s="159"/>
      <c r="G1169" s="159"/>
      <c r="H1169" s="159"/>
      <c r="I1169" s="159"/>
      <c r="J1169" s="159"/>
      <c r="K1169" s="159"/>
      <c r="L1169" s="159"/>
      <c r="M1169" s="159"/>
      <c r="N1169" s="159"/>
      <c r="P1169" s="159"/>
      <c r="Q1169" s="159"/>
      <c r="R1169" s="159"/>
    </row>
    <row r="1170" spans="1:18" ht="15.75" customHeight="1">
      <c r="A1170" s="158"/>
      <c r="B1170" s="159"/>
      <c r="C1170" s="159"/>
      <c r="D1170" s="158"/>
      <c r="E1170" s="159"/>
      <c r="F1170" s="159"/>
      <c r="G1170" s="159"/>
      <c r="H1170" s="159"/>
      <c r="I1170" s="159"/>
      <c r="J1170" s="159"/>
      <c r="K1170" s="159"/>
      <c r="L1170" s="159"/>
      <c r="M1170" s="159"/>
      <c r="N1170" s="159"/>
      <c r="P1170" s="159"/>
      <c r="Q1170" s="159"/>
      <c r="R1170" s="159"/>
    </row>
    <row r="1171" spans="1:18" ht="15.75" customHeight="1">
      <c r="A1171" s="158"/>
      <c r="B1171" s="159"/>
      <c r="C1171" s="159"/>
      <c r="D1171" s="158"/>
      <c r="E1171" s="159"/>
      <c r="F1171" s="159"/>
      <c r="G1171" s="159"/>
      <c r="H1171" s="159"/>
      <c r="I1171" s="159"/>
      <c r="J1171" s="159"/>
      <c r="K1171" s="159"/>
      <c r="L1171" s="159"/>
      <c r="M1171" s="159"/>
      <c r="N1171" s="159"/>
      <c r="P1171" s="159"/>
      <c r="Q1171" s="159"/>
      <c r="R1171" s="159"/>
    </row>
    <row r="1172" spans="1:18" ht="15.75" customHeight="1">
      <c r="A1172" s="158"/>
      <c r="B1172" s="159"/>
      <c r="C1172" s="159"/>
      <c r="D1172" s="158"/>
      <c r="E1172" s="159"/>
      <c r="F1172" s="159"/>
      <c r="G1172" s="159"/>
      <c r="H1172" s="159"/>
      <c r="I1172" s="159"/>
      <c r="J1172" s="159"/>
      <c r="K1172" s="159"/>
      <c r="L1172" s="159"/>
      <c r="M1172" s="159"/>
      <c r="N1172" s="159"/>
      <c r="P1172" s="159"/>
      <c r="Q1172" s="159"/>
      <c r="R1172" s="159"/>
    </row>
    <row r="1173" spans="1:18" ht="15.75" customHeight="1">
      <c r="A1173" s="158"/>
      <c r="B1173" s="159"/>
      <c r="C1173" s="159"/>
      <c r="D1173" s="158"/>
      <c r="E1173" s="159"/>
      <c r="F1173" s="159"/>
      <c r="G1173" s="159"/>
      <c r="H1173" s="159"/>
      <c r="I1173" s="159"/>
      <c r="J1173" s="159"/>
      <c r="K1173" s="159"/>
      <c r="L1173" s="159"/>
      <c r="M1173" s="159"/>
      <c r="N1173" s="159"/>
      <c r="P1173" s="159"/>
      <c r="Q1173" s="159"/>
      <c r="R1173" s="159"/>
    </row>
    <row r="1174" spans="1:18" ht="15.75" customHeight="1">
      <c r="A1174" s="158"/>
      <c r="B1174" s="159"/>
      <c r="C1174" s="159"/>
      <c r="D1174" s="158"/>
      <c r="E1174" s="159"/>
      <c r="F1174" s="159"/>
      <c r="G1174" s="159"/>
      <c r="H1174" s="159"/>
      <c r="I1174" s="159"/>
      <c r="J1174" s="159"/>
      <c r="K1174" s="159"/>
      <c r="L1174" s="159"/>
      <c r="M1174" s="159"/>
      <c r="N1174" s="159"/>
      <c r="P1174" s="159"/>
      <c r="Q1174" s="159"/>
      <c r="R1174" s="159"/>
    </row>
    <row r="1175" spans="1:18" ht="15.75" customHeight="1">
      <c r="A1175" s="158"/>
      <c r="B1175" s="159"/>
      <c r="C1175" s="159"/>
      <c r="D1175" s="158"/>
      <c r="E1175" s="159"/>
      <c r="F1175" s="159"/>
      <c r="G1175" s="159"/>
      <c r="H1175" s="159"/>
      <c r="I1175" s="159"/>
      <c r="J1175" s="159"/>
      <c r="K1175" s="159"/>
      <c r="L1175" s="159"/>
      <c r="M1175" s="159"/>
      <c r="N1175" s="159"/>
      <c r="P1175" s="159"/>
      <c r="Q1175" s="159"/>
      <c r="R1175" s="159"/>
    </row>
    <row r="1176" spans="1:18" ht="15.75" customHeight="1">
      <c r="A1176" s="158"/>
      <c r="B1176" s="159"/>
      <c r="C1176" s="159"/>
      <c r="D1176" s="158"/>
      <c r="E1176" s="159"/>
      <c r="F1176" s="159"/>
      <c r="G1176" s="159"/>
      <c r="H1176" s="159"/>
      <c r="I1176" s="159"/>
      <c r="J1176" s="159"/>
      <c r="K1176" s="159"/>
      <c r="L1176" s="159"/>
      <c r="M1176" s="159"/>
      <c r="N1176" s="159"/>
      <c r="P1176" s="159"/>
      <c r="Q1176" s="159"/>
      <c r="R1176" s="159"/>
    </row>
    <row r="1177" spans="1:18" ht="15.75" customHeight="1">
      <c r="A1177" s="158"/>
      <c r="B1177" s="159"/>
      <c r="C1177" s="159"/>
      <c r="D1177" s="158"/>
      <c r="E1177" s="159"/>
      <c r="F1177" s="159"/>
      <c r="G1177" s="159"/>
      <c r="H1177" s="159"/>
      <c r="I1177" s="159"/>
      <c r="J1177" s="159"/>
      <c r="K1177" s="159"/>
      <c r="L1177" s="159"/>
      <c r="M1177" s="159"/>
      <c r="N1177" s="159"/>
      <c r="P1177" s="159"/>
      <c r="Q1177" s="159"/>
      <c r="R1177" s="159"/>
    </row>
    <row r="1178" spans="1:18" ht="15.75" customHeight="1">
      <c r="A1178" s="158"/>
      <c r="B1178" s="159"/>
      <c r="C1178" s="159"/>
      <c r="D1178" s="158"/>
      <c r="E1178" s="159"/>
      <c r="F1178" s="159"/>
      <c r="G1178" s="159"/>
      <c r="H1178" s="159"/>
      <c r="I1178" s="159"/>
      <c r="J1178" s="159"/>
      <c r="K1178" s="159"/>
      <c r="L1178" s="159"/>
      <c r="M1178" s="159"/>
      <c r="N1178" s="159"/>
      <c r="P1178" s="159"/>
      <c r="Q1178" s="159"/>
      <c r="R1178" s="159"/>
    </row>
    <row r="1179" spans="1:18" ht="15.75" customHeight="1">
      <c r="A1179" s="158"/>
      <c r="B1179" s="159"/>
      <c r="C1179" s="159"/>
      <c r="D1179" s="158"/>
      <c r="E1179" s="159"/>
      <c r="F1179" s="159"/>
      <c r="G1179" s="159"/>
      <c r="H1179" s="159"/>
      <c r="I1179" s="159"/>
      <c r="J1179" s="159"/>
      <c r="K1179" s="159"/>
      <c r="L1179" s="159"/>
      <c r="M1179" s="159"/>
      <c r="N1179" s="159"/>
      <c r="P1179" s="159"/>
      <c r="Q1179" s="159"/>
      <c r="R1179" s="159"/>
    </row>
    <row r="1180" spans="1:18" ht="15.75" customHeight="1">
      <c r="A1180" s="158"/>
      <c r="B1180" s="159"/>
      <c r="C1180" s="159"/>
      <c r="D1180" s="158"/>
      <c r="E1180" s="159"/>
      <c r="F1180" s="159"/>
      <c r="G1180" s="159"/>
      <c r="H1180" s="159"/>
      <c r="I1180" s="159"/>
      <c r="J1180" s="159"/>
      <c r="K1180" s="159"/>
      <c r="L1180" s="159"/>
      <c r="M1180" s="159"/>
      <c r="N1180" s="159"/>
      <c r="P1180" s="159"/>
      <c r="Q1180" s="159"/>
      <c r="R1180" s="159"/>
    </row>
    <row r="1181" spans="1:18" ht="15.75" customHeight="1">
      <c r="A1181" s="158"/>
      <c r="B1181" s="159"/>
      <c r="C1181" s="159"/>
      <c r="D1181" s="158"/>
      <c r="E1181" s="159"/>
      <c r="F1181" s="159"/>
      <c r="G1181" s="159"/>
      <c r="H1181" s="159"/>
      <c r="I1181" s="159"/>
      <c r="J1181" s="159"/>
      <c r="K1181" s="159"/>
      <c r="L1181" s="159"/>
      <c r="M1181" s="159"/>
      <c r="N1181" s="159"/>
      <c r="P1181" s="159"/>
      <c r="Q1181" s="159"/>
      <c r="R1181" s="159"/>
    </row>
    <row r="1182" spans="1:18" ht="15.75" customHeight="1">
      <c r="A1182" s="158"/>
      <c r="B1182" s="159"/>
      <c r="C1182" s="159"/>
      <c r="D1182" s="158"/>
      <c r="E1182" s="159"/>
      <c r="F1182" s="159"/>
      <c r="G1182" s="159"/>
      <c r="H1182" s="159"/>
      <c r="I1182" s="159"/>
      <c r="J1182" s="159"/>
      <c r="K1182" s="159"/>
      <c r="L1182" s="159"/>
      <c r="M1182" s="159"/>
      <c r="N1182" s="159"/>
      <c r="P1182" s="159"/>
      <c r="Q1182" s="159"/>
      <c r="R1182" s="159"/>
    </row>
    <row r="1183" spans="1:18" ht="15.75" customHeight="1">
      <c r="A1183" s="158"/>
      <c r="B1183" s="159"/>
      <c r="C1183" s="159"/>
      <c r="D1183" s="158"/>
      <c r="E1183" s="159"/>
      <c r="F1183" s="159"/>
      <c r="G1183" s="159"/>
      <c r="H1183" s="159"/>
      <c r="I1183" s="159"/>
      <c r="J1183" s="159"/>
      <c r="K1183" s="159"/>
      <c r="L1183" s="159"/>
      <c r="M1183" s="159"/>
      <c r="N1183" s="159"/>
      <c r="P1183" s="159"/>
      <c r="Q1183" s="159"/>
      <c r="R1183" s="159"/>
    </row>
    <row r="1184" spans="1:18" ht="15.75" customHeight="1">
      <c r="A1184" s="158"/>
      <c r="B1184" s="159"/>
      <c r="C1184" s="159"/>
      <c r="D1184" s="158"/>
      <c r="E1184" s="159"/>
      <c r="F1184" s="159"/>
      <c r="G1184" s="159"/>
      <c r="H1184" s="159"/>
      <c r="I1184" s="159"/>
      <c r="J1184" s="159"/>
      <c r="K1184" s="159"/>
      <c r="L1184" s="159"/>
      <c r="M1184" s="159"/>
      <c r="N1184" s="159"/>
      <c r="P1184" s="159"/>
      <c r="Q1184" s="159"/>
      <c r="R1184" s="159"/>
    </row>
    <row r="1185" spans="1:18" ht="15.75" customHeight="1">
      <c r="A1185" s="158"/>
      <c r="B1185" s="159"/>
      <c r="C1185" s="159"/>
      <c r="D1185" s="158"/>
      <c r="E1185" s="159"/>
      <c r="F1185" s="159"/>
      <c r="G1185" s="159"/>
      <c r="H1185" s="159"/>
      <c r="I1185" s="159"/>
      <c r="J1185" s="159"/>
      <c r="K1185" s="159"/>
      <c r="L1185" s="159"/>
      <c r="M1185" s="159"/>
      <c r="N1185" s="159"/>
      <c r="P1185" s="159"/>
      <c r="Q1185" s="159"/>
      <c r="R1185" s="159"/>
    </row>
    <row r="1186" spans="1:18" ht="15.75" customHeight="1">
      <c r="A1186" s="158"/>
      <c r="B1186" s="159"/>
      <c r="C1186" s="159"/>
      <c r="D1186" s="158"/>
      <c r="E1186" s="159"/>
      <c r="F1186" s="159"/>
      <c r="G1186" s="159"/>
      <c r="H1186" s="159"/>
      <c r="I1186" s="159"/>
      <c r="J1186" s="159"/>
      <c r="K1186" s="159"/>
      <c r="L1186" s="159"/>
      <c r="M1186" s="159"/>
      <c r="N1186" s="159"/>
      <c r="P1186" s="159"/>
      <c r="Q1186" s="159"/>
      <c r="R1186" s="159"/>
    </row>
    <row r="1187" spans="1:18" ht="15.75" customHeight="1">
      <c r="A1187" s="158"/>
      <c r="B1187" s="159"/>
      <c r="C1187" s="159"/>
      <c r="D1187" s="158"/>
      <c r="E1187" s="159"/>
      <c r="F1187" s="159"/>
      <c r="G1187" s="159"/>
      <c r="H1187" s="159"/>
      <c r="I1187" s="159"/>
      <c r="J1187" s="159"/>
      <c r="K1187" s="159"/>
      <c r="L1187" s="159"/>
      <c r="M1187" s="159"/>
      <c r="N1187" s="159"/>
      <c r="P1187" s="159"/>
      <c r="Q1187" s="159"/>
      <c r="R1187" s="159"/>
    </row>
    <row r="1188" spans="1:18" ht="15.75" customHeight="1">
      <c r="A1188" s="158"/>
      <c r="B1188" s="159"/>
      <c r="C1188" s="159"/>
      <c r="D1188" s="158"/>
      <c r="E1188" s="159"/>
      <c r="F1188" s="159"/>
      <c r="G1188" s="159"/>
      <c r="H1188" s="159"/>
      <c r="I1188" s="159"/>
      <c r="J1188" s="159"/>
      <c r="K1188" s="159"/>
      <c r="L1188" s="159"/>
      <c r="M1188" s="159"/>
      <c r="N1188" s="159"/>
      <c r="P1188" s="159"/>
      <c r="Q1188" s="159"/>
      <c r="R1188" s="159"/>
    </row>
    <row r="1189" spans="1:18" ht="15.75" customHeight="1">
      <c r="A1189" s="158"/>
      <c r="B1189" s="159"/>
      <c r="C1189" s="159"/>
      <c r="D1189" s="158"/>
      <c r="E1189" s="159"/>
      <c r="F1189" s="159"/>
      <c r="G1189" s="159"/>
      <c r="H1189" s="159"/>
      <c r="I1189" s="159"/>
      <c r="J1189" s="159"/>
      <c r="K1189" s="159"/>
      <c r="L1189" s="159"/>
      <c r="M1189" s="159"/>
      <c r="N1189" s="159"/>
      <c r="P1189" s="159"/>
      <c r="Q1189" s="159"/>
      <c r="R1189" s="159"/>
    </row>
    <row r="1190" spans="1:18" ht="15.75" customHeight="1">
      <c r="A1190" s="158"/>
      <c r="B1190" s="159"/>
      <c r="C1190" s="159"/>
      <c r="D1190" s="158"/>
      <c r="E1190" s="159"/>
      <c r="F1190" s="159"/>
      <c r="G1190" s="159"/>
      <c r="H1190" s="159"/>
      <c r="I1190" s="159"/>
      <c r="J1190" s="159"/>
      <c r="K1190" s="159"/>
      <c r="L1190" s="159"/>
      <c r="M1190" s="159"/>
      <c r="N1190" s="159"/>
      <c r="P1190" s="159"/>
      <c r="Q1190" s="159"/>
      <c r="R1190" s="159"/>
    </row>
    <row r="1191" spans="1:18" ht="15.75" customHeight="1">
      <c r="A1191" s="158"/>
      <c r="B1191" s="159"/>
      <c r="C1191" s="159"/>
      <c r="D1191" s="158"/>
      <c r="E1191" s="159"/>
      <c r="F1191" s="159"/>
      <c r="G1191" s="159"/>
      <c r="H1191" s="159"/>
      <c r="I1191" s="159"/>
      <c r="J1191" s="159"/>
      <c r="K1191" s="159"/>
      <c r="L1191" s="159"/>
      <c r="M1191" s="159"/>
      <c r="N1191" s="159"/>
      <c r="P1191" s="159"/>
      <c r="Q1191" s="159"/>
      <c r="R1191" s="159"/>
    </row>
  </sheetData>
  <customSheetViews>
    <customSheetView guid="{E2924806-03E2-4DDD-8910-A9D347833DF6}" filter="1" showAutoFilter="1">
      <pageMargins left="0.7" right="0.7" top="0.75" bottom="0.75" header="0.3" footer="0.3"/>
      <autoFilter ref="A3:X153" xr:uid="{00000000-0000-0000-0000-000000000000}">
        <filterColumn colId="16">
          <filters>
            <filter val="Sprint 3"/>
          </filters>
        </filterColumn>
      </autoFilter>
    </customSheetView>
  </customSheetViews>
  <mergeCells count="13">
    <mergeCell ref="S1:T1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 xr:uid="{00000000-0004-0000-0100-000000000000}"/>
    <hyperlink ref="O4" r:id="rId2" xr:uid="{00000000-0004-0000-0100-000001000000}"/>
    <hyperlink ref="O5" r:id="rId3" xr:uid="{00000000-0004-0000-0100-000002000000}"/>
    <hyperlink ref="P5" r:id="rId4" xr:uid="{00000000-0004-0000-0100-000003000000}"/>
    <hyperlink ref="O6" r:id="rId5" xr:uid="{00000000-0004-0000-0100-000004000000}"/>
    <hyperlink ref="P6" r:id="rId6" xr:uid="{00000000-0004-0000-0100-000005000000}"/>
    <hyperlink ref="O7" r:id="rId7" xr:uid="{00000000-0004-0000-0100-000006000000}"/>
    <hyperlink ref="P7" r:id="rId8" xr:uid="{00000000-0004-0000-0100-000007000000}"/>
    <hyperlink ref="O8" r:id="rId9" xr:uid="{00000000-0004-0000-0100-000008000000}"/>
    <hyperlink ref="P8" r:id="rId10" xr:uid="{00000000-0004-0000-0100-000009000000}"/>
    <hyperlink ref="O9" r:id="rId11" xr:uid="{00000000-0004-0000-0100-00000A000000}"/>
    <hyperlink ref="P9" r:id="rId12" xr:uid="{00000000-0004-0000-0100-00000B000000}"/>
    <hyperlink ref="O10" r:id="rId13" xr:uid="{00000000-0004-0000-0100-00000C000000}"/>
    <hyperlink ref="P10" r:id="rId14" xr:uid="{00000000-0004-0000-0100-00000D000000}"/>
    <hyperlink ref="O11" r:id="rId15" xr:uid="{00000000-0004-0000-0100-00000E000000}"/>
    <hyperlink ref="P11" r:id="rId16" xr:uid="{00000000-0004-0000-0100-00000F000000}"/>
    <hyperlink ref="O12" r:id="rId17" xr:uid="{00000000-0004-0000-0100-000010000000}"/>
    <hyperlink ref="P12" r:id="rId18" xr:uid="{00000000-0004-0000-0100-000011000000}"/>
    <hyperlink ref="O13" r:id="rId19" xr:uid="{00000000-0004-0000-0100-000012000000}"/>
    <hyperlink ref="P13" r:id="rId20" xr:uid="{00000000-0004-0000-0100-000013000000}"/>
    <hyperlink ref="O14" r:id="rId21" xr:uid="{00000000-0004-0000-0100-000014000000}"/>
    <hyperlink ref="P14" r:id="rId22" xr:uid="{00000000-0004-0000-0100-000015000000}"/>
    <hyperlink ref="O15" r:id="rId23" xr:uid="{00000000-0004-0000-0100-000016000000}"/>
    <hyperlink ref="P15" r:id="rId24" xr:uid="{00000000-0004-0000-0100-000017000000}"/>
    <hyperlink ref="O16" r:id="rId25" xr:uid="{00000000-0004-0000-0100-000018000000}"/>
    <hyperlink ref="P16" r:id="rId26" xr:uid="{00000000-0004-0000-0100-000019000000}"/>
    <hyperlink ref="O17" r:id="rId27" xr:uid="{00000000-0004-0000-0100-00001A000000}"/>
    <hyperlink ref="P17" r:id="rId28" xr:uid="{00000000-0004-0000-0100-00001B000000}"/>
    <hyperlink ref="O18" r:id="rId29" xr:uid="{00000000-0004-0000-0100-00001C000000}"/>
    <hyperlink ref="P18" r:id="rId30" xr:uid="{00000000-0004-0000-0100-00001D000000}"/>
    <hyperlink ref="O19" r:id="rId31" xr:uid="{00000000-0004-0000-0100-00001E000000}"/>
    <hyperlink ref="P19" r:id="rId32" xr:uid="{00000000-0004-0000-0100-00001F000000}"/>
    <hyperlink ref="O20" r:id="rId33" xr:uid="{00000000-0004-0000-0100-000020000000}"/>
    <hyperlink ref="P20" r:id="rId34" xr:uid="{00000000-0004-0000-0100-000021000000}"/>
    <hyperlink ref="O21" r:id="rId35" xr:uid="{00000000-0004-0000-0100-000022000000}"/>
    <hyperlink ref="P21" r:id="rId36" xr:uid="{00000000-0004-0000-0100-000023000000}"/>
    <hyperlink ref="O22" r:id="rId37" xr:uid="{00000000-0004-0000-0100-000024000000}"/>
    <hyperlink ref="P22" r:id="rId38" xr:uid="{00000000-0004-0000-0100-000025000000}"/>
    <hyperlink ref="O23" r:id="rId39" xr:uid="{00000000-0004-0000-0100-000026000000}"/>
    <hyperlink ref="P23" r:id="rId40" xr:uid="{00000000-0004-0000-0100-000027000000}"/>
    <hyperlink ref="O24" r:id="rId41" xr:uid="{00000000-0004-0000-0100-000028000000}"/>
    <hyperlink ref="P24" r:id="rId42" xr:uid="{00000000-0004-0000-0100-000029000000}"/>
    <hyperlink ref="O25" r:id="rId43" xr:uid="{00000000-0004-0000-0100-00002A000000}"/>
    <hyperlink ref="P25" r:id="rId44" xr:uid="{00000000-0004-0000-0100-00002B000000}"/>
    <hyperlink ref="O26" r:id="rId45" xr:uid="{00000000-0004-0000-0100-00002C000000}"/>
    <hyperlink ref="P26" r:id="rId46" xr:uid="{00000000-0004-0000-0100-00002D000000}"/>
    <hyperlink ref="O27" r:id="rId47" xr:uid="{00000000-0004-0000-0100-00002E000000}"/>
    <hyperlink ref="P27" r:id="rId48" xr:uid="{00000000-0004-0000-0100-00002F000000}"/>
    <hyperlink ref="O28" r:id="rId49" xr:uid="{00000000-0004-0000-0100-000030000000}"/>
    <hyperlink ref="P28" r:id="rId50" xr:uid="{00000000-0004-0000-0100-000031000000}"/>
    <hyperlink ref="O29" r:id="rId51" xr:uid="{00000000-0004-0000-0100-000032000000}"/>
    <hyperlink ref="P29" r:id="rId52" xr:uid="{00000000-0004-0000-0100-000033000000}"/>
    <hyperlink ref="O30" r:id="rId53" xr:uid="{00000000-0004-0000-0100-000034000000}"/>
    <hyperlink ref="O31" r:id="rId54" xr:uid="{00000000-0004-0000-0100-000035000000}"/>
    <hyperlink ref="P31" r:id="rId55" xr:uid="{00000000-0004-0000-0100-000036000000}"/>
    <hyperlink ref="O32" r:id="rId56" xr:uid="{00000000-0004-0000-0100-000037000000}"/>
    <hyperlink ref="P32" r:id="rId57" xr:uid="{00000000-0004-0000-0100-000038000000}"/>
    <hyperlink ref="O33" r:id="rId58" xr:uid="{00000000-0004-0000-0100-000039000000}"/>
    <hyperlink ref="P33" r:id="rId59" xr:uid="{00000000-0004-0000-0100-00003A000000}"/>
    <hyperlink ref="O34" r:id="rId60" xr:uid="{00000000-0004-0000-0100-00003B000000}"/>
    <hyperlink ref="P34" r:id="rId61" xr:uid="{00000000-0004-0000-0100-00003C000000}"/>
    <hyperlink ref="C35" r:id="rId62" location="heading=h.mqx0ibrukswv" xr:uid="{00000000-0004-0000-0100-00003D000000}"/>
    <hyperlink ref="O35" r:id="rId63" xr:uid="{00000000-0004-0000-0100-00003E000000}"/>
    <hyperlink ref="O36" r:id="rId64" xr:uid="{00000000-0004-0000-0100-00003F000000}"/>
    <hyperlink ref="P36" r:id="rId65" xr:uid="{00000000-0004-0000-0100-000040000000}"/>
    <hyperlink ref="O37" r:id="rId66" xr:uid="{00000000-0004-0000-0100-000041000000}"/>
    <hyperlink ref="P37" r:id="rId67" xr:uid="{00000000-0004-0000-0100-000042000000}"/>
    <hyperlink ref="C38" r:id="rId68" location="heading=h.mqx0ibrukswv" xr:uid="{00000000-0004-0000-0100-000043000000}"/>
    <hyperlink ref="O38" r:id="rId69" xr:uid="{00000000-0004-0000-0100-000044000000}"/>
    <hyperlink ref="P38" r:id="rId70" xr:uid="{00000000-0004-0000-0100-000045000000}"/>
    <hyperlink ref="C39" r:id="rId71" location="heading=h.1imsyfyqa84e" xr:uid="{00000000-0004-0000-0100-000046000000}"/>
    <hyperlink ref="O39" r:id="rId72" xr:uid="{00000000-0004-0000-0100-000047000000}"/>
    <hyperlink ref="O40" r:id="rId73" xr:uid="{00000000-0004-0000-0100-000048000000}"/>
    <hyperlink ref="P40" r:id="rId74" xr:uid="{00000000-0004-0000-0100-000049000000}"/>
    <hyperlink ref="O41" r:id="rId75" xr:uid="{00000000-0004-0000-0100-00004A000000}"/>
    <hyperlink ref="P41" r:id="rId76" xr:uid="{00000000-0004-0000-0100-00004B000000}"/>
    <hyperlink ref="C42" r:id="rId77" location="heading=h.1imsyfyqa84e" xr:uid="{00000000-0004-0000-0100-00004C000000}"/>
    <hyperlink ref="O42" r:id="rId78" xr:uid="{00000000-0004-0000-0100-00004D000000}"/>
    <hyperlink ref="P42" r:id="rId79" xr:uid="{00000000-0004-0000-0100-00004E000000}"/>
    <hyperlink ref="C43" r:id="rId80" location="heading=h.wrtknq1k6uv0" xr:uid="{00000000-0004-0000-0100-00004F000000}"/>
    <hyperlink ref="O43" r:id="rId81" xr:uid="{00000000-0004-0000-0100-000050000000}"/>
    <hyperlink ref="O44" r:id="rId82" xr:uid="{00000000-0004-0000-0100-000051000000}"/>
    <hyperlink ref="P44" r:id="rId83" xr:uid="{00000000-0004-0000-0100-000052000000}"/>
    <hyperlink ref="O45" r:id="rId84" xr:uid="{00000000-0004-0000-0100-000053000000}"/>
    <hyperlink ref="P45" r:id="rId85" xr:uid="{00000000-0004-0000-0100-000054000000}"/>
    <hyperlink ref="C46" r:id="rId86" location="heading=h.wrtknq1k6uv0" xr:uid="{00000000-0004-0000-0100-000055000000}"/>
    <hyperlink ref="O46" r:id="rId87" xr:uid="{00000000-0004-0000-0100-000056000000}"/>
    <hyperlink ref="P46" r:id="rId88" xr:uid="{00000000-0004-0000-0100-000057000000}"/>
    <hyperlink ref="C47" r:id="rId89" location="heading=h.4aklpicp4o4w" xr:uid="{00000000-0004-0000-0100-000058000000}"/>
    <hyperlink ref="O47" r:id="rId90" xr:uid="{00000000-0004-0000-0100-000059000000}"/>
    <hyperlink ref="O48" r:id="rId91" xr:uid="{00000000-0004-0000-0100-00005A000000}"/>
    <hyperlink ref="P48" r:id="rId92" xr:uid="{00000000-0004-0000-0100-00005B000000}"/>
    <hyperlink ref="O49" r:id="rId93" xr:uid="{00000000-0004-0000-0100-00005C000000}"/>
    <hyperlink ref="P49" r:id="rId94" xr:uid="{00000000-0004-0000-0100-00005D000000}"/>
    <hyperlink ref="C50" r:id="rId95" location="heading=h.4aklpicp4o4w" xr:uid="{00000000-0004-0000-0100-00005E000000}"/>
    <hyperlink ref="O50" r:id="rId96" xr:uid="{00000000-0004-0000-0100-00005F000000}"/>
    <hyperlink ref="P50" r:id="rId97" xr:uid="{00000000-0004-0000-0100-000060000000}"/>
    <hyperlink ref="C51" r:id="rId98" location="heading=h.rqhyjkketi9d" xr:uid="{00000000-0004-0000-0100-000061000000}"/>
    <hyperlink ref="O51" r:id="rId99" xr:uid="{00000000-0004-0000-0100-000062000000}"/>
    <hyperlink ref="O52" r:id="rId100" xr:uid="{00000000-0004-0000-0100-000063000000}"/>
    <hyperlink ref="P52" r:id="rId101" xr:uid="{00000000-0004-0000-0100-000064000000}"/>
    <hyperlink ref="O53" r:id="rId102" xr:uid="{00000000-0004-0000-0100-000065000000}"/>
    <hyperlink ref="P53" r:id="rId103" xr:uid="{00000000-0004-0000-0100-000066000000}"/>
    <hyperlink ref="O54" r:id="rId104" xr:uid="{00000000-0004-0000-0100-000067000000}"/>
    <hyperlink ref="P54" r:id="rId105" xr:uid="{00000000-0004-0000-0100-000068000000}"/>
    <hyperlink ref="C55" r:id="rId106" location="heading=h.4aklpicp4o4w" xr:uid="{00000000-0004-0000-0100-000069000000}"/>
    <hyperlink ref="O55" r:id="rId107" xr:uid="{00000000-0004-0000-0100-00006A000000}"/>
    <hyperlink ref="O56" r:id="rId108" xr:uid="{00000000-0004-0000-0100-00006B000000}"/>
    <hyperlink ref="P56" r:id="rId109" xr:uid="{00000000-0004-0000-0100-00006C000000}"/>
    <hyperlink ref="O57" r:id="rId110" xr:uid="{00000000-0004-0000-0100-00006D000000}"/>
    <hyperlink ref="P57" r:id="rId111" xr:uid="{00000000-0004-0000-0100-00006E000000}"/>
    <hyperlink ref="C58" r:id="rId112" location="heading=h.605lheoa2dh" xr:uid="{00000000-0004-0000-0100-00006F000000}"/>
    <hyperlink ref="O58" r:id="rId113" xr:uid="{00000000-0004-0000-0100-000070000000}"/>
    <hyperlink ref="O59" r:id="rId114" xr:uid="{00000000-0004-0000-0100-000071000000}"/>
    <hyperlink ref="P59" r:id="rId115" xr:uid="{00000000-0004-0000-0100-000072000000}"/>
    <hyperlink ref="O60" r:id="rId116" xr:uid="{00000000-0004-0000-0100-000073000000}"/>
    <hyperlink ref="P60" r:id="rId117" xr:uid="{00000000-0004-0000-0100-000074000000}"/>
    <hyperlink ref="O61" r:id="rId118" xr:uid="{00000000-0004-0000-0100-000075000000}"/>
    <hyperlink ref="P61" r:id="rId119" xr:uid="{00000000-0004-0000-0100-000076000000}"/>
    <hyperlink ref="O62" r:id="rId120" xr:uid="{00000000-0004-0000-0100-000077000000}"/>
    <hyperlink ref="P62" r:id="rId121" xr:uid="{00000000-0004-0000-0100-000078000000}"/>
    <hyperlink ref="O63" r:id="rId122" xr:uid="{00000000-0004-0000-0100-000079000000}"/>
    <hyperlink ref="P63" r:id="rId123" xr:uid="{00000000-0004-0000-0100-00007A000000}"/>
    <hyperlink ref="O64" r:id="rId124" xr:uid="{00000000-0004-0000-0100-00007B000000}"/>
    <hyperlink ref="P64" r:id="rId125" xr:uid="{00000000-0004-0000-0100-00007C000000}"/>
    <hyperlink ref="O65" r:id="rId126" xr:uid="{00000000-0004-0000-0100-00007D000000}"/>
    <hyperlink ref="P65" r:id="rId127" xr:uid="{00000000-0004-0000-0100-00007E000000}"/>
    <hyperlink ref="O66" r:id="rId128" xr:uid="{00000000-0004-0000-0100-00007F000000}"/>
    <hyperlink ref="P66" r:id="rId129" xr:uid="{00000000-0004-0000-0100-000080000000}"/>
    <hyperlink ref="O67" r:id="rId130" xr:uid="{00000000-0004-0000-0100-000081000000}"/>
    <hyperlink ref="P67" r:id="rId131" xr:uid="{00000000-0004-0000-0100-000082000000}"/>
    <hyperlink ref="O68" r:id="rId132" xr:uid="{00000000-0004-0000-0100-000083000000}"/>
    <hyperlink ref="P68" r:id="rId133" xr:uid="{00000000-0004-0000-0100-000084000000}"/>
    <hyperlink ref="O69" r:id="rId134" xr:uid="{00000000-0004-0000-0100-000085000000}"/>
    <hyperlink ref="P69" r:id="rId135" xr:uid="{00000000-0004-0000-0100-000086000000}"/>
    <hyperlink ref="O70" r:id="rId136" xr:uid="{00000000-0004-0000-0100-000087000000}"/>
    <hyperlink ref="P70" r:id="rId137" xr:uid="{00000000-0004-0000-0100-000088000000}"/>
    <hyperlink ref="O71" r:id="rId138" xr:uid="{00000000-0004-0000-0100-000089000000}"/>
    <hyperlink ref="P71" r:id="rId139" xr:uid="{00000000-0004-0000-0100-00008A000000}"/>
    <hyperlink ref="O72" r:id="rId140" xr:uid="{00000000-0004-0000-0100-00008B000000}"/>
    <hyperlink ref="C73" r:id="rId141" location="heading=h.a6cvjkuj3w3" xr:uid="{00000000-0004-0000-0100-00008C000000}"/>
    <hyperlink ref="O73" r:id="rId142" xr:uid="{00000000-0004-0000-0100-00008D000000}"/>
    <hyperlink ref="O74" r:id="rId143" xr:uid="{00000000-0004-0000-0100-00008E000000}"/>
    <hyperlink ref="P74" r:id="rId144" xr:uid="{00000000-0004-0000-0100-00008F000000}"/>
    <hyperlink ref="O75" r:id="rId145" xr:uid="{00000000-0004-0000-0100-000090000000}"/>
    <hyperlink ref="P75" r:id="rId146" xr:uid="{00000000-0004-0000-0100-000091000000}"/>
    <hyperlink ref="C76" r:id="rId147" location="heading=h.z01ybx4wm0a0" xr:uid="{00000000-0004-0000-0100-000092000000}"/>
    <hyperlink ref="O76" r:id="rId148" xr:uid="{00000000-0004-0000-0100-000093000000}"/>
    <hyperlink ref="C77" r:id="rId149" location="heading=h.y9xpbgkgr6ov" xr:uid="{00000000-0004-0000-0100-000094000000}"/>
    <hyperlink ref="D77" r:id="rId150" location="gid=1834840776" xr:uid="{00000000-0004-0000-0100-000095000000}"/>
    <hyperlink ref="O77" r:id="rId151" xr:uid="{00000000-0004-0000-0100-000096000000}"/>
    <hyperlink ref="D78" r:id="rId152" location="gid=1834840776" xr:uid="{00000000-0004-0000-0100-000097000000}"/>
    <hyperlink ref="O78" r:id="rId153" xr:uid="{00000000-0004-0000-0100-000098000000}"/>
    <hyperlink ref="D79" r:id="rId154" location="gid=1834840776" xr:uid="{00000000-0004-0000-0100-000099000000}"/>
    <hyperlink ref="O79" r:id="rId155" xr:uid="{00000000-0004-0000-0100-00009A000000}"/>
    <hyperlink ref="O80" r:id="rId156" xr:uid="{00000000-0004-0000-0100-00009B000000}"/>
    <hyperlink ref="P80" r:id="rId157" xr:uid="{00000000-0004-0000-0100-00009C000000}"/>
    <hyperlink ref="O81" r:id="rId158" xr:uid="{00000000-0004-0000-0100-00009D000000}"/>
    <hyperlink ref="P81" r:id="rId159" xr:uid="{00000000-0004-0000-0100-00009E000000}"/>
    <hyperlink ref="O82" r:id="rId160" xr:uid="{00000000-0004-0000-0100-00009F000000}"/>
    <hyperlink ref="P82" r:id="rId161" xr:uid="{00000000-0004-0000-0100-0000A0000000}"/>
    <hyperlink ref="R82" r:id="rId162" xr:uid="{00000000-0004-0000-0100-0000A1000000}"/>
    <hyperlink ref="O83" r:id="rId163" xr:uid="{00000000-0004-0000-0100-0000A2000000}"/>
    <hyperlink ref="P83" r:id="rId164" xr:uid="{00000000-0004-0000-0100-0000A3000000}"/>
    <hyperlink ref="O84" r:id="rId165" xr:uid="{00000000-0004-0000-0100-0000A4000000}"/>
    <hyperlink ref="P84" r:id="rId166" xr:uid="{00000000-0004-0000-0100-0000A5000000}"/>
    <hyperlink ref="O85" r:id="rId167" xr:uid="{00000000-0004-0000-0100-0000A6000000}"/>
    <hyperlink ref="P85" r:id="rId168" xr:uid="{00000000-0004-0000-0100-0000A7000000}"/>
    <hyperlink ref="O86" r:id="rId169" xr:uid="{00000000-0004-0000-0100-0000A8000000}"/>
    <hyperlink ref="P86" r:id="rId170" xr:uid="{00000000-0004-0000-0100-0000A9000000}"/>
    <hyperlink ref="C87" r:id="rId171" location="heading=h.818s5sahu8yf" xr:uid="{00000000-0004-0000-0100-0000AA000000}"/>
    <hyperlink ref="O87" r:id="rId172" xr:uid="{00000000-0004-0000-0100-0000AB000000}"/>
    <hyperlink ref="C88" r:id="rId173" location="heading=h.qmwxro1xbwvm" xr:uid="{00000000-0004-0000-0100-0000AC000000}"/>
    <hyperlink ref="O88" r:id="rId174" xr:uid="{00000000-0004-0000-0100-0000AD000000}"/>
    <hyperlink ref="P88" r:id="rId175" xr:uid="{00000000-0004-0000-0100-0000AE000000}"/>
    <hyperlink ref="C89" r:id="rId176" location="heading=h.qmwxro1xbwvm" xr:uid="{00000000-0004-0000-0100-0000AF000000}"/>
    <hyperlink ref="O89" r:id="rId177" xr:uid="{00000000-0004-0000-0100-0000B0000000}"/>
    <hyperlink ref="P89" r:id="rId178" xr:uid="{00000000-0004-0000-0100-0000B1000000}"/>
    <hyperlink ref="C90" r:id="rId179" location="heading=h.ng02xr3z6lul" xr:uid="{00000000-0004-0000-0100-0000B2000000}"/>
    <hyperlink ref="O90" r:id="rId180" xr:uid="{00000000-0004-0000-0100-0000B3000000}"/>
    <hyperlink ref="P90" r:id="rId181" xr:uid="{00000000-0004-0000-0100-0000B4000000}"/>
    <hyperlink ref="O91" r:id="rId182" xr:uid="{00000000-0004-0000-0100-0000B5000000}"/>
    <hyperlink ref="C92" r:id="rId183" location="heading=h.5256vha05gyf" xr:uid="{00000000-0004-0000-0100-0000B6000000}"/>
    <hyperlink ref="O92" r:id="rId184" xr:uid="{00000000-0004-0000-0100-0000B7000000}"/>
    <hyperlink ref="C93" r:id="rId185" location="heading=h.8ynk3dt7ffvz" xr:uid="{00000000-0004-0000-0100-0000B8000000}"/>
    <hyperlink ref="O93" r:id="rId186" xr:uid="{00000000-0004-0000-0100-0000B9000000}"/>
    <hyperlink ref="O94" r:id="rId187" xr:uid="{00000000-0004-0000-0100-0000BA000000}"/>
    <hyperlink ref="C95" r:id="rId188" location="heading=h.szehp8sif6n6" xr:uid="{00000000-0004-0000-0100-0000BB000000}"/>
    <hyperlink ref="O95" r:id="rId189" xr:uid="{00000000-0004-0000-0100-0000BC000000}"/>
    <hyperlink ref="C96" r:id="rId190" location="heading=h.jytq4s1ob7dj" xr:uid="{00000000-0004-0000-0100-0000BD000000}"/>
    <hyperlink ref="O96" r:id="rId191" xr:uid="{00000000-0004-0000-0100-0000BE000000}"/>
    <hyperlink ref="P96" r:id="rId192" xr:uid="{00000000-0004-0000-0100-0000BF000000}"/>
    <hyperlink ref="C97" r:id="rId193" location="heading=h.jytq4s1ob7dj" xr:uid="{00000000-0004-0000-0100-0000C0000000}"/>
    <hyperlink ref="O97" r:id="rId194" xr:uid="{00000000-0004-0000-0100-0000C1000000}"/>
    <hyperlink ref="O98" r:id="rId195" xr:uid="{00000000-0004-0000-0100-0000C2000000}"/>
    <hyperlink ref="C99" r:id="rId196" location="heading=h.luylszwqgp86" xr:uid="{00000000-0004-0000-0100-0000C3000000}"/>
    <hyperlink ref="O99" r:id="rId197" xr:uid="{00000000-0004-0000-0100-0000C4000000}"/>
    <hyperlink ref="C100" r:id="rId198" location="heading=h.swy6gecelzmz" xr:uid="{00000000-0004-0000-0100-0000C5000000}"/>
    <hyperlink ref="O100" r:id="rId199" xr:uid="{00000000-0004-0000-0100-0000C6000000}"/>
    <hyperlink ref="O101" r:id="rId200" xr:uid="{00000000-0004-0000-0100-0000C7000000}"/>
    <hyperlink ref="P101" r:id="rId201" xr:uid="{00000000-0004-0000-0100-0000C8000000}"/>
    <hyperlink ref="O102" r:id="rId202" xr:uid="{00000000-0004-0000-0100-0000C9000000}"/>
    <hyperlink ref="P102" r:id="rId203" xr:uid="{00000000-0004-0000-0100-0000CA000000}"/>
    <hyperlink ref="C103" r:id="rId204" location="heading=h.nrplvrxtfhrs" xr:uid="{00000000-0004-0000-0100-0000CB000000}"/>
    <hyperlink ref="O103" r:id="rId205" xr:uid="{00000000-0004-0000-0100-0000CC000000}"/>
    <hyperlink ref="P103" r:id="rId206" xr:uid="{00000000-0004-0000-0100-0000CD000000}"/>
    <hyperlink ref="O104" r:id="rId207" xr:uid="{00000000-0004-0000-0100-0000CE000000}"/>
    <hyperlink ref="P104" r:id="rId208" xr:uid="{00000000-0004-0000-0100-0000CF000000}"/>
    <hyperlink ref="O105" r:id="rId209" xr:uid="{00000000-0004-0000-0100-0000D0000000}"/>
    <hyperlink ref="P105" r:id="rId210" xr:uid="{00000000-0004-0000-0100-0000D1000000}"/>
    <hyperlink ref="O106" r:id="rId211" xr:uid="{00000000-0004-0000-0100-0000D2000000}"/>
    <hyperlink ref="P106" r:id="rId212" xr:uid="{00000000-0004-0000-0100-0000D3000000}"/>
    <hyperlink ref="O107" r:id="rId213" xr:uid="{00000000-0004-0000-0100-0000D4000000}"/>
    <hyperlink ref="P107" r:id="rId214" xr:uid="{00000000-0004-0000-0100-0000D5000000}"/>
    <hyperlink ref="O108" r:id="rId215" xr:uid="{00000000-0004-0000-0100-0000D6000000}"/>
    <hyperlink ref="P108" r:id="rId216" xr:uid="{00000000-0004-0000-0100-0000D7000000}"/>
    <hyperlink ref="O109" r:id="rId217" xr:uid="{00000000-0004-0000-0100-0000D8000000}"/>
    <hyperlink ref="C110" r:id="rId218" location="heading=h.oxck4cu9bjys" xr:uid="{00000000-0004-0000-0100-0000D9000000}"/>
    <hyperlink ref="O110" r:id="rId219" xr:uid="{00000000-0004-0000-0100-0000DA000000}"/>
    <hyperlink ref="O111" r:id="rId220" xr:uid="{00000000-0004-0000-0100-0000DB000000}"/>
    <hyperlink ref="P111" r:id="rId221" xr:uid="{00000000-0004-0000-0100-0000DC000000}"/>
    <hyperlink ref="C112" r:id="rId222" location="heading=h.tzjnh2dyobsf" xr:uid="{00000000-0004-0000-0100-0000DD000000}"/>
    <hyperlink ref="O112" r:id="rId223" xr:uid="{00000000-0004-0000-0100-0000DE000000}"/>
    <hyperlink ref="P112" r:id="rId224" xr:uid="{00000000-0004-0000-0100-0000DF000000}"/>
    <hyperlink ref="O113" r:id="rId225" xr:uid="{00000000-0004-0000-0100-0000E0000000}"/>
    <hyperlink ref="P113" r:id="rId226" xr:uid="{00000000-0004-0000-0100-0000E1000000}"/>
    <hyperlink ref="O114" r:id="rId227" xr:uid="{00000000-0004-0000-0100-0000E2000000}"/>
    <hyperlink ref="P114" r:id="rId228" xr:uid="{00000000-0004-0000-0100-0000E3000000}"/>
    <hyperlink ref="O115" r:id="rId229" xr:uid="{00000000-0004-0000-0100-0000E4000000}"/>
    <hyperlink ref="P115" r:id="rId230" xr:uid="{00000000-0004-0000-0100-0000E5000000}"/>
    <hyperlink ref="C116" r:id="rId231" location="heading=h.b7hcuk14gnfs" xr:uid="{00000000-0004-0000-0100-0000E6000000}"/>
    <hyperlink ref="O116" r:id="rId232" xr:uid="{00000000-0004-0000-0100-0000E7000000}"/>
    <hyperlink ref="P116" r:id="rId233" xr:uid="{00000000-0004-0000-0100-0000E8000000}"/>
    <hyperlink ref="O117" r:id="rId234" xr:uid="{00000000-0004-0000-0100-0000E9000000}"/>
    <hyperlink ref="C118" r:id="rId235" location="heading=h.b7hcuk14gnfs" xr:uid="{00000000-0004-0000-0100-0000EA000000}"/>
    <hyperlink ref="O118" r:id="rId236" xr:uid="{00000000-0004-0000-0100-0000EB000000}"/>
    <hyperlink ref="P118" r:id="rId237" xr:uid="{00000000-0004-0000-0100-0000EC000000}"/>
    <hyperlink ref="C119" r:id="rId238" location="heading=h.pygn821xg7j" xr:uid="{00000000-0004-0000-0100-0000ED000000}"/>
    <hyperlink ref="O119" r:id="rId239" xr:uid="{00000000-0004-0000-0100-0000EE000000}"/>
    <hyperlink ref="P119" r:id="rId240" xr:uid="{00000000-0004-0000-0100-0000EF000000}"/>
    <hyperlink ref="C120" r:id="rId241" location="heading=h.jtbjszepx42g" xr:uid="{00000000-0004-0000-0100-0000F0000000}"/>
    <hyperlink ref="O120" r:id="rId242" xr:uid="{00000000-0004-0000-0100-0000F1000000}"/>
    <hyperlink ref="P120" r:id="rId243" xr:uid="{00000000-0004-0000-0100-0000F2000000}"/>
    <hyperlink ref="C121" r:id="rId244" location="heading=h.gsr0vhvwwhoq" xr:uid="{00000000-0004-0000-0100-0000F3000000}"/>
    <hyperlink ref="O121" r:id="rId245" xr:uid="{00000000-0004-0000-0100-0000F4000000}"/>
    <hyperlink ref="P121" r:id="rId246" xr:uid="{00000000-0004-0000-0100-0000F5000000}"/>
    <hyperlink ref="O122" r:id="rId247" xr:uid="{00000000-0004-0000-0100-0000F6000000}"/>
    <hyperlink ref="C123" r:id="rId248" location="heading=h.lwmfjf7lgpf1" xr:uid="{00000000-0004-0000-0100-0000F7000000}"/>
    <hyperlink ref="O123" r:id="rId249" xr:uid="{00000000-0004-0000-0100-0000F8000000}"/>
    <hyperlink ref="O124" r:id="rId250" xr:uid="{00000000-0004-0000-0100-0000F9000000}"/>
    <hyperlink ref="P124" r:id="rId251" xr:uid="{00000000-0004-0000-0100-0000FA000000}"/>
    <hyperlink ref="D125" r:id="rId252" location="gid=1834840776" xr:uid="{00000000-0004-0000-0100-0000FB000000}"/>
    <hyperlink ref="O125" r:id="rId253" xr:uid="{00000000-0004-0000-0100-0000FC000000}"/>
    <hyperlink ref="O126" r:id="rId254" xr:uid="{00000000-0004-0000-0100-0000FD000000}"/>
    <hyperlink ref="P126" r:id="rId255" xr:uid="{00000000-0004-0000-0100-0000FE000000}"/>
    <hyperlink ref="O127" r:id="rId256" xr:uid="{00000000-0004-0000-0100-0000FF000000}"/>
    <hyperlink ref="P127" r:id="rId257" xr:uid="{00000000-0004-0000-0100-000000010000}"/>
    <hyperlink ref="O128" r:id="rId258" xr:uid="{00000000-0004-0000-0100-000001010000}"/>
    <hyperlink ref="P128" r:id="rId259" xr:uid="{00000000-0004-0000-0100-000002010000}"/>
    <hyperlink ref="O129" r:id="rId260" xr:uid="{00000000-0004-0000-0100-000003010000}"/>
    <hyperlink ref="O130" r:id="rId261" xr:uid="{00000000-0004-0000-0100-000004010000}"/>
    <hyperlink ref="P130" r:id="rId262" xr:uid="{00000000-0004-0000-0100-000005010000}"/>
    <hyperlink ref="C131" r:id="rId263" location="heading=h.wzo7s2v3br4x" xr:uid="{00000000-0004-0000-0100-000006010000}"/>
    <hyperlink ref="O131" r:id="rId264" xr:uid="{00000000-0004-0000-0100-000007010000}"/>
    <hyperlink ref="D132" r:id="rId265" location="gid=1834840776" xr:uid="{00000000-0004-0000-0100-000008010000}"/>
    <hyperlink ref="O132" r:id="rId266" xr:uid="{00000000-0004-0000-0100-000009010000}"/>
    <hyperlink ref="D133" r:id="rId267" location="gid=0" xr:uid="{00000000-0004-0000-0100-00000A010000}"/>
    <hyperlink ref="O133" r:id="rId268" xr:uid="{00000000-0004-0000-0100-00000B010000}"/>
    <hyperlink ref="O134" r:id="rId269" xr:uid="{00000000-0004-0000-0100-00000C010000}"/>
    <hyperlink ref="C135" r:id="rId270" location="heading=h.291u35a21ra6" xr:uid="{00000000-0004-0000-0100-00000D010000}"/>
    <hyperlink ref="O135" r:id="rId271" xr:uid="{00000000-0004-0000-0100-00000E010000}"/>
    <hyperlink ref="O136" r:id="rId272" xr:uid="{00000000-0004-0000-0100-00000F010000}"/>
    <hyperlink ref="O137" r:id="rId273" xr:uid="{00000000-0004-0000-0100-000010010000}"/>
    <hyperlink ref="O138" r:id="rId274" xr:uid="{00000000-0004-0000-0100-000011010000}"/>
    <hyperlink ref="O139" r:id="rId275" xr:uid="{00000000-0004-0000-0100-000012010000}"/>
    <hyperlink ref="C140" r:id="rId276" location="heading=h.rs4cbr11tt1n" xr:uid="{00000000-0004-0000-0100-000013010000}"/>
    <hyperlink ref="O140" r:id="rId277" xr:uid="{00000000-0004-0000-0100-000014010000}"/>
    <hyperlink ref="C141" r:id="rId278" location="heading=h.wy4uy6mnfpi6" xr:uid="{00000000-0004-0000-0100-000015010000}"/>
    <hyperlink ref="O141" r:id="rId279" xr:uid="{00000000-0004-0000-0100-000016010000}"/>
    <hyperlink ref="O142" r:id="rId280" xr:uid="{00000000-0004-0000-0100-000017010000}"/>
    <hyperlink ref="O143" r:id="rId281" xr:uid="{00000000-0004-0000-0100-000018010000}"/>
    <hyperlink ref="O144" r:id="rId282" xr:uid="{00000000-0004-0000-0100-000019010000}"/>
    <hyperlink ref="O145" r:id="rId283" xr:uid="{00000000-0004-0000-0100-00001A010000}"/>
    <hyperlink ref="C146" r:id="rId284" location="heading=h.2zdeyi8b3g1r" xr:uid="{00000000-0004-0000-0100-00001B010000}"/>
    <hyperlink ref="O146" r:id="rId285" xr:uid="{00000000-0004-0000-0100-00001C010000}"/>
    <hyperlink ref="C147" r:id="rId286" location="heading=h.z1fmw87jo8yp" xr:uid="{00000000-0004-0000-0100-00001D010000}"/>
    <hyperlink ref="O147" r:id="rId287" xr:uid="{00000000-0004-0000-0100-00001E010000}"/>
    <hyperlink ref="O148" r:id="rId288" xr:uid="{00000000-0004-0000-0100-00001F010000}"/>
    <hyperlink ref="C149" r:id="rId289" xr:uid="{00000000-0004-0000-0100-000020010000}"/>
    <hyperlink ref="O149" r:id="rId290" xr:uid="{00000000-0004-0000-0100-000021010000}"/>
    <hyperlink ref="O150" r:id="rId291" xr:uid="{00000000-0004-0000-0100-000022010000}"/>
    <hyperlink ref="C151" r:id="rId292" location="heading=h.sgfat1an668l" xr:uid="{00000000-0004-0000-0100-000023010000}"/>
    <hyperlink ref="O151" r:id="rId293" xr:uid="{00000000-0004-0000-0100-000024010000}"/>
    <hyperlink ref="O152" r:id="rId294" xr:uid="{00000000-0004-0000-0100-000025010000}"/>
    <hyperlink ref="O153" r:id="rId295" xr:uid="{00000000-0004-0000-0100-000026010000}"/>
    <hyperlink ref="C155" r:id="rId296" xr:uid="{00000000-0004-0000-0100-000027010000}"/>
    <hyperlink ref="O155" r:id="rId297" xr:uid="{00000000-0004-0000-0100-000028010000}"/>
    <hyperlink ref="C156" r:id="rId298" location="heading=h.39uzznvfc0t1" xr:uid="{00000000-0004-0000-0100-000029010000}"/>
    <hyperlink ref="O156" r:id="rId299" xr:uid="{00000000-0004-0000-0100-00002A010000}"/>
    <hyperlink ref="O157" r:id="rId300" xr:uid="{00000000-0004-0000-0100-00002B010000}"/>
    <hyperlink ref="O158" r:id="rId301" xr:uid="{00000000-0004-0000-0100-00002C010000}"/>
    <hyperlink ref="O159" r:id="rId302" xr:uid="{00000000-0004-0000-0100-00002D010000}"/>
    <hyperlink ref="C160" r:id="rId303" location="heading=h.satjg6vknxdu" xr:uid="{00000000-0004-0000-0100-00002E010000}"/>
    <hyperlink ref="C161" r:id="rId304" location="heading=h.4w77hlnavax" xr:uid="{00000000-0004-0000-0100-00002F010000}"/>
    <hyperlink ref="C162" r:id="rId305" location="heading=h.satjg6vknxdu" xr:uid="{00000000-0004-0000-0100-000030010000}"/>
    <hyperlink ref="C164" r:id="rId306" location="heading=h.satjg6vknxdu" xr:uid="{00000000-0004-0000-0100-000031010000}"/>
    <hyperlink ref="C169" r:id="rId307" location="heading=h.42x9985w73jx" xr:uid="{00000000-0004-0000-0100-000032010000}"/>
    <hyperlink ref="O169" r:id="rId308" xr:uid="{00000000-0004-0000-0100-000033010000}"/>
    <hyperlink ref="O170" r:id="rId309" xr:uid="{00000000-0004-0000-0100-000034010000}"/>
    <hyperlink ref="C171" r:id="rId310" location="heading=h.6uqh2nia9ojm" xr:uid="{00000000-0004-0000-0100-000035010000}"/>
    <hyperlink ref="O171" r:id="rId311" xr:uid="{00000000-0004-0000-0100-000036010000}"/>
    <hyperlink ref="C172" r:id="rId312" location="heading=h.bscpwavb4hcm" xr:uid="{00000000-0004-0000-0100-000037010000}"/>
    <hyperlink ref="O172" r:id="rId313" xr:uid="{00000000-0004-0000-0100-000038010000}"/>
    <hyperlink ref="O173" r:id="rId314" xr:uid="{00000000-0004-0000-0100-000039010000}"/>
    <hyperlink ref="O174" r:id="rId315" xr:uid="{00000000-0004-0000-0100-00003A010000}"/>
    <hyperlink ref="O175" r:id="rId316" xr:uid="{00000000-0004-0000-0100-00003B010000}"/>
    <hyperlink ref="C176" r:id="rId317" location="heading=h.4zm4z7vl6ovi" xr:uid="{00000000-0004-0000-0100-00003C010000}"/>
    <hyperlink ref="O176" r:id="rId318" xr:uid="{00000000-0004-0000-0100-00003D010000}"/>
    <hyperlink ref="C177" r:id="rId319" location="heading=h.y9xpbgkgr6ov" xr:uid="{00000000-0004-0000-0100-00003E010000}"/>
    <hyperlink ref="O177" r:id="rId320" xr:uid="{00000000-0004-0000-0100-00003F010000}"/>
    <hyperlink ref="C178" r:id="rId321" location="heading=h.uzsw9x8c9ode" xr:uid="{00000000-0004-0000-0100-000040010000}"/>
    <hyperlink ref="O178" r:id="rId322" xr:uid="{00000000-0004-0000-0100-000041010000}"/>
    <hyperlink ref="O179" r:id="rId323" xr:uid="{00000000-0004-0000-0100-000042010000}"/>
    <hyperlink ref="O180" r:id="rId324" xr:uid="{00000000-0004-0000-0100-000043010000}"/>
    <hyperlink ref="O181" r:id="rId325" xr:uid="{00000000-0004-0000-0100-000044010000}"/>
    <hyperlink ref="O182" r:id="rId326" xr:uid="{00000000-0004-0000-0100-000045010000}"/>
    <hyperlink ref="O183" r:id="rId327" xr:uid="{00000000-0004-0000-0100-000046010000}"/>
    <hyperlink ref="O184" r:id="rId328" xr:uid="{00000000-0004-0000-0100-000047010000}"/>
    <hyperlink ref="O185" r:id="rId329" xr:uid="{00000000-0004-0000-0100-000048010000}"/>
    <hyperlink ref="O186" r:id="rId330" xr:uid="{00000000-0004-0000-0100-000049010000}"/>
    <hyperlink ref="O187" r:id="rId331" xr:uid="{00000000-0004-0000-0100-00004A010000}"/>
    <hyperlink ref="O188" r:id="rId332" xr:uid="{00000000-0004-0000-0100-00004B010000}"/>
    <hyperlink ref="O189" r:id="rId333" xr:uid="{00000000-0004-0000-0100-00004C010000}"/>
    <hyperlink ref="O190" r:id="rId334" xr:uid="{00000000-0004-0000-0100-00004D010000}"/>
    <hyperlink ref="O191" r:id="rId335" xr:uid="{00000000-0004-0000-0100-00004E010000}"/>
    <hyperlink ref="O192" r:id="rId336" xr:uid="{00000000-0004-0000-0100-00004F010000}"/>
    <hyperlink ref="O193" r:id="rId337" xr:uid="{00000000-0004-0000-0100-000050010000}"/>
    <hyperlink ref="O194" r:id="rId338" xr:uid="{00000000-0004-0000-0100-000051010000}"/>
    <hyperlink ref="C195" r:id="rId339" location="heading=h.7ar50eip32j3" xr:uid="{00000000-0004-0000-0100-000052010000}"/>
    <hyperlink ref="O195" r:id="rId340" xr:uid="{00000000-0004-0000-0100-000053010000}"/>
    <hyperlink ref="O196" r:id="rId341" xr:uid="{00000000-0004-0000-0100-000054010000}"/>
    <hyperlink ref="O197" r:id="rId342" xr:uid="{00000000-0004-0000-0100-000055010000}"/>
    <hyperlink ref="O198" r:id="rId343" xr:uid="{00000000-0004-0000-0100-000056010000}"/>
    <hyperlink ref="O199" r:id="rId344" xr:uid="{00000000-0004-0000-0100-000057010000}"/>
    <hyperlink ref="O200" r:id="rId345" xr:uid="{00000000-0004-0000-0100-000058010000}"/>
    <hyperlink ref="O201" r:id="rId346" xr:uid="{00000000-0004-0000-0100-000059010000}"/>
    <hyperlink ref="O202" r:id="rId347" xr:uid="{00000000-0004-0000-0100-00005A010000}"/>
    <hyperlink ref="O203" r:id="rId348" xr:uid="{00000000-0004-0000-0100-00005B010000}"/>
    <hyperlink ref="C204" r:id="rId349" location="heading=h.k363c71r8kso" xr:uid="{00000000-0004-0000-0100-00005C010000}"/>
    <hyperlink ref="O204" r:id="rId350" xr:uid="{00000000-0004-0000-0100-00005D010000}"/>
    <hyperlink ref="O205" r:id="rId351" xr:uid="{00000000-0004-0000-0100-00005E010000}"/>
    <hyperlink ref="C206" r:id="rId352" location="heading=h.o6h4lsovoel5" xr:uid="{00000000-0004-0000-0100-00005F010000}"/>
    <hyperlink ref="O206" r:id="rId353" xr:uid="{00000000-0004-0000-0100-000060010000}"/>
    <hyperlink ref="C207" r:id="rId354" location="heading=h.zanelpifp91a" xr:uid="{00000000-0004-0000-0100-000061010000}"/>
    <hyperlink ref="O207" r:id="rId355" xr:uid="{00000000-0004-0000-0100-000062010000}"/>
    <hyperlink ref="O208" r:id="rId356" xr:uid="{00000000-0004-0000-0100-000063010000}"/>
    <hyperlink ref="O209" r:id="rId357" xr:uid="{00000000-0004-0000-0100-000064010000}"/>
    <hyperlink ref="P209" r:id="rId358" xr:uid="{00000000-0004-0000-0100-000065010000}"/>
    <hyperlink ref="O210" r:id="rId359" xr:uid="{00000000-0004-0000-0100-000066010000}"/>
    <hyperlink ref="O211" r:id="rId360" xr:uid="{00000000-0004-0000-0100-000067010000}"/>
    <hyperlink ref="O212" r:id="rId361" xr:uid="{00000000-0004-0000-0100-000068010000}"/>
    <hyperlink ref="P212" r:id="rId362" xr:uid="{00000000-0004-0000-0100-000069010000}"/>
    <hyperlink ref="O213" r:id="rId363" xr:uid="{00000000-0004-0000-0100-00006A010000}"/>
    <hyperlink ref="P213" r:id="rId364" xr:uid="{00000000-0004-0000-0100-00006B010000}"/>
    <hyperlink ref="O214" r:id="rId365" xr:uid="{00000000-0004-0000-0100-00006C010000}"/>
    <hyperlink ref="O215" r:id="rId366" xr:uid="{00000000-0004-0000-0100-00006D010000}"/>
    <hyperlink ref="O216" r:id="rId367" xr:uid="{00000000-0004-0000-0100-00006E010000}"/>
    <hyperlink ref="P216" r:id="rId368" xr:uid="{00000000-0004-0000-0100-00006F010000}"/>
    <hyperlink ref="C217" r:id="rId369" location="heading=h.twdtt8jrds85" xr:uid="{00000000-0004-0000-0100-000070010000}"/>
    <hyperlink ref="O217" r:id="rId370" xr:uid="{00000000-0004-0000-0100-000071010000}"/>
    <hyperlink ref="C218" r:id="rId371" location="heading=h.uv9g1dxmrmy7" xr:uid="{00000000-0004-0000-0100-000072010000}"/>
    <hyperlink ref="O218" r:id="rId372" xr:uid="{00000000-0004-0000-0100-000073010000}"/>
    <hyperlink ref="C219" r:id="rId373" location="heading=h.uv9g1dxmrmy7" xr:uid="{00000000-0004-0000-0100-000074010000}"/>
    <hyperlink ref="O219" r:id="rId374" xr:uid="{00000000-0004-0000-0100-000075010000}"/>
    <hyperlink ref="O220" r:id="rId375" xr:uid="{00000000-0004-0000-0100-000076010000}"/>
    <hyperlink ref="O221" r:id="rId376" xr:uid="{00000000-0004-0000-0100-000077010000}"/>
    <hyperlink ref="O222" r:id="rId377" xr:uid="{00000000-0004-0000-0100-000078010000}"/>
    <hyperlink ref="C223" r:id="rId378" location="heading=h.qmsg2tb8pkb3" xr:uid="{00000000-0004-0000-0100-000079010000}"/>
    <hyperlink ref="O223" r:id="rId379" xr:uid="{00000000-0004-0000-0100-00007A010000}"/>
    <hyperlink ref="O224" r:id="rId380" xr:uid="{00000000-0004-0000-0100-00007B010000}"/>
    <hyperlink ref="O225" r:id="rId381" xr:uid="{00000000-0004-0000-0100-00007C010000}"/>
    <hyperlink ref="O226" r:id="rId382" xr:uid="{00000000-0004-0000-0100-00007D010000}"/>
    <hyperlink ref="O227" r:id="rId383" xr:uid="{00000000-0004-0000-0100-00007E010000}"/>
    <hyperlink ref="O228" r:id="rId384" xr:uid="{00000000-0004-0000-0100-00007F010000}"/>
    <hyperlink ref="O229" r:id="rId385" xr:uid="{00000000-0004-0000-0100-000080010000}"/>
    <hyperlink ref="O230" r:id="rId386" xr:uid="{00000000-0004-0000-0100-000081010000}"/>
    <hyperlink ref="O231" r:id="rId387" xr:uid="{00000000-0004-0000-0100-000082010000}"/>
    <hyperlink ref="C232" r:id="rId388" location="heading=h.eppd8l3ewapc" xr:uid="{00000000-0004-0000-0100-000083010000}"/>
    <hyperlink ref="O232" r:id="rId389" xr:uid="{00000000-0004-0000-0100-000084010000}"/>
    <hyperlink ref="O233" r:id="rId390" xr:uid="{00000000-0004-0000-0100-000085010000}"/>
    <hyperlink ref="O234" r:id="rId391" xr:uid="{00000000-0004-0000-0100-000086010000}"/>
    <hyperlink ref="O235" r:id="rId392" xr:uid="{00000000-0004-0000-0100-000087010000}"/>
    <hyperlink ref="O236" r:id="rId393" xr:uid="{00000000-0004-0000-0100-000088010000}"/>
    <hyperlink ref="P236" r:id="rId394" xr:uid="{00000000-0004-0000-0100-000089010000}"/>
    <hyperlink ref="O237" r:id="rId395" xr:uid="{00000000-0004-0000-0100-00008A010000}"/>
    <hyperlink ref="P237" r:id="rId396" xr:uid="{00000000-0004-0000-0100-00008B010000}"/>
    <hyperlink ref="O238" r:id="rId397" xr:uid="{00000000-0004-0000-0100-00008C010000}"/>
    <hyperlink ref="P238" r:id="rId398" xr:uid="{00000000-0004-0000-0100-00008D010000}"/>
    <hyperlink ref="O239" r:id="rId399" xr:uid="{00000000-0004-0000-0100-00008E010000}"/>
    <hyperlink ref="P239" r:id="rId400" xr:uid="{00000000-0004-0000-0100-00008F010000}"/>
    <hyperlink ref="O240" r:id="rId401" xr:uid="{00000000-0004-0000-0100-000090010000}"/>
    <hyperlink ref="P240" r:id="rId402" xr:uid="{00000000-0004-0000-0100-000091010000}"/>
    <hyperlink ref="O241" r:id="rId403" xr:uid="{00000000-0004-0000-0100-000092010000}"/>
    <hyperlink ref="P241" r:id="rId404" xr:uid="{00000000-0004-0000-0100-000093010000}"/>
    <hyperlink ref="O242" r:id="rId405" xr:uid="{00000000-0004-0000-0100-000094010000}"/>
    <hyperlink ref="P242" r:id="rId406" xr:uid="{00000000-0004-0000-0100-000095010000}"/>
    <hyperlink ref="O243" r:id="rId407" xr:uid="{00000000-0004-0000-0100-000096010000}"/>
    <hyperlink ref="P243" r:id="rId408" xr:uid="{00000000-0004-0000-0100-000097010000}"/>
    <hyperlink ref="O244" r:id="rId409" xr:uid="{00000000-0004-0000-0100-000098010000}"/>
    <hyperlink ref="P244" r:id="rId410" xr:uid="{00000000-0004-0000-0100-000099010000}"/>
    <hyperlink ref="O245" r:id="rId411" xr:uid="{00000000-0004-0000-0100-00009A010000}"/>
    <hyperlink ref="P245" r:id="rId412" xr:uid="{00000000-0004-0000-0100-00009B010000}"/>
    <hyperlink ref="O246" r:id="rId413" xr:uid="{00000000-0004-0000-0100-00009C010000}"/>
    <hyperlink ref="P246" r:id="rId414" xr:uid="{00000000-0004-0000-0100-00009D010000}"/>
    <hyperlink ref="O247" r:id="rId415" xr:uid="{00000000-0004-0000-0100-00009E010000}"/>
    <hyperlink ref="P247" r:id="rId416" xr:uid="{00000000-0004-0000-0100-00009F010000}"/>
    <hyperlink ref="O248" r:id="rId417" xr:uid="{00000000-0004-0000-0100-0000A0010000}"/>
    <hyperlink ref="O249" r:id="rId418" xr:uid="{00000000-0004-0000-0100-0000A1010000}"/>
    <hyperlink ref="P249" r:id="rId419" xr:uid="{00000000-0004-0000-0100-0000A2010000}"/>
    <hyperlink ref="O250" r:id="rId420" xr:uid="{00000000-0004-0000-0100-0000A3010000}"/>
    <hyperlink ref="P250" r:id="rId421" xr:uid="{00000000-0004-0000-0100-0000A4010000}"/>
  </hyperlinks>
  <pageMargins left="0.7" right="0.7" top="0.75" bottom="0.75" header="0" footer="0"/>
  <pageSetup orientation="landscape"/>
  <legacyDrawing r:id="rId4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38" t="s">
        <v>1250</v>
      </c>
      <c r="B1" s="38" t="s">
        <v>16</v>
      </c>
      <c r="C1" s="36" t="s">
        <v>17</v>
      </c>
      <c r="D1" s="36" t="s">
        <v>20</v>
      </c>
      <c r="E1" s="39" t="s">
        <v>21</v>
      </c>
      <c r="F1" s="40"/>
      <c r="G1" s="41"/>
      <c r="H1" s="39" t="s">
        <v>22</v>
      </c>
      <c r="I1" s="41"/>
      <c r="J1" s="38" t="s">
        <v>23</v>
      </c>
      <c r="K1" s="36" t="s">
        <v>24</v>
      </c>
      <c r="L1" s="36" t="s">
        <v>26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7"/>
      <c r="B2" s="37"/>
      <c r="C2" s="37"/>
      <c r="D2" s="37"/>
      <c r="E2" s="22" t="s">
        <v>32</v>
      </c>
      <c r="F2" s="22" t="s">
        <v>33</v>
      </c>
      <c r="G2" s="22" t="s">
        <v>34</v>
      </c>
      <c r="H2" s="22" t="s">
        <v>35</v>
      </c>
      <c r="I2" s="22" t="s">
        <v>36</v>
      </c>
      <c r="J2" s="37"/>
      <c r="K2" s="37"/>
      <c r="L2" s="3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3">
        <v>1</v>
      </c>
      <c r="B3" s="24" t="s">
        <v>1251</v>
      </c>
      <c r="C3" s="23" t="s">
        <v>1252</v>
      </c>
      <c r="D3" s="25" t="s">
        <v>1253</v>
      </c>
      <c r="E3" s="19" t="s">
        <v>1254</v>
      </c>
      <c r="F3" s="19" t="s">
        <v>1255</v>
      </c>
      <c r="G3" s="25">
        <v>20</v>
      </c>
      <c r="H3" s="25">
        <v>28</v>
      </c>
      <c r="I3" s="25">
        <v>30</v>
      </c>
      <c r="J3" s="18"/>
      <c r="K3" s="26" t="s">
        <v>1256</v>
      </c>
      <c r="L3" s="27" t="s">
        <v>1257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>
      <c r="A4" s="23">
        <v>2</v>
      </c>
      <c r="B4" s="24" t="s">
        <v>1258</v>
      </c>
      <c r="C4" s="25" t="s">
        <v>1259</v>
      </c>
      <c r="D4" s="25" t="s">
        <v>48</v>
      </c>
      <c r="E4" s="28"/>
      <c r="F4" s="28"/>
      <c r="G4" s="28"/>
      <c r="H4" s="28"/>
      <c r="I4" s="28"/>
      <c r="J4" s="20" t="s">
        <v>1260</v>
      </c>
      <c r="K4" s="29"/>
      <c r="L4" s="2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>
      <c r="A5" s="23">
        <v>3</v>
      </c>
      <c r="B5" s="24" t="s">
        <v>1261</v>
      </c>
      <c r="C5" s="25" t="s">
        <v>1262</v>
      </c>
      <c r="D5" s="25" t="s">
        <v>57</v>
      </c>
      <c r="E5" s="28"/>
      <c r="F5" s="28"/>
      <c r="G5" s="28"/>
      <c r="H5" s="28"/>
      <c r="I5" s="28"/>
      <c r="J5" s="20" t="s">
        <v>1263</v>
      </c>
      <c r="K5" s="30" t="s">
        <v>1264</v>
      </c>
      <c r="L5" s="2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21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21"/>
      <c r="L7" s="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21"/>
      <c r="D8" s="1"/>
      <c r="E8" s="1"/>
      <c r="F8" s="1"/>
      <c r="G8" s="1"/>
      <c r="H8" s="1"/>
      <c r="I8" s="1"/>
      <c r="J8" s="1"/>
      <c r="K8" s="21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21"/>
      <c r="D9" s="1"/>
      <c r="E9" s="1"/>
      <c r="F9" s="1"/>
      <c r="G9" s="1"/>
      <c r="H9" s="1"/>
      <c r="I9" s="1"/>
      <c r="J9" s="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21"/>
      <c r="D10" s="1"/>
      <c r="E10" s="1"/>
      <c r="F10" s="1"/>
      <c r="G10" s="1"/>
      <c r="H10" s="1"/>
      <c r="I10" s="1"/>
      <c r="J10" s="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21"/>
      <c r="D11" s="1"/>
      <c r="E11" s="1"/>
      <c r="F11" s="1"/>
      <c r="G11" s="1"/>
      <c r="H11" s="1"/>
      <c r="I11" s="1"/>
      <c r="J11" s="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21"/>
      <c r="D12" s="1"/>
      <c r="E12" s="1"/>
      <c r="F12" s="1"/>
      <c r="G12" s="1"/>
      <c r="H12" s="1"/>
      <c r="I12" s="1"/>
      <c r="J12" s="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21"/>
      <c r="D13" s="1"/>
      <c r="E13" s="1"/>
      <c r="F13" s="1"/>
      <c r="G13" s="1"/>
      <c r="H13" s="1"/>
      <c r="I13" s="1"/>
      <c r="J13" s="1"/>
      <c r="K13" s="21"/>
      <c r="L13" s="2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21"/>
      <c r="D14" s="1"/>
      <c r="E14" s="1"/>
      <c r="F14" s="1"/>
      <c r="G14" s="1"/>
      <c r="H14" s="1"/>
      <c r="I14" s="1"/>
      <c r="J14" s="1"/>
      <c r="K14" s="21"/>
      <c r="L14" s="2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21"/>
      <c r="D15" s="1"/>
      <c r="E15" s="1"/>
      <c r="F15" s="1"/>
      <c r="G15" s="1"/>
      <c r="H15" s="1"/>
      <c r="I15" s="1"/>
      <c r="J15" s="1"/>
      <c r="K15" s="21"/>
      <c r="L15" s="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21"/>
      <c r="D16" s="1"/>
      <c r="E16" s="1"/>
      <c r="F16" s="1"/>
      <c r="G16" s="1"/>
      <c r="H16" s="1"/>
      <c r="I16" s="1"/>
      <c r="J16" s="1"/>
      <c r="K16" s="21"/>
      <c r="L16" s="2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21"/>
      <c r="D17" s="1"/>
      <c r="E17" s="1"/>
      <c r="F17" s="1"/>
      <c r="G17" s="1"/>
      <c r="H17" s="1"/>
      <c r="I17" s="1"/>
      <c r="J17" s="1"/>
      <c r="K17" s="21"/>
      <c r="L17" s="2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21"/>
      <c r="D18" s="1"/>
      <c r="E18" s="1"/>
      <c r="F18" s="1"/>
      <c r="G18" s="1"/>
      <c r="H18" s="1"/>
      <c r="I18" s="1"/>
      <c r="J18" s="1"/>
      <c r="K18" s="21"/>
      <c r="L18" s="2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21"/>
      <c r="D19" s="1"/>
      <c r="E19" s="1"/>
      <c r="F19" s="1"/>
      <c r="G19" s="1"/>
      <c r="H19" s="1"/>
      <c r="I19" s="1"/>
      <c r="J19" s="1"/>
      <c r="K19" s="21"/>
      <c r="L19" s="2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21"/>
      <c r="D20" s="1"/>
      <c r="E20" s="1"/>
      <c r="F20" s="1"/>
      <c r="G20" s="1"/>
      <c r="H20" s="1"/>
      <c r="I20" s="1"/>
      <c r="J20" s="1"/>
      <c r="K20" s="21"/>
      <c r="L20" s="2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21"/>
      <c r="D21" s="1"/>
      <c r="E21" s="1"/>
      <c r="F21" s="1"/>
      <c r="G21" s="1"/>
      <c r="H21" s="1"/>
      <c r="I21" s="1"/>
      <c r="J21" s="1"/>
      <c r="K21" s="21"/>
      <c r="L21" s="2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21"/>
      <c r="D22" s="1"/>
      <c r="E22" s="1"/>
      <c r="F22" s="1"/>
      <c r="G22" s="1"/>
      <c r="H22" s="1"/>
      <c r="I22" s="1"/>
      <c r="J22" s="1"/>
      <c r="K22" s="21"/>
      <c r="L22" s="2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21"/>
      <c r="D23" s="1"/>
      <c r="E23" s="1"/>
      <c r="F23" s="1"/>
      <c r="G23" s="1"/>
      <c r="H23" s="1"/>
      <c r="I23" s="1"/>
      <c r="J23" s="1"/>
      <c r="K23" s="21"/>
      <c r="L23" s="2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21"/>
      <c r="D24" s="1"/>
      <c r="E24" s="1"/>
      <c r="F24" s="1"/>
      <c r="G24" s="1"/>
      <c r="H24" s="1"/>
      <c r="I24" s="1"/>
      <c r="J24" s="1"/>
      <c r="K24" s="21"/>
      <c r="L24" s="2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21"/>
      <c r="D25" s="1"/>
      <c r="E25" s="1"/>
      <c r="F25" s="1"/>
      <c r="G25" s="1"/>
      <c r="H25" s="1"/>
      <c r="I25" s="1"/>
      <c r="J25" s="1"/>
      <c r="K25" s="21"/>
      <c r="L25" s="2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21"/>
      <c r="D26" s="1"/>
      <c r="E26" s="1"/>
      <c r="F26" s="1"/>
      <c r="G26" s="1"/>
      <c r="H26" s="1"/>
      <c r="I26" s="1"/>
      <c r="J26" s="1"/>
      <c r="K26" s="21"/>
      <c r="L26" s="2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21"/>
      <c r="D27" s="1"/>
      <c r="E27" s="1"/>
      <c r="F27" s="1"/>
      <c r="G27" s="1"/>
      <c r="H27" s="1"/>
      <c r="I27" s="1"/>
      <c r="J27" s="1"/>
      <c r="K27" s="21"/>
      <c r="L27" s="2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21"/>
      <c r="L28" s="2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21"/>
      <c r="L29" s="2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21"/>
      <c r="L30" s="2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21"/>
      <c r="L31" s="2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21"/>
      <c r="L32" s="2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21"/>
      <c r="L33" s="2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21"/>
      <c r="L34" s="2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21"/>
      <c r="L35" s="2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21"/>
      <c r="L36" s="2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21"/>
      <c r="L37" s="2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21"/>
      <c r="L38" s="2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21"/>
      <c r="L39" s="2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21"/>
      <c r="L40" s="2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21"/>
      <c r="L41" s="2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21"/>
      <c r="L42" s="2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21"/>
      <c r="L43" s="2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21"/>
      <c r="L44" s="2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21"/>
      <c r="L45" s="2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21"/>
      <c r="L46" s="2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21"/>
      <c r="L47" s="2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21"/>
      <c r="L48" s="2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21"/>
      <c r="L49" s="2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21"/>
      <c r="L50" s="2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21"/>
      <c r="L51" s="2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21"/>
      <c r="L52" s="2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21"/>
      <c r="L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21"/>
      <c r="L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21"/>
      <c r="L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21"/>
      <c r="L56" s="2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21"/>
      <c r="L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21"/>
      <c r="L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21"/>
      <c r="L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21"/>
      <c r="L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21"/>
      <c r="L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21"/>
      <c r="L62" s="2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21"/>
      <c r="L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21"/>
      <c r="L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21"/>
      <c r="L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21"/>
      <c r="L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21"/>
      <c r="L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21"/>
      <c r="L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21"/>
      <c r="L69" s="2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21"/>
      <c r="L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21"/>
      <c r="L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21"/>
      <c r="L72" s="2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21"/>
      <c r="L73" s="2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21"/>
      <c r="L74" s="2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21"/>
      <c r="L75" s="2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21"/>
      <c r="L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21"/>
      <c r="L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21"/>
      <c r="L78" s="2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21"/>
      <c r="L79" s="2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21"/>
      <c r="L80" s="2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21"/>
      <c r="L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21"/>
      <c r="L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21"/>
      <c r="L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21"/>
      <c r="L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21"/>
      <c r="L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21"/>
      <c r="L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21"/>
      <c r="L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21"/>
      <c r="L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21"/>
      <c r="L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21"/>
      <c r="L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21"/>
      <c r="L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21"/>
      <c r="L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21"/>
      <c r="L93" s="2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21"/>
      <c r="L94" s="2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21"/>
      <c r="L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21"/>
      <c r="L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21"/>
      <c r="L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21"/>
      <c r="L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21"/>
      <c r="L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21"/>
      <c r="L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21"/>
      <c r="D101" s="1"/>
      <c r="E101" s="1"/>
      <c r="F101" s="1"/>
      <c r="G101" s="1"/>
      <c r="H101" s="1"/>
      <c r="I101" s="1"/>
      <c r="J101" s="1"/>
      <c r="K101" s="21"/>
      <c r="L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21"/>
      <c r="D102" s="1"/>
      <c r="E102" s="1"/>
      <c r="F102" s="1"/>
      <c r="G102" s="1"/>
      <c r="H102" s="1"/>
      <c r="I102" s="1"/>
      <c r="J102" s="1"/>
      <c r="K102" s="21"/>
      <c r="L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21"/>
      <c r="D103" s="1"/>
      <c r="E103" s="1"/>
      <c r="F103" s="1"/>
      <c r="G103" s="1"/>
      <c r="H103" s="1"/>
      <c r="I103" s="1"/>
      <c r="J103" s="1"/>
      <c r="K103" s="21"/>
      <c r="L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21"/>
      <c r="D104" s="1"/>
      <c r="E104" s="1"/>
      <c r="F104" s="1"/>
      <c r="G104" s="1"/>
      <c r="H104" s="1"/>
      <c r="I104" s="1"/>
      <c r="J104" s="1"/>
      <c r="K104" s="21"/>
      <c r="L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21"/>
      <c r="D105" s="1"/>
      <c r="E105" s="1"/>
      <c r="F105" s="1"/>
      <c r="G105" s="1"/>
      <c r="H105" s="1"/>
      <c r="I105" s="1"/>
      <c r="J105" s="1"/>
      <c r="K105" s="21"/>
      <c r="L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21"/>
      <c r="D106" s="1"/>
      <c r="E106" s="1"/>
      <c r="F106" s="1"/>
      <c r="G106" s="1"/>
      <c r="H106" s="1"/>
      <c r="I106" s="1"/>
      <c r="J106" s="1"/>
      <c r="K106" s="21"/>
      <c r="L106" s="2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21"/>
      <c r="D107" s="1"/>
      <c r="E107" s="1"/>
      <c r="F107" s="1"/>
      <c r="G107" s="1"/>
      <c r="H107" s="1"/>
      <c r="I107" s="1"/>
      <c r="J107" s="1"/>
      <c r="K107" s="21"/>
      <c r="L107" s="2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21"/>
      <c r="D108" s="1"/>
      <c r="E108" s="1"/>
      <c r="F108" s="1"/>
      <c r="G108" s="1"/>
      <c r="H108" s="1"/>
      <c r="I108" s="1"/>
      <c r="J108" s="1"/>
      <c r="K108" s="21"/>
      <c r="L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21"/>
      <c r="D109" s="1"/>
      <c r="E109" s="1"/>
      <c r="F109" s="1"/>
      <c r="G109" s="1"/>
      <c r="H109" s="1"/>
      <c r="I109" s="1"/>
      <c r="J109" s="1"/>
      <c r="K109" s="21"/>
      <c r="L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21"/>
      <c r="D110" s="1"/>
      <c r="E110" s="1"/>
      <c r="F110" s="1"/>
      <c r="G110" s="1"/>
      <c r="H110" s="1"/>
      <c r="I110" s="1"/>
      <c r="J110" s="1"/>
      <c r="K110" s="21"/>
      <c r="L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21"/>
      <c r="D111" s="1"/>
      <c r="E111" s="1"/>
      <c r="F111" s="1"/>
      <c r="G111" s="1"/>
      <c r="H111" s="1"/>
      <c r="I111" s="1"/>
      <c r="J111" s="1"/>
      <c r="K111" s="21"/>
      <c r="L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21"/>
      <c r="D112" s="1"/>
      <c r="E112" s="1"/>
      <c r="F112" s="1"/>
      <c r="G112" s="1"/>
      <c r="H112" s="1"/>
      <c r="I112" s="1"/>
      <c r="J112" s="1"/>
      <c r="K112" s="21"/>
      <c r="L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21"/>
      <c r="D113" s="1"/>
      <c r="E113" s="1"/>
      <c r="F113" s="1"/>
      <c r="G113" s="1"/>
      <c r="H113" s="1"/>
      <c r="I113" s="1"/>
      <c r="J113" s="1"/>
      <c r="K113" s="21"/>
      <c r="L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21"/>
      <c r="D114" s="1"/>
      <c r="E114" s="1"/>
      <c r="F114" s="1"/>
      <c r="G114" s="1"/>
      <c r="H114" s="1"/>
      <c r="I114" s="1"/>
      <c r="J114" s="1"/>
      <c r="K114" s="21"/>
      <c r="L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21"/>
      <c r="D115" s="1"/>
      <c r="E115" s="1"/>
      <c r="F115" s="1"/>
      <c r="G115" s="1"/>
      <c r="H115" s="1"/>
      <c r="I115" s="1"/>
      <c r="J115" s="1"/>
      <c r="K115" s="21"/>
      <c r="L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21"/>
      <c r="D116" s="1"/>
      <c r="E116" s="1"/>
      <c r="F116" s="1"/>
      <c r="G116" s="1"/>
      <c r="H116" s="1"/>
      <c r="I116" s="1"/>
      <c r="J116" s="1"/>
      <c r="K116" s="21"/>
      <c r="L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21"/>
      <c r="D117" s="1"/>
      <c r="E117" s="1"/>
      <c r="F117" s="1"/>
      <c r="G117" s="1"/>
      <c r="H117" s="1"/>
      <c r="I117" s="1"/>
      <c r="J117" s="1"/>
      <c r="K117" s="21"/>
      <c r="L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21"/>
      <c r="D118" s="1"/>
      <c r="E118" s="1"/>
      <c r="F118" s="1"/>
      <c r="G118" s="1"/>
      <c r="H118" s="1"/>
      <c r="I118" s="1"/>
      <c r="J118" s="1"/>
      <c r="K118" s="21"/>
      <c r="L118" s="2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21"/>
      <c r="D119" s="1"/>
      <c r="E119" s="1"/>
      <c r="F119" s="1"/>
      <c r="G119" s="1"/>
      <c r="H119" s="1"/>
      <c r="I119" s="1"/>
      <c r="J119" s="1"/>
      <c r="K119" s="21"/>
      <c r="L119" s="2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21"/>
      <c r="D120" s="1"/>
      <c r="E120" s="1"/>
      <c r="F120" s="1"/>
      <c r="G120" s="1"/>
      <c r="H120" s="1"/>
      <c r="I120" s="1"/>
      <c r="J120" s="1"/>
      <c r="K120" s="21"/>
      <c r="L120" s="2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21"/>
      <c r="D121" s="1"/>
      <c r="E121" s="1"/>
      <c r="F121" s="1"/>
      <c r="G121" s="1"/>
      <c r="H121" s="1"/>
      <c r="I121" s="1"/>
      <c r="J121" s="1"/>
      <c r="K121" s="21"/>
      <c r="L121" s="2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21"/>
      <c r="D122" s="1"/>
      <c r="E122" s="1"/>
      <c r="F122" s="1"/>
      <c r="G122" s="1"/>
      <c r="H122" s="1"/>
      <c r="I122" s="1"/>
      <c r="J122" s="1"/>
      <c r="K122" s="21"/>
      <c r="L122" s="2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21"/>
      <c r="D123" s="1"/>
      <c r="E123" s="1"/>
      <c r="F123" s="1"/>
      <c r="G123" s="1"/>
      <c r="H123" s="1"/>
      <c r="I123" s="1"/>
      <c r="J123" s="1"/>
      <c r="K123" s="21"/>
      <c r="L123" s="2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21"/>
      <c r="L124" s="2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21"/>
      <c r="L125" s="2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21"/>
      <c r="L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21"/>
      <c r="L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21"/>
      <c r="L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21"/>
      <c r="L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21"/>
      <c r="L130" s="2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21"/>
      <c r="L131" s="2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21"/>
      <c r="L132" s="2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21"/>
      <c r="L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21"/>
      <c r="L134" s="2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21"/>
      <c r="L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21"/>
      <c r="L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21"/>
      <c r="L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21"/>
      <c r="L138" s="2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21"/>
      <c r="L139" s="2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21"/>
      <c r="L140" s="2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21"/>
      <c r="L141" s="2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21"/>
      <c r="L142" s="2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21"/>
      <c r="L143" s="2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21"/>
      <c r="L144" s="2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21"/>
      <c r="L145" s="2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21"/>
      <c r="L146" s="2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21"/>
      <c r="L147" s="2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21"/>
      <c r="L148" s="2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21"/>
      <c r="L149" s="2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21"/>
      <c r="L150" s="2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21"/>
      <c r="L151" s="2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21"/>
      <c r="L152" s="2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21"/>
      <c r="L153" s="2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21"/>
      <c r="L154" s="2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21"/>
      <c r="L155" s="2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21"/>
      <c r="L156" s="2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21"/>
      <c r="L157" s="2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21"/>
      <c r="L158" s="2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21"/>
      <c r="L159" s="2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21"/>
      <c r="L160" s="2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21"/>
      <c r="L161" s="2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21"/>
      <c r="L162" s="2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21"/>
      <c r="L163" s="2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21"/>
      <c r="L164" s="2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21"/>
      <c r="L165" s="2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21"/>
      <c r="L166" s="2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21"/>
      <c r="L167" s="2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21"/>
      <c r="L168" s="2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21"/>
      <c r="L169" s="2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21"/>
      <c r="L170" s="2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21"/>
      <c r="L171" s="2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21"/>
      <c r="L172" s="2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21"/>
      <c r="L173" s="2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21"/>
      <c r="L174" s="2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21"/>
      <c r="L175" s="2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21"/>
      <c r="L176" s="2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21"/>
      <c r="L177" s="2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21"/>
      <c r="L178" s="2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21"/>
      <c r="L179" s="2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21"/>
      <c r="L180" s="2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21"/>
      <c r="L181" s="2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21"/>
      <c r="L182" s="2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21"/>
      <c r="L183" s="2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21"/>
      <c r="L184" s="2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21"/>
      <c r="L185" s="2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21"/>
      <c r="L186" s="2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21"/>
      <c r="L187" s="2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21"/>
      <c r="L188" s="2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21"/>
      <c r="L189" s="2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21"/>
      <c r="L190" s="2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21"/>
      <c r="L191" s="2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21"/>
      <c r="L192" s="2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21"/>
      <c r="L193" s="2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21"/>
      <c r="L194" s="2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21"/>
      <c r="L195" s="2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21"/>
      <c r="L196" s="2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21"/>
      <c r="L197" s="2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21"/>
      <c r="L198" s="2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21"/>
      <c r="L199" s="2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21"/>
      <c r="L200" s="2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21"/>
      <c r="L201" s="2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21"/>
      <c r="L202" s="2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21"/>
      <c r="L203" s="2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21"/>
      <c r="L204" s="2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21"/>
      <c r="L205" s="2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21"/>
      <c r="L206" s="2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21"/>
      <c r="L207" s="2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21"/>
      <c r="L208" s="2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21"/>
      <c r="L209" s="2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21"/>
      <c r="L210" s="2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21"/>
      <c r="L211" s="2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21"/>
      <c r="L212" s="2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21"/>
      <c r="L213" s="2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21"/>
      <c r="L214" s="2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21"/>
      <c r="L215" s="2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21"/>
      <c r="L216" s="2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21"/>
      <c r="L217" s="2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21"/>
      <c r="L218" s="2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21"/>
      <c r="L219" s="2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21"/>
      <c r="L220" s="2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hyperlinks>
    <hyperlink ref="K3" r:id="rId1" xr:uid="{00000000-0004-0000-0200-000000000000}"/>
    <hyperlink ref="J4" r:id="rId2" xr:uid="{00000000-0004-0000-0200-000001000000}"/>
    <hyperlink ref="J5" r:id="rId3" xr:uid="{00000000-0004-0000-0200-000002000000}"/>
    <hyperlink ref="K5" r:id="rId4" xr:uid="{00000000-0004-0000-0200-00000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6"/>
  <sheetViews>
    <sheetView workbookViewId="0"/>
  </sheetViews>
  <sheetFormatPr defaultColWidth="14.42578125" defaultRowHeight="15" customHeight="1"/>
  <sheetData>
    <row r="1" spans="1:6">
      <c r="A1" s="13" t="s">
        <v>1265</v>
      </c>
      <c r="B1" s="13" t="s">
        <v>1266</v>
      </c>
      <c r="C1" s="13" t="s">
        <v>1267</v>
      </c>
      <c r="D1" s="13" t="s">
        <v>1268</v>
      </c>
    </row>
    <row r="2" spans="1:6">
      <c r="A2" s="31">
        <v>44298</v>
      </c>
      <c r="B2" s="32">
        <v>7</v>
      </c>
      <c r="C2" s="32">
        <f t="shared" ref="C2:C56" si="0">B2 * 6</f>
        <v>42</v>
      </c>
      <c r="D2" s="32">
        <f t="shared" ref="D2:D56" si="1">SUM($C$2:$C2)</f>
        <v>42</v>
      </c>
      <c r="F2" s="17" t="s">
        <v>353</v>
      </c>
    </row>
    <row r="3" spans="1:6">
      <c r="A3" s="31">
        <v>44299</v>
      </c>
      <c r="B3" s="32">
        <v>7</v>
      </c>
      <c r="C3" s="32">
        <f t="shared" si="0"/>
        <v>42</v>
      </c>
      <c r="D3" s="32">
        <f t="shared" si="1"/>
        <v>84</v>
      </c>
      <c r="F3" s="17" t="s">
        <v>353</v>
      </c>
    </row>
    <row r="4" spans="1:6">
      <c r="A4" s="31">
        <v>44300</v>
      </c>
      <c r="B4" s="32">
        <v>7</v>
      </c>
      <c r="C4" s="32">
        <f t="shared" si="0"/>
        <v>42</v>
      </c>
      <c r="D4" s="32">
        <f t="shared" si="1"/>
        <v>126</v>
      </c>
      <c r="F4" s="17" t="s">
        <v>353</v>
      </c>
    </row>
    <row r="5" spans="1:6">
      <c r="A5" s="31">
        <v>44301</v>
      </c>
      <c r="B5" s="32">
        <v>7</v>
      </c>
      <c r="C5" s="32">
        <f t="shared" si="0"/>
        <v>42</v>
      </c>
      <c r="D5" s="32">
        <f t="shared" si="1"/>
        <v>168</v>
      </c>
      <c r="F5" s="17" t="s">
        <v>353</v>
      </c>
    </row>
    <row r="6" spans="1:6">
      <c r="A6" s="31">
        <v>44302</v>
      </c>
      <c r="B6" s="32">
        <v>7</v>
      </c>
      <c r="C6" s="32">
        <f t="shared" si="0"/>
        <v>42</v>
      </c>
      <c r="D6" s="32">
        <f t="shared" si="1"/>
        <v>210</v>
      </c>
      <c r="F6" s="17" t="s">
        <v>353</v>
      </c>
    </row>
    <row r="7" spans="1:6">
      <c r="A7" s="33">
        <v>44303</v>
      </c>
      <c r="B7" s="34">
        <v>0</v>
      </c>
      <c r="C7" s="34">
        <f t="shared" si="0"/>
        <v>0</v>
      </c>
      <c r="D7" s="34">
        <f t="shared" si="1"/>
        <v>210</v>
      </c>
    </row>
    <row r="8" spans="1:6">
      <c r="A8" s="33">
        <v>44304</v>
      </c>
      <c r="B8" s="34">
        <v>0</v>
      </c>
      <c r="C8" s="34">
        <f t="shared" si="0"/>
        <v>0</v>
      </c>
      <c r="D8" s="34">
        <f t="shared" si="1"/>
        <v>210</v>
      </c>
    </row>
    <row r="9" spans="1:6">
      <c r="A9" s="31">
        <v>44305</v>
      </c>
      <c r="B9" s="32">
        <v>8</v>
      </c>
      <c r="C9" s="32">
        <f t="shared" si="0"/>
        <v>48</v>
      </c>
      <c r="D9" s="32">
        <f t="shared" si="1"/>
        <v>258</v>
      </c>
      <c r="F9" s="17" t="s">
        <v>558</v>
      </c>
    </row>
    <row r="10" spans="1:6">
      <c r="A10" s="31">
        <v>44306</v>
      </c>
      <c r="B10" s="32">
        <v>8</v>
      </c>
      <c r="C10" s="32">
        <f t="shared" si="0"/>
        <v>48</v>
      </c>
      <c r="D10" s="32">
        <f t="shared" si="1"/>
        <v>306</v>
      </c>
      <c r="F10" s="35" t="s">
        <v>558</v>
      </c>
    </row>
    <row r="11" spans="1:6">
      <c r="A11" s="31">
        <v>44307</v>
      </c>
      <c r="B11" s="32">
        <v>8</v>
      </c>
      <c r="C11" s="32">
        <f t="shared" si="0"/>
        <v>48</v>
      </c>
      <c r="D11" s="32">
        <f t="shared" si="1"/>
        <v>354</v>
      </c>
      <c r="F11" s="17" t="s">
        <v>558</v>
      </c>
    </row>
    <row r="12" spans="1:6">
      <c r="A12" s="31">
        <v>44308</v>
      </c>
      <c r="B12" s="32">
        <v>8</v>
      </c>
      <c r="C12" s="32">
        <f t="shared" si="0"/>
        <v>48</v>
      </c>
      <c r="D12" s="32">
        <f t="shared" si="1"/>
        <v>402</v>
      </c>
      <c r="F12" s="17" t="s">
        <v>558</v>
      </c>
    </row>
    <row r="13" spans="1:6">
      <c r="A13" s="31">
        <v>44309</v>
      </c>
      <c r="B13" s="32">
        <v>8</v>
      </c>
      <c r="C13" s="32">
        <f t="shared" si="0"/>
        <v>48</v>
      </c>
      <c r="D13" s="32">
        <f t="shared" si="1"/>
        <v>450</v>
      </c>
      <c r="F13" s="17" t="s">
        <v>558</v>
      </c>
    </row>
    <row r="14" spans="1:6">
      <c r="A14" s="33">
        <v>44310</v>
      </c>
      <c r="B14" s="34">
        <v>0</v>
      </c>
      <c r="C14" s="34">
        <f t="shared" si="0"/>
        <v>0</v>
      </c>
      <c r="D14" s="34">
        <f t="shared" si="1"/>
        <v>450</v>
      </c>
    </row>
    <row r="15" spans="1:6">
      <c r="A15" s="33">
        <v>44311</v>
      </c>
      <c r="B15" s="34">
        <v>0</v>
      </c>
      <c r="C15" s="34">
        <f t="shared" si="0"/>
        <v>0</v>
      </c>
      <c r="D15" s="34">
        <f t="shared" si="1"/>
        <v>450</v>
      </c>
    </row>
    <row r="16" spans="1:6">
      <c r="A16" s="31">
        <v>44312</v>
      </c>
      <c r="B16" s="32">
        <v>8</v>
      </c>
      <c r="C16" s="32">
        <f t="shared" si="0"/>
        <v>48</v>
      </c>
      <c r="D16" s="32">
        <f t="shared" si="1"/>
        <v>498</v>
      </c>
      <c r="F16" s="17" t="s">
        <v>558</v>
      </c>
    </row>
    <row r="17" spans="1:6">
      <c r="A17" s="31">
        <v>44313</v>
      </c>
      <c r="B17" s="32">
        <v>8</v>
      </c>
      <c r="C17" s="32">
        <f t="shared" si="0"/>
        <v>48</v>
      </c>
      <c r="D17" s="32">
        <f t="shared" si="1"/>
        <v>546</v>
      </c>
      <c r="F17" s="17" t="s">
        <v>558</v>
      </c>
    </row>
    <row r="18" spans="1:6">
      <c r="A18" s="31">
        <v>44314</v>
      </c>
      <c r="B18" s="32">
        <v>8</v>
      </c>
      <c r="C18" s="32">
        <f t="shared" si="0"/>
        <v>48</v>
      </c>
      <c r="D18" s="32">
        <f t="shared" si="1"/>
        <v>594</v>
      </c>
      <c r="F18" s="17" t="s">
        <v>558</v>
      </c>
    </row>
    <row r="19" spans="1:6">
      <c r="A19" s="31">
        <v>44315</v>
      </c>
      <c r="B19" s="32">
        <v>8</v>
      </c>
      <c r="C19" s="32">
        <f t="shared" si="0"/>
        <v>48</v>
      </c>
      <c r="D19" s="32">
        <f t="shared" si="1"/>
        <v>642</v>
      </c>
      <c r="F19" s="17" t="s">
        <v>558</v>
      </c>
    </row>
    <row r="20" spans="1:6">
      <c r="A20" s="31">
        <v>44316</v>
      </c>
      <c r="B20" s="32">
        <v>8</v>
      </c>
      <c r="C20" s="32">
        <f t="shared" si="0"/>
        <v>48</v>
      </c>
      <c r="D20" s="32">
        <f t="shared" si="1"/>
        <v>690</v>
      </c>
      <c r="F20" s="17" t="s">
        <v>558</v>
      </c>
    </row>
    <row r="21" spans="1:6">
      <c r="A21" s="33">
        <v>44317</v>
      </c>
      <c r="B21" s="34">
        <v>0</v>
      </c>
      <c r="C21" s="34">
        <f t="shared" si="0"/>
        <v>0</v>
      </c>
      <c r="D21" s="34">
        <f t="shared" si="1"/>
        <v>690</v>
      </c>
    </row>
    <row r="22" spans="1:6">
      <c r="A22" s="33">
        <v>44318</v>
      </c>
      <c r="B22" s="34">
        <v>0</v>
      </c>
      <c r="C22" s="34">
        <f t="shared" si="0"/>
        <v>0</v>
      </c>
      <c r="D22" s="34">
        <f t="shared" si="1"/>
        <v>690</v>
      </c>
    </row>
    <row r="23" spans="1:6">
      <c r="A23" s="33">
        <v>44319</v>
      </c>
      <c r="B23" s="34">
        <v>0</v>
      </c>
      <c r="C23" s="34">
        <f t="shared" si="0"/>
        <v>0</v>
      </c>
      <c r="D23" s="34">
        <f t="shared" si="1"/>
        <v>690</v>
      </c>
      <c r="F23" s="35" t="s">
        <v>558</v>
      </c>
    </row>
    <row r="24" spans="1:6">
      <c r="A24" s="31">
        <v>44320</v>
      </c>
      <c r="B24" s="32">
        <v>8</v>
      </c>
      <c r="C24" s="32">
        <f t="shared" si="0"/>
        <v>48</v>
      </c>
      <c r="D24" s="32">
        <f t="shared" si="1"/>
        <v>738</v>
      </c>
      <c r="F24" s="17" t="s">
        <v>1269</v>
      </c>
    </row>
    <row r="25" spans="1:6">
      <c r="A25" s="31">
        <v>44321</v>
      </c>
      <c r="B25" s="32">
        <v>8</v>
      </c>
      <c r="C25" s="32">
        <f t="shared" si="0"/>
        <v>48</v>
      </c>
      <c r="D25" s="32">
        <f t="shared" si="1"/>
        <v>786</v>
      </c>
      <c r="F25" s="17" t="s">
        <v>1269</v>
      </c>
    </row>
    <row r="26" spans="1:6">
      <c r="A26" s="31">
        <v>44322</v>
      </c>
      <c r="B26" s="32">
        <v>8</v>
      </c>
      <c r="C26" s="32">
        <f t="shared" si="0"/>
        <v>48</v>
      </c>
      <c r="D26" s="32">
        <f t="shared" si="1"/>
        <v>834</v>
      </c>
      <c r="F26" s="17" t="s">
        <v>1269</v>
      </c>
    </row>
    <row r="27" spans="1:6">
      <c r="A27" s="31">
        <v>44323</v>
      </c>
      <c r="B27" s="32">
        <v>8</v>
      </c>
      <c r="C27" s="32">
        <f t="shared" si="0"/>
        <v>48</v>
      </c>
      <c r="D27" s="32">
        <f t="shared" si="1"/>
        <v>882</v>
      </c>
      <c r="F27" s="17" t="s">
        <v>1269</v>
      </c>
    </row>
    <row r="28" spans="1:6">
      <c r="A28" s="33">
        <v>44324</v>
      </c>
      <c r="B28" s="34">
        <v>0</v>
      </c>
      <c r="C28" s="34">
        <f t="shared" si="0"/>
        <v>0</v>
      </c>
      <c r="D28" s="34">
        <f t="shared" si="1"/>
        <v>882</v>
      </c>
    </row>
    <row r="29" spans="1:6">
      <c r="A29" s="33">
        <v>44325</v>
      </c>
      <c r="B29" s="34">
        <v>0</v>
      </c>
      <c r="C29" s="34">
        <f t="shared" si="0"/>
        <v>0</v>
      </c>
      <c r="D29" s="34">
        <f t="shared" si="1"/>
        <v>882</v>
      </c>
    </row>
    <row r="30" spans="1:6">
      <c r="A30" s="31">
        <v>44326</v>
      </c>
      <c r="B30" s="32">
        <v>8</v>
      </c>
      <c r="C30" s="32">
        <f t="shared" si="0"/>
        <v>48</v>
      </c>
      <c r="D30" s="32">
        <f t="shared" si="1"/>
        <v>930</v>
      </c>
      <c r="F30" s="17" t="s">
        <v>1269</v>
      </c>
    </row>
    <row r="31" spans="1:6">
      <c r="A31" s="31">
        <v>44327</v>
      </c>
      <c r="B31" s="32">
        <v>8</v>
      </c>
      <c r="C31" s="32">
        <f t="shared" si="0"/>
        <v>48</v>
      </c>
      <c r="D31" s="32">
        <f t="shared" si="1"/>
        <v>978</v>
      </c>
      <c r="F31" s="17" t="s">
        <v>1269</v>
      </c>
    </row>
    <row r="32" spans="1:6">
      <c r="A32" s="31">
        <v>44328</v>
      </c>
      <c r="B32" s="32">
        <v>8</v>
      </c>
      <c r="C32" s="32">
        <f t="shared" si="0"/>
        <v>48</v>
      </c>
      <c r="D32" s="32">
        <f t="shared" si="1"/>
        <v>1026</v>
      </c>
      <c r="F32" s="17" t="s">
        <v>1269</v>
      </c>
    </row>
    <row r="33" spans="1:6">
      <c r="A33" s="31">
        <v>44329</v>
      </c>
      <c r="B33" s="32">
        <v>8</v>
      </c>
      <c r="C33" s="32">
        <f t="shared" si="0"/>
        <v>48</v>
      </c>
      <c r="D33" s="32">
        <f t="shared" si="1"/>
        <v>1074</v>
      </c>
      <c r="F33" s="17" t="s">
        <v>1269</v>
      </c>
    </row>
    <row r="34" spans="1:6">
      <c r="A34" s="31">
        <v>44330</v>
      </c>
      <c r="B34" s="32">
        <v>8</v>
      </c>
      <c r="C34" s="32">
        <f t="shared" si="0"/>
        <v>48</v>
      </c>
      <c r="D34" s="32">
        <f t="shared" si="1"/>
        <v>1122</v>
      </c>
      <c r="F34" s="17" t="s">
        <v>1269</v>
      </c>
    </row>
    <row r="35" spans="1:6">
      <c r="A35" s="33">
        <v>44331</v>
      </c>
      <c r="B35" s="34">
        <v>0</v>
      </c>
      <c r="C35" s="34">
        <f t="shared" si="0"/>
        <v>0</v>
      </c>
      <c r="D35" s="34">
        <f t="shared" si="1"/>
        <v>1122</v>
      </c>
    </row>
    <row r="36" spans="1:6">
      <c r="A36" s="33">
        <v>44332</v>
      </c>
      <c r="B36" s="34">
        <v>0</v>
      </c>
      <c r="C36" s="34">
        <f t="shared" si="0"/>
        <v>0</v>
      </c>
      <c r="D36" s="34">
        <f t="shared" si="1"/>
        <v>1122</v>
      </c>
    </row>
    <row r="37" spans="1:6">
      <c r="A37" s="31">
        <v>44333</v>
      </c>
      <c r="B37" s="32">
        <v>6.5</v>
      </c>
      <c r="C37" s="32">
        <f t="shared" si="0"/>
        <v>39</v>
      </c>
      <c r="D37" s="32">
        <f t="shared" si="1"/>
        <v>1161</v>
      </c>
      <c r="F37" s="17" t="s">
        <v>1270</v>
      </c>
    </row>
    <row r="38" spans="1:6">
      <c r="A38" s="31">
        <v>44334</v>
      </c>
      <c r="B38" s="32">
        <v>6.5</v>
      </c>
      <c r="C38" s="32">
        <f t="shared" si="0"/>
        <v>39</v>
      </c>
      <c r="D38" s="32">
        <f t="shared" si="1"/>
        <v>1200</v>
      </c>
      <c r="F38" s="17" t="s">
        <v>1270</v>
      </c>
    </row>
    <row r="39" spans="1:6">
      <c r="A39" s="31">
        <v>44335</v>
      </c>
      <c r="B39" s="32">
        <v>6.5</v>
      </c>
      <c r="C39" s="32">
        <f t="shared" si="0"/>
        <v>39</v>
      </c>
      <c r="D39" s="32">
        <f t="shared" si="1"/>
        <v>1239</v>
      </c>
      <c r="F39" s="17" t="s">
        <v>1270</v>
      </c>
    </row>
    <row r="40" spans="1:6">
      <c r="A40" s="31">
        <v>44336</v>
      </c>
      <c r="B40" s="32">
        <v>6.5</v>
      </c>
      <c r="C40" s="32">
        <f t="shared" si="0"/>
        <v>39</v>
      </c>
      <c r="D40" s="32">
        <f t="shared" si="1"/>
        <v>1278</v>
      </c>
      <c r="F40" s="17" t="s">
        <v>1270</v>
      </c>
    </row>
    <row r="41" spans="1:6">
      <c r="A41" s="31">
        <v>44337</v>
      </c>
      <c r="B41" s="32">
        <v>6.5</v>
      </c>
      <c r="C41" s="32">
        <f t="shared" si="0"/>
        <v>39</v>
      </c>
      <c r="D41" s="32">
        <f t="shared" si="1"/>
        <v>1317</v>
      </c>
      <c r="F41" s="17" t="s">
        <v>1270</v>
      </c>
    </row>
    <row r="42" spans="1:6">
      <c r="A42" s="33">
        <v>44338</v>
      </c>
      <c r="B42" s="34">
        <v>0</v>
      </c>
      <c r="C42" s="34">
        <f t="shared" si="0"/>
        <v>0</v>
      </c>
      <c r="D42" s="34">
        <f t="shared" si="1"/>
        <v>1317</v>
      </c>
    </row>
    <row r="43" spans="1:6">
      <c r="A43" s="33">
        <v>44339</v>
      </c>
      <c r="B43" s="34">
        <v>0</v>
      </c>
      <c r="C43" s="34">
        <f t="shared" si="0"/>
        <v>0</v>
      </c>
      <c r="D43" s="34">
        <f t="shared" si="1"/>
        <v>1317</v>
      </c>
    </row>
    <row r="44" spans="1:6">
      <c r="A44" s="31">
        <v>44340</v>
      </c>
      <c r="B44" s="32">
        <v>6.5</v>
      </c>
      <c r="C44" s="32">
        <f t="shared" si="0"/>
        <v>39</v>
      </c>
      <c r="D44" s="32">
        <f t="shared" si="1"/>
        <v>1356</v>
      </c>
      <c r="F44" s="17" t="s">
        <v>1270</v>
      </c>
    </row>
    <row r="45" spans="1:6">
      <c r="A45" s="31">
        <v>44341</v>
      </c>
      <c r="B45" s="32">
        <v>6.5</v>
      </c>
      <c r="C45" s="32">
        <f t="shared" si="0"/>
        <v>39</v>
      </c>
      <c r="D45" s="32">
        <f t="shared" si="1"/>
        <v>1395</v>
      </c>
      <c r="F45" s="17" t="s">
        <v>1270</v>
      </c>
    </row>
    <row r="46" spans="1:6">
      <c r="A46" s="31">
        <v>44342</v>
      </c>
      <c r="B46" s="32">
        <v>6.5</v>
      </c>
      <c r="C46" s="32">
        <f t="shared" si="0"/>
        <v>39</v>
      </c>
      <c r="D46" s="32">
        <f t="shared" si="1"/>
        <v>1434</v>
      </c>
      <c r="F46" s="17" t="s">
        <v>1270</v>
      </c>
    </row>
    <row r="47" spans="1:6">
      <c r="A47" s="31">
        <v>44343</v>
      </c>
      <c r="B47" s="32">
        <v>6.5</v>
      </c>
      <c r="C47" s="32">
        <f t="shared" si="0"/>
        <v>39</v>
      </c>
      <c r="D47" s="32">
        <f t="shared" si="1"/>
        <v>1473</v>
      </c>
      <c r="F47" s="17" t="s">
        <v>1270</v>
      </c>
    </row>
    <row r="48" spans="1:6">
      <c r="A48" s="31">
        <v>44344</v>
      </c>
      <c r="B48" s="32">
        <v>6.5</v>
      </c>
      <c r="C48" s="32">
        <f t="shared" si="0"/>
        <v>39</v>
      </c>
      <c r="D48" s="32">
        <f t="shared" si="1"/>
        <v>1512</v>
      </c>
      <c r="F48" s="17" t="s">
        <v>1270</v>
      </c>
    </row>
    <row r="49" spans="1:4">
      <c r="A49" s="33">
        <v>44345</v>
      </c>
      <c r="B49" s="34">
        <v>0</v>
      </c>
      <c r="C49" s="34">
        <f t="shared" si="0"/>
        <v>0</v>
      </c>
      <c r="D49" s="34">
        <f t="shared" si="1"/>
        <v>1512</v>
      </c>
    </row>
    <row r="50" spans="1:4">
      <c r="A50" s="33">
        <v>44346</v>
      </c>
      <c r="B50" s="34">
        <v>0</v>
      </c>
      <c r="C50" s="34">
        <f t="shared" si="0"/>
        <v>0</v>
      </c>
      <c r="D50" s="34">
        <f t="shared" si="1"/>
        <v>1512</v>
      </c>
    </row>
    <row r="51" spans="1:4">
      <c r="A51" s="31">
        <v>44347</v>
      </c>
      <c r="B51" s="32">
        <v>6.5</v>
      </c>
      <c r="C51" s="32">
        <f t="shared" si="0"/>
        <v>39</v>
      </c>
      <c r="D51" s="32">
        <f t="shared" si="1"/>
        <v>1551</v>
      </c>
    </row>
    <row r="52" spans="1:4">
      <c r="A52" s="31">
        <v>44348</v>
      </c>
      <c r="B52" s="32">
        <v>6.5</v>
      </c>
      <c r="C52" s="32">
        <f t="shared" si="0"/>
        <v>39</v>
      </c>
      <c r="D52" s="32">
        <f t="shared" si="1"/>
        <v>1590</v>
      </c>
    </row>
    <row r="53" spans="1:4">
      <c r="A53" s="31">
        <v>44349</v>
      </c>
      <c r="B53" s="32">
        <v>6.5</v>
      </c>
      <c r="C53" s="32">
        <f t="shared" si="0"/>
        <v>39</v>
      </c>
      <c r="D53" s="32">
        <f t="shared" si="1"/>
        <v>1629</v>
      </c>
    </row>
    <row r="54" spans="1:4">
      <c r="A54" s="31">
        <v>44350</v>
      </c>
      <c r="B54" s="32">
        <v>6.5</v>
      </c>
      <c r="C54" s="32">
        <f t="shared" si="0"/>
        <v>39</v>
      </c>
      <c r="D54" s="32">
        <f t="shared" si="1"/>
        <v>1668</v>
      </c>
    </row>
    <row r="55" spans="1:4">
      <c r="A55" s="31">
        <v>44351</v>
      </c>
      <c r="B55" s="32">
        <v>6.5</v>
      </c>
      <c r="C55" s="32">
        <f t="shared" si="0"/>
        <v>39</v>
      </c>
      <c r="D55" s="32">
        <f t="shared" si="1"/>
        <v>1707</v>
      </c>
    </row>
    <row r="56" spans="1:4">
      <c r="A56" s="31">
        <v>44352</v>
      </c>
      <c r="B56" s="32">
        <v>6.5</v>
      </c>
      <c r="C56" s="32">
        <f t="shared" si="0"/>
        <v>39</v>
      </c>
      <c r="D56" s="32">
        <f t="shared" si="1"/>
        <v>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Tasks</vt:lpstr>
      <vt:lpstr>Bugs</vt:lpstr>
      <vt:lpstr>Planned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2021-04-12T21:16:01Z</dcterms:modified>
</cp:coreProperties>
</file>